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Secure Data\SFR\2018\KS4\Revised\Final\"/>
    </mc:Choice>
  </mc:AlternateContent>
  <bookViews>
    <workbookView xWindow="0" yWindow="0" windowWidth="22485" windowHeight="10140" firstSheet="2" activeTab="2"/>
  </bookViews>
  <sheets>
    <sheet name="FeederSheet LA11" sheetId="40" state="hidden" r:id="rId1"/>
    <sheet name="FeederSheet LA10" sheetId="47" state="hidden" r:id="rId2"/>
    <sheet name="Cover" sheetId="17" r:id="rId3"/>
    <sheet name="Index" sheetId="18" r:id="rId4"/>
    <sheet name="FeederSheet LA8" sheetId="36" state="hidden" r:id="rId5"/>
    <sheet name="Table LA8" sheetId="35" r:id="rId6"/>
    <sheet name="FeederSheet LA9" sheetId="22" state="hidden" r:id="rId7"/>
    <sheet name="Table LA9" sheetId="21" r:id="rId8"/>
    <sheet name="Table LA10" sheetId="46" r:id="rId9"/>
    <sheet name="Table LA11" sheetId="39" r:id="rId10"/>
    <sheet name="Table LA12" sheetId="33" r:id="rId11"/>
    <sheet name="FeederSheet LA12" sheetId="34"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1" hidden="1">'FeederSheet LA10'!#REF!</definedName>
    <definedName name="_xlnm._FilterDatabase" localSheetId="0" hidden="1">'FeederSheet LA11'!#REF!</definedName>
    <definedName name="_xlnm._FilterDatabase" localSheetId="11" hidden="1">'FeederSheet LA12'!#REF!</definedName>
    <definedName name="_xlnm._FilterDatabase" localSheetId="4" hidden="1">'FeederSheet LA8'!$DG$2:$DG$2</definedName>
    <definedName name="_xlnm._FilterDatabase" localSheetId="6" hidden="1">'FeederSheet LA9'!#REF!</definedName>
    <definedName name="_sci2006" localSheetId="2">#REF!</definedName>
    <definedName name="_sci2006" localSheetId="11">#REF!</definedName>
    <definedName name="_sci2006" localSheetId="3">#REF!</definedName>
    <definedName name="_sci2006" localSheetId="8">#REF!</definedName>
    <definedName name="_sci2006" localSheetId="9">#REF!</definedName>
    <definedName name="_sci2006" localSheetId="10">#REF!</definedName>
    <definedName name="_sci2006" localSheetId="5">#REF!</definedName>
    <definedName name="_sci2006" localSheetId="7">#REF!</definedName>
    <definedName name="_sci2006">#REF!</definedName>
    <definedName name="_sci2007" localSheetId="2">#REF!</definedName>
    <definedName name="_sci2007" localSheetId="11">#REF!</definedName>
    <definedName name="_sci2007" localSheetId="3">#REF!</definedName>
    <definedName name="_sci2007" localSheetId="8">#REF!</definedName>
    <definedName name="_sci2007" localSheetId="9">#REF!</definedName>
    <definedName name="_sci2007" localSheetId="10">#REF!</definedName>
    <definedName name="_sci2007" localSheetId="5">#REF!</definedName>
    <definedName name="_sci2007" localSheetId="7">#REF!</definedName>
    <definedName name="_sci2007">#REF!</definedName>
    <definedName name="_sci2008" localSheetId="2">#REF!</definedName>
    <definedName name="_sci2008" localSheetId="11">#REF!</definedName>
    <definedName name="_sci2008" localSheetId="3">#REF!</definedName>
    <definedName name="_sci2008" localSheetId="8">#REF!</definedName>
    <definedName name="_sci2008" localSheetId="9">#REF!</definedName>
    <definedName name="_sci2008" localSheetId="10">#REF!</definedName>
    <definedName name="_sci2008" localSheetId="5">#REF!</definedName>
    <definedName name="_sci2008" localSheetId="7">#REF!</definedName>
    <definedName name="_sci2008">#REF!</definedName>
    <definedName name="a" localSheetId="2">#REF!</definedName>
    <definedName name="a" localSheetId="1">#REF!</definedName>
    <definedName name="a" localSheetId="0">#REF!</definedName>
    <definedName name="a" localSheetId="11">#REF!</definedName>
    <definedName name="a" localSheetId="4">#REF!</definedName>
    <definedName name="a" localSheetId="6">#REF!</definedName>
    <definedName name="a" localSheetId="3">#REF!</definedName>
    <definedName name="a" localSheetId="8">#REF!</definedName>
    <definedName name="a" localSheetId="9">#REF!</definedName>
    <definedName name="a" localSheetId="10">#REF!</definedName>
    <definedName name="a" localSheetId="5">#REF!</definedName>
    <definedName name="a" localSheetId="7">#REF!</definedName>
    <definedName name="a">#REF!</definedName>
    <definedName name="aa" localSheetId="2">#REF!</definedName>
    <definedName name="aa" localSheetId="0">#REF!</definedName>
    <definedName name="aa" localSheetId="11">#REF!</definedName>
    <definedName name="aa" localSheetId="4">#REF!</definedName>
    <definedName name="aa" localSheetId="6">#REF!</definedName>
    <definedName name="aa" localSheetId="3">#REF!</definedName>
    <definedName name="aa" localSheetId="8">#REF!</definedName>
    <definedName name="aa" localSheetId="9">#REF!</definedName>
    <definedName name="aa" localSheetId="10">#REF!</definedName>
    <definedName name="aa" localSheetId="5">#REF!</definedName>
    <definedName name="aa" localSheetId="7">#REF!</definedName>
    <definedName name="aa">#REF!</definedName>
    <definedName name="aat" localSheetId="2">#REF!</definedName>
    <definedName name="aat" localSheetId="11">#REF!</definedName>
    <definedName name="aat" localSheetId="3">#REF!</definedName>
    <definedName name="aat" localSheetId="8">#REF!</definedName>
    <definedName name="aat" localSheetId="9">#REF!</definedName>
    <definedName name="aat" localSheetId="10">#REF!</definedName>
    <definedName name="aat" localSheetId="5">#REF!</definedName>
    <definedName name="aat" localSheetId="7">#REF!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2">#REF!</definedName>
    <definedName name="APSMean2005" localSheetId="11">#REF!</definedName>
    <definedName name="APSMean2005" localSheetId="3">#REF!</definedName>
    <definedName name="APSMean2005" localSheetId="8">#REF!</definedName>
    <definedName name="APSMean2005" localSheetId="9">#REF!</definedName>
    <definedName name="APSMean2005" localSheetId="10">#REF!</definedName>
    <definedName name="APSMean2005" localSheetId="5">#REF!</definedName>
    <definedName name="APSMean2005" localSheetId="7">#REF!</definedName>
    <definedName name="APSMean2005">#REF!</definedName>
    <definedName name="APSMean2006" localSheetId="2">#REF!</definedName>
    <definedName name="APSMean2006" localSheetId="11">#REF!</definedName>
    <definedName name="APSMean2006" localSheetId="3">#REF!</definedName>
    <definedName name="APSMean2006" localSheetId="8">#REF!</definedName>
    <definedName name="APSMean2006" localSheetId="9">#REF!</definedName>
    <definedName name="APSMean2006" localSheetId="10">#REF!</definedName>
    <definedName name="APSMean2006" localSheetId="5">#REF!</definedName>
    <definedName name="APSMean2006" localSheetId="7">#REF!</definedName>
    <definedName name="APSMean2006">#REF!</definedName>
    <definedName name="APSMean2007" localSheetId="2">#REF!</definedName>
    <definedName name="APSMean2007" localSheetId="11">#REF!</definedName>
    <definedName name="APSMean2007" localSheetId="3">#REF!</definedName>
    <definedName name="APSMean2007" localSheetId="8">#REF!</definedName>
    <definedName name="APSMean2007" localSheetId="9">#REF!</definedName>
    <definedName name="APSMean2007" localSheetId="10">#REF!</definedName>
    <definedName name="APSMean2007" localSheetId="5">#REF!</definedName>
    <definedName name="APSMean2007" localSheetId="7">#REF!</definedName>
    <definedName name="APSMean2007">#REF!</definedName>
    <definedName name="APSMean2008" localSheetId="2">#REF!</definedName>
    <definedName name="APSMean2008" localSheetId="11">#REF!</definedName>
    <definedName name="APSMean2008" localSheetId="3">#REF!</definedName>
    <definedName name="APSMean2008" localSheetId="8">#REF!</definedName>
    <definedName name="APSMean2008" localSheetId="9">#REF!</definedName>
    <definedName name="APSMean2008" localSheetId="10">#REF!</definedName>
    <definedName name="APSMean2008" localSheetId="5">#REF!</definedName>
    <definedName name="APSMean2008" localSheetId="7">#REF!</definedName>
    <definedName name="APSMean2008">#REF!</definedName>
    <definedName name="APSMean22005" localSheetId="2">#REF!</definedName>
    <definedName name="APSMean22005" localSheetId="11">#REF!</definedName>
    <definedName name="APSMean22005" localSheetId="3">#REF!</definedName>
    <definedName name="APSMean22005" localSheetId="8">#REF!</definedName>
    <definedName name="APSMean22005" localSheetId="9">#REF!</definedName>
    <definedName name="APSMean22005" localSheetId="10">#REF!</definedName>
    <definedName name="APSMean22005" localSheetId="5">#REF!</definedName>
    <definedName name="APSMean22005" localSheetId="7">#REF!</definedName>
    <definedName name="APSMean22005">#REF!</definedName>
    <definedName name="APSMean22006" localSheetId="2">#REF!</definedName>
    <definedName name="APSMean22006" localSheetId="11">#REF!</definedName>
    <definedName name="APSMean22006" localSheetId="3">#REF!</definedName>
    <definedName name="APSMean22006" localSheetId="8">#REF!</definedName>
    <definedName name="APSMean22006" localSheetId="9">#REF!</definedName>
    <definedName name="APSMean22006" localSheetId="10">#REF!</definedName>
    <definedName name="APSMean22006" localSheetId="5">#REF!</definedName>
    <definedName name="APSMean22006" localSheetId="7">#REF!</definedName>
    <definedName name="APSMean22006">#REF!</definedName>
    <definedName name="APSMean22007" localSheetId="2">#REF!</definedName>
    <definedName name="APSMean22007" localSheetId="11">#REF!</definedName>
    <definedName name="APSMean22007" localSheetId="3">#REF!</definedName>
    <definedName name="APSMean22007" localSheetId="8">#REF!</definedName>
    <definedName name="APSMean22007" localSheetId="9">#REF!</definedName>
    <definedName name="APSMean22007" localSheetId="10">#REF!</definedName>
    <definedName name="APSMean22007" localSheetId="5">#REF!</definedName>
    <definedName name="APSMean22007" localSheetId="7">#REF!</definedName>
    <definedName name="APSMean22007">#REF!</definedName>
    <definedName name="APSMean22008" localSheetId="2">#REF!</definedName>
    <definedName name="APSMean22008" localSheetId="11">#REF!</definedName>
    <definedName name="APSMean22008" localSheetId="3">#REF!</definedName>
    <definedName name="APSMean22008" localSheetId="8">#REF!</definedName>
    <definedName name="APSMean22008" localSheetId="9">#REF!</definedName>
    <definedName name="APSMean22008" localSheetId="10">#REF!</definedName>
    <definedName name="APSMean22008" localSheetId="5">#REF!</definedName>
    <definedName name="APSMean22008" localSheetId="7">#REF!</definedName>
    <definedName name="APSMean22008">#REF!</definedName>
    <definedName name="APSMeanDiff2005" localSheetId="2">#REF!</definedName>
    <definedName name="APSMeanDiff2005" localSheetId="11">#REF!</definedName>
    <definedName name="APSMeanDiff2005" localSheetId="3">#REF!</definedName>
    <definedName name="APSMeanDiff2005" localSheetId="8">#REF!</definedName>
    <definedName name="APSMeanDiff2005" localSheetId="9">#REF!</definedName>
    <definedName name="APSMeanDiff2005" localSheetId="10">#REF!</definedName>
    <definedName name="APSMeanDiff2005" localSheetId="5">#REF!</definedName>
    <definedName name="APSMeanDiff2005" localSheetId="7">#REF!</definedName>
    <definedName name="APSMeanDiff2005">#REF!</definedName>
    <definedName name="APSMeanDiff2006" localSheetId="2">#REF!</definedName>
    <definedName name="APSMeanDiff2006" localSheetId="11">#REF!</definedName>
    <definedName name="APSMeanDiff2006" localSheetId="3">#REF!</definedName>
    <definedName name="APSMeanDiff2006" localSheetId="8">#REF!</definedName>
    <definedName name="APSMeanDiff2006" localSheetId="9">#REF!</definedName>
    <definedName name="APSMeanDiff2006" localSheetId="10">#REF!</definedName>
    <definedName name="APSMeanDiff2006" localSheetId="5">#REF!</definedName>
    <definedName name="APSMeanDiff2006" localSheetId="7">#REF!</definedName>
    <definedName name="APSMeanDiff2006">#REF!</definedName>
    <definedName name="APSMeanDiff2007" localSheetId="2">#REF!</definedName>
    <definedName name="APSMeanDiff2007" localSheetId="11">#REF!</definedName>
    <definedName name="APSMeanDiff2007" localSheetId="3">#REF!</definedName>
    <definedName name="APSMeanDiff2007" localSheetId="8">#REF!</definedName>
    <definedName name="APSMeanDiff2007" localSheetId="9">#REF!</definedName>
    <definedName name="APSMeanDiff2007" localSheetId="10">#REF!</definedName>
    <definedName name="APSMeanDiff2007" localSheetId="5">#REF!</definedName>
    <definedName name="APSMeanDiff2007" localSheetId="7">#REF!</definedName>
    <definedName name="APSMeanDiff2007">#REF!</definedName>
    <definedName name="APSMeanDiff2008" localSheetId="2">#REF!</definedName>
    <definedName name="APSMeanDiff2008" localSheetId="11">#REF!</definedName>
    <definedName name="APSMeanDiff2008" localSheetId="3">#REF!</definedName>
    <definedName name="APSMeanDiff2008" localSheetId="8">#REF!</definedName>
    <definedName name="APSMeanDiff2008" localSheetId="9">#REF!</definedName>
    <definedName name="APSMeanDiff2008" localSheetId="10">#REF!</definedName>
    <definedName name="APSMeanDiff2008" localSheetId="5">#REF!</definedName>
    <definedName name="APSMeanDiff2008" localSheetId="7">#REF!</definedName>
    <definedName name="APSMeanDiff2008">#REF!</definedName>
    <definedName name="APSPts2005" localSheetId="2">#REF!</definedName>
    <definedName name="APSPts2005" localSheetId="11">#REF!</definedName>
    <definedName name="APSPts2005" localSheetId="3">#REF!</definedName>
    <definedName name="APSPts2005" localSheetId="8">#REF!</definedName>
    <definedName name="APSPts2005" localSheetId="9">#REF!</definedName>
    <definedName name="APSPts2005" localSheetId="10">#REF!</definedName>
    <definedName name="APSPts2005" localSheetId="5">#REF!</definedName>
    <definedName name="APSPts2005" localSheetId="7">#REF!</definedName>
    <definedName name="APSPts2005">#REF!</definedName>
    <definedName name="APSPts2006" localSheetId="2">#REF!</definedName>
    <definedName name="APSPts2006" localSheetId="11">#REF!</definedName>
    <definedName name="APSPts2006" localSheetId="3">#REF!</definedName>
    <definedName name="APSPts2006" localSheetId="8">#REF!</definedName>
    <definedName name="APSPts2006" localSheetId="9">#REF!</definedName>
    <definedName name="APSPts2006" localSheetId="10">#REF!</definedName>
    <definedName name="APSPts2006" localSheetId="5">#REF!</definedName>
    <definedName name="APSPts2006" localSheetId="7">#REF!</definedName>
    <definedName name="APSPts2006">#REF!</definedName>
    <definedName name="APSPts2007" localSheetId="2">#REF!</definedName>
    <definedName name="APSPts2007" localSheetId="11">#REF!</definedName>
    <definedName name="APSPts2007" localSheetId="3">#REF!</definedName>
    <definedName name="APSPts2007" localSheetId="8">#REF!</definedName>
    <definedName name="APSPts2007" localSheetId="9">#REF!</definedName>
    <definedName name="APSPts2007" localSheetId="10">#REF!</definedName>
    <definedName name="APSPts2007" localSheetId="5">#REF!</definedName>
    <definedName name="APSPts2007" localSheetId="7">#REF!</definedName>
    <definedName name="APSPts2007">#REF!</definedName>
    <definedName name="APSPts2008" localSheetId="2">#REF!</definedName>
    <definedName name="APSPts2008" localSheetId="11">#REF!</definedName>
    <definedName name="APSPts2008" localSheetId="3">#REF!</definedName>
    <definedName name="APSPts2008" localSheetId="8">#REF!</definedName>
    <definedName name="APSPts2008" localSheetId="9">#REF!</definedName>
    <definedName name="APSPts2008" localSheetId="10">#REF!</definedName>
    <definedName name="APSPts2008" localSheetId="5">#REF!</definedName>
    <definedName name="APSPts2008" localSheetId="7">#REF!</definedName>
    <definedName name="APSPts2008">#REF!</definedName>
    <definedName name="APSVAL2005" localSheetId="2">#REF!</definedName>
    <definedName name="APSVAL2005" localSheetId="11">#REF!</definedName>
    <definedName name="APSVAL2005" localSheetId="3">#REF!</definedName>
    <definedName name="APSVAL2005" localSheetId="8">#REF!</definedName>
    <definedName name="APSVAL2005" localSheetId="9">#REF!</definedName>
    <definedName name="APSVAL2005" localSheetId="10">#REF!</definedName>
    <definedName name="APSVAL2005" localSheetId="5">#REF!</definedName>
    <definedName name="APSVAL2005" localSheetId="7">#REF!</definedName>
    <definedName name="APSVAL2005">#REF!</definedName>
    <definedName name="APSVAL2006" localSheetId="2">#REF!</definedName>
    <definedName name="APSVAL2006" localSheetId="11">#REF!</definedName>
    <definedName name="APSVAL2006" localSheetId="3">#REF!</definedName>
    <definedName name="APSVAL2006" localSheetId="8">#REF!</definedName>
    <definedName name="APSVAL2006" localSheetId="9">#REF!</definedName>
    <definedName name="APSVAL2006" localSheetId="10">#REF!</definedName>
    <definedName name="APSVAL2006" localSheetId="5">#REF!</definedName>
    <definedName name="APSVAL2006" localSheetId="7">#REF!</definedName>
    <definedName name="APSVAL2006">#REF!</definedName>
    <definedName name="APSVAL2007" localSheetId="2">#REF!</definedName>
    <definedName name="APSVAL2007" localSheetId="11">#REF!</definedName>
    <definedName name="APSVAL2007" localSheetId="3">#REF!</definedName>
    <definedName name="APSVAL2007" localSheetId="8">#REF!</definedName>
    <definedName name="APSVAL2007" localSheetId="9">#REF!</definedName>
    <definedName name="APSVAL2007" localSheetId="10">#REF!</definedName>
    <definedName name="APSVAL2007" localSheetId="5">#REF!</definedName>
    <definedName name="APSVAL2007" localSheetId="7">#REF!</definedName>
    <definedName name="APSVAL2007">#REF!</definedName>
    <definedName name="APSVAL2008" localSheetId="2">#REF!</definedName>
    <definedName name="APSVAL2008" localSheetId="11">#REF!</definedName>
    <definedName name="APSVAL2008" localSheetId="3">#REF!</definedName>
    <definedName name="APSVAL2008" localSheetId="8">#REF!</definedName>
    <definedName name="APSVAL2008" localSheetId="9">#REF!</definedName>
    <definedName name="APSVAL2008" localSheetId="10">#REF!</definedName>
    <definedName name="APSVAL2008" localSheetId="5">#REF!</definedName>
    <definedName name="APSVAL2008" localSheetId="7">#REF!</definedName>
    <definedName name="APSVAL2008">#REF!</definedName>
    <definedName name="b" localSheetId="2">#REF!</definedName>
    <definedName name="b" localSheetId="1">#REF!</definedName>
    <definedName name="b" localSheetId="0">#REF!</definedName>
    <definedName name="b" localSheetId="11">#REF!</definedName>
    <definedName name="b" localSheetId="4">#REF!</definedName>
    <definedName name="b" localSheetId="6">#REF!</definedName>
    <definedName name="b" localSheetId="3">#REF!</definedName>
    <definedName name="b" localSheetId="8">#REF!</definedName>
    <definedName name="b" localSheetId="9">#REF!</definedName>
    <definedName name="b" localSheetId="10">#REF!</definedName>
    <definedName name="b" localSheetId="5">#REF!</definedName>
    <definedName name="b" localSheetId="7">#REF!</definedName>
    <definedName name="b">#REF!</definedName>
    <definedName name="boycott" localSheetId="2">#REF!</definedName>
    <definedName name="boycott" localSheetId="11">#REF!</definedName>
    <definedName name="boycott" localSheetId="3">#REF!</definedName>
    <definedName name="boycott" localSheetId="8">#REF!</definedName>
    <definedName name="boycott" localSheetId="9">#REF!</definedName>
    <definedName name="boycott" localSheetId="10">#REF!</definedName>
    <definedName name="boycott" localSheetId="5">#REF!</definedName>
    <definedName name="boycott" localSheetId="7">#REF!</definedName>
    <definedName name="boycott">#REF!</definedName>
    <definedName name="Data2013" localSheetId="2">#REF!</definedName>
    <definedName name="Data2013" localSheetId="11">#REF!</definedName>
    <definedName name="Data2013" localSheetId="3">#REF!</definedName>
    <definedName name="Data2013" localSheetId="8">#REF!</definedName>
    <definedName name="Data2013" localSheetId="9">#REF!</definedName>
    <definedName name="Data2013" localSheetId="10">#REF!</definedName>
    <definedName name="Data2013" localSheetId="5">#REF!</definedName>
    <definedName name="Data2013" localSheetId="7">#REF!</definedName>
    <definedName name="Data2013">#REF!</definedName>
    <definedName name="Data2014" localSheetId="2">#REF!</definedName>
    <definedName name="Data2014" localSheetId="11">#REF!</definedName>
    <definedName name="Data2014" localSheetId="3">#REF!</definedName>
    <definedName name="Data2014" localSheetId="8">#REF!</definedName>
    <definedName name="Data2014" localSheetId="9">#REF!</definedName>
    <definedName name="Data2014" localSheetId="10">#REF!</definedName>
    <definedName name="Data2014" localSheetId="5">#REF!</definedName>
    <definedName name="Data2014" localSheetId="7">#REF!</definedName>
    <definedName name="Data2014">#REF!</definedName>
    <definedName name="Denominators" localSheetId="2">[4]Denominators!#REF!</definedName>
    <definedName name="Denominators" localSheetId="11">#REF!</definedName>
    <definedName name="Denominators" localSheetId="3">#REF!</definedName>
    <definedName name="Denominators" localSheetId="8">#REF!</definedName>
    <definedName name="Denominators" localSheetId="9">#REF!</definedName>
    <definedName name="Denominators" localSheetId="10">#REF!</definedName>
    <definedName name="Denominators" localSheetId="5">#REF!</definedName>
    <definedName name="Denominators" localSheetId="7">#REF!</definedName>
    <definedName name="Denominators">#REF!</definedName>
    <definedName name="Denominators_T2" localSheetId="2">#REF!</definedName>
    <definedName name="Denominators_T2" localSheetId="11">#REF!</definedName>
    <definedName name="Denominators_T2" localSheetId="3">#REF!</definedName>
    <definedName name="Denominators_T2" localSheetId="8">#REF!</definedName>
    <definedName name="Denominators_T2" localSheetId="9">#REF!</definedName>
    <definedName name="Denominators_T2" localSheetId="10">#REF!</definedName>
    <definedName name="Denominators_T2" localSheetId="5">#REF!</definedName>
    <definedName name="Denominators_T2" localSheetId="7">#REF!</definedName>
    <definedName name="Denominators_T2">#REF!</definedName>
    <definedName name="Denominators2014" localSheetId="2">#REF!</definedName>
    <definedName name="Denominators2014" localSheetId="11">#REF!</definedName>
    <definedName name="Denominators2014" localSheetId="3">#REF!</definedName>
    <definedName name="Denominators2014" localSheetId="8">#REF!</definedName>
    <definedName name="Denominators2014" localSheetId="9">#REF!</definedName>
    <definedName name="Denominators2014" localSheetId="10">#REF!</definedName>
    <definedName name="Denominators2014" localSheetId="5">#REF!</definedName>
    <definedName name="Denominators2014" localSheetId="7">#REF!</definedName>
    <definedName name="Denominators2014">#REF!</definedName>
    <definedName name="Denominators2014T5" localSheetId="2">#REF!</definedName>
    <definedName name="Denominators2014T5" localSheetId="11">#REF!</definedName>
    <definedName name="Denominators2014T5" localSheetId="3">#REF!</definedName>
    <definedName name="Denominators2014T5" localSheetId="8">#REF!</definedName>
    <definedName name="Denominators2014T5" localSheetId="9">#REF!</definedName>
    <definedName name="Denominators2014T5" localSheetId="10">#REF!</definedName>
    <definedName name="Denominators2014T5" localSheetId="5">#REF!</definedName>
    <definedName name="Denominators2014T5" localSheetId="7">#REF!</definedName>
    <definedName name="Denominators2014T5">#REF!</definedName>
    <definedName name="district" localSheetId="2">#REF!</definedName>
    <definedName name="district" localSheetId="11">#REF!</definedName>
    <definedName name="district" localSheetId="3">#REF!</definedName>
    <definedName name="district" localSheetId="8">#REF!</definedName>
    <definedName name="district" localSheetId="9">#REF!</definedName>
    <definedName name="district" localSheetId="10">#REF!</definedName>
    <definedName name="district" localSheetId="5">#REF!</definedName>
    <definedName name="district" localSheetId="7">#REF!</definedName>
    <definedName name="district">#REF!</definedName>
    <definedName name="ENG">'[1]Supporting worksheet - ENG'!$B$5:$AE$157</definedName>
    <definedName name="EngMaths" localSheetId="2">#REF!</definedName>
    <definedName name="EngMaths" localSheetId="0">#REF!</definedName>
    <definedName name="EngMaths" localSheetId="11">#REF!</definedName>
    <definedName name="EngMaths" localSheetId="4">#REF!</definedName>
    <definedName name="EngMaths" localSheetId="6">#REF!</definedName>
    <definedName name="EngMaths" localSheetId="3">#REF!</definedName>
    <definedName name="EngMaths" localSheetId="8">#REF!</definedName>
    <definedName name="EngMaths" localSheetId="9">#REF!</definedName>
    <definedName name="EngMaths" localSheetId="10">#REF!</definedName>
    <definedName name="EngMaths" localSheetId="5">#REF!</definedName>
    <definedName name="EngMaths" localSheetId="7">#REF!</definedName>
    <definedName name="EngMaths">#REF!</definedName>
    <definedName name="eth" localSheetId="2">#REF!</definedName>
    <definedName name="eth" localSheetId="11">#REF!</definedName>
    <definedName name="eth" localSheetId="3">#REF!</definedName>
    <definedName name="eth" localSheetId="8">#REF!</definedName>
    <definedName name="eth" localSheetId="9">#REF!</definedName>
    <definedName name="eth" localSheetId="10">#REF!</definedName>
    <definedName name="eth" localSheetId="5">#REF!</definedName>
    <definedName name="eth" localSheetId="7">#REF!</definedName>
    <definedName name="eth">#REF!</definedName>
    <definedName name="ethnic" localSheetId="2">#REF!</definedName>
    <definedName name="ethnic" localSheetId="11">#REF!</definedName>
    <definedName name="ethnic" localSheetId="3">#REF!</definedName>
    <definedName name="ethnic" localSheetId="8">#REF!</definedName>
    <definedName name="ethnic" localSheetId="9">#REF!</definedName>
    <definedName name="ethnic" localSheetId="10">#REF!</definedName>
    <definedName name="ethnic" localSheetId="5">#REF!</definedName>
    <definedName name="ethnic" localSheetId="7">#REF!</definedName>
    <definedName name="ethnic">#REF!</definedName>
    <definedName name="Gender" localSheetId="2">'[4]Table 2 data'!$A$17:$A$19</definedName>
    <definedName name="Gender" localSheetId="11">#REF!</definedName>
    <definedName name="Gender" localSheetId="3">#REF!</definedName>
    <definedName name="Gender" localSheetId="8">#REF!</definedName>
    <definedName name="Gender" localSheetId="9">#REF!</definedName>
    <definedName name="Gender" localSheetId="10">#REF!</definedName>
    <definedName name="Gender" localSheetId="5">#REF!</definedName>
    <definedName name="Gender" localSheetId="7">#REF!</definedName>
    <definedName name="Gender">#REF!</definedName>
    <definedName name="gor" localSheetId="2">#REF!</definedName>
    <definedName name="gor" localSheetId="11">#REF!</definedName>
    <definedName name="gor" localSheetId="3">#REF!</definedName>
    <definedName name="gor" localSheetId="8">#REF!</definedName>
    <definedName name="gor" localSheetId="9">#REF!</definedName>
    <definedName name="gor" localSheetId="10">#REF!</definedName>
    <definedName name="gor" localSheetId="5">#REF!</definedName>
    <definedName name="gor" localSheetId="7">#REF!</definedName>
    <definedName name="gor">#REF!</definedName>
    <definedName name="jayne">'[1]2009 changes'!$B$5:$O$158</definedName>
    <definedName name="LA">'[5]LA lookup'!$A$2:$C$155</definedName>
    <definedName name="LA_name">'[5]LA lookup'!$C$2:$D$155</definedName>
    <definedName name="LAD" localSheetId="2">#REF!</definedName>
    <definedName name="LAD" localSheetId="11">#REF!</definedName>
    <definedName name="LAD" localSheetId="3">#REF!</definedName>
    <definedName name="LAD" localSheetId="8">#REF!</definedName>
    <definedName name="LAD" localSheetId="9">#REF!</definedName>
    <definedName name="LAD" localSheetId="10">#REF!</definedName>
    <definedName name="LAD" localSheetId="5">#REF!</definedName>
    <definedName name="LAD" localSheetId="7">#REF!</definedName>
    <definedName name="LAD">#REF!</definedName>
    <definedName name="lev2bpl">[6]Sheet3!$B$5:$K$170</definedName>
    <definedName name="Lev2bpl07">[7]Sheet3!$O$5:$X$170</definedName>
    <definedName name="Lev2pl">[6]Sheet2!$B$5:$N$170</definedName>
    <definedName name="Lev2pl07">[7]Sheet2!$R$5:$AD$170</definedName>
    <definedName name="lev3pl">[6]Sheet4!$B$5:$N$170</definedName>
    <definedName name="Lev3pl07">[7]Sheet4!$R$5:$AD$170</definedName>
    <definedName name="MAT">'[1]Supporting worksheet - MAT'!$B$5:$AE$157</definedName>
    <definedName name="math_lev">'[2]2006 Data'!$C$29:$T$31</definedName>
    <definedName name="math_lev04">'[2]2004 Data'!$C$30:$T$32</definedName>
    <definedName name="math_lev05">'[2]2005 data'!$C$30:$T$32</definedName>
    <definedName name="math_lev07">'[8]2007 Data'!$C$29:$T$31</definedName>
    <definedName name="maths2006" localSheetId="2">#REF!</definedName>
    <definedName name="maths2006" localSheetId="11">#REF!</definedName>
    <definedName name="maths2006" localSheetId="3">#REF!</definedName>
    <definedName name="maths2006" localSheetId="8">#REF!</definedName>
    <definedName name="maths2006" localSheetId="9">#REF!</definedName>
    <definedName name="maths2006" localSheetId="10">#REF!</definedName>
    <definedName name="maths2006" localSheetId="5">#REF!</definedName>
    <definedName name="maths2006" localSheetId="7">#REF!</definedName>
    <definedName name="maths2006">#REF!</definedName>
    <definedName name="maths2007" localSheetId="2">#REF!</definedName>
    <definedName name="maths2007" localSheetId="11">#REF!</definedName>
    <definedName name="maths2007" localSheetId="3">#REF!</definedName>
    <definedName name="maths2007" localSheetId="8">#REF!</definedName>
    <definedName name="maths2007" localSheetId="9">#REF!</definedName>
    <definedName name="maths2007" localSheetId="10">#REF!</definedName>
    <definedName name="maths2007" localSheetId="5">#REF!</definedName>
    <definedName name="maths2007" localSheetId="7">#REF!</definedName>
    <definedName name="maths2007">#REF!</definedName>
    <definedName name="maths2008" localSheetId="2">#REF!</definedName>
    <definedName name="maths2008" localSheetId="11">#REF!</definedName>
    <definedName name="maths2008" localSheetId="3">#REF!</definedName>
    <definedName name="maths2008" localSheetId="8">#REF!</definedName>
    <definedName name="maths2008" localSheetId="9">#REF!</definedName>
    <definedName name="maths2008" localSheetId="10">#REF!</definedName>
    <definedName name="maths2008" localSheetId="5">#REF!</definedName>
    <definedName name="maths2008" localSheetId="7">#REF!</definedName>
    <definedName name="maths2008">#REF!</definedName>
    <definedName name="_xlnm.Print_Area" localSheetId="3">Index!$A$1:$E$14</definedName>
    <definedName name="_xlnm.Print_Area" localSheetId="8">'Table LA10'!$A$1:$M$197</definedName>
    <definedName name="_xlnm.Print_Area" localSheetId="9">'Table LA11'!$A$1:$M$196</definedName>
    <definedName name="_xlnm.Print_Area" localSheetId="10">'Table LA12'!$A$1:$P$198</definedName>
    <definedName name="_xlnm.Print_Area" localSheetId="5">'Table LA8'!$A$1:$P$196</definedName>
    <definedName name="_xlnm.Print_Area" localSheetId="7">'Table LA9'!$A$1:$M$197</definedName>
    <definedName name="_xlnm.Print_Titles" localSheetId="8">'Table LA10'!$1:$8</definedName>
    <definedName name="_xlnm.Print_Titles" localSheetId="9">'Table LA11'!$1:$8</definedName>
    <definedName name="_xlnm.Print_Titles" localSheetId="10">'Table LA12'!$1:$7</definedName>
    <definedName name="_xlnm.Print_Titles" localSheetId="5">'Table LA8'!$1:$7</definedName>
    <definedName name="_xlnm.Print_Titles" localSheetId="7">'Table LA9'!$1:$8</definedName>
    <definedName name="qual" localSheetId="2">#REF!</definedName>
    <definedName name="qual" localSheetId="11">#REF!</definedName>
    <definedName name="qual" localSheetId="3">#REF!</definedName>
    <definedName name="qual" localSheetId="8">#REF!</definedName>
    <definedName name="qual" localSheetId="9">#REF!</definedName>
    <definedName name="qual" localSheetId="10">#REF!</definedName>
    <definedName name="qual" localSheetId="5">#REF!</definedName>
    <definedName name="qual" localSheetId="7">#REF!</definedName>
    <definedName name="qual">#REF!</definedName>
    <definedName name="qual1" localSheetId="2">#REF!</definedName>
    <definedName name="qual1" localSheetId="11">#REF!</definedName>
    <definedName name="qual1" localSheetId="3">#REF!</definedName>
    <definedName name="qual1" localSheetId="8">#REF!</definedName>
    <definedName name="qual1" localSheetId="9">#REF!</definedName>
    <definedName name="qual1" localSheetId="10">#REF!</definedName>
    <definedName name="qual1" localSheetId="5">#REF!</definedName>
    <definedName name="qual1" localSheetId="7">#REF!</definedName>
    <definedName name="qual1">#REF!</definedName>
    <definedName name="qual2" localSheetId="2">#REF!</definedName>
    <definedName name="qual2" localSheetId="11">#REF!</definedName>
    <definedName name="qual2" localSheetId="3">#REF!</definedName>
    <definedName name="qual2" localSheetId="8">#REF!</definedName>
    <definedName name="qual2" localSheetId="9">#REF!</definedName>
    <definedName name="qual2" localSheetId="10">#REF!</definedName>
    <definedName name="qual2" localSheetId="5">#REF!</definedName>
    <definedName name="qual2" localSheetId="7">#REF!</definedName>
    <definedName name="qual2">#REF!</definedName>
    <definedName name="read_lev">'[2]2006 Data'!$C$13:$T$15</definedName>
    <definedName name="read_lev04">'[2]2004 Data'!$C$14:$T$16</definedName>
    <definedName name="read_lev05">'[2]2005 data'!$C$14:$T$16</definedName>
    <definedName name="read_lev07">'[8]2007 Data'!$C$13:$T$15</definedName>
    <definedName name="read2006" localSheetId="2">#REF!</definedName>
    <definedName name="read2006" localSheetId="11">#REF!</definedName>
    <definedName name="read2006" localSheetId="3">#REF!</definedName>
    <definedName name="read2006" localSheetId="8">#REF!</definedName>
    <definedName name="read2006" localSheetId="9">#REF!</definedName>
    <definedName name="read2006" localSheetId="10">#REF!</definedName>
    <definedName name="read2006" localSheetId="5">#REF!</definedName>
    <definedName name="read2006" localSheetId="7">#REF!</definedName>
    <definedName name="read2006">#REF!</definedName>
    <definedName name="read2007" localSheetId="2">#REF!</definedName>
    <definedName name="read2007" localSheetId="11">#REF!</definedName>
    <definedName name="read2007" localSheetId="3">#REF!</definedName>
    <definedName name="read2007" localSheetId="8">#REF!</definedName>
    <definedName name="read2007" localSheetId="9">#REF!</definedName>
    <definedName name="read2007" localSheetId="10">#REF!</definedName>
    <definedName name="read2007" localSheetId="5">#REF!</definedName>
    <definedName name="read2007" localSheetId="7">#REF!</definedName>
    <definedName name="read2007">#REF!</definedName>
    <definedName name="read2008" localSheetId="2">#REF!</definedName>
    <definedName name="read2008" localSheetId="11">#REF!</definedName>
    <definedName name="read2008" localSheetId="3">#REF!</definedName>
    <definedName name="read2008" localSheetId="8">#REF!</definedName>
    <definedName name="read2008" localSheetId="9">#REF!</definedName>
    <definedName name="read2008" localSheetId="10">#REF!</definedName>
    <definedName name="read2008" localSheetId="5">#REF!</definedName>
    <definedName name="read2008" localSheetId="7">#REF!</definedName>
    <definedName name="read2008">#REF!</definedName>
    <definedName name="region" localSheetId="2">#REF!</definedName>
    <definedName name="region" localSheetId="11">#REF!</definedName>
    <definedName name="region" localSheetId="3">#REF!</definedName>
    <definedName name="region" localSheetId="8">#REF!</definedName>
    <definedName name="region" localSheetId="9">#REF!</definedName>
    <definedName name="region" localSheetId="10">#REF!</definedName>
    <definedName name="region" localSheetId="5">#REF!</definedName>
    <definedName name="region" localSheetId="7">#REF!</definedName>
    <definedName name="region">#REF!</definedName>
    <definedName name="revised">'[9]new %'!$B$10:$IT$176</definedName>
    <definedName name="sci_lev">'[2]2006 Data'!$C$37:$X$39</definedName>
    <definedName name="sci_lev05">'[2]2005 data'!$C$38:$T$40</definedName>
    <definedName name="sci_lev07">'[8]2007 Data'!$C$37:$T$39</definedName>
    <definedName name="scieng_lev">'[2]2006 Data'!$C$45:$W$47</definedName>
    <definedName name="scieng_lev07">'[8]2007 Data'!$C$45:$T$47</definedName>
    <definedName name="scieng2006" localSheetId="2">#REF!</definedName>
    <definedName name="scieng2006" localSheetId="11">#REF!</definedName>
    <definedName name="scieng2006" localSheetId="3">#REF!</definedName>
    <definedName name="scieng2006" localSheetId="8">#REF!</definedName>
    <definedName name="scieng2006" localSheetId="9">#REF!</definedName>
    <definedName name="scieng2006" localSheetId="10">#REF!</definedName>
    <definedName name="scieng2006" localSheetId="5">#REF!</definedName>
    <definedName name="scieng2006" localSheetId="7">#REF!</definedName>
    <definedName name="scieng2006">#REF!</definedName>
    <definedName name="scieng2007" localSheetId="2">#REF!</definedName>
    <definedName name="scieng2007" localSheetId="11">#REF!</definedName>
    <definedName name="scieng2007" localSheetId="3">#REF!</definedName>
    <definedName name="scieng2007" localSheetId="8">#REF!</definedName>
    <definedName name="scieng2007" localSheetId="9">#REF!</definedName>
    <definedName name="scieng2007" localSheetId="10">#REF!</definedName>
    <definedName name="scieng2007" localSheetId="5">#REF!</definedName>
    <definedName name="scieng2007" localSheetId="7">#REF!</definedName>
    <definedName name="scieng2007">#REF!</definedName>
    <definedName name="scieng2008" localSheetId="2">#REF!</definedName>
    <definedName name="scieng2008" localSheetId="11">#REF!</definedName>
    <definedName name="scieng2008" localSheetId="3">#REF!</definedName>
    <definedName name="scieng2008" localSheetId="8">#REF!</definedName>
    <definedName name="scieng2008" localSheetId="9">#REF!</definedName>
    <definedName name="scieng2008" localSheetId="10">#REF!</definedName>
    <definedName name="scieng2008" localSheetId="5">#REF!</definedName>
    <definedName name="scieng2008" localSheetId="7">#REF!</definedName>
    <definedName name="scieng2008">#REF!</definedName>
    <definedName name="scilife_lev">'[2]2006 Data'!$C$53:$W$55</definedName>
    <definedName name="scilife_lev07">'[8]2007 Data'!$C$53:$T$55</definedName>
    <definedName name="scilife2006" localSheetId="2">#REF!</definedName>
    <definedName name="scilife2006" localSheetId="11">#REF!</definedName>
    <definedName name="scilife2006" localSheetId="3">#REF!</definedName>
    <definedName name="scilife2006" localSheetId="8">#REF!</definedName>
    <definedName name="scilife2006" localSheetId="9">#REF!</definedName>
    <definedName name="scilife2006" localSheetId="10">#REF!</definedName>
    <definedName name="scilife2006" localSheetId="5">#REF!</definedName>
    <definedName name="scilife2006" localSheetId="7">#REF!</definedName>
    <definedName name="scilife2006">#REF!</definedName>
    <definedName name="scilife2007" localSheetId="2">#REF!</definedName>
    <definedName name="scilife2007" localSheetId="11">#REF!</definedName>
    <definedName name="scilife2007" localSheetId="3">#REF!</definedName>
    <definedName name="scilife2007" localSheetId="8">#REF!</definedName>
    <definedName name="scilife2007" localSheetId="9">#REF!</definedName>
    <definedName name="scilife2007" localSheetId="10">#REF!</definedName>
    <definedName name="scilife2007" localSheetId="5">#REF!</definedName>
    <definedName name="scilife2007" localSheetId="7">#REF!</definedName>
    <definedName name="scilife2007">#REF!</definedName>
    <definedName name="scilife2008" localSheetId="2">#REF!</definedName>
    <definedName name="scilife2008" localSheetId="11">#REF!</definedName>
    <definedName name="scilife2008" localSheetId="3">#REF!</definedName>
    <definedName name="scilife2008" localSheetId="8">#REF!</definedName>
    <definedName name="scilife2008" localSheetId="9">#REF!</definedName>
    <definedName name="scilife2008" localSheetId="10">#REF!</definedName>
    <definedName name="scilife2008" localSheetId="5">#REF!</definedName>
    <definedName name="scilife2008" localSheetId="7">#REF!</definedName>
    <definedName name="scilife2008">#REF!</definedName>
    <definedName name="sciphy_lev">'[2]2006 Data'!$C$69:$W$71</definedName>
    <definedName name="sciphy_lev07">'[8]2007 Data'!$C$69:$T$71</definedName>
    <definedName name="sciphy2006" localSheetId="2">#REF!</definedName>
    <definedName name="sciphy2006" localSheetId="11">#REF!</definedName>
    <definedName name="sciphy2006" localSheetId="3">#REF!</definedName>
    <definedName name="sciphy2006" localSheetId="8">#REF!</definedName>
    <definedName name="sciphy2006" localSheetId="9">#REF!</definedName>
    <definedName name="sciphy2006" localSheetId="10">#REF!</definedName>
    <definedName name="sciphy2006" localSheetId="5">#REF!</definedName>
    <definedName name="sciphy2006" localSheetId="7">#REF!</definedName>
    <definedName name="sciphy2006">#REF!</definedName>
    <definedName name="sciphy2007" localSheetId="2">#REF!</definedName>
    <definedName name="sciphy2007" localSheetId="11">#REF!</definedName>
    <definedName name="sciphy2007" localSheetId="3">#REF!</definedName>
    <definedName name="sciphy2007" localSheetId="8">#REF!</definedName>
    <definedName name="sciphy2007" localSheetId="9">#REF!</definedName>
    <definedName name="sciphy2007" localSheetId="10">#REF!</definedName>
    <definedName name="sciphy2007" localSheetId="5">#REF!</definedName>
    <definedName name="sciphy2007" localSheetId="7">#REF!</definedName>
    <definedName name="sciphy2007">#REF!</definedName>
    <definedName name="sciphy2008" localSheetId="2">#REF!</definedName>
    <definedName name="sciphy2008" localSheetId="11">#REF!</definedName>
    <definedName name="sciphy2008" localSheetId="3">#REF!</definedName>
    <definedName name="sciphy2008" localSheetId="8">#REF!</definedName>
    <definedName name="sciphy2008" localSheetId="9">#REF!</definedName>
    <definedName name="sciphy2008" localSheetId="10">#REF!</definedName>
    <definedName name="sciphy2008" localSheetId="5">#REF!</definedName>
    <definedName name="sciphy2008" localSheetId="7">#REF!</definedName>
    <definedName name="sciphy2008">#REF!</definedName>
    <definedName name="scipro_lev">'[2]2006 Data'!$C$61:$W$63</definedName>
    <definedName name="scipro_lev07">'[8]2007 Data'!$C$61:$T$63</definedName>
    <definedName name="scipro2006" localSheetId="2">#REF!</definedName>
    <definedName name="scipro2006" localSheetId="11">#REF!</definedName>
    <definedName name="scipro2006" localSheetId="3">#REF!</definedName>
    <definedName name="scipro2006" localSheetId="8">#REF!</definedName>
    <definedName name="scipro2006" localSheetId="9">#REF!</definedName>
    <definedName name="scipro2006" localSheetId="10">#REF!</definedName>
    <definedName name="scipro2006" localSheetId="5">#REF!</definedName>
    <definedName name="scipro2006" localSheetId="7">#REF!</definedName>
    <definedName name="scipro2006">#REF!</definedName>
    <definedName name="scipro2007" localSheetId="2">#REF!</definedName>
    <definedName name="scipro2007" localSheetId="11">#REF!</definedName>
    <definedName name="scipro2007" localSheetId="3">#REF!</definedName>
    <definedName name="scipro2007" localSheetId="8">#REF!</definedName>
    <definedName name="scipro2007" localSheetId="9">#REF!</definedName>
    <definedName name="scipro2007" localSheetId="10">#REF!</definedName>
    <definedName name="scipro2007" localSheetId="5">#REF!</definedName>
    <definedName name="scipro2007" localSheetId="7">#REF!</definedName>
    <definedName name="scipro2007">#REF!</definedName>
    <definedName name="scipro2008" localSheetId="2">#REF!</definedName>
    <definedName name="scipro2008" localSheetId="11">#REF!</definedName>
    <definedName name="scipro2008" localSheetId="3">#REF!</definedName>
    <definedName name="scipro2008" localSheetId="8">#REF!</definedName>
    <definedName name="scipro2008" localSheetId="9">#REF!</definedName>
    <definedName name="scipro2008" localSheetId="10">#REF!</definedName>
    <definedName name="scipro2008" localSheetId="5">#REF!</definedName>
    <definedName name="scipro2008" localSheetId="7">#REF!</definedName>
    <definedName name="scipro2008">#REF!</definedName>
    <definedName name="sfr" localSheetId="2">#REF!</definedName>
    <definedName name="sfr" localSheetId="11">#REF!</definedName>
    <definedName name="sfr" localSheetId="3">#REF!</definedName>
    <definedName name="sfr" localSheetId="8">#REF!</definedName>
    <definedName name="sfr" localSheetId="9">#REF!</definedName>
    <definedName name="sfr" localSheetId="10">#REF!</definedName>
    <definedName name="sfr" localSheetId="5">#REF!</definedName>
    <definedName name="sfr" localSheetId="7">#REF!</definedName>
    <definedName name="sfr">#REF!</definedName>
    <definedName name="speak_lev">'[2]2006 Data'!$C$5:$W$7</definedName>
    <definedName name="speak_lev05">'[2]2005 data'!$C$6:$T$8</definedName>
    <definedName name="speak_lev07">'[8]2007 Data'!$C$5:$T$7</definedName>
    <definedName name="speak2006" localSheetId="2">#REF!</definedName>
    <definedName name="speak2006" localSheetId="11">#REF!</definedName>
    <definedName name="speak2006" localSheetId="3">#REF!</definedName>
    <definedName name="speak2006" localSheetId="8">#REF!</definedName>
    <definedName name="speak2006" localSheetId="9">#REF!</definedName>
    <definedName name="speak2006" localSheetId="10">#REF!</definedName>
    <definedName name="speak2006" localSheetId="5">#REF!</definedName>
    <definedName name="speak2006" localSheetId="7">#REF!</definedName>
    <definedName name="speak2006">#REF!</definedName>
    <definedName name="speak2007" localSheetId="2">#REF!</definedName>
    <definedName name="speak2007" localSheetId="11">#REF!</definedName>
    <definedName name="speak2007" localSheetId="3">#REF!</definedName>
    <definedName name="speak2007" localSheetId="8">#REF!</definedName>
    <definedName name="speak2007" localSheetId="9">#REF!</definedName>
    <definedName name="speak2007" localSheetId="10">#REF!</definedName>
    <definedName name="speak2007" localSheetId="5">#REF!</definedName>
    <definedName name="speak2007" localSheetId="7">#REF!</definedName>
    <definedName name="speak2007">#REF!</definedName>
    <definedName name="speak2008" localSheetId="2">#REF!</definedName>
    <definedName name="speak2008" localSheetId="11">#REF!</definedName>
    <definedName name="speak2008" localSheetId="3">#REF!</definedName>
    <definedName name="speak2008" localSheetId="8">#REF!</definedName>
    <definedName name="speak2008" localSheetId="9">#REF!</definedName>
    <definedName name="speak2008" localSheetId="10">#REF!</definedName>
    <definedName name="speak2008" localSheetId="5">#REF!</definedName>
    <definedName name="speak2008" localSheetId="7">#REF!</definedName>
    <definedName name="speak2008">#REF!</definedName>
    <definedName name="supp" localSheetId="2">#REF!</definedName>
    <definedName name="supp" localSheetId="11">#REF!</definedName>
    <definedName name="supp" localSheetId="3">#REF!</definedName>
    <definedName name="supp" localSheetId="8">#REF!</definedName>
    <definedName name="supp" localSheetId="9">#REF!</definedName>
    <definedName name="supp" localSheetId="10">#REF!</definedName>
    <definedName name="supp" localSheetId="5">#REF!</definedName>
    <definedName name="supp" localSheetId="7">#REF!</definedName>
    <definedName name="supp">#REF!</definedName>
    <definedName name="suppress">'[10]LAs to suppress'!$A$6:$T$186</definedName>
    <definedName name="suppress2">'[11]LAs to suppress'!$A$6:$T$186</definedName>
    <definedName name="T16Percentage" localSheetId="2">#REF!</definedName>
    <definedName name="T16Percentage" localSheetId="11">#REF!</definedName>
    <definedName name="T16Percentage" localSheetId="3">#REF!</definedName>
    <definedName name="T16Percentage" localSheetId="8">#REF!</definedName>
    <definedName name="T16Percentage" localSheetId="9">#REF!</definedName>
    <definedName name="T16Percentage" localSheetId="10">#REF!</definedName>
    <definedName name="T16Percentage" localSheetId="5">#REF!</definedName>
    <definedName name="T16Percentage" localSheetId="7">#REF!</definedName>
    <definedName name="T16Percentage">#REF!</definedName>
    <definedName name="T2indicators" localSheetId="2">'[4]Table 2 data'!$A$23:$A$30</definedName>
    <definedName name="T2indicators">'[12]Table 2 data'!$A$23:$A$34</definedName>
    <definedName name="T3Number" localSheetId="2">[4]T4ab!#REF!</definedName>
    <definedName name="T3Number" localSheetId="8">[12]T4ab!#REF!</definedName>
    <definedName name="T3Number" localSheetId="9">[12]T4ab!#REF!</definedName>
    <definedName name="T3Number" localSheetId="10">[12]T4ab!#REF!</definedName>
    <definedName name="T3Number" localSheetId="5">[12]T4ab!#REF!</definedName>
    <definedName name="T3Number" localSheetId="7">[12]T4ab!#REF!</definedName>
    <definedName name="T3Number">[12]T4ab!#REF!</definedName>
    <definedName name="T3Percentage" localSheetId="2">[4]T4ab!#REF!</definedName>
    <definedName name="T3Percentage" localSheetId="8">[12]T4ab!#REF!</definedName>
    <definedName name="T3Percentage" localSheetId="10">[12]T4ab!#REF!</definedName>
    <definedName name="T3Percentage" localSheetId="7">[12]T4ab!#REF!</definedName>
    <definedName name="T3Percentage">[12]T4ab!#REF!</definedName>
    <definedName name="T3WBPercentage" localSheetId="2">[4]T4ab!#REF!</definedName>
    <definedName name="T3WBPercentage" localSheetId="8">[12]T4ab!#REF!</definedName>
    <definedName name="T3WBPercentage" localSheetId="10">[12]T4ab!#REF!</definedName>
    <definedName name="T3WBPercentage" localSheetId="7">[12]T4ab!#REF!</definedName>
    <definedName name="T3WBPercentage">[12]T4ab!#REF!</definedName>
    <definedName name="tab_1" localSheetId="2">#REF!</definedName>
    <definedName name="tab_1" localSheetId="11">#REF!</definedName>
    <definedName name="tab_1" localSheetId="3">#REF!</definedName>
    <definedName name="tab_1" localSheetId="8">#REF!</definedName>
    <definedName name="tab_1" localSheetId="9">#REF!</definedName>
    <definedName name="tab_1" localSheetId="10">#REF!</definedName>
    <definedName name="tab_1" localSheetId="5">#REF!</definedName>
    <definedName name="tab_1" localSheetId="7">#REF!</definedName>
    <definedName name="tab_1">#REF!</definedName>
    <definedName name="tab_2" localSheetId="2">#REF!</definedName>
    <definedName name="tab_2" localSheetId="11">#REF!</definedName>
    <definedName name="tab_2" localSheetId="3">#REF!</definedName>
    <definedName name="tab_2" localSheetId="8">#REF!</definedName>
    <definedName name="tab_2" localSheetId="9">#REF!</definedName>
    <definedName name="tab_2" localSheetId="10">#REF!</definedName>
    <definedName name="tab_2" localSheetId="5">#REF!</definedName>
    <definedName name="tab_2" localSheetId="7">#REF!</definedName>
    <definedName name="tab_2">#REF!</definedName>
    <definedName name="tab_4">'[5]table 4 %'!$B$12:$ER$177</definedName>
    <definedName name="tab_5">'[5]table 5 %'!$B$12:$ES$177</definedName>
    <definedName name="tab_6">'[5]table 6 %'!$B$12:$IT$177</definedName>
    <definedName name="table" localSheetId="2">#REF!</definedName>
    <definedName name="table" localSheetId="11">#REF!</definedName>
    <definedName name="table" localSheetId="3">#REF!</definedName>
    <definedName name="table" localSheetId="8">#REF!</definedName>
    <definedName name="table" localSheetId="9">#REF!</definedName>
    <definedName name="table" localSheetId="10">#REF!</definedName>
    <definedName name="table" localSheetId="5">#REF!</definedName>
    <definedName name="table" localSheetId="7">#REF!</definedName>
    <definedName name="table">#REF!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11">#REF!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 localSheetId="8">#REF!</definedName>
    <definedName name="Table_A1__Achievements_at_Key_Stage_2_English_Level_4_and_above_by_ethnicity__free_school_meals_and_gender" localSheetId="9">#REF!</definedName>
    <definedName name="Table_A1__Achievements_at_Key_Stage_2_English_Level_4_and_above_by_ethnicity__free_school_meals_and_gender" localSheetId="10">#REF!</definedName>
    <definedName name="Table_A1__Achievements_at_Key_Stage_2_English_Level_4_and_above_by_ethnicity__free_school_meals_and_gender" localSheetId="5">#REF!</definedName>
    <definedName name="Table_A1__Achievements_at_Key_Stage_2_English_Level_4_and_above_by_ethnicity__free_school_meals_and_gender" localSheetId="7">#REF!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11">#REF!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 localSheetId="8">#REF!</definedName>
    <definedName name="Table_A2__Achievements_at_Key_Stage_2_Mathematics_Level_4_and_above_by_ethnicity__free_school_meals_and_gender" localSheetId="9">#REF!</definedName>
    <definedName name="Table_A2__Achievements_at_Key_Stage_2_Mathematics_Level_4_and_above_by_ethnicity__free_school_meals_and_gender" localSheetId="10">#REF!</definedName>
    <definedName name="Table_A2__Achievements_at_Key_Stage_2_Mathematics_Level_4_and_above_by_ethnicity__free_school_meals_and_gender" localSheetId="5">#REF!</definedName>
    <definedName name="Table_A2__Achievements_at_Key_Stage_2_Mathematics_Level_4_and_above_by_ethnicity__free_school_meals_and_gender" localSheetId="7">#REF!</definedName>
    <definedName name="Table_A2__Achievements_at_Key_Stage_2_Mathematics_Level_4_and_above_by_ethnicity__free_school_meals_and_gender">#REF!</definedName>
    <definedName name="Table_A3">'[13]Table 6'!$A$1</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11">#REF!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 localSheetId="8">#REF!</definedName>
    <definedName name="Table_A3__Achievements_at_Key_Stage_2_Science_Level_4_and_above_by_ethnicity__free_school_meals_and_gender" localSheetId="9">#REF!</definedName>
    <definedName name="Table_A3__Achievements_at_Key_Stage_2_Science_Level_4_and_above_by_ethnicity__free_school_meals_and_gender" localSheetId="10">#REF!</definedName>
    <definedName name="Table_A3__Achievements_at_Key_Stage_2_Science_Level_4_and_above_by_ethnicity__free_school_meals_and_gender" localSheetId="5">#REF!</definedName>
    <definedName name="Table_A3__Achievements_at_Key_Stage_2_Science_Level_4_and_above_by_ethnicity__free_school_meals_and_gender" localSheetId="7">#REF!</definedName>
    <definedName name="Table_A3__Achievements_at_Key_Stage_2_Science_Level_4_and_above_by_ethnicity__free_school_meals_and_gender">#REF!</definedName>
    <definedName name="Table_D1__Achievements_at_Key_Stage_2_by_IDACI_decile_of_Pupil_Residence_2008">'[14]Table D1'!$A$1</definedName>
    <definedName name="Table_D2__Achievements_at_Key_Stage_2_by_Degree_of_Rurality_of_Pupil_Residence_2008">'[14]Table D2'!$A$1</definedName>
    <definedName name="Table_D3__Percentage_of_pupils_achieving_level_4_or_above_in_2008_Key_Stage_2_tests_by_Local_Authority_District_and_ACORN_category_of_pupil_residency" localSheetId="2">#REF!</definedName>
    <definedName name="Table_D3__Percentage_of_pupils_achieving_level_4_or_above_in_2008_Key_Stage_2_tests_by_Local_Authority_District_and_ACORN_category_of_pupil_residency" localSheetId="11">#REF!</definedName>
    <definedName name="Table_D3__Percentage_of_pupils_achieving_level_4_or_above_in_2008_Key_Stage_2_tests_by_Local_Authority_District_and_ACORN_category_of_pupil_residency" localSheetId="3">#REF!</definedName>
    <definedName name="Table_D3__Percentage_of_pupils_achieving_level_4_or_above_in_2008_Key_Stage_2_tests_by_Local_Authority_District_and_ACORN_category_of_pupil_residency" localSheetId="8">#REF!</definedName>
    <definedName name="Table_D3__Percentage_of_pupils_achieving_level_4_or_above_in_2008_Key_Stage_2_tests_by_Local_Authority_District_and_ACORN_category_of_pupil_residency" localSheetId="9">#REF!</definedName>
    <definedName name="Table_D3__Percentage_of_pupils_achieving_level_4_or_above_in_2008_Key_Stage_2_tests_by_Local_Authority_District_and_ACORN_category_of_pupil_residency" localSheetId="10">#REF!</definedName>
    <definedName name="Table_D3__Percentage_of_pupils_achieving_level_4_or_above_in_2008_Key_Stage_2_tests_by_Local_Authority_District_and_ACORN_category_of_pupil_residency" localSheetId="5">#REF!</definedName>
    <definedName name="Table_D3__Percentage_of_pupils_achieving_level_4_or_above_in_2008_Key_Stage_2_tests_by_Local_Authority_District_and_ACORN_category_of_pupil_residency" localSheetId="7">#REF!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'[14]Table D3'!$A$1</definedName>
    <definedName name="Table_D5__Achievements_at_Key_Stage_2_by_IDACI_decile_and_degree_of_rurality_of_Pupil_Residence_2008">'[14]Table D4'!$A$1</definedName>
    <definedName name="Table_D6__Percentage_of_pupils_achieving_level_4_or_above_in_2008_Key_Stage_2_tests_by_Local_Authority_District_and_IDACI_score_of_SOA_of_pupil_residency">'[14]Table D5'!$A$1</definedName>
    <definedName name="Table_E1__National_Indicator_102___Achievement_gap_between_pupils_eligible_for_free_school_meals_and_their_peers_achieving_the_expected_level_at_Key_Stage_2__at_National_level">'[15]Table E1'!$A$1</definedName>
    <definedName name="Table_E2__National_Indicator_102___Achievement_gap_between_pupils_eligible_for_free_school_meals_and_their_peers_achieving_the_expected_level_at_Key_Stage_2__by_Local_Authority_and_Government_Office_Region">'[15]Table E2'!$A$1</definedName>
    <definedName name="Table_E3__National_Indicator_104___The_special_educational_needs__SEN_1_non_SEN_gap___achieving_Key_Stage_2_English_and_Maths_threshold__at_National_level">'[15]Table E3'!$A$1</definedName>
    <definedName name="Table_E4__National_Indicator_104___The_special_educational_needs__SEN_1_non_SEN_gap___achieving_Key_Stage_2_English_and_Maths_threshold__by_Local_Authority_and_Government_Office_Region">'[15]Table E4'!$A$1</definedName>
    <definedName name="Table_E5__National_Indicator_107___Key_Stage_2_attainment_for_Black_and_minority_ethnic_groups__at_National_level">'[15]Table E5'!$A$1</definedName>
    <definedName name="Table_E6__National_Indicator_107___Key_Stage_2_attainment_for_Black_and_minority_ethnic_groups__by_Local_Authority_and_Government_Office_Region">'[15]Table E6'!$A$1</definedName>
    <definedName name="Table1_2008_data" localSheetId="2">#REF!</definedName>
    <definedName name="Table1_2008_data" localSheetId="1">#REF!</definedName>
    <definedName name="Table1_2008_data" localSheetId="0">#REF!</definedName>
    <definedName name="Table1_2008_data" localSheetId="11">#REF!</definedName>
    <definedName name="Table1_2008_data" localSheetId="4">#REF!</definedName>
    <definedName name="Table1_2008_data" localSheetId="6">#REF!</definedName>
    <definedName name="Table1_2008_data" localSheetId="3">#REF!</definedName>
    <definedName name="Table1_2008_data" localSheetId="8">#REF!</definedName>
    <definedName name="Table1_2008_data" localSheetId="9">#REF!</definedName>
    <definedName name="Table1_2008_data" localSheetId="10">#REF!</definedName>
    <definedName name="Table1_2008_data" localSheetId="5">#REF!</definedName>
    <definedName name="Table1_2008_data" localSheetId="7">#REF!</definedName>
    <definedName name="Table1_2008_data">#REF!</definedName>
    <definedName name="Table1_2008_DIS" localSheetId="2">#REF!</definedName>
    <definedName name="Table1_2008_DIS" localSheetId="1">#REF!</definedName>
    <definedName name="Table1_2008_DIS" localSheetId="0">#REF!</definedName>
    <definedName name="Table1_2008_DIS" localSheetId="11">#REF!</definedName>
    <definedName name="Table1_2008_DIS" localSheetId="4">#REF!</definedName>
    <definedName name="Table1_2008_DIS" localSheetId="6">#REF!</definedName>
    <definedName name="Table1_2008_DIS" localSheetId="3">#REF!</definedName>
    <definedName name="Table1_2008_DIS" localSheetId="8">#REF!</definedName>
    <definedName name="Table1_2008_DIS" localSheetId="9">#REF!</definedName>
    <definedName name="Table1_2008_DIS" localSheetId="10">#REF!</definedName>
    <definedName name="Table1_2008_DIS" localSheetId="5">#REF!</definedName>
    <definedName name="Table1_2008_DIS" localSheetId="7">#REF!</definedName>
    <definedName name="Table1_2008_DIS">#REF!</definedName>
    <definedName name="Table1_2008_EAL" localSheetId="2">#REF!</definedName>
    <definedName name="Table1_2008_EAL" localSheetId="1">#REF!</definedName>
    <definedName name="Table1_2008_EAL" localSheetId="0">#REF!</definedName>
    <definedName name="Table1_2008_EAL" localSheetId="11">#REF!</definedName>
    <definedName name="Table1_2008_EAL" localSheetId="4">#REF!</definedName>
    <definedName name="Table1_2008_EAL" localSheetId="6">#REF!</definedName>
    <definedName name="Table1_2008_EAL" localSheetId="3">#REF!</definedName>
    <definedName name="Table1_2008_EAL" localSheetId="8">#REF!</definedName>
    <definedName name="Table1_2008_EAL" localSheetId="9">#REF!</definedName>
    <definedName name="Table1_2008_EAL" localSheetId="10">#REF!</definedName>
    <definedName name="Table1_2008_EAL" localSheetId="5">#REF!</definedName>
    <definedName name="Table1_2008_EAL" localSheetId="7">#REF!</definedName>
    <definedName name="Table1_2008_EAL">#REF!</definedName>
    <definedName name="Table1_2008_FSM" localSheetId="2">#REF!</definedName>
    <definedName name="Table1_2008_FSM" localSheetId="1">#REF!</definedName>
    <definedName name="Table1_2008_FSM" localSheetId="0">#REF!</definedName>
    <definedName name="Table1_2008_FSM" localSheetId="11">#REF!</definedName>
    <definedName name="Table1_2008_FSM" localSheetId="4">#REF!</definedName>
    <definedName name="Table1_2008_FSM" localSheetId="6">#REF!</definedName>
    <definedName name="Table1_2008_FSM" localSheetId="3">#REF!</definedName>
    <definedName name="Table1_2008_FSM" localSheetId="8">#REF!</definedName>
    <definedName name="Table1_2008_FSM" localSheetId="9">#REF!</definedName>
    <definedName name="Table1_2008_FSM" localSheetId="10">#REF!</definedName>
    <definedName name="Table1_2008_FSM" localSheetId="5">#REF!</definedName>
    <definedName name="Table1_2008_FSM" localSheetId="7">#REF!</definedName>
    <definedName name="Table1_2008_FSM">#REF!</definedName>
    <definedName name="Table1_2008_SEN" localSheetId="2">#REF!</definedName>
    <definedName name="Table1_2008_SEN" localSheetId="1">#REF!</definedName>
    <definedName name="Table1_2008_SEN" localSheetId="0">#REF!</definedName>
    <definedName name="Table1_2008_SEN" localSheetId="11">#REF!</definedName>
    <definedName name="Table1_2008_SEN" localSheetId="4">#REF!</definedName>
    <definedName name="Table1_2008_SEN" localSheetId="6">#REF!</definedName>
    <definedName name="Table1_2008_SEN" localSheetId="3">#REF!</definedName>
    <definedName name="Table1_2008_SEN" localSheetId="8">#REF!</definedName>
    <definedName name="Table1_2008_SEN" localSheetId="9">#REF!</definedName>
    <definedName name="Table1_2008_SEN" localSheetId="10">#REF!</definedName>
    <definedName name="Table1_2008_SEN" localSheetId="5">#REF!</definedName>
    <definedName name="Table1_2008_SEN" localSheetId="7">#REF!</definedName>
    <definedName name="Table1_2008_SEN">#REF!</definedName>
    <definedName name="Table1_2009_data" localSheetId="2">#REF!</definedName>
    <definedName name="Table1_2009_data" localSheetId="1">#REF!</definedName>
    <definedName name="Table1_2009_data" localSheetId="0">#REF!</definedName>
    <definedName name="Table1_2009_data" localSheetId="11">#REF!</definedName>
    <definedName name="Table1_2009_data" localSheetId="4">#REF!</definedName>
    <definedName name="Table1_2009_data" localSheetId="6">#REF!</definedName>
    <definedName name="Table1_2009_data" localSheetId="3">#REF!</definedName>
    <definedName name="Table1_2009_data" localSheetId="8">#REF!</definedName>
    <definedName name="Table1_2009_data" localSheetId="9">#REF!</definedName>
    <definedName name="Table1_2009_data" localSheetId="10">#REF!</definedName>
    <definedName name="Table1_2009_data" localSheetId="5">#REF!</definedName>
    <definedName name="Table1_2009_data" localSheetId="7">#REF!</definedName>
    <definedName name="Table1_2009_data">#REF!</definedName>
    <definedName name="Table1_2009_DIS" localSheetId="2">#REF!</definedName>
    <definedName name="Table1_2009_DIS" localSheetId="1">#REF!</definedName>
    <definedName name="Table1_2009_DIS" localSheetId="0">#REF!</definedName>
    <definedName name="Table1_2009_DIS" localSheetId="11">#REF!</definedName>
    <definedName name="Table1_2009_DIS" localSheetId="4">#REF!</definedName>
    <definedName name="Table1_2009_DIS" localSheetId="6">#REF!</definedName>
    <definedName name="Table1_2009_DIS" localSheetId="3">#REF!</definedName>
    <definedName name="Table1_2009_DIS" localSheetId="8">#REF!</definedName>
    <definedName name="Table1_2009_DIS" localSheetId="9">#REF!</definedName>
    <definedName name="Table1_2009_DIS" localSheetId="10">#REF!</definedName>
    <definedName name="Table1_2009_DIS" localSheetId="5">#REF!</definedName>
    <definedName name="Table1_2009_DIS" localSheetId="7">#REF!</definedName>
    <definedName name="Table1_2009_DIS">#REF!</definedName>
    <definedName name="Table1_2009_EAL" localSheetId="2">#REF!</definedName>
    <definedName name="Table1_2009_EAL" localSheetId="1">#REF!</definedName>
    <definedName name="Table1_2009_EAL" localSheetId="0">#REF!</definedName>
    <definedName name="Table1_2009_EAL" localSheetId="11">#REF!</definedName>
    <definedName name="Table1_2009_EAL" localSheetId="4">#REF!</definedName>
    <definedName name="Table1_2009_EAL" localSheetId="6">#REF!</definedName>
    <definedName name="Table1_2009_EAL" localSheetId="3">#REF!</definedName>
    <definedName name="Table1_2009_EAL" localSheetId="8">#REF!</definedName>
    <definedName name="Table1_2009_EAL" localSheetId="9">#REF!</definedName>
    <definedName name="Table1_2009_EAL" localSheetId="10">#REF!</definedName>
    <definedName name="Table1_2009_EAL" localSheetId="5">#REF!</definedName>
    <definedName name="Table1_2009_EAL" localSheetId="7">#REF!</definedName>
    <definedName name="Table1_2009_EAL">#REF!</definedName>
    <definedName name="Table1_2009_FSM" localSheetId="2">#REF!</definedName>
    <definedName name="Table1_2009_FSM" localSheetId="1">#REF!</definedName>
    <definedName name="Table1_2009_FSM" localSheetId="0">#REF!</definedName>
    <definedName name="Table1_2009_FSM" localSheetId="11">#REF!</definedName>
    <definedName name="Table1_2009_FSM" localSheetId="4">#REF!</definedName>
    <definedName name="Table1_2009_FSM" localSheetId="6">#REF!</definedName>
    <definedName name="Table1_2009_FSM" localSheetId="3">#REF!</definedName>
    <definedName name="Table1_2009_FSM" localSheetId="8">#REF!</definedName>
    <definedName name="Table1_2009_FSM" localSheetId="9">#REF!</definedName>
    <definedName name="Table1_2009_FSM" localSheetId="10">#REF!</definedName>
    <definedName name="Table1_2009_FSM" localSheetId="5">#REF!</definedName>
    <definedName name="Table1_2009_FSM" localSheetId="7">#REF!</definedName>
    <definedName name="Table1_2009_FSM">#REF!</definedName>
    <definedName name="Table1_2009_SEN" localSheetId="2">#REF!</definedName>
    <definedName name="Table1_2009_SEN" localSheetId="1">#REF!</definedName>
    <definedName name="Table1_2009_SEN" localSheetId="0">#REF!</definedName>
    <definedName name="Table1_2009_SEN" localSheetId="11">#REF!</definedName>
    <definedName name="Table1_2009_SEN" localSheetId="4">#REF!</definedName>
    <definedName name="Table1_2009_SEN" localSheetId="6">#REF!</definedName>
    <definedName name="Table1_2009_SEN" localSheetId="3">#REF!</definedName>
    <definedName name="Table1_2009_SEN" localSheetId="8">#REF!</definedName>
    <definedName name="Table1_2009_SEN" localSheetId="9">#REF!</definedName>
    <definedName name="Table1_2009_SEN" localSheetId="10">#REF!</definedName>
    <definedName name="Table1_2009_SEN" localSheetId="5">#REF!</definedName>
    <definedName name="Table1_2009_SEN" localSheetId="7">#REF!</definedName>
    <definedName name="Table1_2009_SEN">#REF!</definedName>
    <definedName name="Table1_2010_data" localSheetId="2">#REF!</definedName>
    <definedName name="Table1_2010_data" localSheetId="1">#REF!</definedName>
    <definedName name="Table1_2010_data" localSheetId="0">#REF!</definedName>
    <definedName name="Table1_2010_data" localSheetId="11">#REF!</definedName>
    <definedName name="Table1_2010_data" localSheetId="4">#REF!</definedName>
    <definedName name="Table1_2010_data" localSheetId="6">#REF!</definedName>
    <definedName name="Table1_2010_data" localSheetId="3">#REF!</definedName>
    <definedName name="Table1_2010_data" localSheetId="8">#REF!</definedName>
    <definedName name="Table1_2010_data" localSheetId="9">#REF!</definedName>
    <definedName name="Table1_2010_data" localSheetId="10">#REF!</definedName>
    <definedName name="Table1_2010_data" localSheetId="5">#REF!</definedName>
    <definedName name="Table1_2010_data" localSheetId="7">#REF!</definedName>
    <definedName name="Table1_2010_data">#REF!</definedName>
    <definedName name="Table1_2010_DIS" localSheetId="2">#REF!</definedName>
    <definedName name="Table1_2010_DIS" localSheetId="1">#REF!</definedName>
    <definedName name="Table1_2010_DIS" localSheetId="0">#REF!</definedName>
    <definedName name="Table1_2010_DIS" localSheetId="11">#REF!</definedName>
    <definedName name="Table1_2010_DIS" localSheetId="4">#REF!</definedName>
    <definedName name="Table1_2010_DIS" localSheetId="6">#REF!</definedName>
    <definedName name="Table1_2010_DIS" localSheetId="3">#REF!</definedName>
    <definedName name="Table1_2010_DIS" localSheetId="8">#REF!</definedName>
    <definedName name="Table1_2010_DIS" localSheetId="9">#REF!</definedName>
    <definedName name="Table1_2010_DIS" localSheetId="10">#REF!</definedName>
    <definedName name="Table1_2010_DIS" localSheetId="5">#REF!</definedName>
    <definedName name="Table1_2010_DIS" localSheetId="7">#REF!</definedName>
    <definedName name="Table1_2010_DIS">#REF!</definedName>
    <definedName name="Table1_2010_EAL" localSheetId="2">#REF!</definedName>
    <definedName name="Table1_2010_EAL" localSheetId="1">#REF!</definedName>
    <definedName name="Table1_2010_EAL" localSheetId="0">#REF!</definedName>
    <definedName name="Table1_2010_EAL" localSheetId="11">#REF!</definedName>
    <definedName name="Table1_2010_EAL" localSheetId="4">#REF!</definedName>
    <definedName name="Table1_2010_EAL" localSheetId="6">#REF!</definedName>
    <definedName name="Table1_2010_EAL" localSheetId="3">#REF!</definedName>
    <definedName name="Table1_2010_EAL" localSheetId="8">#REF!</definedName>
    <definedName name="Table1_2010_EAL" localSheetId="9">#REF!</definedName>
    <definedName name="Table1_2010_EAL" localSheetId="10">#REF!</definedName>
    <definedName name="Table1_2010_EAL" localSheetId="5">#REF!</definedName>
    <definedName name="Table1_2010_EAL" localSheetId="7">#REF!</definedName>
    <definedName name="Table1_2010_EAL">#REF!</definedName>
    <definedName name="Table1_2010_FSM" localSheetId="2">#REF!</definedName>
    <definedName name="Table1_2010_FSM" localSheetId="1">#REF!</definedName>
    <definedName name="Table1_2010_FSM" localSheetId="0">#REF!</definedName>
    <definedName name="Table1_2010_FSM" localSheetId="11">#REF!</definedName>
    <definedName name="Table1_2010_FSM" localSheetId="4">#REF!</definedName>
    <definedName name="Table1_2010_FSM" localSheetId="6">#REF!</definedName>
    <definedName name="Table1_2010_FSM" localSheetId="3">#REF!</definedName>
    <definedName name="Table1_2010_FSM" localSheetId="8">#REF!</definedName>
    <definedName name="Table1_2010_FSM" localSheetId="9">#REF!</definedName>
    <definedName name="Table1_2010_FSM" localSheetId="10">#REF!</definedName>
    <definedName name="Table1_2010_FSM" localSheetId="5">#REF!</definedName>
    <definedName name="Table1_2010_FSM" localSheetId="7">#REF!</definedName>
    <definedName name="Table1_2010_FSM">#REF!</definedName>
    <definedName name="Table1_2010_SEN" localSheetId="2">#REF!</definedName>
    <definedName name="Table1_2010_SEN" localSheetId="1">#REF!</definedName>
    <definedName name="Table1_2010_SEN" localSheetId="0">#REF!</definedName>
    <definedName name="Table1_2010_SEN" localSheetId="11">#REF!</definedName>
    <definedName name="Table1_2010_SEN" localSheetId="4">#REF!</definedName>
    <definedName name="Table1_2010_SEN" localSheetId="6">#REF!</definedName>
    <definedName name="Table1_2010_SEN" localSheetId="3">#REF!</definedName>
    <definedName name="Table1_2010_SEN" localSheetId="8">#REF!</definedName>
    <definedName name="Table1_2010_SEN" localSheetId="9">#REF!</definedName>
    <definedName name="Table1_2010_SEN" localSheetId="10">#REF!</definedName>
    <definedName name="Table1_2010_SEN" localSheetId="5">#REF!</definedName>
    <definedName name="Table1_2010_SEN" localSheetId="7">#REF!</definedName>
    <definedName name="Table1_2010_SEN">#REF!</definedName>
    <definedName name="Table1_2011_data" localSheetId="2">#REF!</definedName>
    <definedName name="Table1_2011_data" localSheetId="1">#REF!</definedName>
    <definedName name="Table1_2011_data" localSheetId="0">#REF!</definedName>
    <definedName name="Table1_2011_data" localSheetId="11">#REF!</definedName>
    <definedName name="Table1_2011_data" localSheetId="4">#REF!</definedName>
    <definedName name="Table1_2011_data" localSheetId="6">#REF!</definedName>
    <definedName name="Table1_2011_data" localSheetId="3">#REF!</definedName>
    <definedName name="Table1_2011_data" localSheetId="8">#REF!</definedName>
    <definedName name="Table1_2011_data" localSheetId="9">#REF!</definedName>
    <definedName name="Table1_2011_data" localSheetId="10">#REF!</definedName>
    <definedName name="Table1_2011_data" localSheetId="5">#REF!</definedName>
    <definedName name="Table1_2011_data" localSheetId="7">#REF!</definedName>
    <definedName name="Table1_2011_data">#REF!</definedName>
    <definedName name="Table1_2011_Dis" localSheetId="2">#REF!</definedName>
    <definedName name="Table1_2011_Dis" localSheetId="1">#REF!</definedName>
    <definedName name="Table1_2011_Dis" localSheetId="0">#REF!</definedName>
    <definedName name="Table1_2011_Dis" localSheetId="11">#REF!</definedName>
    <definedName name="Table1_2011_Dis" localSheetId="4">#REF!</definedName>
    <definedName name="Table1_2011_Dis" localSheetId="6">#REF!</definedName>
    <definedName name="Table1_2011_Dis" localSheetId="3">#REF!</definedName>
    <definedName name="Table1_2011_Dis" localSheetId="8">#REF!</definedName>
    <definedName name="Table1_2011_Dis" localSheetId="9">#REF!</definedName>
    <definedName name="Table1_2011_Dis" localSheetId="10">#REF!</definedName>
    <definedName name="Table1_2011_Dis" localSheetId="5">#REF!</definedName>
    <definedName name="Table1_2011_Dis" localSheetId="7">#REF!</definedName>
    <definedName name="Table1_2011_Dis">#REF!</definedName>
    <definedName name="Table1_2011_EAL" localSheetId="2">#REF!</definedName>
    <definedName name="Table1_2011_EAL" localSheetId="1">#REF!</definedName>
    <definedName name="Table1_2011_EAL" localSheetId="0">#REF!</definedName>
    <definedName name="Table1_2011_EAL" localSheetId="11">#REF!</definedName>
    <definedName name="Table1_2011_EAL" localSheetId="4">#REF!</definedName>
    <definedName name="Table1_2011_EAL" localSheetId="6">#REF!</definedName>
    <definedName name="Table1_2011_EAL" localSheetId="3">#REF!</definedName>
    <definedName name="Table1_2011_EAL" localSheetId="8">#REF!</definedName>
    <definedName name="Table1_2011_EAL" localSheetId="9">#REF!</definedName>
    <definedName name="Table1_2011_EAL" localSheetId="10">#REF!</definedName>
    <definedName name="Table1_2011_EAL" localSheetId="5">#REF!</definedName>
    <definedName name="Table1_2011_EAL" localSheetId="7">#REF!</definedName>
    <definedName name="Table1_2011_EAL">#REF!</definedName>
    <definedName name="Table1_2011_FSM" localSheetId="2">#REF!</definedName>
    <definedName name="Table1_2011_FSM" localSheetId="1">#REF!</definedName>
    <definedName name="Table1_2011_FSM" localSheetId="0">#REF!</definedName>
    <definedName name="Table1_2011_FSM" localSheetId="11">#REF!</definedName>
    <definedName name="Table1_2011_FSM" localSheetId="4">#REF!</definedName>
    <definedName name="Table1_2011_FSM" localSheetId="6">#REF!</definedName>
    <definedName name="Table1_2011_FSM" localSheetId="3">#REF!</definedName>
    <definedName name="Table1_2011_FSM" localSheetId="8">#REF!</definedName>
    <definedName name="Table1_2011_FSM" localSheetId="9">#REF!</definedName>
    <definedName name="Table1_2011_FSM" localSheetId="10">#REF!</definedName>
    <definedName name="Table1_2011_FSM" localSheetId="5">#REF!</definedName>
    <definedName name="Table1_2011_FSM" localSheetId="7">#REF!</definedName>
    <definedName name="Table1_2011_FSM">#REF!</definedName>
    <definedName name="Table1_2011_SEN" localSheetId="2">#REF!</definedName>
    <definedName name="Table1_2011_SEN" localSheetId="1">#REF!</definedName>
    <definedName name="Table1_2011_SEN" localSheetId="0">#REF!</definedName>
    <definedName name="Table1_2011_SEN" localSheetId="11">#REF!</definedName>
    <definedName name="Table1_2011_SEN" localSheetId="4">#REF!</definedName>
    <definedName name="Table1_2011_SEN" localSheetId="6">#REF!</definedName>
    <definedName name="Table1_2011_SEN" localSheetId="3">#REF!</definedName>
    <definedName name="Table1_2011_SEN" localSheetId="8">#REF!</definedName>
    <definedName name="Table1_2011_SEN" localSheetId="9">#REF!</definedName>
    <definedName name="Table1_2011_SEN" localSheetId="10">#REF!</definedName>
    <definedName name="Table1_2011_SEN" localSheetId="5">#REF!</definedName>
    <definedName name="Table1_2011_SEN" localSheetId="7">#REF!</definedName>
    <definedName name="Table1_2011_SEN">#REF!</definedName>
    <definedName name="Table1_2012_data" localSheetId="2">#REF!</definedName>
    <definedName name="Table1_2012_data" localSheetId="1">#REF!</definedName>
    <definedName name="Table1_2012_data" localSheetId="0">#REF!</definedName>
    <definedName name="Table1_2012_data" localSheetId="11">#REF!</definedName>
    <definedName name="Table1_2012_data" localSheetId="4">#REF!</definedName>
    <definedName name="Table1_2012_data" localSheetId="6">#REF!</definedName>
    <definedName name="Table1_2012_data" localSheetId="3">#REF!</definedName>
    <definedName name="Table1_2012_data" localSheetId="8">#REF!</definedName>
    <definedName name="Table1_2012_data" localSheetId="9">#REF!</definedName>
    <definedName name="Table1_2012_data" localSheetId="10">#REF!</definedName>
    <definedName name="Table1_2012_data" localSheetId="5">#REF!</definedName>
    <definedName name="Table1_2012_data" localSheetId="7">#REF!</definedName>
    <definedName name="Table1_2012_data">#REF!</definedName>
    <definedName name="Table1_2012_DIS" localSheetId="2">#REF!</definedName>
    <definedName name="Table1_2012_DIS" localSheetId="1">#REF!</definedName>
    <definedName name="Table1_2012_DIS" localSheetId="0">#REF!</definedName>
    <definedName name="Table1_2012_DIS" localSheetId="11">#REF!</definedName>
    <definedName name="Table1_2012_DIS" localSheetId="4">#REF!</definedName>
    <definedName name="Table1_2012_DIS" localSheetId="6">#REF!</definedName>
    <definedName name="Table1_2012_DIS" localSheetId="3">#REF!</definedName>
    <definedName name="Table1_2012_DIS" localSheetId="8">#REF!</definedName>
    <definedName name="Table1_2012_DIS" localSheetId="9">#REF!</definedName>
    <definedName name="Table1_2012_DIS" localSheetId="10">#REF!</definedName>
    <definedName name="Table1_2012_DIS" localSheetId="5">#REF!</definedName>
    <definedName name="Table1_2012_DIS" localSheetId="7">#REF!</definedName>
    <definedName name="Table1_2012_DIS">#REF!</definedName>
    <definedName name="Table1_2012_EAL" localSheetId="2">#REF!</definedName>
    <definedName name="Table1_2012_EAL" localSheetId="1">#REF!</definedName>
    <definedName name="Table1_2012_EAL" localSheetId="0">#REF!</definedName>
    <definedName name="Table1_2012_EAL" localSheetId="11">#REF!</definedName>
    <definedName name="Table1_2012_EAL" localSheetId="4">#REF!</definedName>
    <definedName name="Table1_2012_EAL" localSheetId="6">#REF!</definedName>
    <definedName name="Table1_2012_EAL" localSheetId="3">#REF!</definedName>
    <definedName name="Table1_2012_EAL" localSheetId="8">#REF!</definedName>
    <definedName name="Table1_2012_EAL" localSheetId="9">#REF!</definedName>
    <definedName name="Table1_2012_EAL" localSheetId="10">#REF!</definedName>
    <definedName name="Table1_2012_EAL" localSheetId="5">#REF!</definedName>
    <definedName name="Table1_2012_EAL" localSheetId="7">#REF!</definedName>
    <definedName name="Table1_2012_EAL">#REF!</definedName>
    <definedName name="Table1_2012_FSM" localSheetId="2">#REF!</definedName>
    <definedName name="Table1_2012_FSM" localSheetId="1">#REF!</definedName>
    <definedName name="Table1_2012_FSM" localSheetId="0">#REF!</definedName>
    <definedName name="Table1_2012_FSM" localSheetId="11">#REF!</definedName>
    <definedName name="Table1_2012_FSM" localSheetId="4">#REF!</definedName>
    <definedName name="Table1_2012_FSM" localSheetId="6">#REF!</definedName>
    <definedName name="Table1_2012_FSM" localSheetId="3">#REF!</definedName>
    <definedName name="Table1_2012_FSM" localSheetId="8">#REF!</definedName>
    <definedName name="Table1_2012_FSM" localSheetId="9">#REF!</definedName>
    <definedName name="Table1_2012_FSM" localSheetId="10">#REF!</definedName>
    <definedName name="Table1_2012_FSM" localSheetId="5">#REF!</definedName>
    <definedName name="Table1_2012_FSM" localSheetId="7">#REF!</definedName>
    <definedName name="Table1_2012_FSM">#REF!</definedName>
    <definedName name="Table1_2012_SEN" localSheetId="2">#REF!</definedName>
    <definedName name="Table1_2012_SEN" localSheetId="1">#REF!</definedName>
    <definedName name="Table1_2012_SEN" localSheetId="0">#REF!</definedName>
    <definedName name="Table1_2012_SEN" localSheetId="11">#REF!</definedName>
    <definedName name="Table1_2012_SEN" localSheetId="4">#REF!</definedName>
    <definedName name="Table1_2012_SEN" localSheetId="6">#REF!</definedName>
    <definedName name="Table1_2012_SEN" localSheetId="3">#REF!</definedName>
    <definedName name="Table1_2012_SEN" localSheetId="8">#REF!</definedName>
    <definedName name="Table1_2012_SEN" localSheetId="9">#REF!</definedName>
    <definedName name="Table1_2012_SEN" localSheetId="10">#REF!</definedName>
    <definedName name="Table1_2012_SEN" localSheetId="5">#REF!</definedName>
    <definedName name="Table1_2012_SEN" localSheetId="7">#REF!</definedName>
    <definedName name="Table1_2012_SEN">#REF!</definedName>
    <definedName name="Table1_2013_14_data" localSheetId="2">#REF!</definedName>
    <definedName name="Table1_2013_14_data" localSheetId="0">#REF!</definedName>
    <definedName name="Table1_2013_14_data" localSheetId="11">#REF!</definedName>
    <definedName name="Table1_2013_14_data" localSheetId="4">#REF!</definedName>
    <definedName name="Table1_2013_14_data" localSheetId="6">#REF!</definedName>
    <definedName name="Table1_2013_14_data" localSheetId="3">#REF!</definedName>
    <definedName name="Table1_2013_14_data" localSheetId="8">#REF!</definedName>
    <definedName name="Table1_2013_14_data" localSheetId="9">#REF!</definedName>
    <definedName name="Table1_2013_14_data" localSheetId="10">#REF!</definedName>
    <definedName name="Table1_2013_14_data" localSheetId="5">#REF!</definedName>
    <definedName name="Table1_2013_14_data" localSheetId="7">#REF!</definedName>
    <definedName name="Table1_2013_14_data">#REF!</definedName>
    <definedName name="Table1_2013_14_DIS" localSheetId="2">#REF!</definedName>
    <definedName name="Table1_2013_14_DIS" localSheetId="0">#REF!</definedName>
    <definedName name="Table1_2013_14_DIS" localSheetId="11">#REF!</definedName>
    <definedName name="Table1_2013_14_DIS" localSheetId="4">#REF!</definedName>
    <definedName name="Table1_2013_14_DIS" localSheetId="6">#REF!</definedName>
    <definedName name="Table1_2013_14_DIS" localSheetId="3">#REF!</definedName>
    <definedName name="Table1_2013_14_DIS" localSheetId="8">#REF!</definedName>
    <definedName name="Table1_2013_14_DIS" localSheetId="9">#REF!</definedName>
    <definedName name="Table1_2013_14_DIS" localSheetId="10">#REF!</definedName>
    <definedName name="Table1_2013_14_DIS" localSheetId="5">#REF!</definedName>
    <definedName name="Table1_2013_14_DIS" localSheetId="7">#REF!</definedName>
    <definedName name="Table1_2013_14_DIS">#REF!</definedName>
    <definedName name="Table1_2013_14_EAL" localSheetId="2">#REF!</definedName>
    <definedName name="Table1_2013_14_EAL" localSheetId="0">#REF!</definedName>
    <definedName name="Table1_2013_14_EAL" localSheetId="11">#REF!</definedName>
    <definedName name="Table1_2013_14_EAL" localSheetId="4">#REF!</definedName>
    <definedName name="Table1_2013_14_EAL" localSheetId="6">#REF!</definedName>
    <definedName name="Table1_2013_14_EAL" localSheetId="3">#REF!</definedName>
    <definedName name="Table1_2013_14_EAL" localSheetId="8">#REF!</definedName>
    <definedName name="Table1_2013_14_EAL" localSheetId="9">#REF!</definedName>
    <definedName name="Table1_2013_14_EAL" localSheetId="10">#REF!</definedName>
    <definedName name="Table1_2013_14_EAL" localSheetId="5">#REF!</definedName>
    <definedName name="Table1_2013_14_EAL" localSheetId="7">#REF!</definedName>
    <definedName name="Table1_2013_14_EAL">#REF!</definedName>
    <definedName name="Table1_2013_14_FSM" localSheetId="2">#REF!</definedName>
    <definedName name="Table1_2013_14_FSM" localSheetId="0">#REF!</definedName>
    <definedName name="Table1_2013_14_FSM" localSheetId="11">#REF!</definedName>
    <definedName name="Table1_2013_14_FSM" localSheetId="4">#REF!</definedName>
    <definedName name="Table1_2013_14_FSM" localSheetId="6">#REF!</definedName>
    <definedName name="Table1_2013_14_FSM" localSheetId="3">#REF!</definedName>
    <definedName name="Table1_2013_14_FSM" localSheetId="8">#REF!</definedName>
    <definedName name="Table1_2013_14_FSM" localSheetId="9">#REF!</definedName>
    <definedName name="Table1_2013_14_FSM" localSheetId="10">#REF!</definedName>
    <definedName name="Table1_2013_14_FSM" localSheetId="5">#REF!</definedName>
    <definedName name="Table1_2013_14_FSM" localSheetId="7">#REF!</definedName>
    <definedName name="Table1_2013_14_FSM">#REF!</definedName>
    <definedName name="Table1_2013_14_SEN" localSheetId="2">#REF!</definedName>
    <definedName name="Table1_2013_14_SEN" localSheetId="0">#REF!</definedName>
    <definedName name="Table1_2013_14_SEN" localSheetId="11">#REF!</definedName>
    <definedName name="Table1_2013_14_SEN" localSheetId="4">#REF!</definedName>
    <definedName name="Table1_2013_14_SEN" localSheetId="6">#REF!</definedName>
    <definedName name="Table1_2013_14_SEN" localSheetId="3">#REF!</definedName>
    <definedName name="Table1_2013_14_SEN" localSheetId="8">#REF!</definedName>
    <definedName name="Table1_2013_14_SEN" localSheetId="9">#REF!</definedName>
    <definedName name="Table1_2013_14_SEN" localSheetId="10">#REF!</definedName>
    <definedName name="Table1_2013_14_SEN" localSheetId="5">#REF!</definedName>
    <definedName name="Table1_2013_14_SEN" localSheetId="7">#REF!</definedName>
    <definedName name="Table1_2013_14_SEN">#REF!</definedName>
    <definedName name="Table1_EAL_2006" localSheetId="2">#REF!</definedName>
    <definedName name="Table1_EAL_2006" localSheetId="11">#REF!</definedName>
    <definedName name="Table1_EAL_2006" localSheetId="3">#REF!</definedName>
    <definedName name="Table1_EAL_2006" localSheetId="8">#REF!</definedName>
    <definedName name="Table1_EAL_2006" localSheetId="9">#REF!</definedName>
    <definedName name="Table1_EAL_2006" localSheetId="10">#REF!</definedName>
    <definedName name="Table1_EAL_2006" localSheetId="5">#REF!</definedName>
    <definedName name="Table1_EAL_2006" localSheetId="7">#REF!</definedName>
    <definedName name="Table1_EAL_2006">#REF!</definedName>
    <definedName name="Table1_EAL_2007" localSheetId="2">#REF!</definedName>
    <definedName name="Table1_EAL_2007" localSheetId="11">#REF!</definedName>
    <definedName name="Table1_EAL_2007" localSheetId="3">#REF!</definedName>
    <definedName name="Table1_EAL_2007" localSheetId="8">#REF!</definedName>
    <definedName name="Table1_EAL_2007" localSheetId="9">#REF!</definedName>
    <definedName name="Table1_EAL_2007" localSheetId="10">#REF!</definedName>
    <definedName name="Table1_EAL_2007" localSheetId="5">#REF!</definedName>
    <definedName name="Table1_EAL_2007" localSheetId="7">#REF!</definedName>
    <definedName name="Table1_EAL_2007">#REF!</definedName>
    <definedName name="Table1_EAL_2008" localSheetId="2">#REF!</definedName>
    <definedName name="Table1_EAL_2008" localSheetId="11">#REF!</definedName>
    <definedName name="Table1_EAL_2008" localSheetId="3">#REF!</definedName>
    <definedName name="Table1_EAL_2008" localSheetId="8">#REF!</definedName>
    <definedName name="Table1_EAL_2008" localSheetId="9">#REF!</definedName>
    <definedName name="Table1_EAL_2008" localSheetId="10">#REF!</definedName>
    <definedName name="Table1_EAL_2008" localSheetId="5">#REF!</definedName>
    <definedName name="Table1_EAL_2008" localSheetId="7">#REF!</definedName>
    <definedName name="Table1_EAL_2008">#REF!</definedName>
    <definedName name="Table1_EAL_2009" localSheetId="2">#REF!</definedName>
    <definedName name="Table1_EAL_2009" localSheetId="11">#REF!</definedName>
    <definedName name="Table1_EAL_2009" localSheetId="3">#REF!</definedName>
    <definedName name="Table1_EAL_2009" localSheetId="8">#REF!</definedName>
    <definedName name="Table1_EAL_2009" localSheetId="9">#REF!</definedName>
    <definedName name="Table1_EAL_2009" localSheetId="10">#REF!</definedName>
    <definedName name="Table1_EAL_2009" localSheetId="5">#REF!</definedName>
    <definedName name="Table1_EAL_2009" localSheetId="7">#REF!</definedName>
    <definedName name="Table1_EAL_2009">#REF!</definedName>
    <definedName name="Table1_EAL_2010" localSheetId="2">#REF!</definedName>
    <definedName name="Table1_EAL_2010" localSheetId="11">#REF!</definedName>
    <definedName name="Table1_EAL_2010" localSheetId="3">#REF!</definedName>
    <definedName name="Table1_EAL_2010" localSheetId="8">#REF!</definedName>
    <definedName name="Table1_EAL_2010" localSheetId="9">#REF!</definedName>
    <definedName name="Table1_EAL_2010" localSheetId="10">#REF!</definedName>
    <definedName name="Table1_EAL_2010" localSheetId="5">#REF!</definedName>
    <definedName name="Table1_EAL_2010" localSheetId="7">#REF!</definedName>
    <definedName name="Table1_EAL_2010">#REF!</definedName>
    <definedName name="Table1_EAL_2011" localSheetId="2">#REF!</definedName>
    <definedName name="Table1_EAL_2011" localSheetId="11">#REF!</definedName>
    <definedName name="Table1_EAL_2011" localSheetId="3">#REF!</definedName>
    <definedName name="Table1_EAL_2011" localSheetId="8">#REF!</definedName>
    <definedName name="Table1_EAL_2011" localSheetId="9">#REF!</definedName>
    <definedName name="Table1_EAL_2011" localSheetId="10">#REF!</definedName>
    <definedName name="Table1_EAL_2011" localSheetId="5">#REF!</definedName>
    <definedName name="Table1_EAL_2011" localSheetId="7">#REF!</definedName>
    <definedName name="Table1_EAL_2011">#REF!</definedName>
    <definedName name="Table1_ETH_2006" localSheetId="2">#REF!</definedName>
    <definedName name="Table1_ETH_2006" localSheetId="11">#REF!</definedName>
    <definedName name="Table1_ETH_2006" localSheetId="3">#REF!</definedName>
    <definedName name="Table1_ETH_2006" localSheetId="8">#REF!</definedName>
    <definedName name="Table1_ETH_2006" localSheetId="9">#REF!</definedName>
    <definedName name="Table1_ETH_2006" localSheetId="10">#REF!</definedName>
    <definedName name="Table1_ETH_2006" localSheetId="5">#REF!</definedName>
    <definedName name="Table1_ETH_2006" localSheetId="7">#REF!</definedName>
    <definedName name="Table1_ETH_2006">#REF!</definedName>
    <definedName name="Table1_ETH_2007" localSheetId="2">#REF!</definedName>
    <definedName name="Table1_ETH_2007" localSheetId="11">#REF!</definedName>
    <definedName name="Table1_ETH_2007" localSheetId="3">#REF!</definedName>
    <definedName name="Table1_ETH_2007" localSheetId="8">#REF!</definedName>
    <definedName name="Table1_ETH_2007" localSheetId="9">#REF!</definedName>
    <definedName name="Table1_ETH_2007" localSheetId="10">#REF!</definedName>
    <definedName name="Table1_ETH_2007" localSheetId="5">#REF!</definedName>
    <definedName name="Table1_ETH_2007" localSheetId="7">#REF!</definedName>
    <definedName name="Table1_ETH_2007">#REF!</definedName>
    <definedName name="Table1_ETH_2008" localSheetId="2">#REF!</definedName>
    <definedName name="Table1_ETH_2008" localSheetId="11">#REF!</definedName>
    <definedName name="Table1_ETH_2008" localSheetId="3">#REF!</definedName>
    <definedName name="Table1_ETH_2008" localSheetId="8">#REF!</definedName>
    <definedName name="Table1_ETH_2008" localSheetId="9">#REF!</definedName>
    <definedName name="Table1_ETH_2008" localSheetId="10">#REF!</definedName>
    <definedName name="Table1_ETH_2008" localSheetId="5">#REF!</definedName>
    <definedName name="Table1_ETH_2008" localSheetId="7">#REF!</definedName>
    <definedName name="Table1_ETH_2008">#REF!</definedName>
    <definedName name="Table1_ETH_2009" localSheetId="2">#REF!</definedName>
    <definedName name="Table1_ETH_2009" localSheetId="11">#REF!</definedName>
    <definedName name="Table1_ETH_2009" localSheetId="3">#REF!</definedName>
    <definedName name="Table1_ETH_2009" localSheetId="8">#REF!</definedName>
    <definedName name="Table1_ETH_2009" localSheetId="9">#REF!</definedName>
    <definedName name="Table1_ETH_2009" localSheetId="10">#REF!</definedName>
    <definedName name="Table1_ETH_2009" localSheetId="5">#REF!</definedName>
    <definedName name="Table1_ETH_2009" localSheetId="7">#REF!</definedName>
    <definedName name="Table1_ETH_2009">#REF!</definedName>
    <definedName name="Table1_ETH_2010" localSheetId="2">#REF!</definedName>
    <definedName name="Table1_ETH_2010" localSheetId="11">#REF!</definedName>
    <definedName name="Table1_ETH_2010" localSheetId="3">#REF!</definedName>
    <definedName name="Table1_ETH_2010" localSheetId="8">#REF!</definedName>
    <definedName name="Table1_ETH_2010" localSheetId="9">#REF!</definedName>
    <definedName name="Table1_ETH_2010" localSheetId="10">#REF!</definedName>
    <definedName name="Table1_ETH_2010" localSheetId="5">#REF!</definedName>
    <definedName name="Table1_ETH_2010" localSheetId="7">#REF!</definedName>
    <definedName name="Table1_ETH_2010">#REF!</definedName>
    <definedName name="Table1_ETH_2011" localSheetId="2">#REF!</definedName>
    <definedName name="Table1_ETH_2011" localSheetId="11">#REF!</definedName>
    <definedName name="Table1_ETH_2011" localSheetId="3">#REF!</definedName>
    <definedName name="Table1_ETH_2011" localSheetId="8">#REF!</definedName>
    <definedName name="Table1_ETH_2011" localSheetId="9">#REF!</definedName>
    <definedName name="Table1_ETH_2011" localSheetId="10">#REF!</definedName>
    <definedName name="Table1_ETH_2011" localSheetId="5">#REF!</definedName>
    <definedName name="Table1_ETH_2011" localSheetId="7">#REF!</definedName>
    <definedName name="Table1_ETH_2011">#REF!</definedName>
    <definedName name="Table1_FSM_2006" localSheetId="2">#REF!</definedName>
    <definedName name="Table1_FSM_2006" localSheetId="11">#REF!</definedName>
    <definedName name="Table1_FSM_2006" localSheetId="3">#REF!</definedName>
    <definedName name="Table1_FSM_2006" localSheetId="8">#REF!</definedName>
    <definedName name="Table1_FSM_2006" localSheetId="9">#REF!</definedName>
    <definedName name="Table1_FSM_2006" localSheetId="10">#REF!</definedName>
    <definedName name="Table1_FSM_2006" localSheetId="5">#REF!</definedName>
    <definedName name="Table1_FSM_2006" localSheetId="7">#REF!</definedName>
    <definedName name="Table1_FSM_2006">#REF!</definedName>
    <definedName name="Table1_FSM_2007" localSheetId="2">#REF!</definedName>
    <definedName name="Table1_FSM_2007" localSheetId="11">#REF!</definedName>
    <definedName name="Table1_FSM_2007" localSheetId="3">#REF!</definedName>
    <definedName name="Table1_FSM_2007" localSheetId="8">#REF!</definedName>
    <definedName name="Table1_FSM_2007" localSheetId="9">#REF!</definedName>
    <definedName name="Table1_FSM_2007" localSheetId="10">#REF!</definedName>
    <definedName name="Table1_FSM_2007" localSheetId="5">#REF!</definedName>
    <definedName name="Table1_FSM_2007" localSheetId="7">#REF!</definedName>
    <definedName name="Table1_FSM_2007">#REF!</definedName>
    <definedName name="Table1_FSM_2008" localSheetId="2">#REF!</definedName>
    <definedName name="Table1_FSM_2008" localSheetId="11">#REF!</definedName>
    <definedName name="Table1_FSM_2008" localSheetId="3">#REF!</definedName>
    <definedName name="Table1_FSM_2008" localSheetId="8">#REF!</definedName>
    <definedName name="Table1_FSM_2008" localSheetId="9">#REF!</definedName>
    <definedName name="Table1_FSM_2008" localSheetId="10">#REF!</definedName>
    <definedName name="Table1_FSM_2008" localSheetId="5">#REF!</definedName>
    <definedName name="Table1_FSM_2008" localSheetId="7">#REF!</definedName>
    <definedName name="Table1_FSM_2008">#REF!</definedName>
    <definedName name="Table1_FSM_2009" localSheetId="2">#REF!</definedName>
    <definedName name="Table1_FSM_2009" localSheetId="11">#REF!</definedName>
    <definedName name="Table1_FSM_2009" localSheetId="3">#REF!</definedName>
    <definedName name="Table1_FSM_2009" localSheetId="8">#REF!</definedName>
    <definedName name="Table1_FSM_2009" localSheetId="9">#REF!</definedName>
    <definedName name="Table1_FSM_2009" localSheetId="10">#REF!</definedName>
    <definedName name="Table1_FSM_2009" localSheetId="5">#REF!</definedName>
    <definedName name="Table1_FSM_2009" localSheetId="7">#REF!</definedName>
    <definedName name="Table1_FSM_2009">#REF!</definedName>
    <definedName name="Table1_FSM_2010" localSheetId="2">#REF!</definedName>
    <definedName name="Table1_FSM_2010" localSheetId="11">#REF!</definedName>
    <definedName name="Table1_FSM_2010" localSheetId="3">#REF!</definedName>
    <definedName name="Table1_FSM_2010" localSheetId="8">#REF!</definedName>
    <definedName name="Table1_FSM_2010" localSheetId="9">#REF!</definedName>
    <definedName name="Table1_FSM_2010" localSheetId="10">#REF!</definedName>
    <definedName name="Table1_FSM_2010" localSheetId="5">#REF!</definedName>
    <definedName name="Table1_FSM_2010" localSheetId="7">#REF!</definedName>
    <definedName name="Table1_FSM_2010">#REF!</definedName>
    <definedName name="Table1_FSM_2011" localSheetId="2">#REF!</definedName>
    <definedName name="Table1_FSM_2011" localSheetId="11">#REF!</definedName>
    <definedName name="Table1_FSM_2011" localSheetId="3">#REF!</definedName>
    <definedName name="Table1_FSM_2011" localSheetId="8">#REF!</definedName>
    <definedName name="Table1_FSM_2011" localSheetId="9">#REF!</definedName>
    <definedName name="Table1_FSM_2011" localSheetId="10">#REF!</definedName>
    <definedName name="Table1_FSM_2011" localSheetId="5">#REF!</definedName>
    <definedName name="Table1_FSM_2011" localSheetId="7">#REF!</definedName>
    <definedName name="Table1_FSM_2011">#REF!</definedName>
    <definedName name="Table1_MONTH_2006" localSheetId="8">'[16]Table 1_2006_data'!#REF!</definedName>
    <definedName name="Table1_MONTH_2006" localSheetId="9">'[16]Table 1_2006_data'!#REF!</definedName>
    <definedName name="Table1_MONTH_2006" localSheetId="10">'[16]Table 1_2006_data'!#REF!</definedName>
    <definedName name="Table1_MONTH_2006" localSheetId="5">'[16]Table 1_2006_data'!#REF!</definedName>
    <definedName name="Table1_MONTH_2006" localSheetId="7">'[16]Table 1_2006_data'!#REF!</definedName>
    <definedName name="Table1_MONTH_2006">'[16]Table 1_2006_data'!#REF!</definedName>
    <definedName name="Table1_PRIMARY_2006" localSheetId="2">#REF!</definedName>
    <definedName name="Table1_PRIMARY_2006" localSheetId="11">#REF!</definedName>
    <definedName name="Table1_PRIMARY_2006" localSheetId="3">#REF!</definedName>
    <definedName name="Table1_PRIMARY_2006" localSheetId="8">#REF!</definedName>
    <definedName name="Table1_PRIMARY_2006" localSheetId="9">#REF!</definedName>
    <definedName name="Table1_PRIMARY_2006" localSheetId="10">#REF!</definedName>
    <definedName name="Table1_PRIMARY_2006" localSheetId="5">#REF!</definedName>
    <definedName name="Table1_PRIMARY_2006" localSheetId="7">#REF!</definedName>
    <definedName name="Table1_PRIMARY_2006">#REF!</definedName>
    <definedName name="Table1_PRIMARY_2007" localSheetId="2">#REF!</definedName>
    <definedName name="Table1_PRIMARY_2007" localSheetId="11">#REF!</definedName>
    <definedName name="Table1_PRIMARY_2007" localSheetId="3">#REF!</definedName>
    <definedName name="Table1_PRIMARY_2007" localSheetId="8">#REF!</definedName>
    <definedName name="Table1_PRIMARY_2007" localSheetId="9">#REF!</definedName>
    <definedName name="Table1_PRIMARY_2007" localSheetId="10">#REF!</definedName>
    <definedName name="Table1_PRIMARY_2007" localSheetId="5">#REF!</definedName>
    <definedName name="Table1_PRIMARY_2007" localSheetId="7">#REF!</definedName>
    <definedName name="Table1_PRIMARY_2007">#REF!</definedName>
    <definedName name="Table1_PRIMARY_2008" localSheetId="2">#REF!</definedName>
    <definedName name="Table1_PRIMARY_2008" localSheetId="11">#REF!</definedName>
    <definedName name="Table1_PRIMARY_2008" localSheetId="3">#REF!</definedName>
    <definedName name="Table1_PRIMARY_2008" localSheetId="8">#REF!</definedName>
    <definedName name="Table1_PRIMARY_2008" localSheetId="9">#REF!</definedName>
    <definedName name="Table1_PRIMARY_2008" localSheetId="10">#REF!</definedName>
    <definedName name="Table1_PRIMARY_2008" localSheetId="5">#REF!</definedName>
    <definedName name="Table1_PRIMARY_2008" localSheetId="7">#REF!</definedName>
    <definedName name="Table1_PRIMARY_2008">#REF!</definedName>
    <definedName name="Table1_PRIMARY_2009" localSheetId="2">#REF!</definedName>
    <definedName name="Table1_PRIMARY_2009" localSheetId="11">#REF!</definedName>
    <definedName name="Table1_PRIMARY_2009" localSheetId="3">#REF!</definedName>
    <definedName name="Table1_PRIMARY_2009" localSheetId="8">#REF!</definedName>
    <definedName name="Table1_PRIMARY_2009" localSheetId="9">#REF!</definedName>
    <definedName name="Table1_PRIMARY_2009" localSheetId="10">#REF!</definedName>
    <definedName name="Table1_PRIMARY_2009" localSheetId="5">#REF!</definedName>
    <definedName name="Table1_PRIMARY_2009" localSheetId="7">#REF!</definedName>
    <definedName name="Table1_PRIMARY_2009">#REF!</definedName>
    <definedName name="Table1_PRIMARY_2010" localSheetId="2">#REF!</definedName>
    <definedName name="Table1_PRIMARY_2010" localSheetId="11">#REF!</definedName>
    <definedName name="Table1_PRIMARY_2010" localSheetId="3">#REF!</definedName>
    <definedName name="Table1_PRIMARY_2010" localSheetId="8">#REF!</definedName>
    <definedName name="Table1_PRIMARY_2010" localSheetId="9">#REF!</definedName>
    <definedName name="Table1_PRIMARY_2010" localSheetId="10">#REF!</definedName>
    <definedName name="Table1_PRIMARY_2010" localSheetId="5">#REF!</definedName>
    <definedName name="Table1_PRIMARY_2010" localSheetId="7">#REF!</definedName>
    <definedName name="Table1_PRIMARY_2010">#REF!</definedName>
    <definedName name="Table1_PRIMARY_2011" localSheetId="2">#REF!</definedName>
    <definedName name="Table1_PRIMARY_2011" localSheetId="11">#REF!</definedName>
    <definedName name="Table1_PRIMARY_2011" localSheetId="3">#REF!</definedName>
    <definedName name="Table1_PRIMARY_2011" localSheetId="8">#REF!</definedName>
    <definedName name="Table1_PRIMARY_2011" localSheetId="9">#REF!</definedName>
    <definedName name="Table1_PRIMARY_2011" localSheetId="10">#REF!</definedName>
    <definedName name="Table1_PRIMARY_2011" localSheetId="5">#REF!</definedName>
    <definedName name="Table1_PRIMARY_2011" localSheetId="7">#REF!</definedName>
    <definedName name="Table1_PRIMARY_2011">#REF!</definedName>
    <definedName name="Table1_SEN_2006" localSheetId="2">#REF!</definedName>
    <definedName name="Table1_SEN_2006" localSheetId="11">#REF!</definedName>
    <definedName name="Table1_SEN_2006" localSheetId="3">#REF!</definedName>
    <definedName name="Table1_SEN_2006" localSheetId="8">#REF!</definedName>
    <definedName name="Table1_SEN_2006" localSheetId="9">#REF!</definedName>
    <definedName name="Table1_SEN_2006" localSheetId="10">#REF!</definedName>
    <definedName name="Table1_SEN_2006" localSheetId="5">#REF!</definedName>
    <definedName name="Table1_SEN_2006" localSheetId="7">#REF!</definedName>
    <definedName name="Table1_SEN_2006">#REF!</definedName>
    <definedName name="Table1_SEN_2007" localSheetId="2">#REF!</definedName>
    <definedName name="Table1_SEN_2007" localSheetId="11">#REF!</definedName>
    <definedName name="Table1_SEN_2007" localSheetId="3">#REF!</definedName>
    <definedName name="Table1_SEN_2007" localSheetId="8">#REF!</definedName>
    <definedName name="Table1_SEN_2007" localSheetId="9">#REF!</definedName>
    <definedName name="Table1_SEN_2007" localSheetId="10">#REF!</definedName>
    <definedName name="Table1_SEN_2007" localSheetId="5">#REF!</definedName>
    <definedName name="Table1_SEN_2007" localSheetId="7">#REF!</definedName>
    <definedName name="Table1_SEN_2007">#REF!</definedName>
    <definedName name="Table1_SEN_2008" localSheetId="2">#REF!</definedName>
    <definedName name="Table1_SEN_2008" localSheetId="11">#REF!</definedName>
    <definedName name="Table1_SEN_2008" localSheetId="3">#REF!</definedName>
    <definedName name="Table1_SEN_2008" localSheetId="8">#REF!</definedName>
    <definedName name="Table1_SEN_2008" localSheetId="9">#REF!</definedName>
    <definedName name="Table1_SEN_2008" localSheetId="10">#REF!</definedName>
    <definedName name="Table1_SEN_2008" localSheetId="5">#REF!</definedName>
    <definedName name="Table1_SEN_2008" localSheetId="7">#REF!</definedName>
    <definedName name="Table1_SEN_2008">#REF!</definedName>
    <definedName name="Table1_SEN_2009" localSheetId="2">#REF!</definedName>
    <definedName name="Table1_SEN_2009" localSheetId="11">#REF!</definedName>
    <definedName name="Table1_SEN_2009" localSheetId="3">#REF!</definedName>
    <definedName name="Table1_SEN_2009" localSheetId="8">#REF!</definedName>
    <definedName name="Table1_SEN_2009" localSheetId="9">#REF!</definedName>
    <definedName name="Table1_SEN_2009" localSheetId="10">#REF!</definedName>
    <definedName name="Table1_SEN_2009" localSheetId="5">#REF!</definedName>
    <definedName name="Table1_SEN_2009" localSheetId="7">#REF!</definedName>
    <definedName name="Table1_SEN_2009">#REF!</definedName>
    <definedName name="Table1_SEN_2010" localSheetId="2">#REF!</definedName>
    <definedName name="Table1_SEN_2010" localSheetId="11">#REF!</definedName>
    <definedName name="Table1_SEN_2010" localSheetId="3">#REF!</definedName>
    <definedName name="Table1_SEN_2010" localSheetId="8">#REF!</definedName>
    <definedName name="Table1_SEN_2010" localSheetId="9">#REF!</definedName>
    <definedName name="Table1_SEN_2010" localSheetId="10">#REF!</definedName>
    <definedName name="Table1_SEN_2010" localSheetId="5">#REF!</definedName>
    <definedName name="Table1_SEN_2010" localSheetId="7">#REF!</definedName>
    <definedName name="Table1_SEN_2010">#REF!</definedName>
    <definedName name="Table1_SEN_2011" localSheetId="2">#REF!</definedName>
    <definedName name="Table1_SEN_2011" localSheetId="11">#REF!</definedName>
    <definedName name="Table1_SEN_2011" localSheetId="3">#REF!</definedName>
    <definedName name="Table1_SEN_2011" localSheetId="8">#REF!</definedName>
    <definedName name="Table1_SEN_2011" localSheetId="9">#REF!</definedName>
    <definedName name="Table1_SEN_2011" localSheetId="10">#REF!</definedName>
    <definedName name="Table1_SEN_2011" localSheetId="5">#REF!</definedName>
    <definedName name="Table1_SEN_2011" localSheetId="7">#REF!</definedName>
    <definedName name="Table1_SEN_2011">#REF!</definedName>
    <definedName name="Table1_SENPRI_2008" localSheetId="2">#REF!</definedName>
    <definedName name="Table1_SENPRI_2008" localSheetId="11">#REF!</definedName>
    <definedName name="Table1_SENPRI_2008" localSheetId="3">#REF!</definedName>
    <definedName name="Table1_SENPRI_2008" localSheetId="8">#REF!</definedName>
    <definedName name="Table1_SENPRI_2008" localSheetId="9">#REF!</definedName>
    <definedName name="Table1_SENPRI_2008" localSheetId="10">#REF!</definedName>
    <definedName name="Table1_SENPRI_2008" localSheetId="5">#REF!</definedName>
    <definedName name="Table1_SENPRI_2008" localSheetId="7">#REF!</definedName>
    <definedName name="Table1_SENPRI_2008">#REF!</definedName>
    <definedName name="Table1_SENPRINEED_2008" localSheetId="2">#REF!</definedName>
    <definedName name="Table1_SENPRINEED_2008" localSheetId="11">#REF!</definedName>
    <definedName name="Table1_SENPRINEED_2008" localSheetId="3">#REF!</definedName>
    <definedName name="Table1_SENPRINEED_2008" localSheetId="8">#REF!</definedName>
    <definedName name="Table1_SENPRINEED_2008" localSheetId="9">#REF!</definedName>
    <definedName name="Table1_SENPRINEED_2008" localSheetId="10">#REF!</definedName>
    <definedName name="Table1_SENPRINEED_2008" localSheetId="5">#REF!</definedName>
    <definedName name="Table1_SENPRINEED_2008" localSheetId="7">#REF!</definedName>
    <definedName name="Table1_SENPRINEED_2008">#REF!</definedName>
    <definedName name="Table17dropdown" localSheetId="2">#REF!</definedName>
    <definedName name="Table17dropdown" localSheetId="11">#REF!</definedName>
    <definedName name="Table17dropdown" localSheetId="3">#REF!</definedName>
    <definedName name="Table17dropdown" localSheetId="8">#REF!</definedName>
    <definedName name="Table17dropdown" localSheetId="9">#REF!</definedName>
    <definedName name="Table17dropdown" localSheetId="10">#REF!</definedName>
    <definedName name="Table17dropdown" localSheetId="5">#REF!</definedName>
    <definedName name="Table17dropdown" localSheetId="7">#REF!</definedName>
    <definedName name="Table17dropdown">#REF!</definedName>
    <definedName name="Table2_2008" localSheetId="2">#REF!</definedName>
    <definedName name="Table2_2008" localSheetId="11">#REF!</definedName>
    <definedName name="Table2_2008" localSheetId="3">#REF!</definedName>
    <definedName name="Table2_2008" localSheetId="8">#REF!</definedName>
    <definedName name="Table2_2008" localSheetId="9">#REF!</definedName>
    <definedName name="Table2_2008" localSheetId="10">#REF!</definedName>
    <definedName name="Table2_2008" localSheetId="5">#REF!</definedName>
    <definedName name="Table2_2008" localSheetId="7">#REF!</definedName>
    <definedName name="Table2_2008">#REF!</definedName>
    <definedName name="table2_2008_x" localSheetId="2">#REF!</definedName>
    <definedName name="table2_2008_x" localSheetId="11">#REF!</definedName>
    <definedName name="table2_2008_x" localSheetId="3">#REF!</definedName>
    <definedName name="table2_2008_x" localSheetId="8">#REF!</definedName>
    <definedName name="table2_2008_x" localSheetId="9">#REF!</definedName>
    <definedName name="table2_2008_x" localSheetId="10">#REF!</definedName>
    <definedName name="table2_2008_x" localSheetId="5">#REF!</definedName>
    <definedName name="table2_2008_x" localSheetId="7">#REF!</definedName>
    <definedName name="table2_2008_x">#REF!</definedName>
    <definedName name="Table2a_2006" localSheetId="2">#REF!</definedName>
    <definedName name="Table2a_2006" localSheetId="11">#REF!</definedName>
    <definedName name="Table2a_2006" localSheetId="3">#REF!</definedName>
    <definedName name="Table2a_2006" localSheetId="8">#REF!</definedName>
    <definedName name="Table2a_2006" localSheetId="9">#REF!</definedName>
    <definedName name="Table2a_2006" localSheetId="10">#REF!</definedName>
    <definedName name="Table2a_2006" localSheetId="5">#REF!</definedName>
    <definedName name="Table2a_2006" localSheetId="7">#REF!</definedName>
    <definedName name="Table2a_2006">#REF!</definedName>
    <definedName name="Table2a_2007" localSheetId="2">#REF!</definedName>
    <definedName name="Table2a_2007" localSheetId="11">#REF!</definedName>
    <definedName name="Table2a_2007" localSheetId="3">#REF!</definedName>
    <definedName name="Table2a_2007" localSheetId="8">#REF!</definedName>
    <definedName name="Table2a_2007" localSheetId="9">#REF!</definedName>
    <definedName name="Table2a_2007" localSheetId="10">#REF!</definedName>
    <definedName name="Table2a_2007" localSheetId="5">#REF!</definedName>
    <definedName name="Table2a_2007" localSheetId="7">#REF!</definedName>
    <definedName name="Table2a_2007">#REF!</definedName>
    <definedName name="Table2a_2008" localSheetId="2">#REF!</definedName>
    <definedName name="Table2a_2008" localSheetId="11">#REF!</definedName>
    <definedName name="Table2a_2008" localSheetId="3">#REF!</definedName>
    <definedName name="Table2a_2008" localSheetId="8">#REF!</definedName>
    <definedName name="Table2a_2008" localSheetId="9">#REF!</definedName>
    <definedName name="Table2a_2008" localSheetId="10">#REF!</definedName>
    <definedName name="Table2a_2008" localSheetId="5">#REF!</definedName>
    <definedName name="Table2a_2008" localSheetId="7">#REF!</definedName>
    <definedName name="Table2a_2008">#REF!</definedName>
    <definedName name="Table2a_2008_data" localSheetId="2">#REF!</definedName>
    <definedName name="Table2a_2008_data" localSheetId="1">#REF!</definedName>
    <definedName name="Table2a_2008_data" localSheetId="0">#REF!</definedName>
    <definedName name="Table2a_2008_data" localSheetId="11">#REF!</definedName>
    <definedName name="Table2a_2008_data" localSheetId="4">#REF!</definedName>
    <definedName name="Table2a_2008_data" localSheetId="6">#REF!</definedName>
    <definedName name="Table2a_2008_data" localSheetId="3">#REF!</definedName>
    <definedName name="Table2a_2008_data" localSheetId="8">#REF!</definedName>
    <definedName name="Table2a_2008_data" localSheetId="9">#REF!</definedName>
    <definedName name="Table2a_2008_data" localSheetId="10">#REF!</definedName>
    <definedName name="Table2a_2008_data" localSheetId="5">#REF!</definedName>
    <definedName name="Table2a_2008_data" localSheetId="7">#REF!</definedName>
    <definedName name="Table2a_2008_data">#REF!</definedName>
    <definedName name="Table2a_2009" localSheetId="2">#REF!</definedName>
    <definedName name="Table2a_2009" localSheetId="11">#REF!</definedName>
    <definedName name="Table2a_2009" localSheetId="3">#REF!</definedName>
    <definedName name="Table2a_2009" localSheetId="8">#REF!</definedName>
    <definedName name="Table2a_2009" localSheetId="9">#REF!</definedName>
    <definedName name="Table2a_2009" localSheetId="10">#REF!</definedName>
    <definedName name="Table2a_2009" localSheetId="5">#REF!</definedName>
    <definedName name="Table2a_2009" localSheetId="7">#REF!</definedName>
    <definedName name="Table2a_2009">#REF!</definedName>
    <definedName name="Table2a_2009_data" localSheetId="2">#REF!</definedName>
    <definedName name="Table2a_2009_data" localSheetId="1">#REF!</definedName>
    <definedName name="Table2a_2009_data" localSheetId="0">#REF!</definedName>
    <definedName name="Table2a_2009_data" localSheetId="11">#REF!</definedName>
    <definedName name="Table2a_2009_data" localSheetId="4">#REF!</definedName>
    <definedName name="Table2a_2009_data" localSheetId="6">#REF!</definedName>
    <definedName name="Table2a_2009_data" localSheetId="3">#REF!</definedName>
    <definedName name="Table2a_2009_data" localSheetId="8">#REF!</definedName>
    <definedName name="Table2a_2009_data" localSheetId="9">#REF!</definedName>
    <definedName name="Table2a_2009_data" localSheetId="10">#REF!</definedName>
    <definedName name="Table2a_2009_data" localSheetId="5">#REF!</definedName>
    <definedName name="Table2a_2009_data" localSheetId="7">#REF!</definedName>
    <definedName name="Table2a_2009_data">#REF!</definedName>
    <definedName name="Table2a_2010" localSheetId="2">#REF!</definedName>
    <definedName name="Table2a_2010" localSheetId="11">#REF!</definedName>
    <definedName name="Table2a_2010" localSheetId="3">#REF!</definedName>
    <definedName name="Table2a_2010" localSheetId="8">#REF!</definedName>
    <definedName name="Table2a_2010" localSheetId="9">#REF!</definedName>
    <definedName name="Table2a_2010" localSheetId="10">#REF!</definedName>
    <definedName name="Table2a_2010" localSheetId="5">#REF!</definedName>
    <definedName name="Table2a_2010" localSheetId="7">#REF!</definedName>
    <definedName name="Table2a_2010">#REF!</definedName>
    <definedName name="Table2a_2010_data" localSheetId="2">#REF!</definedName>
    <definedName name="Table2a_2010_data" localSheetId="1">#REF!</definedName>
    <definedName name="Table2a_2010_data" localSheetId="0">#REF!</definedName>
    <definedName name="Table2a_2010_data" localSheetId="11">#REF!</definedName>
    <definedName name="Table2a_2010_data" localSheetId="4">#REF!</definedName>
    <definedName name="Table2a_2010_data" localSheetId="6">#REF!</definedName>
    <definedName name="Table2a_2010_data" localSheetId="3">#REF!</definedName>
    <definedName name="Table2a_2010_data" localSheetId="8">#REF!</definedName>
    <definedName name="Table2a_2010_data" localSheetId="9">#REF!</definedName>
    <definedName name="Table2a_2010_data" localSheetId="10">#REF!</definedName>
    <definedName name="Table2a_2010_data" localSheetId="5">#REF!</definedName>
    <definedName name="Table2a_2010_data" localSheetId="7">#REF!</definedName>
    <definedName name="Table2a_2010_data">#REF!</definedName>
    <definedName name="Table2a_2011" localSheetId="2">#REF!</definedName>
    <definedName name="Table2a_2011" localSheetId="11">#REF!</definedName>
    <definedName name="Table2a_2011" localSheetId="3">#REF!</definedName>
    <definedName name="Table2a_2011" localSheetId="8">#REF!</definedName>
    <definedName name="Table2a_2011" localSheetId="9">#REF!</definedName>
    <definedName name="Table2a_2011" localSheetId="10">#REF!</definedName>
    <definedName name="Table2a_2011" localSheetId="5">#REF!</definedName>
    <definedName name="Table2a_2011" localSheetId="7">#REF!</definedName>
    <definedName name="Table2a_2011">#REF!</definedName>
    <definedName name="Table2a_2011_data" localSheetId="2">#REF!</definedName>
    <definedName name="Table2a_2011_data" localSheetId="1">#REF!</definedName>
    <definedName name="Table2a_2011_data" localSheetId="0">#REF!</definedName>
    <definedName name="Table2a_2011_data" localSheetId="11">#REF!</definedName>
    <definedName name="Table2a_2011_data" localSheetId="4">#REF!</definedName>
    <definedName name="Table2a_2011_data" localSheetId="6">#REF!</definedName>
    <definedName name="Table2a_2011_data" localSheetId="3">#REF!</definedName>
    <definedName name="Table2a_2011_data" localSheetId="8">#REF!</definedName>
    <definedName name="Table2a_2011_data" localSheetId="9">#REF!</definedName>
    <definedName name="Table2a_2011_data" localSheetId="10">#REF!</definedName>
    <definedName name="Table2a_2011_data" localSheetId="5">#REF!</definedName>
    <definedName name="Table2a_2011_data" localSheetId="7">#REF!</definedName>
    <definedName name="Table2a_2011_data">#REF!</definedName>
    <definedName name="Table2a_2012_data" localSheetId="2">#REF!</definedName>
    <definedName name="Table2a_2012_data" localSheetId="1">#REF!</definedName>
    <definedName name="Table2a_2012_data" localSheetId="0">#REF!</definedName>
    <definedName name="Table2a_2012_data" localSheetId="11">#REF!</definedName>
    <definedName name="Table2a_2012_data" localSheetId="4">#REF!</definedName>
    <definedName name="Table2a_2012_data" localSheetId="6">#REF!</definedName>
    <definedName name="Table2a_2012_data" localSheetId="3">#REF!</definedName>
    <definedName name="Table2a_2012_data" localSheetId="8">#REF!</definedName>
    <definedName name="Table2a_2012_data" localSheetId="9">#REF!</definedName>
    <definedName name="Table2a_2012_data" localSheetId="10">#REF!</definedName>
    <definedName name="Table2a_2012_data" localSheetId="5">#REF!</definedName>
    <definedName name="Table2a_2012_data" localSheetId="7">#REF!</definedName>
    <definedName name="Table2a_2012_data">#REF!</definedName>
    <definedName name="Table2b_2009" localSheetId="2">#REF!</definedName>
    <definedName name="Table2b_2009" localSheetId="11">#REF!</definedName>
    <definedName name="Table2b_2009" localSheetId="3">#REF!</definedName>
    <definedName name="Table2b_2009" localSheetId="8">#REF!</definedName>
    <definedName name="Table2b_2009" localSheetId="9">#REF!</definedName>
    <definedName name="Table2b_2009" localSheetId="10">#REF!</definedName>
    <definedName name="Table2b_2009" localSheetId="5">#REF!</definedName>
    <definedName name="Table2b_2009" localSheetId="7">#REF!</definedName>
    <definedName name="Table2b_2009">#REF!</definedName>
    <definedName name="Table2b_2009_data" localSheetId="2">#REF!</definedName>
    <definedName name="Table2b_2009_data" localSheetId="1">#REF!</definedName>
    <definedName name="Table2b_2009_data" localSheetId="0">#REF!</definedName>
    <definedName name="Table2b_2009_data" localSheetId="11">#REF!</definedName>
    <definedName name="Table2b_2009_data" localSheetId="4">#REF!</definedName>
    <definedName name="Table2b_2009_data" localSheetId="6">#REF!</definedName>
    <definedName name="Table2b_2009_data" localSheetId="3">#REF!</definedName>
    <definedName name="Table2b_2009_data" localSheetId="8">#REF!</definedName>
    <definedName name="Table2b_2009_data" localSheetId="9">#REF!</definedName>
    <definedName name="Table2b_2009_data" localSheetId="10">#REF!</definedName>
    <definedName name="Table2b_2009_data" localSheetId="5">#REF!</definedName>
    <definedName name="Table2b_2009_data" localSheetId="7">#REF!</definedName>
    <definedName name="Table2b_2009_data">#REF!</definedName>
    <definedName name="Table2b_2010" localSheetId="2">#REF!</definedName>
    <definedName name="Table2b_2010" localSheetId="11">#REF!</definedName>
    <definedName name="Table2b_2010" localSheetId="3">#REF!</definedName>
    <definedName name="Table2b_2010" localSheetId="8">#REF!</definedName>
    <definedName name="Table2b_2010" localSheetId="9">#REF!</definedName>
    <definedName name="Table2b_2010" localSheetId="10">#REF!</definedName>
    <definedName name="Table2b_2010" localSheetId="5">#REF!</definedName>
    <definedName name="Table2b_2010" localSheetId="7">#REF!</definedName>
    <definedName name="Table2b_2010">#REF!</definedName>
    <definedName name="Table2b_2010_data" localSheetId="2">#REF!</definedName>
    <definedName name="Table2b_2010_data" localSheetId="1">#REF!</definedName>
    <definedName name="Table2b_2010_data" localSheetId="0">#REF!</definedName>
    <definedName name="Table2b_2010_data" localSheetId="11">#REF!</definedName>
    <definedName name="Table2b_2010_data" localSheetId="4">#REF!</definedName>
    <definedName name="Table2b_2010_data" localSheetId="6">#REF!</definedName>
    <definedName name="Table2b_2010_data" localSheetId="3">#REF!</definedName>
    <definedName name="Table2b_2010_data" localSheetId="8">#REF!</definedName>
    <definedName name="Table2b_2010_data" localSheetId="9">#REF!</definedName>
    <definedName name="Table2b_2010_data" localSheetId="10">#REF!</definedName>
    <definedName name="Table2b_2010_data" localSheetId="5">#REF!</definedName>
    <definedName name="Table2b_2010_data" localSheetId="7">#REF!</definedName>
    <definedName name="Table2b_2010_data">#REF!</definedName>
    <definedName name="Table2b_2011" localSheetId="2">#REF!</definedName>
    <definedName name="Table2b_2011" localSheetId="11">#REF!</definedName>
    <definedName name="Table2b_2011" localSheetId="3">#REF!</definedName>
    <definedName name="Table2b_2011" localSheetId="8">#REF!</definedName>
    <definedName name="Table2b_2011" localSheetId="9">#REF!</definedName>
    <definedName name="Table2b_2011" localSheetId="10">#REF!</definedName>
    <definedName name="Table2b_2011" localSheetId="5">#REF!</definedName>
    <definedName name="Table2b_2011" localSheetId="7">#REF!</definedName>
    <definedName name="Table2b_2011">#REF!</definedName>
    <definedName name="Table2b_2011_data" localSheetId="2">#REF!</definedName>
    <definedName name="Table2b_2011_data" localSheetId="1">#REF!</definedName>
    <definedName name="Table2b_2011_data" localSheetId="0">#REF!</definedName>
    <definedName name="Table2b_2011_data" localSheetId="11">#REF!</definedName>
    <definedName name="Table2b_2011_data" localSheetId="4">#REF!</definedName>
    <definedName name="Table2b_2011_data" localSheetId="6">#REF!</definedName>
    <definedName name="Table2b_2011_data" localSheetId="3">#REF!</definedName>
    <definedName name="Table2b_2011_data" localSheetId="8">#REF!</definedName>
    <definedName name="Table2b_2011_data" localSheetId="9">#REF!</definedName>
    <definedName name="Table2b_2011_data" localSheetId="10">#REF!</definedName>
    <definedName name="Table2b_2011_data" localSheetId="5">#REF!</definedName>
    <definedName name="Table2b_2011_data" localSheetId="7">#REF!</definedName>
    <definedName name="Table2b_2011_data">#REF!</definedName>
    <definedName name="Table2b_2012_data" localSheetId="2">#REF!</definedName>
    <definedName name="Table2b_2012_data" localSheetId="1">#REF!</definedName>
    <definedName name="Table2b_2012_data" localSheetId="0">#REF!</definedName>
    <definedName name="Table2b_2012_data" localSheetId="11">#REF!</definedName>
    <definedName name="Table2b_2012_data" localSheetId="4">#REF!</definedName>
    <definedName name="Table2b_2012_data" localSheetId="6">#REF!</definedName>
    <definedName name="Table2b_2012_data" localSheetId="3">#REF!</definedName>
    <definedName name="Table2b_2012_data" localSheetId="8">#REF!</definedName>
    <definedName name="Table2b_2012_data" localSheetId="9">#REF!</definedName>
    <definedName name="Table2b_2012_data" localSheetId="10">#REF!</definedName>
    <definedName name="Table2b_2012_data" localSheetId="5">#REF!</definedName>
    <definedName name="Table2b_2012_data" localSheetId="7">#REF!</definedName>
    <definedName name="Table2b_2012_data">#REF!</definedName>
    <definedName name="Table2c_2009" localSheetId="2">#REF!</definedName>
    <definedName name="Table2c_2009" localSheetId="11">#REF!</definedName>
    <definedName name="Table2c_2009" localSheetId="3">#REF!</definedName>
    <definedName name="Table2c_2009" localSheetId="8">#REF!</definedName>
    <definedName name="Table2c_2009" localSheetId="9">#REF!</definedName>
    <definedName name="Table2c_2009" localSheetId="10">#REF!</definedName>
    <definedName name="Table2c_2009" localSheetId="5">#REF!</definedName>
    <definedName name="Table2c_2009" localSheetId="7">#REF!</definedName>
    <definedName name="Table2c_2009">#REF!</definedName>
    <definedName name="Table2c_2009_data" localSheetId="2">#REF!</definedName>
    <definedName name="Table2c_2009_data" localSheetId="1">#REF!</definedName>
    <definedName name="Table2c_2009_data" localSheetId="0">#REF!</definedName>
    <definedName name="Table2c_2009_data" localSheetId="11">#REF!</definedName>
    <definedName name="Table2c_2009_data" localSheetId="4">#REF!</definedName>
    <definedName name="Table2c_2009_data" localSheetId="6">#REF!</definedName>
    <definedName name="Table2c_2009_data" localSheetId="3">#REF!</definedName>
    <definedName name="Table2c_2009_data" localSheetId="8">#REF!</definedName>
    <definedName name="Table2c_2009_data" localSheetId="9">#REF!</definedName>
    <definedName name="Table2c_2009_data" localSheetId="10">#REF!</definedName>
    <definedName name="Table2c_2009_data" localSheetId="5">#REF!</definedName>
    <definedName name="Table2c_2009_data" localSheetId="7">#REF!</definedName>
    <definedName name="Table2c_2009_data">#REF!</definedName>
    <definedName name="Table2c_2010" localSheetId="2">#REF!</definedName>
    <definedName name="Table2c_2010" localSheetId="11">#REF!</definedName>
    <definedName name="Table2c_2010" localSheetId="3">#REF!</definedName>
    <definedName name="Table2c_2010" localSheetId="8">#REF!</definedName>
    <definedName name="Table2c_2010" localSheetId="9">#REF!</definedName>
    <definedName name="Table2c_2010" localSheetId="10">#REF!</definedName>
    <definedName name="Table2c_2010" localSheetId="5">#REF!</definedName>
    <definedName name="Table2c_2010" localSheetId="7">#REF!</definedName>
    <definedName name="Table2c_2010">#REF!</definedName>
    <definedName name="Table2c_2010_data" localSheetId="2">#REF!</definedName>
    <definedName name="Table2c_2010_data" localSheetId="1">#REF!</definedName>
    <definedName name="Table2c_2010_data" localSheetId="0">#REF!</definedName>
    <definedName name="Table2c_2010_data" localSheetId="11">#REF!</definedName>
    <definedName name="Table2c_2010_data" localSheetId="4">#REF!</definedName>
    <definedName name="Table2c_2010_data" localSheetId="6">#REF!</definedName>
    <definedName name="Table2c_2010_data" localSheetId="3">#REF!</definedName>
    <definedName name="Table2c_2010_data" localSheetId="8">#REF!</definedName>
    <definedName name="Table2c_2010_data" localSheetId="9">#REF!</definedName>
    <definedName name="Table2c_2010_data" localSheetId="10">#REF!</definedName>
    <definedName name="Table2c_2010_data" localSheetId="5">#REF!</definedName>
    <definedName name="Table2c_2010_data" localSheetId="7">#REF!</definedName>
    <definedName name="Table2c_2010_data">#REF!</definedName>
    <definedName name="Table2c_2011" localSheetId="2">#REF!</definedName>
    <definedName name="Table2c_2011" localSheetId="11">#REF!</definedName>
    <definedName name="Table2c_2011" localSheetId="3">#REF!</definedName>
    <definedName name="Table2c_2011" localSheetId="8">#REF!</definedName>
    <definedName name="Table2c_2011" localSheetId="9">#REF!</definedName>
    <definedName name="Table2c_2011" localSheetId="10">#REF!</definedName>
    <definedName name="Table2c_2011" localSheetId="5">#REF!</definedName>
    <definedName name="Table2c_2011" localSheetId="7">#REF!</definedName>
    <definedName name="Table2c_2011">#REF!</definedName>
    <definedName name="Table2c_2011_data" localSheetId="2">#REF!</definedName>
    <definedName name="Table2c_2011_data" localSheetId="1">#REF!</definedName>
    <definedName name="Table2c_2011_data" localSheetId="0">#REF!</definedName>
    <definedName name="Table2c_2011_data" localSheetId="11">#REF!</definedName>
    <definedName name="Table2c_2011_data" localSheetId="4">#REF!</definedName>
    <definedName name="Table2c_2011_data" localSheetId="6">#REF!</definedName>
    <definedName name="Table2c_2011_data" localSheetId="3">#REF!</definedName>
    <definedName name="Table2c_2011_data" localSheetId="8">#REF!</definedName>
    <definedName name="Table2c_2011_data" localSheetId="9">#REF!</definedName>
    <definedName name="Table2c_2011_data" localSheetId="10">#REF!</definedName>
    <definedName name="Table2c_2011_data" localSheetId="5">#REF!</definedName>
    <definedName name="Table2c_2011_data" localSheetId="7">#REF!</definedName>
    <definedName name="Table2c_2011_data">#REF!</definedName>
    <definedName name="Table2c_2012_data" localSheetId="2">#REF!</definedName>
    <definedName name="Table2c_2012_data" localSheetId="1">#REF!</definedName>
    <definedName name="Table2c_2012_data" localSheetId="0">#REF!</definedName>
    <definedName name="Table2c_2012_data" localSheetId="11">#REF!</definedName>
    <definedName name="Table2c_2012_data" localSheetId="4">#REF!</definedName>
    <definedName name="Table2c_2012_data" localSheetId="6">#REF!</definedName>
    <definedName name="Table2c_2012_data" localSheetId="3">#REF!</definedName>
    <definedName name="Table2c_2012_data" localSheetId="8">#REF!</definedName>
    <definedName name="Table2c_2012_data" localSheetId="9">#REF!</definedName>
    <definedName name="Table2c_2012_data" localSheetId="10">#REF!</definedName>
    <definedName name="Table2c_2012_data" localSheetId="5">#REF!</definedName>
    <definedName name="Table2c_2012_data" localSheetId="7">#REF!</definedName>
    <definedName name="Table2c_2012_data">#REF!</definedName>
    <definedName name="Table3_2006" localSheetId="2">#REF!</definedName>
    <definedName name="Table3_2006" localSheetId="11">#REF!</definedName>
    <definedName name="Table3_2006" localSheetId="3">#REF!</definedName>
    <definedName name="Table3_2006" localSheetId="8">#REF!</definedName>
    <definedName name="Table3_2006" localSheetId="9">#REF!</definedName>
    <definedName name="Table3_2006" localSheetId="10">#REF!</definedName>
    <definedName name="Table3_2006" localSheetId="5">#REF!</definedName>
    <definedName name="Table3_2006" localSheetId="7">#REF!</definedName>
    <definedName name="Table3_2006">#REF!</definedName>
    <definedName name="Table3_2007" localSheetId="2">#REF!</definedName>
    <definedName name="Table3_2007" localSheetId="11">#REF!</definedName>
    <definedName name="Table3_2007" localSheetId="3">#REF!</definedName>
    <definedName name="Table3_2007" localSheetId="8">#REF!</definedName>
    <definedName name="Table3_2007" localSheetId="9">#REF!</definedName>
    <definedName name="Table3_2007" localSheetId="10">#REF!</definedName>
    <definedName name="Table3_2007" localSheetId="5">#REF!</definedName>
    <definedName name="Table3_2007" localSheetId="7">#REF!</definedName>
    <definedName name="Table3_2007">#REF!</definedName>
    <definedName name="Table3_2008" localSheetId="2">#REF!</definedName>
    <definedName name="Table3_2008" localSheetId="11">#REF!</definedName>
    <definedName name="Table3_2008" localSheetId="3">#REF!</definedName>
    <definedName name="Table3_2008" localSheetId="8">#REF!</definedName>
    <definedName name="Table3_2008" localSheetId="9">#REF!</definedName>
    <definedName name="Table3_2008" localSheetId="10">#REF!</definedName>
    <definedName name="Table3_2008" localSheetId="5">#REF!</definedName>
    <definedName name="Table3_2008" localSheetId="7">#REF!</definedName>
    <definedName name="Table3_2008">#REF!</definedName>
    <definedName name="Table3_2008_data" localSheetId="2">#REF!</definedName>
    <definedName name="Table3_2008_data" localSheetId="1">#REF!</definedName>
    <definedName name="Table3_2008_data" localSheetId="0">#REF!</definedName>
    <definedName name="Table3_2008_data" localSheetId="11">#REF!</definedName>
    <definedName name="Table3_2008_data" localSheetId="4">#REF!</definedName>
    <definedName name="Table3_2008_data" localSheetId="6">#REF!</definedName>
    <definedName name="Table3_2008_data" localSheetId="3">#REF!</definedName>
    <definedName name="Table3_2008_data" localSheetId="8">#REF!</definedName>
    <definedName name="Table3_2008_data" localSheetId="9">#REF!</definedName>
    <definedName name="Table3_2008_data" localSheetId="10">#REF!</definedName>
    <definedName name="Table3_2008_data" localSheetId="5">#REF!</definedName>
    <definedName name="Table3_2008_data" localSheetId="7">#REF!</definedName>
    <definedName name="Table3_2008_data">#REF!</definedName>
    <definedName name="Table3_2009_data" localSheetId="2">#REF!</definedName>
    <definedName name="Table3_2009_data" localSheetId="1">#REF!</definedName>
    <definedName name="Table3_2009_data" localSheetId="0">#REF!</definedName>
    <definedName name="Table3_2009_data" localSheetId="11">#REF!</definedName>
    <definedName name="Table3_2009_data" localSheetId="4">#REF!</definedName>
    <definedName name="Table3_2009_data" localSheetId="6">#REF!</definedName>
    <definedName name="Table3_2009_data" localSheetId="3">#REF!</definedName>
    <definedName name="Table3_2009_data" localSheetId="8">#REF!</definedName>
    <definedName name="Table3_2009_data" localSheetId="9">#REF!</definedName>
    <definedName name="Table3_2009_data" localSheetId="10">#REF!</definedName>
    <definedName name="Table3_2009_data" localSheetId="5">#REF!</definedName>
    <definedName name="Table3_2009_data" localSheetId="7">#REF!</definedName>
    <definedName name="Table3_2009_data">#REF!</definedName>
    <definedName name="Table3_2010_data" localSheetId="2">#REF!</definedName>
    <definedName name="Table3_2010_data" localSheetId="1">#REF!</definedName>
    <definedName name="Table3_2010_data" localSheetId="0">#REF!</definedName>
    <definedName name="Table3_2010_data" localSheetId="11">#REF!</definedName>
    <definedName name="Table3_2010_data" localSheetId="4">#REF!</definedName>
    <definedName name="Table3_2010_data" localSheetId="6">#REF!</definedName>
    <definedName name="Table3_2010_data" localSheetId="3">#REF!</definedName>
    <definedName name="Table3_2010_data" localSheetId="8">#REF!</definedName>
    <definedName name="Table3_2010_data" localSheetId="9">#REF!</definedName>
    <definedName name="Table3_2010_data" localSheetId="10">#REF!</definedName>
    <definedName name="Table3_2010_data" localSheetId="5">#REF!</definedName>
    <definedName name="Table3_2010_data" localSheetId="7">#REF!</definedName>
    <definedName name="Table3_2010_data">#REF!</definedName>
    <definedName name="Table3_2011_data" localSheetId="2">#REF!</definedName>
    <definedName name="Table3_2011_data" localSheetId="1">#REF!</definedName>
    <definedName name="Table3_2011_data" localSheetId="0">#REF!</definedName>
    <definedName name="Table3_2011_data" localSheetId="11">#REF!</definedName>
    <definedName name="Table3_2011_data" localSheetId="4">#REF!</definedName>
    <definedName name="Table3_2011_data" localSheetId="6">#REF!</definedName>
    <definedName name="Table3_2011_data" localSheetId="3">#REF!</definedName>
    <definedName name="Table3_2011_data" localSheetId="8">#REF!</definedName>
    <definedName name="Table3_2011_data" localSheetId="9">#REF!</definedName>
    <definedName name="Table3_2011_data" localSheetId="10">#REF!</definedName>
    <definedName name="Table3_2011_data" localSheetId="5">#REF!</definedName>
    <definedName name="Table3_2011_data" localSheetId="7">#REF!</definedName>
    <definedName name="Table3_2011_data">#REF!</definedName>
    <definedName name="Table3_2012_data" localSheetId="2">#REF!</definedName>
    <definedName name="Table3_2012_data" localSheetId="1">#REF!</definedName>
    <definedName name="Table3_2012_data" localSheetId="0">#REF!</definedName>
    <definedName name="Table3_2012_data" localSheetId="11">#REF!</definedName>
    <definedName name="Table3_2012_data" localSheetId="4">#REF!</definedName>
    <definedName name="Table3_2012_data" localSheetId="6">#REF!</definedName>
    <definedName name="Table3_2012_data" localSheetId="3">#REF!</definedName>
    <definedName name="Table3_2012_data" localSheetId="8">#REF!</definedName>
    <definedName name="Table3_2012_data" localSheetId="9">#REF!</definedName>
    <definedName name="Table3_2012_data" localSheetId="10">#REF!</definedName>
    <definedName name="Table3_2012_data" localSheetId="5">#REF!</definedName>
    <definedName name="Table3_2012_data" localSheetId="7">#REF!</definedName>
    <definedName name="Table3_2012_data">#REF!</definedName>
    <definedName name="Table3_2014" localSheetId="2">#REF!</definedName>
    <definedName name="Table3_2014" localSheetId="11">#REF!</definedName>
    <definedName name="Table3_2014" localSheetId="3">#REF!</definedName>
    <definedName name="Table3_2014" localSheetId="8">'[17]Table LA6 2015'!$7:$170</definedName>
    <definedName name="Table3_2014" localSheetId="9">'[17]Table LA6 2015'!$7:$170</definedName>
    <definedName name="Table3_2014" localSheetId="10">'[17]Table LA6 2015'!$7:$170</definedName>
    <definedName name="Table3_2014" localSheetId="5">'[17]Table LA6 2015'!$7:$170</definedName>
    <definedName name="Table3_2014" localSheetId="7">'[17]Table LA6 2015'!$7:$170</definedName>
    <definedName name="Table3_2014">#REF!</definedName>
    <definedName name="Table3_2015" localSheetId="2">#REF!</definedName>
    <definedName name="Table3_2015" localSheetId="11">#REF!</definedName>
    <definedName name="Table3_2015" localSheetId="3">#REF!</definedName>
    <definedName name="Table3_2015" localSheetId="8">'[17]Table LA6 2015'!$A$7:$EQ$170</definedName>
    <definedName name="Table3_2015" localSheetId="9">'[17]Table LA6 2015'!$A$7:$EQ$170</definedName>
    <definedName name="Table3_2015" localSheetId="10">'[17]Table LA6 2015'!$A$7:$EQ$170</definedName>
    <definedName name="Table3_2015" localSheetId="5">'[17]Table LA6 2015'!$A$7:$EQ$170</definedName>
    <definedName name="Table3_2015" localSheetId="7">'[17]Table LA6 2015'!$A$7:$EQ$170</definedName>
    <definedName name="Table3_2015">#REF!</definedName>
    <definedName name="Table4_2006" localSheetId="2">#REF!</definedName>
    <definedName name="Table4_2006" localSheetId="11">#REF!</definedName>
    <definedName name="Table4_2006" localSheetId="3">#REF!</definedName>
    <definedName name="Table4_2006" localSheetId="8">#REF!</definedName>
    <definedName name="Table4_2006" localSheetId="9">#REF!</definedName>
    <definedName name="Table4_2006" localSheetId="10">#REF!</definedName>
    <definedName name="Table4_2006" localSheetId="5">#REF!</definedName>
    <definedName name="Table4_2006" localSheetId="7">#REF!</definedName>
    <definedName name="Table4_2006">#REF!</definedName>
    <definedName name="Table4_2007" localSheetId="2">#REF!</definedName>
    <definedName name="Table4_2007" localSheetId="11">#REF!</definedName>
    <definedName name="Table4_2007" localSheetId="3">#REF!</definedName>
    <definedName name="Table4_2007" localSheetId="8">#REF!</definedName>
    <definedName name="Table4_2007" localSheetId="9">#REF!</definedName>
    <definedName name="Table4_2007" localSheetId="10">#REF!</definedName>
    <definedName name="Table4_2007" localSheetId="5">#REF!</definedName>
    <definedName name="Table4_2007" localSheetId="7">#REF!</definedName>
    <definedName name="Table4_2007">#REF!</definedName>
    <definedName name="Table4_2008" localSheetId="2">#REF!</definedName>
    <definedName name="Table4_2008" localSheetId="11">#REF!</definedName>
    <definedName name="Table4_2008" localSheetId="3">#REF!</definedName>
    <definedName name="Table4_2008" localSheetId="8">#REF!</definedName>
    <definedName name="Table4_2008" localSheetId="9">#REF!</definedName>
    <definedName name="Table4_2008" localSheetId="10">#REF!</definedName>
    <definedName name="Table4_2008" localSheetId="5">#REF!</definedName>
    <definedName name="Table4_2008" localSheetId="7">#REF!</definedName>
    <definedName name="Table4_2008">#REF!</definedName>
    <definedName name="Table4_2008_data" localSheetId="2">#REF!</definedName>
    <definedName name="Table4_2008_data" localSheetId="1">#REF!</definedName>
    <definedName name="Table4_2008_data" localSheetId="0">#REF!</definedName>
    <definedName name="Table4_2008_data" localSheetId="11">#REF!</definedName>
    <definedName name="Table4_2008_data" localSheetId="4">#REF!</definedName>
    <definedName name="Table4_2008_data" localSheetId="6">#REF!</definedName>
    <definedName name="Table4_2008_data" localSheetId="3">#REF!</definedName>
    <definedName name="Table4_2008_data" localSheetId="8">#REF!</definedName>
    <definedName name="Table4_2008_data" localSheetId="9">#REF!</definedName>
    <definedName name="Table4_2008_data" localSheetId="10">#REF!</definedName>
    <definedName name="Table4_2008_data" localSheetId="5">#REF!</definedName>
    <definedName name="Table4_2008_data" localSheetId="7">#REF!</definedName>
    <definedName name="Table4_2008_data">#REF!</definedName>
    <definedName name="Table4_2009_data" localSheetId="2">#REF!</definedName>
    <definedName name="Table4_2009_data" localSheetId="1">#REF!</definedName>
    <definedName name="Table4_2009_data" localSheetId="0">#REF!</definedName>
    <definedName name="Table4_2009_data" localSheetId="11">#REF!</definedName>
    <definedName name="Table4_2009_data" localSheetId="4">#REF!</definedName>
    <definedName name="Table4_2009_data" localSheetId="6">#REF!</definedName>
    <definedName name="Table4_2009_data" localSheetId="3">#REF!</definedName>
    <definedName name="Table4_2009_data" localSheetId="8">#REF!</definedName>
    <definedName name="Table4_2009_data" localSheetId="9">#REF!</definedName>
    <definedName name="Table4_2009_data" localSheetId="10">#REF!</definedName>
    <definedName name="Table4_2009_data" localSheetId="5">#REF!</definedName>
    <definedName name="Table4_2009_data" localSheetId="7">#REF!</definedName>
    <definedName name="Table4_2009_data">#REF!</definedName>
    <definedName name="Table4_2010_data" localSheetId="2">#REF!</definedName>
    <definedName name="Table4_2010_data" localSheetId="1">#REF!</definedName>
    <definedName name="Table4_2010_data" localSheetId="0">#REF!</definedName>
    <definedName name="Table4_2010_data" localSheetId="11">#REF!</definedName>
    <definedName name="Table4_2010_data" localSheetId="4">#REF!</definedName>
    <definedName name="Table4_2010_data" localSheetId="6">#REF!</definedName>
    <definedName name="Table4_2010_data" localSheetId="3">#REF!</definedName>
    <definedName name="Table4_2010_data" localSheetId="8">#REF!</definedName>
    <definedName name="Table4_2010_data" localSheetId="9">#REF!</definedName>
    <definedName name="Table4_2010_data" localSheetId="10">#REF!</definedName>
    <definedName name="Table4_2010_data" localSheetId="5">#REF!</definedName>
    <definedName name="Table4_2010_data" localSheetId="7">#REF!</definedName>
    <definedName name="Table4_2010_data">#REF!</definedName>
    <definedName name="Table4_2011_data" localSheetId="2">#REF!</definedName>
    <definedName name="Table4_2011_data" localSheetId="1">#REF!</definedName>
    <definedName name="Table4_2011_data" localSheetId="0">#REF!</definedName>
    <definedName name="Table4_2011_data" localSheetId="11">#REF!</definedName>
    <definedName name="Table4_2011_data" localSheetId="4">#REF!</definedName>
    <definedName name="Table4_2011_data" localSheetId="6">#REF!</definedName>
    <definedName name="Table4_2011_data" localSheetId="3">#REF!</definedName>
    <definedName name="Table4_2011_data" localSheetId="8">#REF!</definedName>
    <definedName name="Table4_2011_data" localSheetId="9">#REF!</definedName>
    <definedName name="Table4_2011_data" localSheetId="10">#REF!</definedName>
    <definedName name="Table4_2011_data" localSheetId="5">#REF!</definedName>
    <definedName name="Table4_2011_data" localSheetId="7">#REF!</definedName>
    <definedName name="Table4_2011_data">#REF!</definedName>
    <definedName name="Table4_2012_data" localSheetId="2">#REF!</definedName>
    <definedName name="Table4_2012_data" localSheetId="1">#REF!</definedName>
    <definedName name="Table4_2012_data" localSheetId="0">#REF!</definedName>
    <definedName name="Table4_2012_data" localSheetId="11">#REF!</definedName>
    <definedName name="Table4_2012_data" localSheetId="4">#REF!</definedName>
    <definedName name="Table4_2012_data" localSheetId="6">#REF!</definedName>
    <definedName name="Table4_2012_data" localSheetId="3">#REF!</definedName>
    <definedName name="Table4_2012_data" localSheetId="8">#REF!</definedName>
    <definedName name="Table4_2012_data" localSheetId="9">#REF!</definedName>
    <definedName name="Table4_2012_data" localSheetId="10">#REF!</definedName>
    <definedName name="Table4_2012_data" localSheetId="5">#REF!</definedName>
    <definedName name="Table4_2012_data" localSheetId="7">#REF!</definedName>
    <definedName name="Table4_2012_data">#REF!</definedName>
    <definedName name="Table4_2014" localSheetId="2">#REF!</definedName>
    <definedName name="Table4_2014" localSheetId="11">#REF!</definedName>
    <definedName name="Table4_2014" localSheetId="4">#REF!</definedName>
    <definedName name="Table4_2014" localSheetId="3">#REF!</definedName>
    <definedName name="Table4_2014" localSheetId="8">'[17]Table LA7 2015'!$7:$170</definedName>
    <definedName name="Table4_2014" localSheetId="9">'[17]Table LA7 2015'!$7:$170</definedName>
    <definedName name="Table4_2014" localSheetId="10">'[17]Table LA7 2015'!$7:$170</definedName>
    <definedName name="Table4_2014" localSheetId="5">#REF!</definedName>
    <definedName name="Table4_2014" localSheetId="7">'[17]Table LA7 2015'!$7:$170</definedName>
    <definedName name="Table4_2014">#REF!</definedName>
    <definedName name="Table4_2014_Method">'[18]Table3ab4ab Feeder Sheet'!$A$99:$AR$121</definedName>
    <definedName name="Table4_2015" localSheetId="2">#REF!</definedName>
    <definedName name="Table4_2015" localSheetId="0">#REF!</definedName>
    <definedName name="Table4_2015" localSheetId="11">#REF!</definedName>
    <definedName name="Table4_2015" localSheetId="4">#REF!</definedName>
    <definedName name="Table4_2015" localSheetId="6">#REF!</definedName>
    <definedName name="Table4_2015" localSheetId="3">#REF!</definedName>
    <definedName name="Table4_2015" localSheetId="8">#REF!</definedName>
    <definedName name="Table4_2015" localSheetId="9">#REF!</definedName>
    <definedName name="Table4_2015" localSheetId="10">#REF!</definedName>
    <definedName name="Table4_2015" localSheetId="5">#REF!</definedName>
    <definedName name="Table4_2015" localSheetId="7">#REF!</definedName>
    <definedName name="Table4_2015">#REF!</definedName>
    <definedName name="Table5" localSheetId="2">'[4]5ab Percentages'!$A$3:$AB$25</definedName>
    <definedName name="Table5">'[12]5ab Percentages'!$A$3:$AB$25</definedName>
    <definedName name="Table5_2006" localSheetId="2">#REF!</definedName>
    <definedName name="Table5_2006" localSheetId="11">#REF!</definedName>
    <definedName name="Table5_2006" localSheetId="3">#REF!</definedName>
    <definedName name="Table5_2006" localSheetId="8">#REF!</definedName>
    <definedName name="Table5_2006" localSheetId="9">#REF!</definedName>
    <definedName name="Table5_2006" localSheetId="10">#REF!</definedName>
    <definedName name="Table5_2006" localSheetId="5">#REF!</definedName>
    <definedName name="Table5_2006" localSheetId="7">#REF!</definedName>
    <definedName name="Table5_2006">#REF!</definedName>
    <definedName name="Table5_2007" localSheetId="2">#REF!</definedName>
    <definedName name="Table5_2007" localSheetId="11">#REF!</definedName>
    <definedName name="Table5_2007" localSheetId="3">#REF!</definedName>
    <definedName name="Table5_2007" localSheetId="8">#REF!</definedName>
    <definedName name="Table5_2007" localSheetId="9">#REF!</definedName>
    <definedName name="Table5_2007" localSheetId="10">#REF!</definedName>
    <definedName name="Table5_2007" localSheetId="5">#REF!</definedName>
    <definedName name="Table5_2007" localSheetId="7">#REF!</definedName>
    <definedName name="Table5_2007">#REF!</definedName>
    <definedName name="Table5_2008" localSheetId="2">#REF!</definedName>
    <definedName name="Table5_2008" localSheetId="11">#REF!</definedName>
    <definedName name="Table5_2008" localSheetId="3">#REF!</definedName>
    <definedName name="Table5_2008" localSheetId="8">#REF!</definedName>
    <definedName name="Table5_2008" localSheetId="9">#REF!</definedName>
    <definedName name="Table5_2008" localSheetId="10">#REF!</definedName>
    <definedName name="Table5_2008" localSheetId="5">#REF!</definedName>
    <definedName name="Table5_2008" localSheetId="7">#REF!</definedName>
    <definedName name="Table5_2008">#REF!</definedName>
    <definedName name="Table5_2008_data" localSheetId="2">#REF!</definedName>
    <definedName name="Table5_2008_data" localSheetId="1">#REF!</definedName>
    <definedName name="Table5_2008_data" localSheetId="0">#REF!</definedName>
    <definedName name="Table5_2008_data" localSheetId="11">#REF!</definedName>
    <definedName name="Table5_2008_data" localSheetId="4">#REF!</definedName>
    <definedName name="Table5_2008_data" localSheetId="6">#REF!</definedName>
    <definedName name="Table5_2008_data" localSheetId="3">#REF!</definedName>
    <definedName name="Table5_2008_data" localSheetId="8">#REF!</definedName>
    <definedName name="Table5_2008_data" localSheetId="9">#REF!</definedName>
    <definedName name="Table5_2008_data" localSheetId="10">#REF!</definedName>
    <definedName name="Table5_2008_data" localSheetId="5">#REF!</definedName>
    <definedName name="Table5_2008_data" localSheetId="7">#REF!</definedName>
    <definedName name="Table5_2008_data">#REF!</definedName>
    <definedName name="Table5_2009" localSheetId="2">#REF!</definedName>
    <definedName name="Table5_2009" localSheetId="11">#REF!</definedName>
    <definedName name="Table5_2009" localSheetId="3">#REF!</definedName>
    <definedName name="Table5_2009" localSheetId="8">#REF!</definedName>
    <definedName name="Table5_2009" localSheetId="9">#REF!</definedName>
    <definedName name="Table5_2009" localSheetId="10">#REF!</definedName>
    <definedName name="Table5_2009" localSheetId="5">#REF!</definedName>
    <definedName name="Table5_2009" localSheetId="7">#REF!</definedName>
    <definedName name="Table5_2009">#REF!</definedName>
    <definedName name="Table5_2009_data" localSheetId="2">#REF!</definedName>
    <definedName name="Table5_2009_data" localSheetId="1">#REF!</definedName>
    <definedName name="Table5_2009_data" localSheetId="0">#REF!</definedName>
    <definedName name="Table5_2009_data" localSheetId="11">#REF!</definedName>
    <definedName name="Table5_2009_data" localSheetId="4">#REF!</definedName>
    <definedName name="Table5_2009_data" localSheetId="6">#REF!</definedName>
    <definedName name="Table5_2009_data" localSheetId="3">#REF!</definedName>
    <definedName name="Table5_2009_data" localSheetId="8">#REF!</definedName>
    <definedName name="Table5_2009_data" localSheetId="9">#REF!</definedName>
    <definedName name="Table5_2009_data" localSheetId="10">#REF!</definedName>
    <definedName name="Table5_2009_data" localSheetId="5">#REF!</definedName>
    <definedName name="Table5_2009_data" localSheetId="7">#REF!</definedName>
    <definedName name="Table5_2009_data">#REF!</definedName>
    <definedName name="Table5_2010_data" localSheetId="2">#REF!</definedName>
    <definedName name="Table5_2010_data" localSheetId="1">#REF!</definedName>
    <definedName name="Table5_2010_data" localSheetId="0">#REF!</definedName>
    <definedName name="Table5_2010_data" localSheetId="11">#REF!</definedName>
    <definedName name="Table5_2010_data" localSheetId="4">#REF!</definedName>
    <definedName name="Table5_2010_data" localSheetId="6">#REF!</definedName>
    <definedName name="Table5_2010_data" localSheetId="3">#REF!</definedName>
    <definedName name="Table5_2010_data" localSheetId="8">#REF!</definedName>
    <definedName name="Table5_2010_data" localSheetId="9">#REF!</definedName>
    <definedName name="Table5_2010_data" localSheetId="10">#REF!</definedName>
    <definedName name="Table5_2010_data" localSheetId="5">#REF!</definedName>
    <definedName name="Table5_2010_data" localSheetId="7">#REF!</definedName>
    <definedName name="Table5_2010_data">#REF!</definedName>
    <definedName name="Table5_2011_data" localSheetId="2">#REF!</definedName>
    <definedName name="Table5_2011_data" localSheetId="1">#REF!</definedName>
    <definedName name="Table5_2011_data" localSheetId="0">#REF!</definedName>
    <definedName name="Table5_2011_data" localSheetId="11">#REF!</definedName>
    <definedName name="Table5_2011_data" localSheetId="4">#REF!</definedName>
    <definedName name="Table5_2011_data" localSheetId="6">#REF!</definedName>
    <definedName name="Table5_2011_data" localSheetId="3">#REF!</definedName>
    <definedName name="Table5_2011_data" localSheetId="8">#REF!</definedName>
    <definedName name="Table5_2011_data" localSheetId="9">#REF!</definedName>
    <definedName name="Table5_2011_data" localSheetId="10">#REF!</definedName>
    <definedName name="Table5_2011_data" localSheetId="5">#REF!</definedName>
    <definedName name="Table5_2011_data" localSheetId="7">#REF!</definedName>
    <definedName name="Table5_2011_data">#REF!</definedName>
    <definedName name="Table5_2012_data" localSheetId="2">#REF!</definedName>
    <definedName name="Table5_2012_data" localSheetId="1">#REF!</definedName>
    <definedName name="Table5_2012_data" localSheetId="0">#REF!</definedName>
    <definedName name="Table5_2012_data" localSheetId="11">#REF!</definedName>
    <definedName name="Table5_2012_data" localSheetId="4">#REF!</definedName>
    <definedName name="Table5_2012_data" localSheetId="6">#REF!</definedName>
    <definedName name="Table5_2012_data" localSheetId="3">#REF!</definedName>
    <definedName name="Table5_2012_data" localSheetId="8">#REF!</definedName>
    <definedName name="Table5_2012_data" localSheetId="9">#REF!</definedName>
    <definedName name="Table5_2012_data" localSheetId="10">#REF!</definedName>
    <definedName name="Table5_2012_data" localSheetId="5">#REF!</definedName>
    <definedName name="Table5_2012_data" localSheetId="7">#REF!</definedName>
    <definedName name="Table5_2012_data">#REF!</definedName>
    <definedName name="Table5_2014" localSheetId="2">#REF!</definedName>
    <definedName name="Table5_2014" localSheetId="11">#REF!</definedName>
    <definedName name="Table5_2014" localSheetId="4">#REF!</definedName>
    <definedName name="Table5_2014" localSheetId="6">#REF!</definedName>
    <definedName name="Table5_2014" localSheetId="3">#REF!</definedName>
    <definedName name="Table5_2014" localSheetId="8">'[17]Table LA8 2015'!$6:$169</definedName>
    <definedName name="Table5_2014" localSheetId="9">'[17]Table LA8 2015'!$6:$169</definedName>
    <definedName name="Table5_2014" localSheetId="10">'[17]Table LA8 2015'!$6:$169</definedName>
    <definedName name="Table5_2014" localSheetId="5">#REF!</definedName>
    <definedName name="Table5_2014" localSheetId="7">#REF!</definedName>
    <definedName name="Table5_2014">#REF!</definedName>
    <definedName name="Table5_2015" localSheetId="2">#REF!</definedName>
    <definedName name="Table5_2015" localSheetId="0">#REF!</definedName>
    <definedName name="Table5_2015" localSheetId="11">#REF!</definedName>
    <definedName name="Table5_2015" localSheetId="4">#REF!</definedName>
    <definedName name="Table5_2015" localSheetId="6">#REF!</definedName>
    <definedName name="Table5_2015" localSheetId="3">#REF!</definedName>
    <definedName name="Table5_2015" localSheetId="8">#REF!</definedName>
    <definedName name="Table5_2015" localSheetId="9">#REF!</definedName>
    <definedName name="Table5_2015" localSheetId="10">#REF!</definedName>
    <definedName name="Table5_2015" localSheetId="5">#REF!</definedName>
    <definedName name="Table5_2015" localSheetId="7">#REF!</definedName>
    <definedName name="Table5_2015">#REF!</definedName>
    <definedName name="Table5ab_2014_Method">'[18]Table5ab Feeder Sheet'!$A$34:$AB$55</definedName>
    <definedName name="Table6" localSheetId="2">'[4]Table 6 Suppression and %'!$A$22:$BX$36</definedName>
    <definedName name="Table6" localSheetId="11">#REF!</definedName>
    <definedName name="Table6" localSheetId="3">#REF!</definedName>
    <definedName name="Table6" localSheetId="8">#REF!</definedName>
    <definedName name="Table6" localSheetId="9">#REF!</definedName>
    <definedName name="Table6" localSheetId="10">#REF!</definedName>
    <definedName name="Table6" localSheetId="5">#REF!</definedName>
    <definedName name="Table6" localSheetId="7">#REF!</definedName>
    <definedName name="Table6">#REF!</definedName>
    <definedName name="Table6_2006" localSheetId="2">#REF!</definedName>
    <definedName name="Table6_2006" localSheetId="11">#REF!</definedName>
    <definedName name="Table6_2006" localSheetId="3">#REF!</definedName>
    <definedName name="Table6_2006" localSheetId="8">#REF!</definedName>
    <definedName name="Table6_2006" localSheetId="9">#REF!</definedName>
    <definedName name="Table6_2006" localSheetId="10">#REF!</definedName>
    <definedName name="Table6_2006" localSheetId="5">#REF!</definedName>
    <definedName name="Table6_2006" localSheetId="7">#REF!</definedName>
    <definedName name="Table6_2006">#REF!</definedName>
    <definedName name="Table6_2007" localSheetId="2">#REF!</definedName>
    <definedName name="Table6_2007" localSheetId="11">#REF!</definedName>
    <definedName name="Table6_2007" localSheetId="3">#REF!</definedName>
    <definedName name="Table6_2007" localSheetId="8">#REF!</definedName>
    <definedName name="Table6_2007" localSheetId="9">#REF!</definedName>
    <definedName name="Table6_2007" localSheetId="10">#REF!</definedName>
    <definedName name="Table6_2007" localSheetId="5">#REF!</definedName>
    <definedName name="Table6_2007" localSheetId="7">#REF!</definedName>
    <definedName name="Table6_2007">#REF!</definedName>
    <definedName name="Table6_2008" localSheetId="2">#REF!</definedName>
    <definedName name="Table6_2008" localSheetId="11">#REF!</definedName>
    <definedName name="Table6_2008" localSheetId="3">#REF!</definedName>
    <definedName name="Table6_2008" localSheetId="8">#REF!</definedName>
    <definedName name="Table6_2008" localSheetId="9">#REF!</definedName>
    <definedName name="Table6_2008" localSheetId="10">#REF!</definedName>
    <definedName name="Table6_2008" localSheetId="5">#REF!</definedName>
    <definedName name="Table6_2008" localSheetId="7">#REF!</definedName>
    <definedName name="Table6_2008">#REF!</definedName>
    <definedName name="Table6_2008_data" localSheetId="2">#REF!</definedName>
    <definedName name="Table6_2008_data" localSheetId="1">#REF!</definedName>
    <definedName name="Table6_2008_data" localSheetId="0">#REF!</definedName>
    <definedName name="Table6_2008_data" localSheetId="11">#REF!</definedName>
    <definedName name="Table6_2008_data" localSheetId="4">#REF!</definedName>
    <definedName name="Table6_2008_data" localSheetId="6">#REF!</definedName>
    <definedName name="Table6_2008_data" localSheetId="3">#REF!</definedName>
    <definedName name="Table6_2008_data" localSheetId="8">#REF!</definedName>
    <definedName name="Table6_2008_data" localSheetId="9">#REF!</definedName>
    <definedName name="Table6_2008_data" localSheetId="10">#REF!</definedName>
    <definedName name="Table6_2008_data" localSheetId="5">#REF!</definedName>
    <definedName name="Table6_2008_data" localSheetId="7">#REF!</definedName>
    <definedName name="Table6_2008_data">#REF!</definedName>
    <definedName name="Table6_2009_data" localSheetId="2">#REF!</definedName>
    <definedName name="Table6_2009_data" localSheetId="1">#REF!</definedName>
    <definedName name="Table6_2009_data" localSheetId="0">#REF!</definedName>
    <definedName name="Table6_2009_data" localSheetId="11">#REF!</definedName>
    <definedName name="Table6_2009_data" localSheetId="4">#REF!</definedName>
    <definedName name="Table6_2009_data" localSheetId="6">#REF!</definedName>
    <definedName name="Table6_2009_data" localSheetId="3">#REF!</definedName>
    <definedName name="Table6_2009_data" localSheetId="8">#REF!</definedName>
    <definedName name="Table6_2009_data" localSheetId="9">#REF!</definedName>
    <definedName name="Table6_2009_data" localSheetId="10">#REF!</definedName>
    <definedName name="Table6_2009_data" localSheetId="5">#REF!</definedName>
    <definedName name="Table6_2009_data" localSheetId="7">#REF!</definedName>
    <definedName name="Table6_2009_data">#REF!</definedName>
    <definedName name="Table6_2010_data" localSheetId="2">#REF!</definedName>
    <definedName name="Table6_2010_data" localSheetId="1">#REF!</definedName>
    <definedName name="Table6_2010_data" localSheetId="0">#REF!</definedName>
    <definedName name="Table6_2010_data" localSheetId="11">#REF!</definedName>
    <definedName name="Table6_2010_data" localSheetId="4">#REF!</definedName>
    <definedName name="Table6_2010_data" localSheetId="6">#REF!</definedName>
    <definedName name="Table6_2010_data" localSheetId="3">#REF!</definedName>
    <definedName name="Table6_2010_data" localSheetId="8">#REF!</definedName>
    <definedName name="Table6_2010_data" localSheetId="9">#REF!</definedName>
    <definedName name="Table6_2010_data" localSheetId="10">#REF!</definedName>
    <definedName name="Table6_2010_data" localSheetId="5">#REF!</definedName>
    <definedName name="Table6_2010_data" localSheetId="7">#REF!</definedName>
    <definedName name="Table6_2010_data">#REF!</definedName>
    <definedName name="Table6_2011_data" localSheetId="2">#REF!</definedName>
    <definedName name="Table6_2011_data" localSheetId="1">#REF!</definedName>
    <definedName name="Table6_2011_data" localSheetId="0">#REF!</definedName>
    <definedName name="Table6_2011_data" localSheetId="11">#REF!</definedName>
    <definedName name="Table6_2011_data" localSheetId="4">#REF!</definedName>
    <definedName name="Table6_2011_data" localSheetId="6">#REF!</definedName>
    <definedName name="Table6_2011_data" localSheetId="3">#REF!</definedName>
    <definedName name="Table6_2011_data" localSheetId="8">#REF!</definedName>
    <definedName name="Table6_2011_data" localSheetId="9">#REF!</definedName>
    <definedName name="Table6_2011_data" localSheetId="10">#REF!</definedName>
    <definedName name="Table6_2011_data" localSheetId="5">#REF!</definedName>
    <definedName name="Table6_2011_data" localSheetId="7">#REF!</definedName>
    <definedName name="Table6_2011_data">#REF!</definedName>
    <definedName name="Table6_2012_data" localSheetId="2">#REF!</definedName>
    <definedName name="Table6_2012_data" localSheetId="1">#REF!</definedName>
    <definedName name="Table6_2012_data" localSheetId="0">#REF!</definedName>
    <definedName name="Table6_2012_data" localSheetId="11">#REF!</definedName>
    <definedName name="Table6_2012_data" localSheetId="4">#REF!</definedName>
    <definedName name="Table6_2012_data" localSheetId="6">#REF!</definedName>
    <definedName name="Table6_2012_data" localSheetId="3">#REF!</definedName>
    <definedName name="Table6_2012_data" localSheetId="8">#REF!</definedName>
    <definedName name="Table6_2012_data" localSheetId="9">#REF!</definedName>
    <definedName name="Table6_2012_data" localSheetId="10">#REF!</definedName>
    <definedName name="Table6_2012_data" localSheetId="5">#REF!</definedName>
    <definedName name="Table6_2012_data" localSheetId="7">#REF!</definedName>
    <definedName name="Table6_2012_data">#REF!</definedName>
    <definedName name="Table6_2014" localSheetId="2">#REF!</definedName>
    <definedName name="Table6_2014" localSheetId="11">#REF!</definedName>
    <definedName name="Table6_2014" localSheetId="4">#REF!</definedName>
    <definedName name="Table6_2014" localSheetId="6">#REF!</definedName>
    <definedName name="Table6_2014" localSheetId="3">#REF!</definedName>
    <definedName name="Table6_2014" localSheetId="8">#REF!</definedName>
    <definedName name="Table6_2014" localSheetId="9">'[17]Table LA9 2015'!$6:$169</definedName>
    <definedName name="Table6_2014" localSheetId="10">'[17]Table LA9 2015'!$6:$169</definedName>
    <definedName name="Table6_2014" localSheetId="5">#REF!</definedName>
    <definedName name="Table6_2014" localSheetId="7">#REF!</definedName>
    <definedName name="Table6_2014">#REF!</definedName>
    <definedName name="Table6_2015" localSheetId="2">#REF!</definedName>
    <definedName name="Table6_2015" localSheetId="0">#REF!</definedName>
    <definedName name="Table6_2015" localSheetId="11">#REF!</definedName>
    <definedName name="Table6_2015" localSheetId="4">#REF!</definedName>
    <definedName name="Table6_2015" localSheetId="6">#REF!</definedName>
    <definedName name="Table6_2015" localSheetId="3">#REF!</definedName>
    <definedName name="Table6_2015" localSheetId="8">#REF!</definedName>
    <definedName name="Table6_2015" localSheetId="9">#REF!</definedName>
    <definedName name="Table6_2015" localSheetId="10">#REF!</definedName>
    <definedName name="Table6_2015" localSheetId="5">#REF!</definedName>
    <definedName name="Table6_2015" localSheetId="7">#REF!</definedName>
    <definedName name="Table6_2015">#REF!</definedName>
    <definedName name="Table7_2014" localSheetId="2">#REF!</definedName>
    <definedName name="Table7_2014" localSheetId="0">#REF!</definedName>
    <definedName name="Table7_2014" localSheetId="11">#REF!</definedName>
    <definedName name="Table7_2014" localSheetId="4">#REF!</definedName>
    <definedName name="Table7_2014" localSheetId="6">#REF!</definedName>
    <definedName name="Table7_2014" localSheetId="3">#REF!</definedName>
    <definedName name="Table7_2014" localSheetId="8">#REF!</definedName>
    <definedName name="Table7_2014" localSheetId="9">#REF!</definedName>
    <definedName name="Table7_2014" localSheetId="10">'[17]Table LA10 2015'!$7:$170</definedName>
    <definedName name="Table7_2014" localSheetId="5">#REF!</definedName>
    <definedName name="Table7_2014" localSheetId="7">#REF!</definedName>
    <definedName name="Table7_2014">#REF!</definedName>
    <definedName name="Table7_2015" localSheetId="2">#REF!</definedName>
    <definedName name="Table7_2015" localSheetId="0">#REF!</definedName>
    <definedName name="Table7_2015" localSheetId="11">#REF!</definedName>
    <definedName name="Table7_2015" localSheetId="4">#REF!</definedName>
    <definedName name="Table7_2015" localSheetId="6">#REF!</definedName>
    <definedName name="Table7_2015" localSheetId="3">#REF!</definedName>
    <definedName name="Table7_2015" localSheetId="8">#REF!</definedName>
    <definedName name="Table7_2015" localSheetId="9">#REF!</definedName>
    <definedName name="Table7_2015" localSheetId="10">#REF!</definedName>
    <definedName name="Table7_2015" localSheetId="5">#REF!</definedName>
    <definedName name="Table7_2015" localSheetId="7">#REF!</definedName>
    <definedName name="Table7_2015">#REF!</definedName>
    <definedName name="TableA3_2010">'[19]A3 SPSS output'!$G$7:$U$385</definedName>
    <definedName name="TableA3_Coverage" localSheetId="2">#REF!</definedName>
    <definedName name="TableA3_Coverage" localSheetId="11">#REF!</definedName>
    <definedName name="TableA3_Coverage" localSheetId="3">#REF!</definedName>
    <definedName name="TableA3_Coverage" localSheetId="8">#REF!</definedName>
    <definedName name="TableA3_Coverage" localSheetId="9">#REF!</definedName>
    <definedName name="TableA3_Coverage" localSheetId="10">#REF!</definedName>
    <definedName name="TableA3_Coverage" localSheetId="5">#REF!</definedName>
    <definedName name="TableA3_Coverage" localSheetId="7">#REF!</definedName>
    <definedName name="TableA3_Coverage">#REF!</definedName>
    <definedName name="TotPts">[6]Sheet7!$B$5:$N$170</definedName>
    <definedName name="TotPts07">[7]Sheet7!$R$5:$AD$170</definedName>
    <definedName name="turnout">[1]turnout!$B$3:$I$155</definedName>
    <definedName name="ValidPts">[6]Sheet8!$B$5:$N$170</definedName>
    <definedName name="ValidPts07">[7]Sheet8!$R$5:$AD$170</definedName>
    <definedName name="ValidVal">[6]Sheet1!$B$5:$N$170</definedName>
    <definedName name="ValidVal07">[7]Sheet1!$R$5:$AD$170</definedName>
    <definedName name="write_lev">'[2]2006 Data'!$C$21:$T$23</definedName>
    <definedName name="write_lev04">'[2]2004 Data'!$C$22:$U$24</definedName>
    <definedName name="write_lev05">'[2]2005 data'!$C$22:$T$24</definedName>
    <definedName name="write_lev07">'[8]2007 Data'!$C$21:$T$23</definedName>
    <definedName name="write2006" localSheetId="2">#REF!</definedName>
    <definedName name="write2006" localSheetId="11">#REF!</definedName>
    <definedName name="write2006" localSheetId="3">#REF!</definedName>
    <definedName name="write2006" localSheetId="8">#REF!</definedName>
    <definedName name="write2006" localSheetId="9">#REF!</definedName>
    <definedName name="write2006" localSheetId="10">#REF!</definedName>
    <definedName name="write2006" localSheetId="5">#REF!</definedName>
    <definedName name="write2006" localSheetId="7">#REF!</definedName>
    <definedName name="write2006">#REF!</definedName>
    <definedName name="write2007" localSheetId="2">#REF!</definedName>
    <definedName name="write2007" localSheetId="11">#REF!</definedName>
    <definedName name="write2007" localSheetId="3">#REF!</definedName>
    <definedName name="write2007" localSheetId="8">#REF!</definedName>
    <definedName name="write2007" localSheetId="9">#REF!</definedName>
    <definedName name="write2007" localSheetId="10">#REF!</definedName>
    <definedName name="write2007" localSheetId="5">#REF!</definedName>
    <definedName name="write2007" localSheetId="7">#REF!</definedName>
    <definedName name="write2007">#REF!</definedName>
    <definedName name="write2008" localSheetId="2">#REF!</definedName>
    <definedName name="write2008" localSheetId="11">#REF!</definedName>
    <definedName name="write2008" localSheetId="3">#REF!</definedName>
    <definedName name="write2008" localSheetId="8">#REF!</definedName>
    <definedName name="write2008" localSheetId="9">#REF!</definedName>
    <definedName name="write2008" localSheetId="10">#REF!</definedName>
    <definedName name="write2008" localSheetId="5">#REF!</definedName>
    <definedName name="write2008" localSheetId="7">#REF!</definedName>
    <definedName name="write2008">#REF!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7" i="46" l="1"/>
  <c r="L7" i="46"/>
  <c r="P7" i="46"/>
  <c r="L8" i="46"/>
  <c r="M8" i="46"/>
  <c r="N8" i="46"/>
  <c r="O8" i="46"/>
  <c r="P8" i="46"/>
  <c r="Q8" i="46"/>
  <c r="R8" i="46"/>
  <c r="P18" i="46"/>
  <c r="AE24" i="46"/>
  <c r="H160" i="46" s="1"/>
  <c r="AE26" i="46"/>
  <c r="H163" i="46" s="1"/>
  <c r="M27" i="46"/>
  <c r="R27" i="46"/>
  <c r="M28" i="46"/>
  <c r="Q28" i="46"/>
  <c r="AE28" i="46"/>
  <c r="D26" i="46" s="1"/>
  <c r="Q29" i="46"/>
  <c r="P30" i="46"/>
  <c r="AE30" i="46"/>
  <c r="J31" i="46"/>
  <c r="N31" i="46"/>
  <c r="I32" i="46"/>
  <c r="J32" i="46"/>
  <c r="J33" i="46"/>
  <c r="I34" i="46"/>
  <c r="E35" i="46"/>
  <c r="P35" i="46"/>
  <c r="P36" i="46"/>
  <c r="N37" i="46"/>
  <c r="P37" i="46"/>
  <c r="J38" i="46"/>
  <c r="P38" i="46"/>
  <c r="I39" i="46"/>
  <c r="J39" i="46"/>
  <c r="P39" i="46"/>
  <c r="Q39" i="46"/>
  <c r="I40" i="46"/>
  <c r="L40" i="46"/>
  <c r="N40" i="46"/>
  <c r="P40" i="46"/>
  <c r="E41" i="46"/>
  <c r="J41" i="46"/>
  <c r="L41" i="46"/>
  <c r="N41" i="46"/>
  <c r="Q41" i="46"/>
  <c r="I42" i="46"/>
  <c r="J42" i="46"/>
  <c r="L42" i="46"/>
  <c r="P42" i="46"/>
  <c r="Q42" i="46"/>
  <c r="I43" i="46"/>
  <c r="J43" i="46"/>
  <c r="N43" i="46"/>
  <c r="P43" i="46"/>
  <c r="Q43" i="46"/>
  <c r="I44" i="46"/>
  <c r="L44" i="46"/>
  <c r="N44" i="46"/>
  <c r="P44" i="46"/>
  <c r="F45" i="46"/>
  <c r="J45" i="46"/>
  <c r="L45" i="46"/>
  <c r="N45" i="46"/>
  <c r="Q45" i="46"/>
  <c r="I46" i="46"/>
  <c r="J46" i="46"/>
  <c r="L46" i="46"/>
  <c r="P46" i="46"/>
  <c r="Q46" i="46"/>
  <c r="I47" i="46"/>
  <c r="J47" i="46"/>
  <c r="N47" i="46"/>
  <c r="P47" i="46"/>
  <c r="Q47" i="46"/>
  <c r="F48" i="46"/>
  <c r="I48" i="46"/>
  <c r="L48" i="46"/>
  <c r="N48" i="46"/>
  <c r="P48" i="46"/>
  <c r="J50" i="46"/>
  <c r="L50" i="46"/>
  <c r="N50" i="46"/>
  <c r="Q50" i="46"/>
  <c r="D51" i="46"/>
  <c r="I51" i="46"/>
  <c r="J51" i="46"/>
  <c r="L51" i="46"/>
  <c r="P51" i="46"/>
  <c r="Q51" i="46"/>
  <c r="I52" i="46"/>
  <c r="J52" i="46"/>
  <c r="N52" i="46"/>
  <c r="P52" i="46"/>
  <c r="Q52" i="46"/>
  <c r="I53" i="46"/>
  <c r="L53" i="46"/>
  <c r="N53" i="46"/>
  <c r="P53" i="46"/>
  <c r="D54" i="46"/>
  <c r="I54" i="46"/>
  <c r="J54" i="46"/>
  <c r="L54" i="46"/>
  <c r="N54" i="46"/>
  <c r="P54" i="46"/>
  <c r="Q54" i="46"/>
  <c r="I55" i="46"/>
  <c r="J55" i="46"/>
  <c r="L55" i="46"/>
  <c r="N55" i="46"/>
  <c r="P55" i="46"/>
  <c r="Q55" i="46"/>
  <c r="I56" i="46"/>
  <c r="J56" i="46"/>
  <c r="L56" i="46"/>
  <c r="N56" i="46"/>
  <c r="P56" i="46"/>
  <c r="Q56" i="46"/>
  <c r="E57" i="46"/>
  <c r="I57" i="46"/>
  <c r="J57" i="46"/>
  <c r="L57" i="46"/>
  <c r="N57" i="46"/>
  <c r="P57" i="46"/>
  <c r="Q57" i="46"/>
  <c r="D58" i="46"/>
  <c r="I58" i="46"/>
  <c r="J58" i="46"/>
  <c r="L58" i="46"/>
  <c r="N58" i="46"/>
  <c r="P58" i="46"/>
  <c r="Q58" i="46"/>
  <c r="I59" i="46"/>
  <c r="J59" i="46"/>
  <c r="L59" i="46"/>
  <c r="N59" i="46"/>
  <c r="P59" i="46"/>
  <c r="Q59" i="46"/>
  <c r="F60" i="46"/>
  <c r="I60" i="46"/>
  <c r="J60" i="46"/>
  <c r="L60" i="46"/>
  <c r="N60" i="46"/>
  <c r="P60" i="46"/>
  <c r="Q60" i="46"/>
  <c r="E61" i="46"/>
  <c r="I61" i="46"/>
  <c r="J61" i="46"/>
  <c r="L61" i="46"/>
  <c r="N61" i="46"/>
  <c r="P61" i="46"/>
  <c r="Q61" i="46"/>
  <c r="D62" i="46"/>
  <c r="I62" i="46"/>
  <c r="J62" i="46"/>
  <c r="L62" i="46"/>
  <c r="N62" i="46"/>
  <c r="P62" i="46"/>
  <c r="Q62" i="46"/>
  <c r="I63" i="46"/>
  <c r="J63" i="46"/>
  <c r="L63" i="46"/>
  <c r="N63" i="46"/>
  <c r="P63" i="46"/>
  <c r="Q63" i="46"/>
  <c r="F64" i="46"/>
  <c r="I64" i="46"/>
  <c r="J64" i="46"/>
  <c r="L64" i="46"/>
  <c r="N64" i="46"/>
  <c r="P64" i="46"/>
  <c r="Q64" i="46"/>
  <c r="E65" i="46"/>
  <c r="I65" i="46"/>
  <c r="J65" i="46"/>
  <c r="L65" i="46"/>
  <c r="N65" i="46"/>
  <c r="P65" i="46"/>
  <c r="Q65" i="46"/>
  <c r="D67" i="46"/>
  <c r="I67" i="46"/>
  <c r="J67" i="46"/>
  <c r="L67" i="46"/>
  <c r="N67" i="46"/>
  <c r="P67" i="46"/>
  <c r="Q67" i="46"/>
  <c r="I68" i="46"/>
  <c r="J68" i="46"/>
  <c r="L68" i="46"/>
  <c r="N68" i="46"/>
  <c r="P68" i="46"/>
  <c r="Q68" i="46"/>
  <c r="F69" i="46"/>
  <c r="I69" i="46"/>
  <c r="J69" i="46"/>
  <c r="L69" i="46"/>
  <c r="N69" i="46"/>
  <c r="P69" i="46"/>
  <c r="Q69" i="46"/>
  <c r="E70" i="46"/>
  <c r="I70" i="46"/>
  <c r="J70" i="46"/>
  <c r="L70" i="46"/>
  <c r="N70" i="46"/>
  <c r="P70" i="46"/>
  <c r="Q70" i="46"/>
  <c r="D71" i="46"/>
  <c r="I71" i="46"/>
  <c r="J71" i="46"/>
  <c r="L71" i="46"/>
  <c r="N71" i="46"/>
  <c r="P71" i="46"/>
  <c r="Q71" i="46"/>
  <c r="I72" i="46"/>
  <c r="J72" i="46"/>
  <c r="L72" i="46"/>
  <c r="N72" i="46"/>
  <c r="P72" i="46"/>
  <c r="Q72" i="46"/>
  <c r="F73" i="46"/>
  <c r="I73" i="46"/>
  <c r="J73" i="46"/>
  <c r="L73" i="46"/>
  <c r="N73" i="46"/>
  <c r="P73" i="46"/>
  <c r="Q73" i="46"/>
  <c r="E74" i="46"/>
  <c r="I74" i="46"/>
  <c r="J74" i="46"/>
  <c r="L74" i="46"/>
  <c r="N74" i="46"/>
  <c r="P74" i="46"/>
  <c r="Q74" i="46"/>
  <c r="D75" i="46"/>
  <c r="I75" i="46"/>
  <c r="J75" i="46"/>
  <c r="L75" i="46"/>
  <c r="N75" i="46"/>
  <c r="P75" i="46"/>
  <c r="Q75" i="46"/>
  <c r="I76" i="46"/>
  <c r="J76" i="46"/>
  <c r="L76" i="46"/>
  <c r="N76" i="46"/>
  <c r="P76" i="46"/>
  <c r="Q76" i="46"/>
  <c r="F78" i="46"/>
  <c r="I78" i="46"/>
  <c r="J78" i="46"/>
  <c r="L78" i="46"/>
  <c r="N78" i="46"/>
  <c r="P78" i="46"/>
  <c r="Q78" i="46"/>
  <c r="E79" i="46"/>
  <c r="I79" i="46"/>
  <c r="J79" i="46"/>
  <c r="L79" i="46"/>
  <c r="N79" i="46"/>
  <c r="P79" i="46"/>
  <c r="Q79" i="46"/>
  <c r="D80" i="46"/>
  <c r="I80" i="46"/>
  <c r="J80" i="46"/>
  <c r="L80" i="46"/>
  <c r="N80" i="46"/>
  <c r="P80" i="46"/>
  <c r="Q80" i="46"/>
  <c r="I81" i="46"/>
  <c r="J81" i="46"/>
  <c r="L81" i="46"/>
  <c r="N81" i="46"/>
  <c r="P81" i="46"/>
  <c r="Q81" i="46"/>
  <c r="F82" i="46"/>
  <c r="I82" i="46"/>
  <c r="J82" i="46"/>
  <c r="L82" i="46"/>
  <c r="N82" i="46"/>
  <c r="P82" i="46"/>
  <c r="Q82" i="46"/>
  <c r="E83" i="46"/>
  <c r="I83" i="46"/>
  <c r="J83" i="46"/>
  <c r="L83" i="46"/>
  <c r="N83" i="46"/>
  <c r="P83" i="46"/>
  <c r="Q83" i="46"/>
  <c r="D84" i="46"/>
  <c r="I84" i="46"/>
  <c r="J84" i="46"/>
  <c r="L84" i="46"/>
  <c r="N84" i="46"/>
  <c r="P84" i="46"/>
  <c r="Q84" i="46"/>
  <c r="I85" i="46"/>
  <c r="J85" i="46"/>
  <c r="L85" i="46"/>
  <c r="N85" i="46"/>
  <c r="P85" i="46"/>
  <c r="Q85" i="46"/>
  <c r="F86" i="46"/>
  <c r="I86" i="46"/>
  <c r="J86" i="46"/>
  <c r="L86" i="46"/>
  <c r="N86" i="46"/>
  <c r="P86" i="46"/>
  <c r="Q86" i="46"/>
  <c r="E87" i="46"/>
  <c r="I87" i="46"/>
  <c r="J87" i="46"/>
  <c r="L87" i="46"/>
  <c r="N87" i="46"/>
  <c r="P87" i="46"/>
  <c r="Q87" i="46"/>
  <c r="D88" i="46"/>
  <c r="I88" i="46"/>
  <c r="J88" i="46"/>
  <c r="L88" i="46"/>
  <c r="N88" i="46"/>
  <c r="P88" i="46"/>
  <c r="Q88" i="46"/>
  <c r="I89" i="46"/>
  <c r="J89" i="46"/>
  <c r="L89" i="46"/>
  <c r="N89" i="46"/>
  <c r="P89" i="46"/>
  <c r="Q89" i="46"/>
  <c r="F90" i="46"/>
  <c r="I90" i="46"/>
  <c r="J90" i="46"/>
  <c r="L90" i="46"/>
  <c r="N90" i="46"/>
  <c r="P90" i="46"/>
  <c r="Q90" i="46"/>
  <c r="E91" i="46"/>
  <c r="I91" i="46"/>
  <c r="J91" i="46"/>
  <c r="L91" i="46"/>
  <c r="M91" i="46"/>
  <c r="N91" i="46"/>
  <c r="P91" i="46"/>
  <c r="Q91" i="46"/>
  <c r="R91" i="46"/>
  <c r="F92" i="46"/>
  <c r="H92" i="46"/>
  <c r="I92" i="46"/>
  <c r="J92" i="46"/>
  <c r="L92" i="46"/>
  <c r="M92" i="46"/>
  <c r="N92" i="46"/>
  <c r="P92" i="46"/>
  <c r="Q92" i="46"/>
  <c r="R92" i="46"/>
  <c r="F94" i="46"/>
  <c r="H94" i="46"/>
  <c r="I94" i="46"/>
  <c r="J94" i="46"/>
  <c r="L94" i="46"/>
  <c r="M94" i="46"/>
  <c r="N94" i="46"/>
  <c r="P94" i="46"/>
  <c r="Q94" i="46"/>
  <c r="R94" i="46"/>
  <c r="F95" i="46"/>
  <c r="H95" i="46"/>
  <c r="I95" i="46"/>
  <c r="J95" i="46"/>
  <c r="L95" i="46"/>
  <c r="M95" i="46"/>
  <c r="N95" i="46"/>
  <c r="P95" i="46"/>
  <c r="Q95" i="46"/>
  <c r="R95" i="46"/>
  <c r="F96" i="46"/>
  <c r="H96" i="46"/>
  <c r="I96" i="46"/>
  <c r="J96" i="46"/>
  <c r="L96" i="46"/>
  <c r="M96" i="46"/>
  <c r="N96" i="46"/>
  <c r="P96" i="46"/>
  <c r="Q96" i="46"/>
  <c r="R96" i="46"/>
  <c r="F97" i="46"/>
  <c r="H97" i="46"/>
  <c r="I97" i="46"/>
  <c r="J97" i="46"/>
  <c r="L97" i="46"/>
  <c r="M97" i="46"/>
  <c r="N97" i="46"/>
  <c r="P97" i="46"/>
  <c r="Q97" i="46"/>
  <c r="R97" i="46"/>
  <c r="F98" i="46"/>
  <c r="H98" i="46"/>
  <c r="I98" i="46"/>
  <c r="J98" i="46"/>
  <c r="L98" i="46"/>
  <c r="M98" i="46"/>
  <c r="N98" i="46"/>
  <c r="P98" i="46"/>
  <c r="Q98" i="46"/>
  <c r="R98" i="46"/>
  <c r="F99" i="46"/>
  <c r="H99" i="46"/>
  <c r="I99" i="46"/>
  <c r="J99" i="46"/>
  <c r="L99" i="46"/>
  <c r="M99" i="46"/>
  <c r="N99" i="46"/>
  <c r="P99" i="46"/>
  <c r="Q99" i="46"/>
  <c r="R99" i="46"/>
  <c r="F100" i="46"/>
  <c r="H100" i="46"/>
  <c r="I100" i="46"/>
  <c r="J100" i="46"/>
  <c r="L100" i="46"/>
  <c r="M100" i="46"/>
  <c r="N100" i="46"/>
  <c r="P100" i="46"/>
  <c r="Q100" i="46"/>
  <c r="R100" i="46"/>
  <c r="F101" i="46"/>
  <c r="H101" i="46"/>
  <c r="I101" i="46"/>
  <c r="J101" i="46"/>
  <c r="L101" i="46"/>
  <c r="M101" i="46"/>
  <c r="N101" i="46"/>
  <c r="P101" i="46"/>
  <c r="Q101" i="46"/>
  <c r="R101" i="46"/>
  <c r="F102" i="46"/>
  <c r="H102" i="46"/>
  <c r="I102" i="46"/>
  <c r="J102" i="46"/>
  <c r="L102" i="46"/>
  <c r="M102" i="46"/>
  <c r="N102" i="46"/>
  <c r="P102" i="46"/>
  <c r="Q102" i="46"/>
  <c r="R102" i="46"/>
  <c r="F103" i="46"/>
  <c r="H103" i="46"/>
  <c r="I103" i="46"/>
  <c r="J103" i="46"/>
  <c r="L103" i="46"/>
  <c r="M103" i="46"/>
  <c r="N103" i="46"/>
  <c r="P103" i="46"/>
  <c r="Q103" i="46"/>
  <c r="R103" i="46"/>
  <c r="F104" i="46"/>
  <c r="H104" i="46"/>
  <c r="I104" i="46"/>
  <c r="J104" i="46"/>
  <c r="L104" i="46"/>
  <c r="M104" i="46"/>
  <c r="N104" i="46"/>
  <c r="P104" i="46"/>
  <c r="Q104" i="46"/>
  <c r="R104" i="46"/>
  <c r="F105" i="46"/>
  <c r="H105" i="46"/>
  <c r="I105" i="46"/>
  <c r="J105" i="46"/>
  <c r="L105" i="46"/>
  <c r="M105" i="46"/>
  <c r="N105" i="46"/>
  <c r="P105" i="46"/>
  <c r="Q105" i="46"/>
  <c r="R105" i="46"/>
  <c r="F107" i="46"/>
  <c r="H107" i="46"/>
  <c r="I107" i="46"/>
  <c r="J107" i="46"/>
  <c r="L107" i="46"/>
  <c r="M107" i="46"/>
  <c r="N107" i="46"/>
  <c r="P107" i="46"/>
  <c r="Q107" i="46"/>
  <c r="R107" i="46"/>
  <c r="F108" i="46"/>
  <c r="H108" i="46"/>
  <c r="I108" i="46"/>
  <c r="J108" i="46"/>
  <c r="L108" i="46"/>
  <c r="M108" i="46"/>
  <c r="N108" i="46"/>
  <c r="P108" i="46"/>
  <c r="Q108" i="46"/>
  <c r="R108" i="46"/>
  <c r="F109" i="46"/>
  <c r="H109" i="46"/>
  <c r="I109" i="46"/>
  <c r="J109" i="46"/>
  <c r="L109" i="46"/>
  <c r="M109" i="46"/>
  <c r="N109" i="46"/>
  <c r="P109" i="46"/>
  <c r="Q109" i="46"/>
  <c r="R109" i="46"/>
  <c r="F110" i="46"/>
  <c r="H110" i="46"/>
  <c r="I110" i="46"/>
  <c r="J110" i="46"/>
  <c r="L110" i="46"/>
  <c r="M110" i="46"/>
  <c r="N110" i="46"/>
  <c r="P110" i="46"/>
  <c r="Q110" i="46"/>
  <c r="R110" i="46"/>
  <c r="F111" i="46"/>
  <c r="H111" i="46"/>
  <c r="I111" i="46"/>
  <c r="J111" i="46"/>
  <c r="L111" i="46"/>
  <c r="M111" i="46"/>
  <c r="N111" i="46"/>
  <c r="P111" i="46"/>
  <c r="Q111" i="46"/>
  <c r="R111" i="46"/>
  <c r="F112" i="46"/>
  <c r="H112" i="46"/>
  <c r="I112" i="46"/>
  <c r="J112" i="46"/>
  <c r="L112" i="46"/>
  <c r="M112" i="46"/>
  <c r="N112" i="46"/>
  <c r="P112" i="46"/>
  <c r="Q112" i="46"/>
  <c r="R112" i="46"/>
  <c r="F113" i="46"/>
  <c r="H113" i="46"/>
  <c r="I113" i="46"/>
  <c r="J113" i="46"/>
  <c r="L113" i="46"/>
  <c r="M113" i="46"/>
  <c r="N113" i="46"/>
  <c r="P113" i="46"/>
  <c r="Q113" i="46"/>
  <c r="R113" i="46"/>
  <c r="F114" i="46"/>
  <c r="H114" i="46"/>
  <c r="I114" i="46"/>
  <c r="J114" i="46"/>
  <c r="L114" i="46"/>
  <c r="M114" i="46"/>
  <c r="N114" i="46"/>
  <c r="P114" i="46"/>
  <c r="Q114" i="46"/>
  <c r="R114" i="46"/>
  <c r="F115" i="46"/>
  <c r="H115" i="46"/>
  <c r="I115" i="46"/>
  <c r="J115" i="46"/>
  <c r="L115" i="46"/>
  <c r="M115" i="46"/>
  <c r="N115" i="46"/>
  <c r="P115" i="46"/>
  <c r="Q115" i="46"/>
  <c r="R115" i="46"/>
  <c r="F116" i="46"/>
  <c r="H116" i="46"/>
  <c r="I116" i="46"/>
  <c r="J116" i="46"/>
  <c r="L116" i="46"/>
  <c r="M116" i="46"/>
  <c r="N116" i="46"/>
  <c r="P116" i="46"/>
  <c r="Q116" i="46"/>
  <c r="R116" i="46"/>
  <c r="F117" i="46"/>
  <c r="H117" i="46"/>
  <c r="I117" i="46"/>
  <c r="J117" i="46"/>
  <c r="L117" i="46"/>
  <c r="M117" i="46"/>
  <c r="N117" i="46"/>
  <c r="P117" i="46"/>
  <c r="Q117" i="46"/>
  <c r="R117" i="46"/>
  <c r="F118" i="46"/>
  <c r="H118" i="46"/>
  <c r="I118" i="46"/>
  <c r="J118" i="46"/>
  <c r="L118" i="46"/>
  <c r="M118" i="46"/>
  <c r="N118" i="46"/>
  <c r="P118" i="46"/>
  <c r="Q118" i="46"/>
  <c r="R118" i="46"/>
  <c r="F119" i="46"/>
  <c r="H119" i="46"/>
  <c r="I119" i="46"/>
  <c r="J119" i="46"/>
  <c r="L119" i="46"/>
  <c r="M119" i="46"/>
  <c r="N119" i="46"/>
  <c r="P119" i="46"/>
  <c r="Q119" i="46"/>
  <c r="R119" i="46"/>
  <c r="F120" i="46"/>
  <c r="H120" i="46"/>
  <c r="I120" i="46"/>
  <c r="J120" i="46"/>
  <c r="L120" i="46"/>
  <c r="M120" i="46"/>
  <c r="N120" i="46"/>
  <c r="P120" i="46"/>
  <c r="Q120" i="46"/>
  <c r="R120" i="46"/>
  <c r="F121" i="46"/>
  <c r="H121" i="46"/>
  <c r="I121" i="46"/>
  <c r="J121" i="46"/>
  <c r="L121" i="46"/>
  <c r="M121" i="46"/>
  <c r="N121" i="46"/>
  <c r="P121" i="46"/>
  <c r="Q121" i="46"/>
  <c r="R121" i="46"/>
  <c r="F122" i="46"/>
  <c r="H122" i="46"/>
  <c r="I122" i="46"/>
  <c r="J122" i="46"/>
  <c r="L122" i="46"/>
  <c r="M122" i="46"/>
  <c r="N122" i="46"/>
  <c r="P122" i="46"/>
  <c r="Q122" i="46"/>
  <c r="R122" i="46"/>
  <c r="F124" i="46"/>
  <c r="H124" i="46"/>
  <c r="I124" i="46"/>
  <c r="J124" i="46"/>
  <c r="L124" i="46"/>
  <c r="M124" i="46"/>
  <c r="N124" i="46"/>
  <c r="P124" i="46"/>
  <c r="Q124" i="46"/>
  <c r="R124" i="46"/>
  <c r="F125" i="46"/>
  <c r="H125" i="46"/>
  <c r="I125" i="46"/>
  <c r="J125" i="46"/>
  <c r="L125" i="46"/>
  <c r="M125" i="46"/>
  <c r="N125" i="46"/>
  <c r="P125" i="46"/>
  <c r="Q125" i="46"/>
  <c r="R125" i="46"/>
  <c r="F126" i="46"/>
  <c r="H126" i="46"/>
  <c r="I126" i="46"/>
  <c r="J126" i="46"/>
  <c r="L126" i="46"/>
  <c r="M126" i="46"/>
  <c r="N126" i="46"/>
  <c r="P126" i="46"/>
  <c r="Q126" i="46"/>
  <c r="R126" i="46"/>
  <c r="F127" i="46"/>
  <c r="H127" i="46"/>
  <c r="I127" i="46"/>
  <c r="J127" i="46"/>
  <c r="L127" i="46"/>
  <c r="M127" i="46"/>
  <c r="N127" i="46"/>
  <c r="P127" i="46"/>
  <c r="Q127" i="46"/>
  <c r="R127" i="46"/>
  <c r="F128" i="46"/>
  <c r="H128" i="46"/>
  <c r="I128" i="46"/>
  <c r="J128" i="46"/>
  <c r="L128" i="46"/>
  <c r="M128" i="46"/>
  <c r="N128" i="46"/>
  <c r="P128" i="46"/>
  <c r="Q128" i="46"/>
  <c r="R128" i="46"/>
  <c r="F129" i="46"/>
  <c r="H129" i="46"/>
  <c r="I129" i="46"/>
  <c r="J129" i="46"/>
  <c r="L129" i="46"/>
  <c r="M129" i="46"/>
  <c r="N129" i="46"/>
  <c r="P129" i="46"/>
  <c r="Q129" i="46"/>
  <c r="R129" i="46"/>
  <c r="F130" i="46"/>
  <c r="H130" i="46"/>
  <c r="I130" i="46"/>
  <c r="J130" i="46"/>
  <c r="L130" i="46"/>
  <c r="M130" i="46"/>
  <c r="N130" i="46"/>
  <c r="P130" i="46"/>
  <c r="Q130" i="46"/>
  <c r="R130" i="46"/>
  <c r="D131" i="46"/>
  <c r="F131" i="46"/>
  <c r="H131" i="46"/>
  <c r="I131" i="46"/>
  <c r="J131" i="46"/>
  <c r="L131" i="46"/>
  <c r="M131" i="46"/>
  <c r="N131" i="46"/>
  <c r="P131" i="46"/>
  <c r="Q131" i="46"/>
  <c r="R131" i="46"/>
  <c r="D132" i="46"/>
  <c r="E132" i="46"/>
  <c r="F132" i="46"/>
  <c r="H132" i="46"/>
  <c r="I132" i="46"/>
  <c r="J132" i="46"/>
  <c r="L132" i="46"/>
  <c r="M132" i="46"/>
  <c r="N132" i="46"/>
  <c r="P132" i="46"/>
  <c r="Q132" i="46"/>
  <c r="R132" i="46"/>
  <c r="D133" i="46"/>
  <c r="E133" i="46"/>
  <c r="F133" i="46"/>
  <c r="H133" i="46"/>
  <c r="I133" i="46"/>
  <c r="J133" i="46"/>
  <c r="L133" i="46"/>
  <c r="M133" i="46"/>
  <c r="N133" i="46"/>
  <c r="P133" i="46"/>
  <c r="Q133" i="46"/>
  <c r="R133" i="46"/>
  <c r="D134" i="46"/>
  <c r="E134" i="46"/>
  <c r="F134" i="46"/>
  <c r="H134" i="46"/>
  <c r="I134" i="46"/>
  <c r="J134" i="46"/>
  <c r="L134" i="46"/>
  <c r="M134" i="46"/>
  <c r="N134" i="46"/>
  <c r="P134" i="46"/>
  <c r="Q134" i="46"/>
  <c r="R134" i="46"/>
  <c r="D135" i="46"/>
  <c r="E135" i="46"/>
  <c r="F135" i="46"/>
  <c r="H135" i="46"/>
  <c r="I135" i="46"/>
  <c r="J135" i="46"/>
  <c r="L135" i="46"/>
  <c r="M135" i="46"/>
  <c r="N135" i="46"/>
  <c r="P135" i="46"/>
  <c r="Q135" i="46"/>
  <c r="R135" i="46"/>
  <c r="D136" i="46"/>
  <c r="E136" i="46"/>
  <c r="F136" i="46"/>
  <c r="H136" i="46"/>
  <c r="I136" i="46"/>
  <c r="J136" i="46"/>
  <c r="L136" i="46"/>
  <c r="M136" i="46"/>
  <c r="N136" i="46"/>
  <c r="P136" i="46"/>
  <c r="Q136" i="46"/>
  <c r="R136" i="46"/>
  <c r="D137" i="46"/>
  <c r="E137" i="46"/>
  <c r="F137" i="46"/>
  <c r="H137" i="46"/>
  <c r="I137" i="46"/>
  <c r="J137" i="46"/>
  <c r="L137" i="46"/>
  <c r="M137" i="46"/>
  <c r="N137" i="46"/>
  <c r="P137" i="46"/>
  <c r="Q137" i="46"/>
  <c r="R137" i="46"/>
  <c r="D138" i="46"/>
  <c r="E138" i="46"/>
  <c r="F138" i="46"/>
  <c r="H138" i="46"/>
  <c r="I138" i="46"/>
  <c r="J138" i="46"/>
  <c r="L138" i="46"/>
  <c r="M138" i="46"/>
  <c r="N138" i="46"/>
  <c r="P138" i="46"/>
  <c r="Q138" i="46"/>
  <c r="R138" i="46"/>
  <c r="D139" i="46"/>
  <c r="E139" i="46"/>
  <c r="F139" i="46"/>
  <c r="H139" i="46"/>
  <c r="I139" i="46"/>
  <c r="J139" i="46"/>
  <c r="L139" i="46"/>
  <c r="M139" i="46"/>
  <c r="N139" i="46"/>
  <c r="P139" i="46"/>
  <c r="Q139" i="46"/>
  <c r="R139" i="46"/>
  <c r="D140" i="46"/>
  <c r="E140" i="46"/>
  <c r="F140" i="46"/>
  <c r="H140" i="46"/>
  <c r="I140" i="46"/>
  <c r="J140" i="46"/>
  <c r="L140" i="46"/>
  <c r="M140" i="46"/>
  <c r="N140" i="46"/>
  <c r="P140" i="46"/>
  <c r="Q140" i="46"/>
  <c r="R140" i="46"/>
  <c r="D141" i="46"/>
  <c r="E141" i="46"/>
  <c r="F141" i="46"/>
  <c r="H141" i="46"/>
  <c r="I141" i="46"/>
  <c r="J141" i="46"/>
  <c r="L141" i="46"/>
  <c r="M141" i="46"/>
  <c r="N141" i="46"/>
  <c r="P141" i="46"/>
  <c r="Q141" i="46"/>
  <c r="R141" i="46"/>
  <c r="D142" i="46"/>
  <c r="E142" i="46"/>
  <c r="F142" i="46"/>
  <c r="H142" i="46"/>
  <c r="I142" i="46"/>
  <c r="J142" i="46"/>
  <c r="L142" i="46"/>
  <c r="M142" i="46"/>
  <c r="N142" i="46"/>
  <c r="P142" i="46"/>
  <c r="Q142" i="46"/>
  <c r="R142" i="46"/>
  <c r="D143" i="46"/>
  <c r="E143" i="46"/>
  <c r="F143" i="46"/>
  <c r="H143" i="46"/>
  <c r="I143" i="46"/>
  <c r="J143" i="46"/>
  <c r="L143" i="46"/>
  <c r="M143" i="46"/>
  <c r="N143" i="46"/>
  <c r="P143" i="46"/>
  <c r="Q143" i="46"/>
  <c r="R143" i="46"/>
  <c r="D145" i="46"/>
  <c r="E145" i="46"/>
  <c r="F145" i="46"/>
  <c r="H145" i="46"/>
  <c r="I145" i="46"/>
  <c r="J145" i="46"/>
  <c r="L145" i="46"/>
  <c r="M145" i="46"/>
  <c r="N145" i="46"/>
  <c r="P145" i="46"/>
  <c r="Q145" i="46"/>
  <c r="R145" i="46"/>
  <c r="D146" i="46"/>
  <c r="E146" i="46"/>
  <c r="F146" i="46"/>
  <c r="H146" i="46"/>
  <c r="I146" i="46"/>
  <c r="J146" i="46"/>
  <c r="L146" i="46"/>
  <c r="M146" i="46"/>
  <c r="N146" i="46"/>
  <c r="P146" i="46"/>
  <c r="Q146" i="46"/>
  <c r="R146" i="46"/>
  <c r="D147" i="46"/>
  <c r="E147" i="46"/>
  <c r="F147" i="46"/>
  <c r="H147" i="46"/>
  <c r="I147" i="46"/>
  <c r="J147" i="46"/>
  <c r="L147" i="46"/>
  <c r="M147" i="46"/>
  <c r="N147" i="46"/>
  <c r="P147" i="46"/>
  <c r="Q147" i="46"/>
  <c r="R147" i="46"/>
  <c r="D148" i="46"/>
  <c r="E148" i="46"/>
  <c r="F148" i="46"/>
  <c r="H148" i="46"/>
  <c r="I148" i="46"/>
  <c r="J148" i="46"/>
  <c r="L148" i="46"/>
  <c r="M148" i="46"/>
  <c r="N148" i="46"/>
  <c r="P148" i="46"/>
  <c r="Q148" i="46"/>
  <c r="R148" i="46"/>
  <c r="D149" i="46"/>
  <c r="E149" i="46"/>
  <c r="F149" i="46"/>
  <c r="H149" i="46"/>
  <c r="I149" i="46"/>
  <c r="J149" i="46"/>
  <c r="L149" i="46"/>
  <c r="M149" i="46"/>
  <c r="N149" i="46"/>
  <c r="P149" i="46"/>
  <c r="Q149" i="46"/>
  <c r="R149" i="46"/>
  <c r="D150" i="46"/>
  <c r="E150" i="46"/>
  <c r="F150" i="46"/>
  <c r="H150" i="46"/>
  <c r="I150" i="46"/>
  <c r="J150" i="46"/>
  <c r="L150" i="46"/>
  <c r="M150" i="46"/>
  <c r="N150" i="46"/>
  <c r="P150" i="46"/>
  <c r="Q150" i="46"/>
  <c r="R150" i="46"/>
  <c r="D151" i="46"/>
  <c r="E151" i="46"/>
  <c r="F151" i="46"/>
  <c r="H151" i="46"/>
  <c r="I151" i="46"/>
  <c r="J151" i="46"/>
  <c r="L151" i="46"/>
  <c r="M151" i="46"/>
  <c r="N151" i="46"/>
  <c r="P151" i="46"/>
  <c r="Q151" i="46"/>
  <c r="R151" i="46"/>
  <c r="D152" i="46"/>
  <c r="E152" i="46"/>
  <c r="F152" i="46"/>
  <c r="H152" i="46"/>
  <c r="I152" i="46"/>
  <c r="J152" i="46"/>
  <c r="L152" i="46"/>
  <c r="M152" i="46"/>
  <c r="N152" i="46"/>
  <c r="P152" i="46"/>
  <c r="Q152" i="46"/>
  <c r="R152" i="46"/>
  <c r="D153" i="46"/>
  <c r="E153" i="46"/>
  <c r="F153" i="46"/>
  <c r="H153" i="46"/>
  <c r="I153" i="46"/>
  <c r="J153" i="46"/>
  <c r="L153" i="46"/>
  <c r="M153" i="46"/>
  <c r="N153" i="46"/>
  <c r="P153" i="46"/>
  <c r="Q153" i="46"/>
  <c r="R153" i="46"/>
  <c r="D154" i="46"/>
  <c r="E154" i="46"/>
  <c r="F154" i="46"/>
  <c r="H154" i="46"/>
  <c r="I154" i="46"/>
  <c r="J154" i="46"/>
  <c r="L154" i="46"/>
  <c r="M154" i="46"/>
  <c r="N154" i="46"/>
  <c r="P154" i="46"/>
  <c r="Q154" i="46"/>
  <c r="R154" i="46"/>
  <c r="D155" i="46"/>
  <c r="E155" i="46"/>
  <c r="F155" i="46"/>
  <c r="H155" i="46"/>
  <c r="I155" i="46"/>
  <c r="J155" i="46"/>
  <c r="L155" i="46"/>
  <c r="M155" i="46"/>
  <c r="N155" i="46"/>
  <c r="P155" i="46"/>
  <c r="Q155" i="46"/>
  <c r="R155" i="46"/>
  <c r="D156" i="46"/>
  <c r="E156" i="46"/>
  <c r="F156" i="46"/>
  <c r="H156" i="46"/>
  <c r="I156" i="46"/>
  <c r="J156" i="46"/>
  <c r="L156" i="46"/>
  <c r="M156" i="46"/>
  <c r="N156" i="46"/>
  <c r="P156" i="46"/>
  <c r="Q156" i="46"/>
  <c r="R156" i="46"/>
  <c r="D157" i="46"/>
  <c r="E157" i="46"/>
  <c r="F157" i="46"/>
  <c r="H157" i="46"/>
  <c r="I157" i="46"/>
  <c r="J157" i="46"/>
  <c r="L157" i="46"/>
  <c r="M157" i="46"/>
  <c r="N157" i="46"/>
  <c r="P157" i="46"/>
  <c r="Q157" i="46"/>
  <c r="R157" i="46"/>
  <c r="D158" i="46"/>
  <c r="E158" i="46"/>
  <c r="F158" i="46"/>
  <c r="H158" i="46"/>
  <c r="I158" i="46"/>
  <c r="J158" i="46"/>
  <c r="L158" i="46"/>
  <c r="M158" i="46"/>
  <c r="N158" i="46"/>
  <c r="P158" i="46"/>
  <c r="Q158" i="46"/>
  <c r="R158" i="46"/>
  <c r="D159" i="46"/>
  <c r="E159" i="46"/>
  <c r="F159" i="46"/>
  <c r="H159" i="46"/>
  <c r="I159" i="46"/>
  <c r="J159" i="46"/>
  <c r="L159" i="46"/>
  <c r="M159" i="46"/>
  <c r="N159" i="46"/>
  <c r="P159" i="46"/>
  <c r="Q159" i="46"/>
  <c r="R159" i="46"/>
  <c r="D160" i="46"/>
  <c r="E160" i="46"/>
  <c r="F160" i="46"/>
  <c r="I160" i="46"/>
  <c r="J160" i="46"/>
  <c r="L160" i="46"/>
  <c r="M160" i="46"/>
  <c r="N160" i="46"/>
  <c r="P160" i="46"/>
  <c r="Q160" i="46"/>
  <c r="R160" i="46"/>
  <c r="D161" i="46"/>
  <c r="E161" i="46"/>
  <c r="F161" i="46"/>
  <c r="I161" i="46"/>
  <c r="J161" i="46"/>
  <c r="L161" i="46"/>
  <c r="M161" i="46"/>
  <c r="N161" i="46"/>
  <c r="P161" i="46"/>
  <c r="Q161" i="46"/>
  <c r="R161" i="46"/>
  <c r="D162" i="46"/>
  <c r="E162" i="46"/>
  <c r="F162" i="46"/>
  <c r="I162" i="46"/>
  <c r="J162" i="46"/>
  <c r="L162" i="46"/>
  <c r="M162" i="46"/>
  <c r="N162" i="46"/>
  <c r="P162" i="46"/>
  <c r="Q162" i="46"/>
  <c r="R162" i="46"/>
  <c r="D163" i="46"/>
  <c r="E163" i="46"/>
  <c r="F163" i="46"/>
  <c r="I163" i="46"/>
  <c r="J163" i="46"/>
  <c r="L163" i="46"/>
  <c r="M163" i="46"/>
  <c r="N163" i="46"/>
  <c r="P163" i="46"/>
  <c r="Q163" i="46"/>
  <c r="R163" i="46"/>
  <c r="D164" i="46"/>
  <c r="E164" i="46"/>
  <c r="F164" i="46"/>
  <c r="I164" i="46"/>
  <c r="J164" i="46"/>
  <c r="L164" i="46"/>
  <c r="M164" i="46"/>
  <c r="N164" i="46"/>
  <c r="P164" i="46"/>
  <c r="Q164" i="46"/>
  <c r="R164" i="46"/>
  <c r="D166" i="46"/>
  <c r="E166" i="46"/>
  <c r="F166" i="46"/>
  <c r="I166" i="46"/>
  <c r="J166" i="46"/>
  <c r="L166" i="46"/>
  <c r="M166" i="46"/>
  <c r="N166" i="46"/>
  <c r="P166" i="46"/>
  <c r="Q166" i="46"/>
  <c r="R166" i="46"/>
  <c r="D167" i="46"/>
  <c r="E167" i="46"/>
  <c r="F167" i="46"/>
  <c r="I167" i="46"/>
  <c r="J167" i="46"/>
  <c r="L167" i="46"/>
  <c r="M167" i="46"/>
  <c r="N167" i="46"/>
  <c r="P167" i="46"/>
  <c r="Q167" i="46"/>
  <c r="R167" i="46"/>
  <c r="D168" i="46"/>
  <c r="E168" i="46"/>
  <c r="F168" i="46"/>
  <c r="I168" i="46"/>
  <c r="J168" i="46"/>
  <c r="L168" i="46"/>
  <c r="M168" i="46"/>
  <c r="N168" i="46"/>
  <c r="P168" i="46"/>
  <c r="Q168" i="46"/>
  <c r="R168" i="46"/>
  <c r="D169" i="46"/>
  <c r="E169" i="46"/>
  <c r="F169" i="46"/>
  <c r="I169" i="46"/>
  <c r="J169" i="46"/>
  <c r="L169" i="46"/>
  <c r="M169" i="46"/>
  <c r="N169" i="46"/>
  <c r="P169" i="46"/>
  <c r="Q169" i="46"/>
  <c r="R169" i="46"/>
  <c r="D170" i="46"/>
  <c r="E170" i="46"/>
  <c r="F170" i="46"/>
  <c r="I170" i="46"/>
  <c r="J170" i="46"/>
  <c r="L170" i="46"/>
  <c r="M170" i="46"/>
  <c r="N170" i="46"/>
  <c r="P170" i="46"/>
  <c r="Q170" i="46"/>
  <c r="R170" i="46"/>
  <c r="D171" i="46"/>
  <c r="E171" i="46"/>
  <c r="F171" i="46"/>
  <c r="I171" i="46"/>
  <c r="J171" i="46"/>
  <c r="L171" i="46"/>
  <c r="M171" i="46"/>
  <c r="N171" i="46"/>
  <c r="P171" i="46"/>
  <c r="Q171" i="46"/>
  <c r="R171" i="46"/>
  <c r="D172" i="46"/>
  <c r="E172" i="46"/>
  <c r="F172" i="46"/>
  <c r="I172" i="46"/>
  <c r="J172" i="46"/>
  <c r="L172" i="46"/>
  <c r="M172" i="46"/>
  <c r="N172" i="46"/>
  <c r="P172" i="46"/>
  <c r="Q172" i="46"/>
  <c r="R172" i="46"/>
  <c r="D173" i="46"/>
  <c r="E173" i="46"/>
  <c r="F173" i="46"/>
  <c r="I173" i="46"/>
  <c r="J173" i="46"/>
  <c r="L173" i="46"/>
  <c r="M173" i="46"/>
  <c r="N173" i="46"/>
  <c r="P173" i="46"/>
  <c r="Q173" i="46"/>
  <c r="R173" i="46"/>
  <c r="D174" i="46"/>
  <c r="E174" i="46"/>
  <c r="F174" i="46"/>
  <c r="I174" i="46"/>
  <c r="J174" i="46"/>
  <c r="L174" i="46"/>
  <c r="M174" i="46"/>
  <c r="N174" i="46"/>
  <c r="P174" i="46"/>
  <c r="Q174" i="46"/>
  <c r="R174" i="46"/>
  <c r="D175" i="46"/>
  <c r="E175" i="46"/>
  <c r="F175" i="46"/>
  <c r="I175" i="46"/>
  <c r="J175" i="46"/>
  <c r="L175" i="46"/>
  <c r="M175" i="46"/>
  <c r="N175" i="46"/>
  <c r="P175" i="46"/>
  <c r="Q175" i="46"/>
  <c r="R175" i="46"/>
  <c r="D176" i="46"/>
  <c r="E176" i="46"/>
  <c r="F176" i="46"/>
  <c r="I176" i="46"/>
  <c r="J176" i="46"/>
  <c r="L176" i="46"/>
  <c r="M176" i="46"/>
  <c r="N176" i="46"/>
  <c r="P176" i="46"/>
  <c r="Q176" i="46"/>
  <c r="R176" i="46"/>
  <c r="D177" i="46"/>
  <c r="E177" i="46"/>
  <c r="F177" i="46"/>
  <c r="I177" i="46"/>
  <c r="J177" i="46"/>
  <c r="L177" i="46"/>
  <c r="M177" i="46"/>
  <c r="N177" i="46"/>
  <c r="P177" i="46"/>
  <c r="Q177" i="46"/>
  <c r="R177" i="46"/>
  <c r="D178" i="46"/>
  <c r="E178" i="46"/>
  <c r="F178" i="46"/>
  <c r="I178" i="46"/>
  <c r="J178" i="46"/>
  <c r="L178" i="46"/>
  <c r="M178" i="46"/>
  <c r="N178" i="46"/>
  <c r="P178" i="46"/>
  <c r="Q178" i="46"/>
  <c r="R178" i="46"/>
  <c r="D179" i="46"/>
  <c r="E179" i="46"/>
  <c r="F179" i="46"/>
  <c r="I179" i="46"/>
  <c r="J179" i="46"/>
  <c r="L179" i="46"/>
  <c r="M179" i="46"/>
  <c r="N179" i="46"/>
  <c r="P179" i="46"/>
  <c r="Q179" i="46"/>
  <c r="R179" i="46"/>
  <c r="D180" i="46"/>
  <c r="E180" i="46"/>
  <c r="F180" i="46"/>
  <c r="I180" i="46"/>
  <c r="J180" i="46"/>
  <c r="L180" i="46"/>
  <c r="M180" i="46"/>
  <c r="N180" i="46"/>
  <c r="P180" i="46"/>
  <c r="Q180" i="46"/>
  <c r="R180" i="46"/>
  <c r="D181" i="46"/>
  <c r="E181" i="46"/>
  <c r="F181" i="46"/>
  <c r="I181" i="46"/>
  <c r="J181" i="46"/>
  <c r="L181" i="46"/>
  <c r="M181" i="46"/>
  <c r="N181" i="46"/>
  <c r="P181" i="46"/>
  <c r="Q181" i="46"/>
  <c r="R181" i="46"/>
  <c r="D182" i="46"/>
  <c r="E182" i="46"/>
  <c r="F182" i="46"/>
  <c r="J182" i="46"/>
  <c r="L182" i="46"/>
  <c r="M182" i="46"/>
  <c r="N182" i="46"/>
  <c r="P182" i="46"/>
  <c r="Q182" i="46"/>
  <c r="R182" i="46"/>
  <c r="N22" i="46" l="1"/>
  <c r="P13" i="46"/>
  <c r="P20" i="46"/>
  <c r="J13" i="46"/>
  <c r="H176" i="46"/>
  <c r="R26" i="46"/>
  <c r="N20" i="46"/>
  <c r="E11" i="46"/>
  <c r="H172" i="46"/>
  <c r="P21" i="46"/>
  <c r="J15" i="46"/>
  <c r="P12" i="46"/>
  <c r="H168" i="46"/>
  <c r="N14" i="46"/>
  <c r="P11" i="46"/>
  <c r="H180" i="46"/>
  <c r="F52" i="46"/>
  <c r="E44" i="46"/>
  <c r="D37" i="46"/>
  <c r="E30" i="46"/>
  <c r="E18" i="46"/>
  <c r="F56" i="46"/>
  <c r="D47" i="46"/>
  <c r="E29" i="46"/>
  <c r="E34" i="46"/>
  <c r="E40" i="46"/>
  <c r="F41" i="46"/>
  <c r="D43" i="46"/>
  <c r="F44" i="46"/>
  <c r="D46" i="46"/>
  <c r="F47" i="46"/>
  <c r="D50" i="46"/>
  <c r="E51" i="46"/>
  <c r="E54" i="46"/>
  <c r="D55" i="46"/>
  <c r="F57" i="46"/>
  <c r="E58" i="46"/>
  <c r="D59" i="46"/>
  <c r="F61" i="46"/>
  <c r="E62" i="46"/>
  <c r="D63" i="46"/>
  <c r="F65" i="46"/>
  <c r="E67" i="46"/>
  <c r="D68" i="46"/>
  <c r="F70" i="46"/>
  <c r="E71" i="46"/>
  <c r="D72" i="46"/>
  <c r="F74" i="46"/>
  <c r="E75" i="46"/>
  <c r="D76" i="46"/>
  <c r="F79" i="46"/>
  <c r="E80" i="46"/>
  <c r="D81" i="46"/>
  <c r="F83" i="46"/>
  <c r="E84" i="46"/>
  <c r="D85" i="46"/>
  <c r="F87" i="46"/>
  <c r="E88" i="46"/>
  <c r="D89" i="46"/>
  <c r="F91" i="46"/>
  <c r="D9" i="46"/>
  <c r="D12" i="46"/>
  <c r="E17" i="46"/>
  <c r="E19" i="46"/>
  <c r="F29" i="46"/>
  <c r="E36" i="46"/>
  <c r="F40" i="46"/>
  <c r="D42" i="46"/>
  <c r="F43" i="46"/>
  <c r="D45" i="46"/>
  <c r="E46" i="46"/>
  <c r="E50" i="46"/>
  <c r="E53" i="46"/>
  <c r="F54" i="46"/>
  <c r="E55" i="46"/>
  <c r="D56" i="46"/>
  <c r="F58" i="46"/>
  <c r="E59" i="46"/>
  <c r="D60" i="46"/>
  <c r="F62" i="46"/>
  <c r="E63" i="46"/>
  <c r="D64" i="46"/>
  <c r="F67" i="46"/>
  <c r="E68" i="46"/>
  <c r="D69" i="46"/>
  <c r="F71" i="46"/>
  <c r="E72" i="46"/>
  <c r="D73" i="46"/>
  <c r="F75" i="46"/>
  <c r="E76" i="46"/>
  <c r="D78" i="46"/>
  <c r="F80" i="46"/>
  <c r="E81" i="46"/>
  <c r="D82" i="46"/>
  <c r="F84" i="46"/>
  <c r="E85" i="46"/>
  <c r="D86" i="46"/>
  <c r="F88" i="46"/>
  <c r="E89" i="46"/>
  <c r="D90" i="46"/>
  <c r="D92" i="46"/>
  <c r="D94" i="46"/>
  <c r="D95" i="46"/>
  <c r="D96" i="46"/>
  <c r="D97" i="46"/>
  <c r="D98" i="46"/>
  <c r="D99" i="46"/>
  <c r="D100" i="46"/>
  <c r="D101" i="46"/>
  <c r="D102" i="46"/>
  <c r="D103" i="46"/>
  <c r="D104" i="46"/>
  <c r="D105" i="46"/>
  <c r="D107" i="46"/>
  <c r="D108" i="46"/>
  <c r="D109" i="46"/>
  <c r="D110" i="46"/>
  <c r="D111" i="46"/>
  <c r="D112" i="46"/>
  <c r="D113" i="46"/>
  <c r="D114" i="46"/>
  <c r="D115" i="46"/>
  <c r="D116" i="46"/>
  <c r="D117" i="46"/>
  <c r="D118" i="46"/>
  <c r="D119" i="46"/>
  <c r="D120" i="46"/>
  <c r="D121" i="46"/>
  <c r="D122" i="46"/>
  <c r="D124" i="46"/>
  <c r="D125" i="46"/>
  <c r="D126" i="46"/>
  <c r="D127" i="46"/>
  <c r="D128" i="46"/>
  <c r="D129" i="46"/>
  <c r="D130" i="46"/>
  <c r="E9" i="46"/>
  <c r="D20" i="46"/>
  <c r="D25" i="46"/>
  <c r="E33" i="46"/>
  <c r="D35" i="46"/>
  <c r="D41" i="46"/>
  <c r="E42" i="46"/>
  <c r="E45" i="46"/>
  <c r="E48" i="46"/>
  <c r="F50" i="46"/>
  <c r="D52" i="46"/>
  <c r="F53" i="46"/>
  <c r="F55" i="46"/>
  <c r="E56" i="46"/>
  <c r="D57" i="46"/>
  <c r="F59" i="46"/>
  <c r="E60" i="46"/>
  <c r="D61" i="46"/>
  <c r="F63" i="46"/>
  <c r="E64" i="46"/>
  <c r="D65" i="46"/>
  <c r="F68" i="46"/>
  <c r="E69" i="46"/>
  <c r="D70" i="46"/>
  <c r="F72" i="46"/>
  <c r="E73" i="46"/>
  <c r="D74" i="46"/>
  <c r="F76" i="46"/>
  <c r="E78" i="46"/>
  <c r="D79" i="46"/>
  <c r="F81" i="46"/>
  <c r="E82" i="46"/>
  <c r="D83" i="46"/>
  <c r="F85" i="46"/>
  <c r="E86" i="46"/>
  <c r="D87" i="46"/>
  <c r="F89" i="46"/>
  <c r="E90" i="46"/>
  <c r="D91" i="46"/>
  <c r="E92" i="46"/>
  <c r="E94" i="46"/>
  <c r="E95" i="46"/>
  <c r="E96" i="46"/>
  <c r="E97" i="46"/>
  <c r="E98" i="46"/>
  <c r="E99" i="46"/>
  <c r="E100" i="46"/>
  <c r="E101" i="46"/>
  <c r="E102" i="46"/>
  <c r="E103" i="46"/>
  <c r="E104" i="46"/>
  <c r="E105" i="46"/>
  <c r="E107" i="46"/>
  <c r="E108" i="46"/>
  <c r="E109" i="46"/>
  <c r="E110" i="46"/>
  <c r="E111" i="46"/>
  <c r="E112" i="46"/>
  <c r="E113" i="46"/>
  <c r="E114" i="46"/>
  <c r="E115" i="46"/>
  <c r="E116" i="46"/>
  <c r="E117" i="46"/>
  <c r="E118" i="46"/>
  <c r="E119" i="46"/>
  <c r="E120" i="46"/>
  <c r="E121" i="46"/>
  <c r="E122" i="46"/>
  <c r="E124" i="46"/>
  <c r="E125" i="46"/>
  <c r="E126" i="46"/>
  <c r="E127" i="46"/>
  <c r="E128" i="46"/>
  <c r="E129" i="46"/>
  <c r="E130" i="46"/>
  <c r="E131" i="46"/>
  <c r="J22" i="46"/>
  <c r="I17" i="46"/>
  <c r="I15" i="46"/>
  <c r="I182" i="46"/>
  <c r="H179" i="46"/>
  <c r="H175" i="46"/>
  <c r="H171" i="46"/>
  <c r="H167" i="46"/>
  <c r="H162" i="46"/>
  <c r="H182" i="46"/>
  <c r="H178" i="46"/>
  <c r="H174" i="46"/>
  <c r="H170" i="46"/>
  <c r="H166" i="46"/>
  <c r="H161" i="46"/>
  <c r="H26" i="46"/>
  <c r="J23" i="46"/>
  <c r="J16" i="46"/>
  <c r="H181" i="46"/>
  <c r="H177" i="46"/>
  <c r="H173" i="46"/>
  <c r="H169" i="46"/>
  <c r="H164" i="46"/>
  <c r="L9" i="46"/>
  <c r="Q9" i="46"/>
  <c r="L11" i="46"/>
  <c r="Q11" i="46"/>
  <c r="L12" i="46"/>
  <c r="Q12" i="46"/>
  <c r="L13" i="46"/>
  <c r="Q13" i="46"/>
  <c r="L14" i="46"/>
  <c r="Q14" i="46"/>
  <c r="L15" i="46"/>
  <c r="Q15" i="46"/>
  <c r="L16" i="46"/>
  <c r="Q16" i="46"/>
  <c r="L17" i="46"/>
  <c r="Q17" i="46"/>
  <c r="L18" i="46"/>
  <c r="Q18" i="46"/>
  <c r="L19" i="46"/>
  <c r="Q19" i="46"/>
  <c r="L20" i="46"/>
  <c r="Q20" i="46"/>
  <c r="L21" i="46"/>
  <c r="Q21" i="46"/>
  <c r="L22" i="46"/>
  <c r="Q22" i="46"/>
  <c r="L23" i="46"/>
  <c r="Q23" i="46"/>
  <c r="P25" i="46"/>
  <c r="P26" i="46"/>
  <c r="N27" i="46"/>
  <c r="N28" i="46"/>
  <c r="M29" i="46"/>
  <c r="R29" i="46"/>
  <c r="M30" i="46"/>
  <c r="R30" i="46"/>
  <c r="F31" i="46"/>
  <c r="L31" i="46"/>
  <c r="Q31" i="46"/>
  <c r="F32" i="46"/>
  <c r="L32" i="46"/>
  <c r="Q32" i="46"/>
  <c r="F33" i="46"/>
  <c r="L33" i="46"/>
  <c r="Q33" i="46"/>
  <c r="F34" i="46"/>
  <c r="L34" i="46"/>
  <c r="Q34" i="46"/>
  <c r="F35" i="46"/>
  <c r="L35" i="46"/>
  <c r="Q35" i="46"/>
  <c r="F36" i="46"/>
  <c r="L36" i="46"/>
  <c r="Q36" i="46"/>
  <c r="F37" i="46"/>
  <c r="L37" i="46"/>
  <c r="Q37" i="46"/>
  <c r="F38" i="46"/>
  <c r="L38" i="46"/>
  <c r="Q38" i="46"/>
  <c r="M9" i="46"/>
  <c r="R9" i="46"/>
  <c r="M11" i="46"/>
  <c r="R11" i="46"/>
  <c r="M12" i="46"/>
  <c r="R12" i="46"/>
  <c r="M13" i="46"/>
  <c r="R13" i="46"/>
  <c r="M14" i="46"/>
  <c r="R14" i="46"/>
  <c r="M15" i="46"/>
  <c r="R15" i="46"/>
  <c r="M16" i="46"/>
  <c r="R16" i="46"/>
  <c r="M17" i="46"/>
  <c r="R17" i="46"/>
  <c r="M18" i="46"/>
  <c r="R18" i="46"/>
  <c r="M19" i="46"/>
  <c r="R19" i="46"/>
  <c r="M20" i="46"/>
  <c r="R20" i="46"/>
  <c r="M21" i="46"/>
  <c r="R21" i="46"/>
  <c r="M22" i="46"/>
  <c r="R22" i="46"/>
  <c r="M23" i="46"/>
  <c r="R23" i="46"/>
  <c r="L25" i="46"/>
  <c r="Q25" i="46"/>
  <c r="L26" i="46"/>
  <c r="Q26" i="46"/>
  <c r="P27" i="46"/>
  <c r="P28" i="46"/>
  <c r="N29" i="46"/>
  <c r="D30" i="46"/>
  <c r="N30" i="46"/>
  <c r="M31" i="46"/>
  <c r="R31" i="46"/>
  <c r="M32" i="46"/>
  <c r="R32" i="46"/>
  <c r="M33" i="46"/>
  <c r="R33" i="46"/>
  <c r="M34" i="46"/>
  <c r="R34" i="46"/>
  <c r="M35" i="46"/>
  <c r="R35" i="46"/>
  <c r="M36" i="46"/>
  <c r="R36" i="46"/>
  <c r="M37" i="46"/>
  <c r="R37" i="46"/>
  <c r="M38" i="46"/>
  <c r="R38" i="46"/>
  <c r="D11" i="46"/>
  <c r="N11" i="46"/>
  <c r="D13" i="46"/>
  <c r="N13" i="46"/>
  <c r="D15" i="46"/>
  <c r="N15" i="46"/>
  <c r="D17" i="46"/>
  <c r="N17" i="46"/>
  <c r="D19" i="46"/>
  <c r="N19" i="46"/>
  <c r="D21" i="46"/>
  <c r="N21" i="46"/>
  <c r="D23" i="46"/>
  <c r="N23" i="46"/>
  <c r="R25" i="46"/>
  <c r="M26" i="46"/>
  <c r="F27" i="46"/>
  <c r="Q27" i="46"/>
  <c r="L28" i="46"/>
  <c r="L29" i="46"/>
  <c r="F30" i="46"/>
  <c r="Q30" i="46"/>
  <c r="D32" i="46"/>
  <c r="N32" i="46"/>
  <c r="D34" i="46"/>
  <c r="N34" i="46"/>
  <c r="D36" i="46"/>
  <c r="N36" i="46"/>
  <c r="D38" i="46"/>
  <c r="N38" i="46"/>
  <c r="F39" i="46"/>
  <c r="M39" i="46"/>
  <c r="R39" i="46"/>
  <c r="M40" i="46"/>
  <c r="R40" i="46"/>
  <c r="M41" i="46"/>
  <c r="R41" i="46"/>
  <c r="M42" i="46"/>
  <c r="R42" i="46"/>
  <c r="M43" i="46"/>
  <c r="R43" i="46"/>
  <c r="M44" i="46"/>
  <c r="R44" i="46"/>
  <c r="M45" i="46"/>
  <c r="R45" i="46"/>
  <c r="M46" i="46"/>
  <c r="R46" i="46"/>
  <c r="M47" i="46"/>
  <c r="R47" i="46"/>
  <c r="M48" i="46"/>
  <c r="R48" i="46"/>
  <c r="M50" i="46"/>
  <c r="R50" i="46"/>
  <c r="M51" i="46"/>
  <c r="R51" i="46"/>
  <c r="M52" i="46"/>
  <c r="R52" i="46"/>
  <c r="M53" i="46"/>
  <c r="R53" i="46"/>
  <c r="E12" i="46"/>
  <c r="E13" i="46"/>
  <c r="D14" i="46"/>
  <c r="P14" i="46"/>
  <c r="P15" i="46"/>
  <c r="N16" i="46"/>
  <c r="E20" i="46"/>
  <c r="E21" i="46"/>
  <c r="D22" i="46"/>
  <c r="P22" i="46"/>
  <c r="P23" i="46"/>
  <c r="M25" i="46"/>
  <c r="F28" i="46"/>
  <c r="R28" i="46"/>
  <c r="D31" i="46"/>
  <c r="P31" i="46"/>
  <c r="P32" i="46"/>
  <c r="N33" i="46"/>
  <c r="E37" i="46"/>
  <c r="E38" i="46"/>
  <c r="D39" i="46"/>
  <c r="L39" i="46"/>
  <c r="D40" i="46"/>
  <c r="Q40" i="46"/>
  <c r="P41" i="46"/>
  <c r="F42" i="46"/>
  <c r="N42" i="46"/>
  <c r="E43" i="46"/>
  <c r="L43" i="46"/>
  <c r="D44" i="46"/>
  <c r="Q44" i="46"/>
  <c r="P45" i="46"/>
  <c r="F46" i="46"/>
  <c r="N46" i="46"/>
  <c r="E47" i="46"/>
  <c r="L47" i="46"/>
  <c r="D48" i="46"/>
  <c r="Q48" i="46"/>
  <c r="P50" i="46"/>
  <c r="F51" i="46"/>
  <c r="N51" i="46"/>
  <c r="E52" i="46"/>
  <c r="L52" i="46"/>
  <c r="D53" i="46"/>
  <c r="Q53" i="46"/>
  <c r="M54" i="46"/>
  <c r="R54" i="46"/>
  <c r="M55" i="46"/>
  <c r="R55" i="46"/>
  <c r="M56" i="46"/>
  <c r="R56" i="46"/>
  <c r="M57" i="46"/>
  <c r="R57" i="46"/>
  <c r="M58" i="46"/>
  <c r="R58" i="46"/>
  <c r="M59" i="46"/>
  <c r="R59" i="46"/>
  <c r="M60" i="46"/>
  <c r="R60" i="46"/>
  <c r="M61" i="46"/>
  <c r="R61" i="46"/>
  <c r="M62" i="46"/>
  <c r="R62" i="46"/>
  <c r="M63" i="46"/>
  <c r="R63" i="46"/>
  <c r="M64" i="46"/>
  <c r="R64" i="46"/>
  <c r="M65" i="46"/>
  <c r="R65" i="46"/>
  <c r="M67" i="46"/>
  <c r="R67" i="46"/>
  <c r="M68" i="46"/>
  <c r="R68" i="46"/>
  <c r="M69" i="46"/>
  <c r="R69" i="46"/>
  <c r="M70" i="46"/>
  <c r="R70" i="46"/>
  <c r="M71" i="46"/>
  <c r="R71" i="46"/>
  <c r="M72" i="46"/>
  <c r="R72" i="46"/>
  <c r="M73" i="46"/>
  <c r="R73" i="46"/>
  <c r="M74" i="46"/>
  <c r="R74" i="46"/>
  <c r="M75" i="46"/>
  <c r="R75" i="46"/>
  <c r="M76" i="46"/>
  <c r="R76" i="46"/>
  <c r="M78" i="46"/>
  <c r="R78" i="46"/>
  <c r="M79" i="46"/>
  <c r="R79" i="46"/>
  <c r="M80" i="46"/>
  <c r="R80" i="46"/>
  <c r="M81" i="46"/>
  <c r="R81" i="46"/>
  <c r="M82" i="46"/>
  <c r="R82" i="46"/>
  <c r="M83" i="46"/>
  <c r="R83" i="46"/>
  <c r="M84" i="46"/>
  <c r="R84" i="46"/>
  <c r="M85" i="46"/>
  <c r="R85" i="46"/>
  <c r="M86" i="46"/>
  <c r="R86" i="46"/>
  <c r="M87" i="46"/>
  <c r="R87" i="46"/>
  <c r="H88" i="46"/>
  <c r="M88" i="46"/>
  <c r="R88" i="46"/>
  <c r="H89" i="46"/>
  <c r="M89" i="46"/>
  <c r="R89" i="46"/>
  <c r="H90" i="46"/>
  <c r="M90" i="46"/>
  <c r="R90" i="46"/>
  <c r="H91" i="46"/>
  <c r="N9" i="46"/>
  <c r="E14" i="46"/>
  <c r="E15" i="46"/>
  <c r="D16" i="46"/>
  <c r="P16" i="46"/>
  <c r="P17" i="46"/>
  <c r="N18" i="46"/>
  <c r="E22" i="46"/>
  <c r="E23" i="46"/>
  <c r="N25" i="46"/>
  <c r="N26" i="46"/>
  <c r="L27" i="46"/>
  <c r="H28" i="46"/>
  <c r="P29" i="46"/>
  <c r="L30" i="46"/>
  <c r="E31" i="46"/>
  <c r="E32" i="46"/>
  <c r="D33" i="46"/>
  <c r="P33" i="46"/>
  <c r="P34" i="46"/>
  <c r="N35" i="46"/>
  <c r="J36" i="46"/>
  <c r="J37" i="46"/>
  <c r="I38" i="46"/>
  <c r="E39" i="46"/>
  <c r="N39" i="46"/>
  <c r="I25" i="46"/>
  <c r="I23" i="46"/>
  <c r="J21" i="46"/>
  <c r="P19" i="46"/>
  <c r="D18" i="46"/>
  <c r="E16" i="46"/>
  <c r="J14" i="46"/>
  <c r="N12" i="46"/>
  <c r="P9" i="46"/>
  <c r="J25" i="46"/>
  <c r="J26" i="46"/>
  <c r="I27" i="46"/>
  <c r="I28" i="46"/>
  <c r="H29" i="46"/>
  <c r="H30" i="46"/>
  <c r="H9" i="46"/>
  <c r="H11" i="46"/>
  <c r="H12" i="46"/>
  <c r="H13" i="46"/>
  <c r="H14" i="46"/>
  <c r="H15" i="46"/>
  <c r="H16" i="46"/>
  <c r="H17" i="46"/>
  <c r="H18" i="46"/>
  <c r="H19" i="46"/>
  <c r="H20" i="46"/>
  <c r="H21" i="46"/>
  <c r="H22" i="46"/>
  <c r="H23" i="46"/>
  <c r="J27" i="46"/>
  <c r="J28" i="46"/>
  <c r="I29" i="46"/>
  <c r="I30" i="46"/>
  <c r="H31" i="46"/>
  <c r="H32" i="46"/>
  <c r="H33" i="46"/>
  <c r="H34" i="46"/>
  <c r="H35" i="46"/>
  <c r="H36" i="46"/>
  <c r="H37" i="46"/>
  <c r="H38" i="46"/>
  <c r="H39" i="46"/>
  <c r="I9" i="46"/>
  <c r="I12" i="46"/>
  <c r="I14" i="46"/>
  <c r="I16" i="46"/>
  <c r="I18" i="46"/>
  <c r="I20" i="46"/>
  <c r="I22" i="46"/>
  <c r="H25" i="46"/>
  <c r="I31" i="46"/>
  <c r="I33" i="46"/>
  <c r="I35" i="46"/>
  <c r="I37" i="46"/>
  <c r="H40" i="46"/>
  <c r="H41" i="46"/>
  <c r="H42" i="46"/>
  <c r="H43" i="46"/>
  <c r="H44" i="46"/>
  <c r="H45" i="46"/>
  <c r="H46" i="46"/>
  <c r="H47" i="46"/>
  <c r="H48" i="46"/>
  <c r="H50" i="46"/>
  <c r="H51" i="46"/>
  <c r="H52" i="46"/>
  <c r="H53" i="46"/>
  <c r="I21" i="46"/>
  <c r="J20" i="46"/>
  <c r="J19" i="46"/>
  <c r="I13" i="46"/>
  <c r="J12" i="46"/>
  <c r="J11" i="46"/>
  <c r="H87" i="46"/>
  <c r="H86" i="46"/>
  <c r="H85" i="46"/>
  <c r="H84" i="46"/>
  <c r="H83" i="46"/>
  <c r="H82" i="46"/>
  <c r="H81" i="46"/>
  <c r="H80" i="46"/>
  <c r="H79" i="46"/>
  <c r="H78" i="46"/>
  <c r="H76" i="46"/>
  <c r="H75" i="46"/>
  <c r="H74" i="46"/>
  <c r="H73" i="46"/>
  <c r="H72" i="46"/>
  <c r="H71" i="46"/>
  <c r="H70" i="46"/>
  <c r="H69" i="46"/>
  <c r="H68" i="46"/>
  <c r="H67" i="46"/>
  <c r="H65" i="46"/>
  <c r="H64" i="46"/>
  <c r="H63" i="46"/>
  <c r="H62" i="46"/>
  <c r="H61" i="46"/>
  <c r="H60" i="46"/>
  <c r="H59" i="46"/>
  <c r="H58" i="46"/>
  <c r="H57" i="46"/>
  <c r="H56" i="46"/>
  <c r="H55" i="46"/>
  <c r="H54" i="46"/>
  <c r="J53" i="46"/>
  <c r="I50" i="46"/>
  <c r="J48" i="46"/>
  <c r="I45" i="46"/>
  <c r="J44" i="46"/>
  <c r="I41" i="46"/>
  <c r="J40" i="46"/>
  <c r="I36" i="46"/>
  <c r="J35" i="46"/>
  <c r="J34" i="46"/>
  <c r="J30" i="46"/>
  <c r="J29" i="46"/>
  <c r="H27" i="46"/>
  <c r="I26" i="46"/>
  <c r="I19" i="46"/>
  <c r="J18" i="46"/>
  <c r="J17" i="46"/>
  <c r="I11" i="46"/>
  <c r="J9" i="46"/>
  <c r="F9" i="46"/>
  <c r="D29" i="46"/>
  <c r="E28" i="46"/>
  <c r="E27" i="46"/>
  <c r="F26" i="46"/>
  <c r="F25" i="46"/>
  <c r="D28" i="46"/>
  <c r="D27" i="46"/>
  <c r="E26" i="46"/>
  <c r="E25" i="46"/>
  <c r="F23" i="46"/>
  <c r="F22" i="46"/>
  <c r="F21" i="46"/>
  <c r="F20" i="46"/>
  <c r="F19" i="46"/>
  <c r="F18" i="46"/>
  <c r="F17" i="46"/>
  <c r="F16" i="46"/>
  <c r="F15" i="46"/>
  <c r="F14" i="46"/>
  <c r="F13" i="46"/>
  <c r="F12" i="46"/>
  <c r="F11" i="46"/>
  <c r="H7" i="39" l="1"/>
  <c r="L7" i="39"/>
  <c r="P7" i="39"/>
  <c r="L8" i="39"/>
  <c r="M8" i="39"/>
  <c r="N8" i="39"/>
  <c r="O8" i="39"/>
  <c r="P8" i="39"/>
  <c r="Q8" i="39"/>
  <c r="R8" i="39"/>
  <c r="M9" i="39"/>
  <c r="R9" i="39"/>
  <c r="N11" i="39"/>
  <c r="L12" i="39"/>
  <c r="Q12" i="39"/>
  <c r="N13" i="39"/>
  <c r="L14" i="39"/>
  <c r="Q14" i="39"/>
  <c r="N15" i="39"/>
  <c r="L16" i="39"/>
  <c r="Q16" i="39"/>
  <c r="N17" i="39"/>
  <c r="L18" i="39"/>
  <c r="Q18" i="39"/>
  <c r="N19" i="39"/>
  <c r="L20" i="39"/>
  <c r="Q20" i="39"/>
  <c r="N21" i="39"/>
  <c r="L22" i="39"/>
  <c r="Q22" i="39"/>
  <c r="M23" i="39"/>
  <c r="R23" i="39"/>
  <c r="AE24" i="39"/>
  <c r="N25" i="39"/>
  <c r="L26" i="39"/>
  <c r="Q26" i="39"/>
  <c r="AE26" i="39"/>
  <c r="N9" i="39" s="1"/>
  <c r="L27" i="39"/>
  <c r="N27" i="39"/>
  <c r="Q27" i="39"/>
  <c r="H28" i="39"/>
  <c r="L28" i="39"/>
  <c r="M28" i="39"/>
  <c r="N28" i="39"/>
  <c r="P28" i="39"/>
  <c r="Q28" i="39"/>
  <c r="R28" i="39"/>
  <c r="AE28" i="39"/>
  <c r="E34" i="39" s="1"/>
  <c r="L29" i="39"/>
  <c r="M29" i="39"/>
  <c r="N29" i="39"/>
  <c r="P29" i="39"/>
  <c r="Q29" i="39"/>
  <c r="R29" i="39"/>
  <c r="L30" i="39"/>
  <c r="M30" i="39"/>
  <c r="N30" i="39"/>
  <c r="P30" i="39"/>
  <c r="Q30" i="39"/>
  <c r="R30" i="39"/>
  <c r="AE30" i="39"/>
  <c r="L31" i="39"/>
  <c r="M31" i="39"/>
  <c r="N31" i="39"/>
  <c r="P31" i="39"/>
  <c r="Q31" i="39"/>
  <c r="R31" i="39"/>
  <c r="I32" i="39"/>
  <c r="L32" i="39"/>
  <c r="M32" i="39"/>
  <c r="N32" i="39"/>
  <c r="P32" i="39"/>
  <c r="Q32" i="39"/>
  <c r="R32" i="39"/>
  <c r="L33" i="39"/>
  <c r="M33" i="39"/>
  <c r="N33" i="39"/>
  <c r="P33" i="39"/>
  <c r="Q33" i="39"/>
  <c r="R33" i="39"/>
  <c r="L34" i="39"/>
  <c r="M34" i="39"/>
  <c r="N34" i="39"/>
  <c r="P34" i="39"/>
  <c r="Q34" i="39"/>
  <c r="R34" i="39"/>
  <c r="L35" i="39"/>
  <c r="M35" i="39"/>
  <c r="N35" i="39"/>
  <c r="P35" i="39"/>
  <c r="Q35" i="39"/>
  <c r="R35" i="39"/>
  <c r="I36" i="39"/>
  <c r="L36" i="39"/>
  <c r="M36" i="39"/>
  <c r="N36" i="39"/>
  <c r="P36" i="39"/>
  <c r="Q36" i="39"/>
  <c r="R36" i="39"/>
  <c r="L37" i="39"/>
  <c r="M37" i="39"/>
  <c r="N37" i="39"/>
  <c r="P37" i="39"/>
  <c r="Q37" i="39"/>
  <c r="R37" i="39"/>
  <c r="J38" i="39"/>
  <c r="L38" i="39"/>
  <c r="M38" i="39"/>
  <c r="N38" i="39"/>
  <c r="P38" i="39"/>
  <c r="Q38" i="39"/>
  <c r="R38" i="39"/>
  <c r="L39" i="39"/>
  <c r="M39" i="39"/>
  <c r="N39" i="39"/>
  <c r="P39" i="39"/>
  <c r="Q39" i="39"/>
  <c r="R39" i="39"/>
  <c r="I40" i="39"/>
  <c r="L40" i="39"/>
  <c r="M40" i="39"/>
  <c r="N40" i="39"/>
  <c r="P40" i="39"/>
  <c r="Q40" i="39"/>
  <c r="R40" i="39"/>
  <c r="L41" i="39"/>
  <c r="M41" i="39"/>
  <c r="N41" i="39"/>
  <c r="P41" i="39"/>
  <c r="Q41" i="39"/>
  <c r="R41" i="39"/>
  <c r="J42" i="39"/>
  <c r="L42" i="39"/>
  <c r="M42" i="39"/>
  <c r="N42" i="39"/>
  <c r="P42" i="39"/>
  <c r="Q42" i="39"/>
  <c r="R42" i="39"/>
  <c r="L43" i="39"/>
  <c r="M43" i="39"/>
  <c r="N43" i="39"/>
  <c r="P43" i="39"/>
  <c r="Q43" i="39"/>
  <c r="R43" i="39"/>
  <c r="I44" i="39"/>
  <c r="L44" i="39"/>
  <c r="M44" i="39"/>
  <c r="N44" i="39"/>
  <c r="P44" i="39"/>
  <c r="Q44" i="39"/>
  <c r="R44" i="39"/>
  <c r="L45" i="39"/>
  <c r="M45" i="39"/>
  <c r="N45" i="39"/>
  <c r="P45" i="39"/>
  <c r="Q45" i="39"/>
  <c r="R45" i="39"/>
  <c r="J46" i="39"/>
  <c r="L46" i="39"/>
  <c r="M46" i="39"/>
  <c r="N46" i="39"/>
  <c r="P46" i="39"/>
  <c r="Q46" i="39"/>
  <c r="R46" i="39"/>
  <c r="L47" i="39"/>
  <c r="M47" i="39"/>
  <c r="N47" i="39"/>
  <c r="P47" i="39"/>
  <c r="Q47" i="39"/>
  <c r="R47" i="39"/>
  <c r="I48" i="39"/>
  <c r="L48" i="39"/>
  <c r="M48" i="39"/>
  <c r="N48" i="39"/>
  <c r="P48" i="39"/>
  <c r="Q48" i="39"/>
  <c r="R48" i="39"/>
  <c r="L50" i="39"/>
  <c r="M50" i="39"/>
  <c r="N50" i="39"/>
  <c r="P50" i="39"/>
  <c r="Q50" i="39"/>
  <c r="R50" i="39"/>
  <c r="J51" i="39"/>
  <c r="L51" i="39"/>
  <c r="M51" i="39"/>
  <c r="N51" i="39"/>
  <c r="P51" i="39"/>
  <c r="Q51" i="39"/>
  <c r="R51" i="39"/>
  <c r="L52" i="39"/>
  <c r="M52" i="39"/>
  <c r="N52" i="39"/>
  <c r="P52" i="39"/>
  <c r="Q52" i="39"/>
  <c r="R52" i="39"/>
  <c r="I53" i="39"/>
  <c r="L53" i="39"/>
  <c r="M53" i="39"/>
  <c r="N53" i="39"/>
  <c r="P53" i="39"/>
  <c r="Q53" i="39"/>
  <c r="R53" i="39"/>
  <c r="L54" i="39"/>
  <c r="M54" i="39"/>
  <c r="N54" i="39"/>
  <c r="P54" i="39"/>
  <c r="Q54" i="39"/>
  <c r="R54" i="39"/>
  <c r="J55" i="39"/>
  <c r="L55" i="39"/>
  <c r="M55" i="39"/>
  <c r="N55" i="39"/>
  <c r="P55" i="39"/>
  <c r="Q55" i="39"/>
  <c r="R55" i="39"/>
  <c r="L56" i="39"/>
  <c r="M56" i="39"/>
  <c r="N56" i="39"/>
  <c r="P56" i="39"/>
  <c r="Q56" i="39"/>
  <c r="R56" i="39"/>
  <c r="I57" i="39"/>
  <c r="L57" i="39"/>
  <c r="M57" i="39"/>
  <c r="N57" i="39"/>
  <c r="P57" i="39"/>
  <c r="Q57" i="39"/>
  <c r="R57" i="39"/>
  <c r="L58" i="39"/>
  <c r="M58" i="39"/>
  <c r="N58" i="39"/>
  <c r="P58" i="39"/>
  <c r="Q58" i="39"/>
  <c r="R58" i="39"/>
  <c r="J59" i="39"/>
  <c r="L59" i="39"/>
  <c r="M59" i="39"/>
  <c r="N59" i="39"/>
  <c r="P59" i="39"/>
  <c r="Q59" i="39"/>
  <c r="R59" i="39"/>
  <c r="L60" i="39"/>
  <c r="M60" i="39"/>
  <c r="N60" i="39"/>
  <c r="P60" i="39"/>
  <c r="Q60" i="39"/>
  <c r="R60" i="39"/>
  <c r="I61" i="39"/>
  <c r="L61" i="39"/>
  <c r="M61" i="39"/>
  <c r="N61" i="39"/>
  <c r="P61" i="39"/>
  <c r="Q61" i="39"/>
  <c r="R61" i="39"/>
  <c r="L62" i="39"/>
  <c r="M62" i="39"/>
  <c r="N62" i="39"/>
  <c r="P62" i="39"/>
  <c r="Q62" i="39"/>
  <c r="R62" i="39"/>
  <c r="J63" i="39"/>
  <c r="L63" i="39"/>
  <c r="M63" i="39"/>
  <c r="N63" i="39"/>
  <c r="P63" i="39"/>
  <c r="Q63" i="39"/>
  <c r="R63" i="39"/>
  <c r="L64" i="39"/>
  <c r="M64" i="39"/>
  <c r="N64" i="39"/>
  <c r="P64" i="39"/>
  <c r="Q64" i="39"/>
  <c r="R64" i="39"/>
  <c r="I65" i="39"/>
  <c r="L65" i="39"/>
  <c r="M65" i="39"/>
  <c r="N65" i="39"/>
  <c r="P65" i="39"/>
  <c r="Q65" i="39"/>
  <c r="R65" i="39"/>
  <c r="L67" i="39"/>
  <c r="M67" i="39"/>
  <c r="N67" i="39"/>
  <c r="P67" i="39"/>
  <c r="Q67" i="39"/>
  <c r="R67" i="39"/>
  <c r="J68" i="39"/>
  <c r="L68" i="39"/>
  <c r="M68" i="39"/>
  <c r="N68" i="39"/>
  <c r="P68" i="39"/>
  <c r="Q68" i="39"/>
  <c r="R68" i="39"/>
  <c r="L69" i="39"/>
  <c r="M69" i="39"/>
  <c r="N69" i="39"/>
  <c r="P69" i="39"/>
  <c r="Q69" i="39"/>
  <c r="R69" i="39"/>
  <c r="I70" i="39"/>
  <c r="L70" i="39"/>
  <c r="M70" i="39"/>
  <c r="N70" i="39"/>
  <c r="P70" i="39"/>
  <c r="Q70" i="39"/>
  <c r="R70" i="39"/>
  <c r="L71" i="39"/>
  <c r="M71" i="39"/>
  <c r="N71" i="39"/>
  <c r="P71" i="39"/>
  <c r="Q71" i="39"/>
  <c r="R71" i="39"/>
  <c r="J72" i="39"/>
  <c r="L72" i="39"/>
  <c r="M72" i="39"/>
  <c r="N72" i="39"/>
  <c r="P72" i="39"/>
  <c r="Q72" i="39"/>
  <c r="R72" i="39"/>
  <c r="L73" i="39"/>
  <c r="M73" i="39"/>
  <c r="N73" i="39"/>
  <c r="P73" i="39"/>
  <c r="Q73" i="39"/>
  <c r="R73" i="39"/>
  <c r="I74" i="39"/>
  <c r="L74" i="39"/>
  <c r="M74" i="39"/>
  <c r="N74" i="39"/>
  <c r="P74" i="39"/>
  <c r="Q74" i="39"/>
  <c r="R74" i="39"/>
  <c r="L75" i="39"/>
  <c r="M75" i="39"/>
  <c r="N75" i="39"/>
  <c r="P75" i="39"/>
  <c r="Q75" i="39"/>
  <c r="R75" i="39"/>
  <c r="J76" i="39"/>
  <c r="L76" i="39"/>
  <c r="M76" i="39"/>
  <c r="N76" i="39"/>
  <c r="P76" i="39"/>
  <c r="Q76" i="39"/>
  <c r="R76" i="39"/>
  <c r="L78" i="39"/>
  <c r="M78" i="39"/>
  <c r="N78" i="39"/>
  <c r="P78" i="39"/>
  <c r="Q78" i="39"/>
  <c r="R78" i="39"/>
  <c r="I79" i="39"/>
  <c r="L79" i="39"/>
  <c r="M79" i="39"/>
  <c r="N79" i="39"/>
  <c r="P79" i="39"/>
  <c r="Q79" i="39"/>
  <c r="R79" i="39"/>
  <c r="L80" i="39"/>
  <c r="M80" i="39"/>
  <c r="N80" i="39"/>
  <c r="P80" i="39"/>
  <c r="Q80" i="39"/>
  <c r="R80" i="39"/>
  <c r="J81" i="39"/>
  <c r="L81" i="39"/>
  <c r="M81" i="39"/>
  <c r="N81" i="39"/>
  <c r="P81" i="39"/>
  <c r="Q81" i="39"/>
  <c r="R81" i="39"/>
  <c r="L82" i="39"/>
  <c r="M82" i="39"/>
  <c r="N82" i="39"/>
  <c r="P82" i="39"/>
  <c r="Q82" i="39"/>
  <c r="R82" i="39"/>
  <c r="I83" i="39"/>
  <c r="L83" i="39"/>
  <c r="M83" i="39"/>
  <c r="N83" i="39"/>
  <c r="P83" i="39"/>
  <c r="Q83" i="39"/>
  <c r="R83" i="39"/>
  <c r="L84" i="39"/>
  <c r="M84" i="39"/>
  <c r="N84" i="39"/>
  <c r="P84" i="39"/>
  <c r="Q84" i="39"/>
  <c r="R84" i="39"/>
  <c r="J85" i="39"/>
  <c r="L85" i="39"/>
  <c r="M85" i="39"/>
  <c r="N85" i="39"/>
  <c r="P85" i="39"/>
  <c r="Q85" i="39"/>
  <c r="R85" i="39"/>
  <c r="L86" i="39"/>
  <c r="M86" i="39"/>
  <c r="N86" i="39"/>
  <c r="P86" i="39"/>
  <c r="Q86" i="39"/>
  <c r="R86" i="39"/>
  <c r="I87" i="39"/>
  <c r="L87" i="39"/>
  <c r="M87" i="39"/>
  <c r="N87" i="39"/>
  <c r="P87" i="39"/>
  <c r="Q87" i="39"/>
  <c r="R87" i="39"/>
  <c r="L88" i="39"/>
  <c r="M88" i="39"/>
  <c r="N88" i="39"/>
  <c r="P88" i="39"/>
  <c r="Q88" i="39"/>
  <c r="R88" i="39"/>
  <c r="J89" i="39"/>
  <c r="L89" i="39"/>
  <c r="M89" i="39"/>
  <c r="N89" i="39"/>
  <c r="P89" i="39"/>
  <c r="Q89" i="39"/>
  <c r="R89" i="39"/>
  <c r="L90" i="39"/>
  <c r="M90" i="39"/>
  <c r="N90" i="39"/>
  <c r="P90" i="39"/>
  <c r="Q90" i="39"/>
  <c r="R90" i="39"/>
  <c r="L91" i="39"/>
  <c r="M91" i="39"/>
  <c r="N91" i="39"/>
  <c r="P91" i="39"/>
  <c r="Q91" i="39"/>
  <c r="R91" i="39"/>
  <c r="I92" i="39"/>
  <c r="J92" i="39"/>
  <c r="L92" i="39"/>
  <c r="M92" i="39"/>
  <c r="N92" i="39"/>
  <c r="P92" i="39"/>
  <c r="Q92" i="39"/>
  <c r="R92" i="39"/>
  <c r="L94" i="39"/>
  <c r="M94" i="39"/>
  <c r="N94" i="39"/>
  <c r="P94" i="39"/>
  <c r="Q94" i="39"/>
  <c r="R94" i="39"/>
  <c r="L95" i="39"/>
  <c r="M95" i="39"/>
  <c r="N95" i="39"/>
  <c r="P95" i="39"/>
  <c r="Q95" i="39"/>
  <c r="R95" i="39"/>
  <c r="L96" i="39"/>
  <c r="M96" i="39"/>
  <c r="N96" i="39"/>
  <c r="P96" i="39"/>
  <c r="Q96" i="39"/>
  <c r="R96" i="39"/>
  <c r="H97" i="39"/>
  <c r="L97" i="39"/>
  <c r="M97" i="39"/>
  <c r="N97" i="39"/>
  <c r="P97" i="39"/>
  <c r="Q97" i="39"/>
  <c r="R97" i="39"/>
  <c r="L98" i="39"/>
  <c r="M98" i="39"/>
  <c r="N98" i="39"/>
  <c r="P98" i="39"/>
  <c r="Q98" i="39"/>
  <c r="R98" i="39"/>
  <c r="H99" i="39"/>
  <c r="L99" i="39"/>
  <c r="M99" i="39"/>
  <c r="N99" i="39"/>
  <c r="P99" i="39"/>
  <c r="Q99" i="39"/>
  <c r="R99" i="39"/>
  <c r="L100" i="39"/>
  <c r="M100" i="39"/>
  <c r="N100" i="39"/>
  <c r="P100" i="39"/>
  <c r="Q100" i="39"/>
  <c r="R100" i="39"/>
  <c r="H101" i="39"/>
  <c r="L101" i="39"/>
  <c r="M101" i="39"/>
  <c r="N101" i="39"/>
  <c r="P101" i="39"/>
  <c r="Q101" i="39"/>
  <c r="R101" i="39"/>
  <c r="L102" i="39"/>
  <c r="M102" i="39"/>
  <c r="N102" i="39"/>
  <c r="P102" i="39"/>
  <c r="Q102" i="39"/>
  <c r="R102" i="39"/>
  <c r="H103" i="39"/>
  <c r="L103" i="39"/>
  <c r="M103" i="39"/>
  <c r="N103" i="39"/>
  <c r="P103" i="39"/>
  <c r="Q103" i="39"/>
  <c r="R103" i="39"/>
  <c r="L104" i="39"/>
  <c r="M104" i="39"/>
  <c r="N104" i="39"/>
  <c r="P104" i="39"/>
  <c r="Q104" i="39"/>
  <c r="R104" i="39"/>
  <c r="H105" i="39"/>
  <c r="L105" i="39"/>
  <c r="M105" i="39"/>
  <c r="N105" i="39"/>
  <c r="P105" i="39"/>
  <c r="Q105" i="39"/>
  <c r="R105" i="39"/>
  <c r="L107" i="39"/>
  <c r="M107" i="39"/>
  <c r="N107" i="39"/>
  <c r="P107" i="39"/>
  <c r="Q107" i="39"/>
  <c r="R107" i="39"/>
  <c r="H108" i="39"/>
  <c r="L108" i="39"/>
  <c r="M108" i="39"/>
  <c r="N108" i="39"/>
  <c r="P108" i="39"/>
  <c r="Q108" i="39"/>
  <c r="R108" i="39"/>
  <c r="L109" i="39"/>
  <c r="M109" i="39"/>
  <c r="N109" i="39"/>
  <c r="P109" i="39"/>
  <c r="Q109" i="39"/>
  <c r="R109" i="39"/>
  <c r="H110" i="39"/>
  <c r="L110" i="39"/>
  <c r="M110" i="39"/>
  <c r="N110" i="39"/>
  <c r="P110" i="39"/>
  <c r="Q110" i="39"/>
  <c r="R110" i="39"/>
  <c r="L111" i="39"/>
  <c r="M111" i="39"/>
  <c r="N111" i="39"/>
  <c r="P111" i="39"/>
  <c r="Q111" i="39"/>
  <c r="R111" i="39"/>
  <c r="H112" i="39"/>
  <c r="L112" i="39"/>
  <c r="M112" i="39"/>
  <c r="N112" i="39"/>
  <c r="P112" i="39"/>
  <c r="Q112" i="39"/>
  <c r="R112" i="39"/>
  <c r="L113" i="39"/>
  <c r="M113" i="39"/>
  <c r="N113" i="39"/>
  <c r="P113" i="39"/>
  <c r="Q113" i="39"/>
  <c r="R113" i="39"/>
  <c r="H114" i="39"/>
  <c r="L114" i="39"/>
  <c r="M114" i="39"/>
  <c r="N114" i="39"/>
  <c r="P114" i="39"/>
  <c r="Q114" i="39"/>
  <c r="R114" i="39"/>
  <c r="L115" i="39"/>
  <c r="M115" i="39"/>
  <c r="N115" i="39"/>
  <c r="P115" i="39"/>
  <c r="Q115" i="39"/>
  <c r="R115" i="39"/>
  <c r="H116" i="39"/>
  <c r="L116" i="39"/>
  <c r="M116" i="39"/>
  <c r="N116" i="39"/>
  <c r="P116" i="39"/>
  <c r="Q116" i="39"/>
  <c r="R116" i="39"/>
  <c r="L117" i="39"/>
  <c r="M117" i="39"/>
  <c r="N117" i="39"/>
  <c r="P117" i="39"/>
  <c r="Q117" i="39"/>
  <c r="R117" i="39"/>
  <c r="H118" i="39"/>
  <c r="L118" i="39"/>
  <c r="M118" i="39"/>
  <c r="N118" i="39"/>
  <c r="P118" i="39"/>
  <c r="Q118" i="39"/>
  <c r="R118" i="39"/>
  <c r="L119" i="39"/>
  <c r="M119" i="39"/>
  <c r="N119" i="39"/>
  <c r="P119" i="39"/>
  <c r="Q119" i="39"/>
  <c r="R119" i="39"/>
  <c r="H120" i="39"/>
  <c r="L120" i="39"/>
  <c r="M120" i="39"/>
  <c r="N120" i="39"/>
  <c r="P120" i="39"/>
  <c r="Q120" i="39"/>
  <c r="R120" i="39"/>
  <c r="L121" i="39"/>
  <c r="M121" i="39"/>
  <c r="N121" i="39"/>
  <c r="P121" i="39"/>
  <c r="Q121" i="39"/>
  <c r="R121" i="39"/>
  <c r="H122" i="39"/>
  <c r="L122" i="39"/>
  <c r="M122" i="39"/>
  <c r="N122" i="39"/>
  <c r="P122" i="39"/>
  <c r="Q122" i="39"/>
  <c r="R122" i="39"/>
  <c r="L124" i="39"/>
  <c r="M124" i="39"/>
  <c r="N124" i="39"/>
  <c r="P124" i="39"/>
  <c r="Q124" i="39"/>
  <c r="R124" i="39"/>
  <c r="H125" i="39"/>
  <c r="L125" i="39"/>
  <c r="M125" i="39"/>
  <c r="N125" i="39"/>
  <c r="P125" i="39"/>
  <c r="Q125" i="39"/>
  <c r="R125" i="39"/>
  <c r="L126" i="39"/>
  <c r="M126" i="39"/>
  <c r="N126" i="39"/>
  <c r="P126" i="39"/>
  <c r="Q126" i="39"/>
  <c r="R126" i="39"/>
  <c r="H127" i="39"/>
  <c r="L127" i="39"/>
  <c r="M127" i="39"/>
  <c r="N127" i="39"/>
  <c r="P127" i="39"/>
  <c r="Q127" i="39"/>
  <c r="R127" i="39"/>
  <c r="L128" i="39"/>
  <c r="M128" i="39"/>
  <c r="N128" i="39"/>
  <c r="P128" i="39"/>
  <c r="Q128" i="39"/>
  <c r="R128" i="39"/>
  <c r="H129" i="39"/>
  <c r="L129" i="39"/>
  <c r="M129" i="39"/>
  <c r="N129" i="39"/>
  <c r="P129" i="39"/>
  <c r="Q129" i="39"/>
  <c r="R129" i="39"/>
  <c r="L130" i="39"/>
  <c r="M130" i="39"/>
  <c r="N130" i="39"/>
  <c r="P130" i="39"/>
  <c r="Q130" i="39"/>
  <c r="R130" i="39"/>
  <c r="H131" i="39"/>
  <c r="L131" i="39"/>
  <c r="M131" i="39"/>
  <c r="N131" i="39"/>
  <c r="P131" i="39"/>
  <c r="Q131" i="39"/>
  <c r="R131" i="39"/>
  <c r="L132" i="39"/>
  <c r="M132" i="39"/>
  <c r="N132" i="39"/>
  <c r="P132" i="39"/>
  <c r="Q132" i="39"/>
  <c r="R132" i="39"/>
  <c r="H133" i="39"/>
  <c r="L133" i="39"/>
  <c r="M133" i="39"/>
  <c r="N133" i="39"/>
  <c r="P133" i="39"/>
  <c r="Q133" i="39"/>
  <c r="R133" i="39"/>
  <c r="L134" i="39"/>
  <c r="M134" i="39"/>
  <c r="N134" i="39"/>
  <c r="P134" i="39"/>
  <c r="Q134" i="39"/>
  <c r="R134" i="39"/>
  <c r="H135" i="39"/>
  <c r="L135" i="39"/>
  <c r="M135" i="39"/>
  <c r="N135" i="39"/>
  <c r="P135" i="39"/>
  <c r="Q135" i="39"/>
  <c r="R135" i="39"/>
  <c r="J136" i="39"/>
  <c r="L136" i="39"/>
  <c r="M136" i="39"/>
  <c r="N136" i="39"/>
  <c r="P136" i="39"/>
  <c r="Q136" i="39"/>
  <c r="R136" i="39"/>
  <c r="J137" i="39"/>
  <c r="L137" i="39"/>
  <c r="M137" i="39"/>
  <c r="N137" i="39"/>
  <c r="P137" i="39"/>
  <c r="Q137" i="39"/>
  <c r="R137" i="39"/>
  <c r="J138" i="39"/>
  <c r="L138" i="39"/>
  <c r="M138" i="39"/>
  <c r="N138" i="39"/>
  <c r="P138" i="39"/>
  <c r="Q138" i="39"/>
  <c r="R138" i="39"/>
  <c r="J139" i="39"/>
  <c r="L139" i="39"/>
  <c r="M139" i="39"/>
  <c r="N139" i="39"/>
  <c r="P139" i="39"/>
  <c r="Q139" i="39"/>
  <c r="R139" i="39"/>
  <c r="J140" i="39"/>
  <c r="L140" i="39"/>
  <c r="M140" i="39"/>
  <c r="N140" i="39"/>
  <c r="P140" i="39"/>
  <c r="Q140" i="39"/>
  <c r="R140" i="39"/>
  <c r="J141" i="39"/>
  <c r="L141" i="39"/>
  <c r="M141" i="39"/>
  <c r="N141" i="39"/>
  <c r="P141" i="39"/>
  <c r="Q141" i="39"/>
  <c r="R141" i="39"/>
  <c r="J142" i="39"/>
  <c r="L142" i="39"/>
  <c r="M142" i="39"/>
  <c r="N142" i="39"/>
  <c r="P142" i="39"/>
  <c r="Q142" i="39"/>
  <c r="R142" i="39"/>
  <c r="J143" i="39"/>
  <c r="L143" i="39"/>
  <c r="M143" i="39"/>
  <c r="N143" i="39"/>
  <c r="P143" i="39"/>
  <c r="Q143" i="39"/>
  <c r="R143" i="39"/>
  <c r="J145" i="39"/>
  <c r="L145" i="39"/>
  <c r="M145" i="39"/>
  <c r="N145" i="39"/>
  <c r="P145" i="39"/>
  <c r="Q145" i="39"/>
  <c r="R145" i="39"/>
  <c r="J146" i="39"/>
  <c r="L146" i="39"/>
  <c r="M146" i="39"/>
  <c r="N146" i="39"/>
  <c r="P146" i="39"/>
  <c r="Q146" i="39"/>
  <c r="R146" i="39"/>
  <c r="J147" i="39"/>
  <c r="L147" i="39"/>
  <c r="M147" i="39"/>
  <c r="N147" i="39"/>
  <c r="P147" i="39"/>
  <c r="Q147" i="39"/>
  <c r="R147" i="39"/>
  <c r="J148" i="39"/>
  <c r="L148" i="39"/>
  <c r="M148" i="39"/>
  <c r="N148" i="39"/>
  <c r="P148" i="39"/>
  <c r="Q148" i="39"/>
  <c r="R148" i="39"/>
  <c r="J149" i="39"/>
  <c r="L149" i="39"/>
  <c r="M149" i="39"/>
  <c r="N149" i="39"/>
  <c r="P149" i="39"/>
  <c r="Q149" i="39"/>
  <c r="R149" i="39"/>
  <c r="J150" i="39"/>
  <c r="L150" i="39"/>
  <c r="M150" i="39"/>
  <c r="N150" i="39"/>
  <c r="P150" i="39"/>
  <c r="Q150" i="39"/>
  <c r="R150" i="39"/>
  <c r="J151" i="39"/>
  <c r="L151" i="39"/>
  <c r="M151" i="39"/>
  <c r="N151" i="39"/>
  <c r="P151" i="39"/>
  <c r="Q151" i="39"/>
  <c r="R151" i="39"/>
  <c r="J152" i="39"/>
  <c r="L152" i="39"/>
  <c r="M152" i="39"/>
  <c r="N152" i="39"/>
  <c r="P152" i="39"/>
  <c r="Q152" i="39"/>
  <c r="R152" i="39"/>
  <c r="J153" i="39"/>
  <c r="L153" i="39"/>
  <c r="M153" i="39"/>
  <c r="N153" i="39"/>
  <c r="P153" i="39"/>
  <c r="Q153" i="39"/>
  <c r="R153" i="39"/>
  <c r="J154" i="39"/>
  <c r="L154" i="39"/>
  <c r="M154" i="39"/>
  <c r="N154" i="39"/>
  <c r="P154" i="39"/>
  <c r="Q154" i="39"/>
  <c r="R154" i="39"/>
  <c r="J155" i="39"/>
  <c r="L155" i="39"/>
  <c r="M155" i="39"/>
  <c r="N155" i="39"/>
  <c r="P155" i="39"/>
  <c r="Q155" i="39"/>
  <c r="R155" i="39"/>
  <c r="J156" i="39"/>
  <c r="L156" i="39"/>
  <c r="M156" i="39"/>
  <c r="N156" i="39"/>
  <c r="P156" i="39"/>
  <c r="Q156" i="39"/>
  <c r="R156" i="39"/>
  <c r="J157" i="39"/>
  <c r="L157" i="39"/>
  <c r="M157" i="39"/>
  <c r="N157" i="39"/>
  <c r="P157" i="39"/>
  <c r="Q157" i="39"/>
  <c r="R157" i="39"/>
  <c r="J158" i="39"/>
  <c r="L158" i="39"/>
  <c r="M158" i="39"/>
  <c r="N158" i="39"/>
  <c r="P158" i="39"/>
  <c r="Q158" i="39"/>
  <c r="R158" i="39"/>
  <c r="J159" i="39"/>
  <c r="L159" i="39"/>
  <c r="M159" i="39"/>
  <c r="N159" i="39"/>
  <c r="P159" i="39"/>
  <c r="Q159" i="39"/>
  <c r="R159" i="39"/>
  <c r="J160" i="39"/>
  <c r="L160" i="39"/>
  <c r="M160" i="39"/>
  <c r="N160" i="39"/>
  <c r="P160" i="39"/>
  <c r="Q160" i="39"/>
  <c r="R160" i="39"/>
  <c r="J161" i="39"/>
  <c r="L161" i="39"/>
  <c r="M161" i="39"/>
  <c r="N161" i="39"/>
  <c r="P161" i="39"/>
  <c r="Q161" i="39"/>
  <c r="R161" i="39"/>
  <c r="J162" i="39"/>
  <c r="L162" i="39"/>
  <c r="M162" i="39"/>
  <c r="N162" i="39"/>
  <c r="P162" i="39"/>
  <c r="Q162" i="39"/>
  <c r="R162" i="39"/>
  <c r="J163" i="39"/>
  <c r="L163" i="39"/>
  <c r="M163" i="39"/>
  <c r="N163" i="39"/>
  <c r="P163" i="39"/>
  <c r="Q163" i="39"/>
  <c r="R163" i="39"/>
  <c r="J164" i="39"/>
  <c r="L164" i="39"/>
  <c r="M164" i="39"/>
  <c r="N164" i="39"/>
  <c r="P164" i="39"/>
  <c r="Q164" i="39"/>
  <c r="R164" i="39"/>
  <c r="J166" i="39"/>
  <c r="L166" i="39"/>
  <c r="M166" i="39"/>
  <c r="N166" i="39"/>
  <c r="P166" i="39"/>
  <c r="Q166" i="39"/>
  <c r="R166" i="39"/>
  <c r="J167" i="39"/>
  <c r="L167" i="39"/>
  <c r="M167" i="39"/>
  <c r="N167" i="39"/>
  <c r="P167" i="39"/>
  <c r="Q167" i="39"/>
  <c r="R167" i="39"/>
  <c r="J168" i="39"/>
  <c r="L168" i="39"/>
  <c r="M168" i="39"/>
  <c r="N168" i="39"/>
  <c r="P168" i="39"/>
  <c r="Q168" i="39"/>
  <c r="R168" i="39"/>
  <c r="J169" i="39"/>
  <c r="L169" i="39"/>
  <c r="M169" i="39"/>
  <c r="N169" i="39"/>
  <c r="P169" i="39"/>
  <c r="Q169" i="39"/>
  <c r="R169" i="39"/>
  <c r="J170" i="39"/>
  <c r="L170" i="39"/>
  <c r="M170" i="39"/>
  <c r="N170" i="39"/>
  <c r="P170" i="39"/>
  <c r="Q170" i="39"/>
  <c r="R170" i="39"/>
  <c r="J171" i="39"/>
  <c r="L171" i="39"/>
  <c r="M171" i="39"/>
  <c r="N171" i="39"/>
  <c r="P171" i="39"/>
  <c r="Q171" i="39"/>
  <c r="R171" i="39"/>
  <c r="J172" i="39"/>
  <c r="L172" i="39"/>
  <c r="M172" i="39"/>
  <c r="N172" i="39"/>
  <c r="P172" i="39"/>
  <c r="Q172" i="39"/>
  <c r="R172" i="39"/>
  <c r="J173" i="39"/>
  <c r="L173" i="39"/>
  <c r="M173" i="39"/>
  <c r="N173" i="39"/>
  <c r="P173" i="39"/>
  <c r="Q173" i="39"/>
  <c r="R173" i="39"/>
  <c r="J174" i="39"/>
  <c r="L174" i="39"/>
  <c r="M174" i="39"/>
  <c r="N174" i="39"/>
  <c r="P174" i="39"/>
  <c r="Q174" i="39"/>
  <c r="R174" i="39"/>
  <c r="L175" i="39"/>
  <c r="M175" i="39"/>
  <c r="N175" i="39"/>
  <c r="P175" i="39"/>
  <c r="Q175" i="39"/>
  <c r="R175" i="39"/>
  <c r="J176" i="39"/>
  <c r="L176" i="39"/>
  <c r="M176" i="39"/>
  <c r="N176" i="39"/>
  <c r="P176" i="39"/>
  <c r="Q176" i="39"/>
  <c r="R176" i="39"/>
  <c r="J177" i="39"/>
  <c r="L177" i="39"/>
  <c r="M177" i="39"/>
  <c r="N177" i="39"/>
  <c r="P177" i="39"/>
  <c r="Q177" i="39"/>
  <c r="R177" i="39"/>
  <c r="J178" i="39"/>
  <c r="L178" i="39"/>
  <c r="M178" i="39"/>
  <c r="N178" i="39"/>
  <c r="P178" i="39"/>
  <c r="Q178" i="39"/>
  <c r="R178" i="39"/>
  <c r="L179" i="39"/>
  <c r="M179" i="39"/>
  <c r="N179" i="39"/>
  <c r="P179" i="39"/>
  <c r="Q179" i="39"/>
  <c r="R179" i="39"/>
  <c r="J180" i="39"/>
  <c r="L180" i="39"/>
  <c r="M180" i="39"/>
  <c r="N180" i="39"/>
  <c r="P180" i="39"/>
  <c r="Q180" i="39"/>
  <c r="R180" i="39"/>
  <c r="J181" i="39"/>
  <c r="L181" i="39"/>
  <c r="M181" i="39"/>
  <c r="N181" i="39"/>
  <c r="P181" i="39"/>
  <c r="Q181" i="39"/>
  <c r="R181" i="39"/>
  <c r="J182" i="39"/>
  <c r="L182" i="39"/>
  <c r="M182" i="39"/>
  <c r="N182" i="39"/>
  <c r="P182" i="39"/>
  <c r="Q182" i="39"/>
  <c r="R182" i="39"/>
  <c r="D179" i="39" l="1"/>
  <c r="F178" i="39"/>
  <c r="F177" i="39"/>
  <c r="D176" i="39"/>
  <c r="F115" i="39"/>
  <c r="D114" i="39"/>
  <c r="D80" i="39"/>
  <c r="E79" i="39"/>
  <c r="D62" i="39"/>
  <c r="E61" i="39"/>
  <c r="D45" i="39"/>
  <c r="E44" i="39"/>
  <c r="D173" i="39"/>
  <c r="F172" i="39"/>
  <c r="D171" i="39"/>
  <c r="F170" i="39"/>
  <c r="D169" i="39"/>
  <c r="F168" i="39"/>
  <c r="D167" i="39"/>
  <c r="F166" i="39"/>
  <c r="D164" i="39"/>
  <c r="F163" i="39"/>
  <c r="D162" i="39"/>
  <c r="F161" i="39"/>
  <c r="D160" i="39"/>
  <c r="F159" i="39"/>
  <c r="E181" i="39"/>
  <c r="E175" i="39"/>
  <c r="F132" i="39"/>
  <c r="D131" i="39"/>
  <c r="F98" i="39"/>
  <c r="D97" i="39"/>
  <c r="D88" i="39"/>
  <c r="E87" i="39"/>
  <c r="D71" i="39"/>
  <c r="E70" i="39"/>
  <c r="D54" i="39"/>
  <c r="E53" i="39"/>
  <c r="D37" i="39"/>
  <c r="E36" i="39"/>
  <c r="P27" i="39"/>
  <c r="H27" i="39"/>
  <c r="P26" i="39"/>
  <c r="R25" i="39"/>
  <c r="M25" i="39"/>
  <c r="Q23" i="39"/>
  <c r="L23" i="39"/>
  <c r="P22" i="39"/>
  <c r="R21" i="39"/>
  <c r="M21" i="39"/>
  <c r="P20" i="39"/>
  <c r="R19" i="39"/>
  <c r="M19" i="39"/>
  <c r="P18" i="39"/>
  <c r="R17" i="39"/>
  <c r="M17" i="39"/>
  <c r="P16" i="39"/>
  <c r="R15" i="39"/>
  <c r="M15" i="39"/>
  <c r="P14" i="39"/>
  <c r="R13" i="39"/>
  <c r="M13" i="39"/>
  <c r="P12" i="39"/>
  <c r="R11" i="39"/>
  <c r="M11" i="39"/>
  <c r="Q9" i="39"/>
  <c r="L9" i="39"/>
  <c r="N26" i="39"/>
  <c r="Q25" i="39"/>
  <c r="L25" i="39"/>
  <c r="P23" i="39"/>
  <c r="J23" i="39"/>
  <c r="N22" i="39"/>
  <c r="Q21" i="39"/>
  <c r="L21" i="39"/>
  <c r="N20" i="39"/>
  <c r="Q19" i="39"/>
  <c r="L19" i="39"/>
  <c r="N18" i="39"/>
  <c r="Q17" i="39"/>
  <c r="L17" i="39"/>
  <c r="N16" i="39"/>
  <c r="Q15" i="39"/>
  <c r="L15" i="39"/>
  <c r="N14" i="39"/>
  <c r="Q13" i="39"/>
  <c r="L13" i="39"/>
  <c r="N12" i="39"/>
  <c r="Q11" i="39"/>
  <c r="L11" i="39"/>
  <c r="P9" i="39"/>
  <c r="R27" i="39"/>
  <c r="M27" i="39"/>
  <c r="R26" i="39"/>
  <c r="M26" i="39"/>
  <c r="P25" i="39"/>
  <c r="J30" i="39"/>
  <c r="N23" i="39"/>
  <c r="R22" i="39"/>
  <c r="M22" i="39"/>
  <c r="P21" i="39"/>
  <c r="R20" i="39"/>
  <c r="M20" i="39"/>
  <c r="P19" i="39"/>
  <c r="R18" i="39"/>
  <c r="M18" i="39"/>
  <c r="P17" i="39"/>
  <c r="R16" i="39"/>
  <c r="M16" i="39"/>
  <c r="P15" i="39"/>
  <c r="R14" i="39"/>
  <c r="M14" i="39"/>
  <c r="P13" i="39"/>
  <c r="R12" i="39"/>
  <c r="M12" i="39"/>
  <c r="P11" i="39"/>
  <c r="J11" i="39"/>
  <c r="F28" i="39"/>
  <c r="F27" i="39"/>
  <c r="D18" i="39"/>
  <c r="D181" i="39"/>
  <c r="E177" i="39"/>
  <c r="D175" i="39"/>
  <c r="F174" i="39"/>
  <c r="E172" i="39"/>
  <c r="E170" i="39"/>
  <c r="E168" i="39"/>
  <c r="E166" i="39"/>
  <c r="E163" i="39"/>
  <c r="E161" i="39"/>
  <c r="E159" i="39"/>
  <c r="E133" i="39"/>
  <c r="D128" i="39"/>
  <c r="F127" i="39"/>
  <c r="E121" i="39"/>
  <c r="E116" i="39"/>
  <c r="D111" i="39"/>
  <c r="F110" i="39"/>
  <c r="E104" i="39"/>
  <c r="E99" i="39"/>
  <c r="F92" i="39"/>
  <c r="D89" i="39"/>
  <c r="D81" i="39"/>
  <c r="D72" i="39"/>
  <c r="D63" i="39"/>
  <c r="D55" i="39"/>
  <c r="D46" i="39"/>
  <c r="D38" i="39"/>
  <c r="E33" i="39"/>
  <c r="E180" i="39"/>
  <c r="F179" i="39"/>
  <c r="D177" i="39"/>
  <c r="F176" i="39"/>
  <c r="D174" i="39"/>
  <c r="F173" i="39"/>
  <c r="D172" i="39"/>
  <c r="F171" i="39"/>
  <c r="D170" i="39"/>
  <c r="F169" i="39"/>
  <c r="D168" i="39"/>
  <c r="F167" i="39"/>
  <c r="D166" i="39"/>
  <c r="F164" i="39"/>
  <c r="D163" i="39"/>
  <c r="F162" i="39"/>
  <c r="D161" i="39"/>
  <c r="F160" i="39"/>
  <c r="D159" i="39"/>
  <c r="F158" i="39"/>
  <c r="F124" i="39"/>
  <c r="D122" i="39"/>
  <c r="F107" i="39"/>
  <c r="D105" i="39"/>
  <c r="F95" i="39"/>
  <c r="F9" i="39"/>
  <c r="E178" i="39"/>
  <c r="D9" i="39"/>
  <c r="E29" i="39"/>
  <c r="E30" i="39"/>
  <c r="E37" i="39"/>
  <c r="E38" i="39"/>
  <c r="D39" i="39"/>
  <c r="D40" i="39"/>
  <c r="E45" i="39"/>
  <c r="E46" i="39"/>
  <c r="D47" i="39"/>
  <c r="D48" i="39"/>
  <c r="E54" i="39"/>
  <c r="E55" i="39"/>
  <c r="D56" i="39"/>
  <c r="D57" i="39"/>
  <c r="E62" i="39"/>
  <c r="E63" i="39"/>
  <c r="D64" i="39"/>
  <c r="D65" i="39"/>
  <c r="E71" i="39"/>
  <c r="E72" i="39"/>
  <c r="D73" i="39"/>
  <c r="D74" i="39"/>
  <c r="E80" i="39"/>
  <c r="E81" i="39"/>
  <c r="D82" i="39"/>
  <c r="D83" i="39"/>
  <c r="E88" i="39"/>
  <c r="E89" i="39"/>
  <c r="D90" i="39"/>
  <c r="D91" i="39"/>
  <c r="D94" i="39"/>
  <c r="F96" i="39"/>
  <c r="E97" i="39"/>
  <c r="F99" i="39"/>
  <c r="D100" i="39"/>
  <c r="E102" i="39"/>
  <c r="D103" i="39"/>
  <c r="F104" i="39"/>
  <c r="E105" i="39"/>
  <c r="F108" i="39"/>
  <c r="D109" i="39"/>
  <c r="E111" i="39"/>
  <c r="D112" i="39"/>
  <c r="F113" i="39"/>
  <c r="E114" i="39"/>
  <c r="F116" i="39"/>
  <c r="D117" i="39"/>
  <c r="E119" i="39"/>
  <c r="D120" i="39"/>
  <c r="F121" i="39"/>
  <c r="E122" i="39"/>
  <c r="F125" i="39"/>
  <c r="D126" i="39"/>
  <c r="E128" i="39"/>
  <c r="D129" i="39"/>
  <c r="F130" i="39"/>
  <c r="E131" i="39"/>
  <c r="F133" i="39"/>
  <c r="D134" i="39"/>
  <c r="E136" i="39"/>
  <c r="E138" i="39"/>
  <c r="E140" i="39"/>
  <c r="E142" i="39"/>
  <c r="E145" i="39"/>
  <c r="E147" i="39"/>
  <c r="E149" i="39"/>
  <c r="E151" i="39"/>
  <c r="E153" i="39"/>
  <c r="E155" i="39"/>
  <c r="E157" i="39"/>
  <c r="E182" i="39"/>
  <c r="E20" i="39"/>
  <c r="D25" i="39"/>
  <c r="F29" i="39"/>
  <c r="F30" i="39"/>
  <c r="D31" i="39"/>
  <c r="D32" i="39"/>
  <c r="E39" i="39"/>
  <c r="E40" i="39"/>
  <c r="D41" i="39"/>
  <c r="D42" i="39"/>
  <c r="E47" i="39"/>
  <c r="E48" i="39"/>
  <c r="D50" i="39"/>
  <c r="D51" i="39"/>
  <c r="E56" i="39"/>
  <c r="E57" i="39"/>
  <c r="D58" i="39"/>
  <c r="D59" i="39"/>
  <c r="E64" i="39"/>
  <c r="E65" i="39"/>
  <c r="D67" i="39"/>
  <c r="D68" i="39"/>
  <c r="E73" i="39"/>
  <c r="E74" i="39"/>
  <c r="D75" i="39"/>
  <c r="D76" i="39"/>
  <c r="E82" i="39"/>
  <c r="E83" i="39"/>
  <c r="D84" i="39"/>
  <c r="D85" i="39"/>
  <c r="E90" i="39"/>
  <c r="E91" i="39"/>
  <c r="D92" i="39"/>
  <c r="E94" i="39"/>
  <c r="D95" i="39"/>
  <c r="F97" i="39"/>
  <c r="D98" i="39"/>
  <c r="E100" i="39"/>
  <c r="D101" i="39"/>
  <c r="F102" i="39"/>
  <c r="E103" i="39"/>
  <c r="F105" i="39"/>
  <c r="D107" i="39"/>
  <c r="E109" i="39"/>
  <c r="D110" i="39"/>
  <c r="F111" i="39"/>
  <c r="E112" i="39"/>
  <c r="F114" i="39"/>
  <c r="D115" i="39"/>
  <c r="E117" i="39"/>
  <c r="D118" i="39"/>
  <c r="F119" i="39"/>
  <c r="E120" i="39"/>
  <c r="F122" i="39"/>
  <c r="D124" i="39"/>
  <c r="E126" i="39"/>
  <c r="D127" i="39"/>
  <c r="F128" i="39"/>
  <c r="E129" i="39"/>
  <c r="F131" i="39"/>
  <c r="D132" i="39"/>
  <c r="E134" i="39"/>
  <c r="D135" i="39"/>
  <c r="F136" i="39"/>
  <c r="D137" i="39"/>
  <c r="F138" i="39"/>
  <c r="D139" i="39"/>
  <c r="F140" i="39"/>
  <c r="D141" i="39"/>
  <c r="F142" i="39"/>
  <c r="D143" i="39"/>
  <c r="F145" i="39"/>
  <c r="D146" i="39"/>
  <c r="F147" i="39"/>
  <c r="D148" i="39"/>
  <c r="F149" i="39"/>
  <c r="D150" i="39"/>
  <c r="F151" i="39"/>
  <c r="D152" i="39"/>
  <c r="F153" i="39"/>
  <c r="D154" i="39"/>
  <c r="F155" i="39"/>
  <c r="D156" i="39"/>
  <c r="F157" i="39"/>
  <c r="E12" i="39"/>
  <c r="D22" i="39"/>
  <c r="E31" i="39"/>
  <c r="E32" i="39"/>
  <c r="D33" i="39"/>
  <c r="D34" i="39"/>
  <c r="D35" i="39"/>
  <c r="D36" i="39"/>
  <c r="E41" i="39"/>
  <c r="E42" i="39"/>
  <c r="D43" i="39"/>
  <c r="D44" i="39"/>
  <c r="E50" i="39"/>
  <c r="E51" i="39"/>
  <c r="D52" i="39"/>
  <c r="D53" i="39"/>
  <c r="E58" i="39"/>
  <c r="E59" i="39"/>
  <c r="D60" i="39"/>
  <c r="D61" i="39"/>
  <c r="E67" i="39"/>
  <c r="E68" i="39"/>
  <c r="D69" i="39"/>
  <c r="D70" i="39"/>
  <c r="E75" i="39"/>
  <c r="E76" i="39"/>
  <c r="D78" i="39"/>
  <c r="D79" i="39"/>
  <c r="E84" i="39"/>
  <c r="E85" i="39"/>
  <c r="D86" i="39"/>
  <c r="D87" i="39"/>
  <c r="F91" i="39"/>
  <c r="E92" i="39"/>
  <c r="F94" i="39"/>
  <c r="E95" i="39"/>
  <c r="D96" i="39"/>
  <c r="E98" i="39"/>
  <c r="D99" i="39"/>
  <c r="F100" i="39"/>
  <c r="E101" i="39"/>
  <c r="F103" i="39"/>
  <c r="D104" i="39"/>
  <c r="E107" i="39"/>
  <c r="D108" i="39"/>
  <c r="F109" i="39"/>
  <c r="E110" i="39"/>
  <c r="F112" i="39"/>
  <c r="D113" i="39"/>
  <c r="E115" i="39"/>
  <c r="D116" i="39"/>
  <c r="F117" i="39"/>
  <c r="E118" i="39"/>
  <c r="F120" i="39"/>
  <c r="D121" i="39"/>
  <c r="E124" i="39"/>
  <c r="D125" i="39"/>
  <c r="F126" i="39"/>
  <c r="E127" i="39"/>
  <c r="F129" i="39"/>
  <c r="D130" i="39"/>
  <c r="E132" i="39"/>
  <c r="D133" i="39"/>
  <c r="F134" i="39"/>
  <c r="E135" i="39"/>
  <c r="E137" i="39"/>
  <c r="E139" i="39"/>
  <c r="E141" i="39"/>
  <c r="E143" i="39"/>
  <c r="E146" i="39"/>
  <c r="E148" i="39"/>
  <c r="E150" i="39"/>
  <c r="E152" i="39"/>
  <c r="E154" i="39"/>
  <c r="E156" i="39"/>
  <c r="E158" i="39"/>
  <c r="F180" i="39"/>
  <c r="D180" i="39"/>
  <c r="E179" i="39"/>
  <c r="E176" i="39"/>
  <c r="F175" i="39"/>
  <c r="E173" i="39"/>
  <c r="E171" i="39"/>
  <c r="E169" i="39"/>
  <c r="E167" i="39"/>
  <c r="E164" i="39"/>
  <c r="E162" i="39"/>
  <c r="E160" i="39"/>
  <c r="D158" i="39"/>
  <c r="D157" i="39"/>
  <c r="F156" i="39"/>
  <c r="D155" i="39"/>
  <c r="F154" i="39"/>
  <c r="D153" i="39"/>
  <c r="F152" i="39"/>
  <c r="D151" i="39"/>
  <c r="F150" i="39"/>
  <c r="D149" i="39"/>
  <c r="F148" i="39"/>
  <c r="D147" i="39"/>
  <c r="F146" i="39"/>
  <c r="D145" i="39"/>
  <c r="F143" i="39"/>
  <c r="D142" i="39"/>
  <c r="F141" i="39"/>
  <c r="D140" i="39"/>
  <c r="F139" i="39"/>
  <c r="D138" i="39"/>
  <c r="F137" i="39"/>
  <c r="D136" i="39"/>
  <c r="F135" i="39"/>
  <c r="E130" i="39"/>
  <c r="E125" i="39"/>
  <c r="D119" i="39"/>
  <c r="F118" i="39"/>
  <c r="E113" i="39"/>
  <c r="E108" i="39"/>
  <c r="D102" i="39"/>
  <c r="F101" i="39"/>
  <c r="E96" i="39"/>
  <c r="E86" i="39"/>
  <c r="E78" i="39"/>
  <c r="E69" i="39"/>
  <c r="E60" i="39"/>
  <c r="E52" i="39"/>
  <c r="E43" i="39"/>
  <c r="E35" i="39"/>
  <c r="E174" i="39"/>
  <c r="J19" i="39"/>
  <c r="E22" i="39"/>
  <c r="J21" i="39"/>
  <c r="D20" i="39"/>
  <c r="E14" i="39"/>
  <c r="J13" i="39"/>
  <c r="D12" i="39"/>
  <c r="D182" i="39"/>
  <c r="D178" i="39"/>
  <c r="E16" i="39"/>
  <c r="J15" i="39"/>
  <c r="D14" i="39"/>
  <c r="F181" i="39"/>
  <c r="J175" i="39"/>
  <c r="E18" i="39"/>
  <c r="J17" i="39"/>
  <c r="D16" i="39"/>
  <c r="E9" i="39"/>
  <c r="F182" i="39"/>
  <c r="J179" i="39"/>
  <c r="J34" i="39"/>
  <c r="I26" i="39"/>
  <c r="I181" i="39"/>
  <c r="I179" i="39"/>
  <c r="I177" i="39"/>
  <c r="I175" i="39"/>
  <c r="I173" i="39"/>
  <c r="I171" i="39"/>
  <c r="I169" i="39"/>
  <c r="I166" i="39"/>
  <c r="I163" i="39"/>
  <c r="I161" i="39"/>
  <c r="I159" i="39"/>
  <c r="I157" i="39"/>
  <c r="I155" i="39"/>
  <c r="I153" i="39"/>
  <c r="I151" i="39"/>
  <c r="I149" i="39"/>
  <c r="I147" i="39"/>
  <c r="I146" i="39"/>
  <c r="I145" i="39"/>
  <c r="I143" i="39"/>
  <c r="I142" i="39"/>
  <c r="I141" i="39"/>
  <c r="I140" i="39"/>
  <c r="I138" i="39"/>
  <c r="I136" i="39"/>
  <c r="J94" i="39"/>
  <c r="I89" i="39"/>
  <c r="I85" i="39"/>
  <c r="I81" i="39"/>
  <c r="I76" i="39"/>
  <c r="I72" i="39"/>
  <c r="I68" i="39"/>
  <c r="I63" i="39"/>
  <c r="I59" i="39"/>
  <c r="I55" i="39"/>
  <c r="I51" i="39"/>
  <c r="I46" i="39"/>
  <c r="I42" i="39"/>
  <c r="I38" i="39"/>
  <c r="I34" i="39"/>
  <c r="J25" i="39"/>
  <c r="J26" i="39"/>
  <c r="I27" i="39"/>
  <c r="I28" i="39"/>
  <c r="H29" i="39"/>
  <c r="H30" i="39"/>
  <c r="H9" i="39"/>
  <c r="H11" i="39"/>
  <c r="H12" i="39"/>
  <c r="H13" i="39"/>
  <c r="H14" i="39"/>
  <c r="H15" i="39"/>
  <c r="H16" i="39"/>
  <c r="H17" i="39"/>
  <c r="H18" i="39"/>
  <c r="H19" i="39"/>
  <c r="H20" i="39"/>
  <c r="H21" i="39"/>
  <c r="H22" i="39"/>
  <c r="H23" i="39"/>
  <c r="J27" i="39"/>
  <c r="J28" i="39"/>
  <c r="I29" i="39"/>
  <c r="I30" i="39"/>
  <c r="H31" i="39"/>
  <c r="H32" i="39"/>
  <c r="H33" i="39"/>
  <c r="H34" i="39"/>
  <c r="H35" i="39"/>
  <c r="H36" i="39"/>
  <c r="H37" i="39"/>
  <c r="H38" i="39"/>
  <c r="H39" i="39"/>
  <c r="H40" i="39"/>
  <c r="H41" i="39"/>
  <c r="H42" i="39"/>
  <c r="H43" i="39"/>
  <c r="H44" i="39"/>
  <c r="H45" i="39"/>
  <c r="H46" i="39"/>
  <c r="H47" i="39"/>
  <c r="H48" i="39"/>
  <c r="H50" i="39"/>
  <c r="H51" i="39"/>
  <c r="H52" i="39"/>
  <c r="H53" i="39"/>
  <c r="H54" i="39"/>
  <c r="H55" i="39"/>
  <c r="H56" i="39"/>
  <c r="H57" i="39"/>
  <c r="H58" i="39"/>
  <c r="H59" i="39"/>
  <c r="H60" i="39"/>
  <c r="H61" i="39"/>
  <c r="H62" i="39"/>
  <c r="H63" i="39"/>
  <c r="H64" i="39"/>
  <c r="H65" i="39"/>
  <c r="H67" i="39"/>
  <c r="H68" i="39"/>
  <c r="H69" i="39"/>
  <c r="H70" i="39"/>
  <c r="H71" i="39"/>
  <c r="H72" i="39"/>
  <c r="H73" i="39"/>
  <c r="H74" i="39"/>
  <c r="H75" i="39"/>
  <c r="H76" i="39"/>
  <c r="H78" i="39"/>
  <c r="H79" i="39"/>
  <c r="H80" i="39"/>
  <c r="H81" i="39"/>
  <c r="H82" i="39"/>
  <c r="H83" i="39"/>
  <c r="H84" i="39"/>
  <c r="H85" i="39"/>
  <c r="H86" i="39"/>
  <c r="H87" i="39"/>
  <c r="H88" i="39"/>
  <c r="H89" i="39"/>
  <c r="H90" i="39"/>
  <c r="H91" i="39"/>
  <c r="H92" i="39"/>
  <c r="H94" i="39"/>
  <c r="H95" i="39"/>
  <c r="I9" i="39"/>
  <c r="I12" i="39"/>
  <c r="I14" i="39"/>
  <c r="I16" i="39"/>
  <c r="I18" i="39"/>
  <c r="I20" i="39"/>
  <c r="I22" i="39"/>
  <c r="H25" i="39"/>
  <c r="I31" i="39"/>
  <c r="I33" i="39"/>
  <c r="I35" i="39"/>
  <c r="I37" i="39"/>
  <c r="I39" i="39"/>
  <c r="I41" i="39"/>
  <c r="I43" i="39"/>
  <c r="I45" i="39"/>
  <c r="I47" i="39"/>
  <c r="I50" i="39"/>
  <c r="I52" i="39"/>
  <c r="I54" i="39"/>
  <c r="I56" i="39"/>
  <c r="I58" i="39"/>
  <c r="I60" i="39"/>
  <c r="I62" i="39"/>
  <c r="I64" i="39"/>
  <c r="I67" i="39"/>
  <c r="I69" i="39"/>
  <c r="I71" i="39"/>
  <c r="I73" i="39"/>
  <c r="I75" i="39"/>
  <c r="I78" i="39"/>
  <c r="I80" i="39"/>
  <c r="I82" i="39"/>
  <c r="I84" i="39"/>
  <c r="I86" i="39"/>
  <c r="I88" i="39"/>
  <c r="I90" i="39"/>
  <c r="J91" i="39"/>
  <c r="I95" i="39"/>
  <c r="I96" i="39"/>
  <c r="I97" i="39"/>
  <c r="I98" i="39"/>
  <c r="I99" i="39"/>
  <c r="I100" i="39"/>
  <c r="I101" i="39"/>
  <c r="I102" i="39"/>
  <c r="I103" i="39"/>
  <c r="I104" i="39"/>
  <c r="I105" i="39"/>
  <c r="I107" i="39"/>
  <c r="I108" i="39"/>
  <c r="I109" i="39"/>
  <c r="I110" i="39"/>
  <c r="I111" i="39"/>
  <c r="I112" i="39"/>
  <c r="I113" i="39"/>
  <c r="I114" i="39"/>
  <c r="I115" i="39"/>
  <c r="I116" i="39"/>
  <c r="I117" i="39"/>
  <c r="I118" i="39"/>
  <c r="I119" i="39"/>
  <c r="I120" i="39"/>
  <c r="I121" i="39"/>
  <c r="I122" i="39"/>
  <c r="I124" i="39"/>
  <c r="I125" i="39"/>
  <c r="I126" i="39"/>
  <c r="I127" i="39"/>
  <c r="I128" i="39"/>
  <c r="I129" i="39"/>
  <c r="I130" i="39"/>
  <c r="I131" i="39"/>
  <c r="I132" i="39"/>
  <c r="I133" i="39"/>
  <c r="I134" i="39"/>
  <c r="I135" i="39"/>
  <c r="J9" i="39"/>
  <c r="J12" i="39"/>
  <c r="J14" i="39"/>
  <c r="J16" i="39"/>
  <c r="J18" i="39"/>
  <c r="J20" i="39"/>
  <c r="J22" i="39"/>
  <c r="I25" i="39"/>
  <c r="H26" i="39"/>
  <c r="J29" i="39"/>
  <c r="J31" i="39"/>
  <c r="J33" i="39"/>
  <c r="J35" i="39"/>
  <c r="J37" i="39"/>
  <c r="J39" i="39"/>
  <c r="J41" i="39"/>
  <c r="J43" i="39"/>
  <c r="J45" i="39"/>
  <c r="J47" i="39"/>
  <c r="J50" i="39"/>
  <c r="J52" i="39"/>
  <c r="J54" i="39"/>
  <c r="J56" i="39"/>
  <c r="J58" i="39"/>
  <c r="J60" i="39"/>
  <c r="J62" i="39"/>
  <c r="J64" i="39"/>
  <c r="J67" i="39"/>
  <c r="J69" i="39"/>
  <c r="J71" i="39"/>
  <c r="J73" i="39"/>
  <c r="J75" i="39"/>
  <c r="J78" i="39"/>
  <c r="J80" i="39"/>
  <c r="J82" i="39"/>
  <c r="J84" i="39"/>
  <c r="J86" i="39"/>
  <c r="J88" i="39"/>
  <c r="J90" i="39"/>
  <c r="I94" i="39"/>
  <c r="J95" i="39"/>
  <c r="J96" i="39"/>
  <c r="J97" i="39"/>
  <c r="J98" i="39"/>
  <c r="J99" i="39"/>
  <c r="J100" i="39"/>
  <c r="J101" i="39"/>
  <c r="J102" i="39"/>
  <c r="J103" i="39"/>
  <c r="J104" i="39"/>
  <c r="J105" i="39"/>
  <c r="J107" i="39"/>
  <c r="J108" i="39"/>
  <c r="J109" i="39"/>
  <c r="J110" i="39"/>
  <c r="J111" i="39"/>
  <c r="J112" i="39"/>
  <c r="J113" i="39"/>
  <c r="J114" i="39"/>
  <c r="J115" i="39"/>
  <c r="J116" i="39"/>
  <c r="J117" i="39"/>
  <c r="J118" i="39"/>
  <c r="J119" i="39"/>
  <c r="J120" i="39"/>
  <c r="J121" i="39"/>
  <c r="J122" i="39"/>
  <c r="J124" i="39"/>
  <c r="J125" i="39"/>
  <c r="J126" i="39"/>
  <c r="J127" i="39"/>
  <c r="J128" i="39"/>
  <c r="J129" i="39"/>
  <c r="J130" i="39"/>
  <c r="J131" i="39"/>
  <c r="J132" i="39"/>
  <c r="J133" i="39"/>
  <c r="J134" i="39"/>
  <c r="J135" i="39"/>
  <c r="I23" i="39"/>
  <c r="I21" i="39"/>
  <c r="I19" i="39"/>
  <c r="I17" i="39"/>
  <c r="I15" i="39"/>
  <c r="I13" i="39"/>
  <c r="I11" i="39"/>
  <c r="I182" i="39"/>
  <c r="I180" i="39"/>
  <c r="I178" i="39"/>
  <c r="I176" i="39"/>
  <c r="I174" i="39"/>
  <c r="I172" i="39"/>
  <c r="I170" i="39"/>
  <c r="I168" i="39"/>
  <c r="I167" i="39"/>
  <c r="I164" i="39"/>
  <c r="I162" i="39"/>
  <c r="I160" i="39"/>
  <c r="I158" i="39"/>
  <c r="I156" i="39"/>
  <c r="I154" i="39"/>
  <c r="I152" i="39"/>
  <c r="I150" i="39"/>
  <c r="I148" i="39"/>
  <c r="I139" i="39"/>
  <c r="I137" i="39"/>
  <c r="H182" i="39"/>
  <c r="H181" i="39"/>
  <c r="H180" i="39"/>
  <c r="H179" i="39"/>
  <c r="H178" i="39"/>
  <c r="H177" i="39"/>
  <c r="H176" i="39"/>
  <c r="H175" i="39"/>
  <c r="H174" i="39"/>
  <c r="H173" i="39"/>
  <c r="H172" i="39"/>
  <c r="H171" i="39"/>
  <c r="H170" i="39"/>
  <c r="H169" i="39"/>
  <c r="H168" i="39"/>
  <c r="H167" i="39"/>
  <c r="H166" i="39"/>
  <c r="H164" i="39"/>
  <c r="H163" i="39"/>
  <c r="H162" i="39"/>
  <c r="H161" i="39"/>
  <c r="H160" i="39"/>
  <c r="H159" i="39"/>
  <c r="H158" i="39"/>
  <c r="H157" i="39"/>
  <c r="H156" i="39"/>
  <c r="H155" i="39"/>
  <c r="H154" i="39"/>
  <c r="H153" i="39"/>
  <c r="H152" i="39"/>
  <c r="H151" i="39"/>
  <c r="H150" i="39"/>
  <c r="H149" i="39"/>
  <c r="H148" i="39"/>
  <c r="H147" i="39"/>
  <c r="H146" i="39"/>
  <c r="H145" i="39"/>
  <c r="H143" i="39"/>
  <c r="H142" i="39"/>
  <c r="H141" i="39"/>
  <c r="H140" i="39"/>
  <c r="H139" i="39"/>
  <c r="H138" i="39"/>
  <c r="H137" i="39"/>
  <c r="H136" i="39"/>
  <c r="H134" i="39"/>
  <c r="H132" i="39"/>
  <c r="H130" i="39"/>
  <c r="H128" i="39"/>
  <c r="H126" i="39"/>
  <c r="H124" i="39"/>
  <c r="H121" i="39"/>
  <c r="H119" i="39"/>
  <c r="H117" i="39"/>
  <c r="H115" i="39"/>
  <c r="H113" i="39"/>
  <c r="H111" i="39"/>
  <c r="H109" i="39"/>
  <c r="H107" i="39"/>
  <c r="H104" i="39"/>
  <c r="H102" i="39"/>
  <c r="H100" i="39"/>
  <c r="H98" i="39"/>
  <c r="H96" i="39"/>
  <c r="I91" i="39"/>
  <c r="J87" i="39"/>
  <c r="J83" i="39"/>
  <c r="J79" i="39"/>
  <c r="J74" i="39"/>
  <c r="J70" i="39"/>
  <c r="J65" i="39"/>
  <c r="J61" i="39"/>
  <c r="J57" i="39"/>
  <c r="J53" i="39"/>
  <c r="J48" i="39"/>
  <c r="J44" i="39"/>
  <c r="J40" i="39"/>
  <c r="J36" i="39"/>
  <c r="J32" i="39"/>
  <c r="F31" i="39"/>
  <c r="F32" i="39"/>
  <c r="F33" i="39"/>
  <c r="F34" i="39"/>
  <c r="F35" i="39"/>
  <c r="F36" i="39"/>
  <c r="F37" i="39"/>
  <c r="F38" i="39"/>
  <c r="F39" i="39"/>
  <c r="F40" i="39"/>
  <c r="F41" i="39"/>
  <c r="F42" i="39"/>
  <c r="F43" i="39"/>
  <c r="F44" i="39"/>
  <c r="F45" i="39"/>
  <c r="F46" i="39"/>
  <c r="F47" i="39"/>
  <c r="F48" i="39"/>
  <c r="F50" i="39"/>
  <c r="F51" i="39"/>
  <c r="F52" i="39"/>
  <c r="F53" i="39"/>
  <c r="F54" i="39"/>
  <c r="F55" i="39"/>
  <c r="F56" i="39"/>
  <c r="F57" i="39"/>
  <c r="F58" i="39"/>
  <c r="F59" i="39"/>
  <c r="F60" i="39"/>
  <c r="F61" i="39"/>
  <c r="F62" i="39"/>
  <c r="F63" i="39"/>
  <c r="F64" i="39"/>
  <c r="F65" i="39"/>
  <c r="F67" i="39"/>
  <c r="F68" i="39"/>
  <c r="F69" i="39"/>
  <c r="F70" i="39"/>
  <c r="F71" i="39"/>
  <c r="F72" i="39"/>
  <c r="F73" i="39"/>
  <c r="F74" i="39"/>
  <c r="F75" i="39"/>
  <c r="F76" i="39"/>
  <c r="F78" i="39"/>
  <c r="F79" i="39"/>
  <c r="F80" i="39"/>
  <c r="F81" i="39"/>
  <c r="F82" i="39"/>
  <c r="F83" i="39"/>
  <c r="F84" i="39"/>
  <c r="F85" i="39"/>
  <c r="F86" i="39"/>
  <c r="F87" i="39"/>
  <c r="F88" i="39"/>
  <c r="F89" i="39"/>
  <c r="F90" i="39"/>
  <c r="E23" i="39"/>
  <c r="E21" i="39"/>
  <c r="E19" i="39"/>
  <c r="E17" i="39"/>
  <c r="E15" i="39"/>
  <c r="E13" i="39"/>
  <c r="E11" i="39"/>
  <c r="D26" i="39"/>
  <c r="D23" i="39"/>
  <c r="D21" i="39"/>
  <c r="D19" i="39"/>
  <c r="D17" i="39"/>
  <c r="D15" i="39"/>
  <c r="D13" i="39"/>
  <c r="D11" i="39"/>
  <c r="D30" i="39"/>
  <c r="D29" i="39"/>
  <c r="E28" i="39"/>
  <c r="E27" i="39"/>
  <c r="F26" i="39"/>
  <c r="F25" i="39"/>
  <c r="D28" i="39"/>
  <c r="D27" i="39"/>
  <c r="E26" i="39"/>
  <c r="E25" i="39"/>
  <c r="F23" i="39"/>
  <c r="F22" i="39"/>
  <c r="F21" i="39"/>
  <c r="F20" i="39"/>
  <c r="F19" i="39"/>
  <c r="F18" i="39"/>
  <c r="F17" i="39"/>
  <c r="F16" i="39"/>
  <c r="F15" i="39"/>
  <c r="F14" i="39"/>
  <c r="F13" i="39"/>
  <c r="F12" i="39"/>
  <c r="F11" i="39"/>
  <c r="W7" i="35" l="1"/>
  <c r="K6" i="35" l="1"/>
  <c r="R6" i="35"/>
  <c r="Y6" i="35"/>
  <c r="R7" i="35"/>
  <c r="S7" i="35"/>
  <c r="T7" i="35"/>
  <c r="U7" i="35"/>
  <c r="V7" i="35"/>
  <c r="Y7" i="35"/>
  <c r="Z7" i="35"/>
  <c r="AA7" i="35"/>
  <c r="AB7" i="35"/>
  <c r="AC7" i="35"/>
  <c r="AD7" i="35"/>
  <c r="R12" i="35"/>
  <c r="R13" i="35"/>
  <c r="AK24" i="35"/>
  <c r="K47" i="35" s="1"/>
  <c r="AK26" i="35"/>
  <c r="Z28" i="35"/>
  <c r="AD28" i="35"/>
  <c r="AK28" i="35"/>
  <c r="E45" i="35" s="1"/>
  <c r="AK30" i="35"/>
  <c r="R31" i="35"/>
  <c r="S42" i="35"/>
  <c r="AC43" i="35"/>
  <c r="O50" i="35"/>
  <c r="Y50" i="35"/>
  <c r="S51" i="35"/>
  <c r="T51" i="35"/>
  <c r="AA52" i="35"/>
  <c r="AC52" i="35"/>
  <c r="K54" i="35"/>
  <c r="L54" i="35"/>
  <c r="T54" i="35"/>
  <c r="U54" i="35"/>
  <c r="L55" i="35"/>
  <c r="O55" i="35"/>
  <c r="P55" i="35"/>
  <c r="T55" i="35"/>
  <c r="U55" i="35"/>
  <c r="F56" i="35"/>
  <c r="K56" i="35"/>
  <c r="N56" i="35"/>
  <c r="O56" i="35"/>
  <c r="S56" i="35"/>
  <c r="T56" i="35"/>
  <c r="W56" i="35"/>
  <c r="Y56" i="35"/>
  <c r="AB56" i="35"/>
  <c r="AC56" i="35"/>
  <c r="F60" i="35"/>
  <c r="N60" i="35"/>
  <c r="W60" i="35"/>
  <c r="AD60" i="35"/>
  <c r="S62" i="35"/>
  <c r="U62" i="35"/>
  <c r="Z62" i="35"/>
  <c r="AA62" i="35"/>
  <c r="Y63" i="35"/>
  <c r="P64" i="35"/>
  <c r="R69" i="35"/>
  <c r="S69" i="35"/>
  <c r="W69" i="35"/>
  <c r="AA69" i="35"/>
  <c r="K70" i="35"/>
  <c r="L70" i="35"/>
  <c r="R70" i="35"/>
  <c r="K72" i="35"/>
  <c r="O72" i="35"/>
  <c r="P72" i="35"/>
  <c r="U72" i="35"/>
  <c r="V72" i="35"/>
  <c r="N73" i="35"/>
  <c r="O73" i="35"/>
  <c r="T73" i="35"/>
  <c r="U73" i="35"/>
  <c r="P74" i="35"/>
  <c r="R74" i="35"/>
  <c r="V74" i="35"/>
  <c r="K75" i="35"/>
  <c r="O75" i="35"/>
  <c r="P75" i="35"/>
  <c r="R77" i="35"/>
  <c r="S77" i="35"/>
  <c r="W77" i="35"/>
  <c r="I78" i="35"/>
  <c r="N78" i="35"/>
  <c r="P78" i="35"/>
  <c r="AB78" i="35"/>
  <c r="AC78" i="35"/>
  <c r="K81" i="35"/>
  <c r="L81" i="35"/>
  <c r="P81" i="35"/>
  <c r="S81" i="35"/>
  <c r="E82" i="35"/>
  <c r="O82" i="35"/>
  <c r="R83" i="35"/>
  <c r="U83" i="35"/>
  <c r="P84" i="35"/>
  <c r="N85" i="35"/>
  <c r="S85" i="35"/>
  <c r="T85" i="35"/>
  <c r="I86" i="35"/>
  <c r="AC86" i="35"/>
  <c r="R87" i="35"/>
  <c r="S87" i="35"/>
  <c r="D88" i="35"/>
  <c r="L88" i="35"/>
  <c r="R88" i="35"/>
  <c r="U88" i="35"/>
  <c r="AD88" i="35"/>
  <c r="K89" i="35"/>
  <c r="P89" i="35"/>
  <c r="S89" i="35"/>
  <c r="L90" i="35"/>
  <c r="AD90" i="35"/>
  <c r="S91" i="35"/>
  <c r="U91" i="35"/>
  <c r="N94" i="35"/>
  <c r="O94" i="35"/>
  <c r="N96" i="35"/>
  <c r="P96" i="35"/>
  <c r="Z99" i="35"/>
  <c r="L102" i="35"/>
  <c r="R102" i="35"/>
  <c r="U102" i="35"/>
  <c r="K103" i="35"/>
  <c r="L103" i="35"/>
  <c r="O103" i="35"/>
  <c r="P103" i="35"/>
  <c r="W103" i="35"/>
  <c r="Y103" i="35"/>
  <c r="AB103" i="35"/>
  <c r="AC103" i="35"/>
  <c r="O104" i="35"/>
  <c r="P104" i="35"/>
  <c r="O106" i="35"/>
  <c r="R107" i="35"/>
  <c r="R108" i="35"/>
  <c r="V108" i="35"/>
  <c r="L111" i="35"/>
  <c r="H112" i="35"/>
  <c r="N114" i="35"/>
  <c r="O114" i="35"/>
  <c r="T114" i="35"/>
  <c r="U114" i="35"/>
  <c r="O119" i="35"/>
  <c r="P119" i="35"/>
  <c r="AC119" i="35"/>
  <c r="P120" i="35"/>
  <c r="G124" i="35"/>
  <c r="K124" i="35"/>
  <c r="N124" i="35"/>
  <c r="O124" i="35"/>
  <c r="S124" i="35"/>
  <c r="T124" i="35"/>
  <c r="W124" i="35"/>
  <c r="Y124" i="35"/>
  <c r="AB124" i="35"/>
  <c r="AC124" i="35"/>
  <c r="M127" i="35"/>
  <c r="P127" i="35"/>
  <c r="V127" i="35"/>
  <c r="G128" i="35"/>
  <c r="N128" i="35"/>
  <c r="P128" i="35"/>
  <c r="U129" i="35"/>
  <c r="I130" i="35"/>
  <c r="O130" i="35"/>
  <c r="P130" i="35"/>
  <c r="AC130" i="35"/>
  <c r="K131" i="35"/>
  <c r="L131" i="35"/>
  <c r="M131" i="35"/>
  <c r="O131" i="35"/>
  <c r="P131" i="35"/>
  <c r="R131" i="35"/>
  <c r="L132" i="35"/>
  <c r="P132" i="35"/>
  <c r="U132" i="35"/>
  <c r="K133" i="35"/>
  <c r="L133" i="35"/>
  <c r="M133" i="35"/>
  <c r="N133" i="35"/>
  <c r="O133" i="35"/>
  <c r="P133" i="35"/>
  <c r="R133" i="35"/>
  <c r="S133" i="35"/>
  <c r="T133" i="35"/>
  <c r="U133" i="35"/>
  <c r="V133" i="35"/>
  <c r="W133" i="35"/>
  <c r="F134" i="35"/>
  <c r="K134" i="35"/>
  <c r="L134" i="35"/>
  <c r="M134" i="35"/>
  <c r="N134" i="35"/>
  <c r="O134" i="35"/>
  <c r="P134" i="35"/>
  <c r="R134" i="35"/>
  <c r="S134" i="35"/>
  <c r="T134" i="35"/>
  <c r="U134" i="35"/>
  <c r="V134" i="35"/>
  <c r="W134" i="35"/>
  <c r="Y134" i="35"/>
  <c r="Z134" i="35"/>
  <c r="AA134" i="35"/>
  <c r="AB134" i="35"/>
  <c r="AC134" i="35"/>
  <c r="AD134" i="35"/>
  <c r="K135" i="35"/>
  <c r="L135" i="35"/>
  <c r="M135" i="35"/>
  <c r="P135" i="35"/>
  <c r="M136" i="35"/>
  <c r="P136" i="35"/>
  <c r="R136" i="35"/>
  <c r="V136" i="35"/>
  <c r="K137" i="35"/>
  <c r="L137" i="35"/>
  <c r="M137" i="35"/>
  <c r="N137" i="35"/>
  <c r="O137" i="35"/>
  <c r="P137" i="35"/>
  <c r="R137" i="35"/>
  <c r="S137" i="35"/>
  <c r="T137" i="35"/>
  <c r="U137" i="35"/>
  <c r="V137" i="35"/>
  <c r="W137" i="35"/>
  <c r="F138" i="35"/>
  <c r="K138" i="35"/>
  <c r="L138" i="35"/>
  <c r="M138" i="35"/>
  <c r="N138" i="35"/>
  <c r="O138" i="35"/>
  <c r="P138" i="35"/>
  <c r="R138" i="35"/>
  <c r="S138" i="35"/>
  <c r="T138" i="35"/>
  <c r="U138" i="35"/>
  <c r="W138" i="35"/>
  <c r="Y138" i="35"/>
  <c r="Z138" i="35"/>
  <c r="AA138" i="35"/>
  <c r="AB138" i="35"/>
  <c r="AC138" i="35"/>
  <c r="AD138" i="35"/>
  <c r="K139" i="35"/>
  <c r="L139" i="35"/>
  <c r="M139" i="35"/>
  <c r="O139" i="35"/>
  <c r="P139" i="35"/>
  <c r="R139" i="35"/>
  <c r="T139" i="35"/>
  <c r="U139" i="35"/>
  <c r="R140" i="35"/>
  <c r="S140" i="35"/>
  <c r="V140" i="35"/>
  <c r="AC140" i="35"/>
  <c r="L142" i="35"/>
  <c r="O142" i="35"/>
  <c r="P142" i="35"/>
  <c r="P144" i="35"/>
  <c r="L145" i="35"/>
  <c r="M145" i="35"/>
  <c r="N145" i="35"/>
  <c r="P145" i="35"/>
  <c r="S148" i="35"/>
  <c r="F149" i="35"/>
  <c r="K149" i="35"/>
  <c r="O149" i="35"/>
  <c r="P149" i="35"/>
  <c r="Y149" i="35"/>
  <c r="Z149" i="35"/>
  <c r="AD149" i="35"/>
  <c r="N152" i="35"/>
  <c r="S152" i="35"/>
  <c r="P153" i="35"/>
  <c r="AB153" i="35"/>
  <c r="K155" i="35"/>
  <c r="N157" i="35"/>
  <c r="N159" i="35"/>
  <c r="P159" i="35"/>
  <c r="L162" i="35"/>
  <c r="L166" i="35"/>
  <c r="P168" i="35"/>
  <c r="Z168" i="35"/>
  <c r="AA168" i="35"/>
  <c r="P176" i="35"/>
  <c r="S180" i="35"/>
  <c r="P54" i="35" l="1"/>
  <c r="O53" i="35"/>
  <c r="O52" i="35"/>
  <c r="N51" i="35"/>
  <c r="O49" i="35"/>
  <c r="K55" i="35"/>
  <c r="O54" i="35"/>
  <c r="M53" i="35"/>
  <c r="M52" i="35"/>
  <c r="L51" i="35"/>
  <c r="K43" i="35"/>
  <c r="Z50" i="35"/>
  <c r="P47" i="35"/>
  <c r="V138" i="35"/>
  <c r="U11" i="35"/>
  <c r="AD17" i="35"/>
  <c r="S31" i="35"/>
  <c r="T47" i="35"/>
  <c r="AA50" i="35"/>
  <c r="U51" i="35"/>
  <c r="T52" i="35"/>
  <c r="R54" i="35"/>
  <c r="V54" i="35"/>
  <c r="R55" i="35"/>
  <c r="V55" i="35"/>
  <c r="U56" i="35"/>
  <c r="Z56" i="35"/>
  <c r="AD56" i="35"/>
  <c r="I61" i="35"/>
  <c r="V62" i="35"/>
  <c r="G63" i="35"/>
  <c r="R64" i="35"/>
  <c r="T69" i="35"/>
  <c r="AB69" i="35"/>
  <c r="R72" i="35"/>
  <c r="W73" i="35"/>
  <c r="T74" i="35"/>
  <c r="W75" i="35"/>
  <c r="U77" i="35"/>
  <c r="Y78" i="35"/>
  <c r="T81" i="35"/>
  <c r="U85" i="35"/>
  <c r="AD86" i="35"/>
  <c r="U87" i="35"/>
  <c r="V88" i="35"/>
  <c r="T89" i="35"/>
  <c r="W91" i="35"/>
  <c r="R96" i="35"/>
  <c r="W102" i="35"/>
  <c r="U103" i="35"/>
  <c r="Z103" i="35"/>
  <c r="AD103" i="35"/>
  <c r="R104" i="35"/>
  <c r="U107" i="35"/>
  <c r="W114" i="35"/>
  <c r="T119" i="35"/>
  <c r="U120" i="35"/>
  <c r="U124" i="35"/>
  <c r="Z124" i="35"/>
  <c r="AD124" i="35"/>
  <c r="S127" i="35"/>
  <c r="V139" i="35"/>
  <c r="V11" i="35"/>
  <c r="T24" i="35"/>
  <c r="Y28" i="35"/>
  <c r="U29" i="35"/>
  <c r="Y43" i="35"/>
  <c r="U47" i="35"/>
  <c r="R50" i="35"/>
  <c r="G52" i="35"/>
  <c r="V52" i="35"/>
  <c r="R53" i="35"/>
  <c r="S54" i="35"/>
  <c r="W54" i="35"/>
  <c r="S55" i="35"/>
  <c r="W55" i="35"/>
  <c r="R56" i="35"/>
  <c r="V56" i="35"/>
  <c r="AA56" i="35"/>
  <c r="AD58" i="35"/>
  <c r="S60" i="35"/>
  <c r="AC61" i="35"/>
  <c r="W62" i="35"/>
  <c r="E69" i="35"/>
  <c r="V69" i="35"/>
  <c r="AC69" i="35"/>
  <c r="T72" i="35"/>
  <c r="S73" i="35"/>
  <c r="U74" i="35"/>
  <c r="V77" i="35"/>
  <c r="AA78" i="35"/>
  <c r="U81" i="35"/>
  <c r="AD82" i="35"/>
  <c r="W85" i="35"/>
  <c r="W87" i="35"/>
  <c r="AC88" i="35"/>
  <c r="U89" i="35"/>
  <c r="S96" i="35"/>
  <c r="G103" i="35"/>
  <c r="V103" i="35"/>
  <c r="AA103" i="35"/>
  <c r="T104" i="35"/>
  <c r="T109" i="35"/>
  <c r="S114" i="35"/>
  <c r="Y119" i="35"/>
  <c r="U123" i="35"/>
  <c r="R124" i="35"/>
  <c r="V124" i="35"/>
  <c r="AA124" i="35"/>
  <c r="U127" i="35"/>
  <c r="AD8" i="35"/>
  <c r="M13" i="35"/>
  <c r="L28" i="35"/>
  <c r="O43" i="35"/>
  <c r="K45" i="35"/>
  <c r="P50" i="35"/>
  <c r="O51" i="35"/>
  <c r="K53" i="35"/>
  <c r="P53" i="35"/>
  <c r="M54" i="35"/>
  <c r="M55" i="35"/>
  <c r="L56" i="35"/>
  <c r="P56" i="35"/>
  <c r="P60" i="35"/>
  <c r="M70" i="35"/>
  <c r="L72" i="35"/>
  <c r="K73" i="35"/>
  <c r="P73" i="35"/>
  <c r="L75" i="35"/>
  <c r="L78" i="35"/>
  <c r="P79" i="35"/>
  <c r="N81" i="35"/>
  <c r="P82" i="35"/>
  <c r="L84" i="35"/>
  <c r="O85" i="35"/>
  <c r="M88" i="35"/>
  <c r="L89" i="35"/>
  <c r="L91" i="35"/>
  <c r="P94" i="35"/>
  <c r="M102" i="35"/>
  <c r="M103" i="35"/>
  <c r="K109" i="35"/>
  <c r="K114" i="35"/>
  <c r="P114" i="35"/>
  <c r="L124" i="35"/>
  <c r="P124" i="35"/>
  <c r="N40" i="35"/>
  <c r="P46" i="35"/>
  <c r="K51" i="35"/>
  <c r="P51" i="35"/>
  <c r="L53" i="35"/>
  <c r="N54" i="35"/>
  <c r="N55" i="35"/>
  <c r="M56" i="35"/>
  <c r="P63" i="35"/>
  <c r="O70" i="35"/>
  <c r="M72" i="35"/>
  <c r="L73" i="35"/>
  <c r="O74" i="35"/>
  <c r="N75" i="35"/>
  <c r="P77" i="35"/>
  <c r="M78" i="35"/>
  <c r="L80" i="35"/>
  <c r="O81" i="35"/>
  <c r="N84" i="35"/>
  <c r="P85" i="35"/>
  <c r="P87" i="35"/>
  <c r="O88" i="35"/>
  <c r="O89" i="35"/>
  <c r="N91" i="35"/>
  <c r="L94" i="35"/>
  <c r="L96" i="35"/>
  <c r="N102" i="35"/>
  <c r="N103" i="35"/>
  <c r="K104" i="35"/>
  <c r="M108" i="35"/>
  <c r="L114" i="35"/>
  <c r="K119" i="35"/>
  <c r="M124" i="35"/>
  <c r="L127" i="35"/>
  <c r="O128" i="35"/>
  <c r="N130" i="35"/>
  <c r="AA8" i="35"/>
  <c r="AC149" i="35"/>
  <c r="H12" i="35"/>
  <c r="I138" i="35"/>
  <c r="E138" i="35"/>
  <c r="I134" i="35"/>
  <c r="E134" i="35"/>
  <c r="E130" i="35"/>
  <c r="F128" i="35"/>
  <c r="F124" i="35"/>
  <c r="H119" i="35"/>
  <c r="F103" i="35"/>
  <c r="E95" i="35"/>
  <c r="H90" i="35"/>
  <c r="I88" i="35"/>
  <c r="H86" i="35"/>
  <c r="I82" i="35"/>
  <c r="D82" i="35"/>
  <c r="G78" i="35"/>
  <c r="I69" i="35"/>
  <c r="G68" i="35"/>
  <c r="E64" i="35"/>
  <c r="F63" i="35"/>
  <c r="I62" i="35"/>
  <c r="E61" i="35"/>
  <c r="E59" i="35"/>
  <c r="I56" i="35"/>
  <c r="E56" i="35"/>
  <c r="E52" i="35"/>
  <c r="I50" i="35"/>
  <c r="K49" i="35"/>
  <c r="O47" i="35"/>
  <c r="L46" i="35"/>
  <c r="D43" i="35"/>
  <c r="I37" i="35"/>
  <c r="P30" i="35"/>
  <c r="I24" i="35"/>
  <c r="D153" i="35"/>
  <c r="I140" i="35"/>
  <c r="H138" i="35"/>
  <c r="D138" i="35"/>
  <c r="H134" i="35"/>
  <c r="D134" i="35"/>
  <c r="D130" i="35"/>
  <c r="I124" i="35"/>
  <c r="E124" i="35"/>
  <c r="G119" i="35"/>
  <c r="I103" i="35"/>
  <c r="E103" i="35"/>
  <c r="H88" i="35"/>
  <c r="H82" i="35"/>
  <c r="F78" i="35"/>
  <c r="G69" i="35"/>
  <c r="G66" i="35"/>
  <c r="E63" i="35"/>
  <c r="H62" i="35"/>
  <c r="H56" i="35"/>
  <c r="D56" i="35"/>
  <c r="D52" i="35"/>
  <c r="H50" i="35"/>
  <c r="L47" i="35"/>
  <c r="K46" i="35"/>
  <c r="F37" i="35"/>
  <c r="M31" i="35"/>
  <c r="F30" i="35"/>
  <c r="P25" i="35"/>
  <c r="G149" i="35"/>
  <c r="G140" i="35"/>
  <c r="G138" i="35"/>
  <c r="G134" i="35"/>
  <c r="H128" i="35"/>
  <c r="H124" i="35"/>
  <c r="D124" i="35"/>
  <c r="H103" i="35"/>
  <c r="D103" i="35"/>
  <c r="H99" i="35"/>
  <c r="G88" i="35"/>
  <c r="F82" i="35"/>
  <c r="E78" i="35"/>
  <c r="F69" i="35"/>
  <c r="H60" i="35"/>
  <c r="G56" i="35"/>
  <c r="I52" i="35"/>
  <c r="G50" i="35"/>
  <c r="E41" i="35"/>
  <c r="E37" i="35"/>
  <c r="F31" i="35"/>
  <c r="D17" i="35"/>
  <c r="E31" i="35"/>
  <c r="D25" i="35"/>
  <c r="M22" i="35"/>
  <c r="H15" i="35"/>
  <c r="D8" i="35"/>
  <c r="L22" i="35"/>
  <c r="M142" i="35"/>
  <c r="M161" i="35"/>
  <c r="S157" i="35"/>
  <c r="U157" i="35"/>
  <c r="L151" i="35"/>
  <c r="K144" i="35"/>
  <c r="T144" i="35"/>
  <c r="O144" i="35"/>
  <c r="S144" i="35"/>
  <c r="N144" i="35"/>
  <c r="W144" i="35"/>
  <c r="P179" i="35"/>
  <c r="M172" i="35"/>
  <c r="AB157" i="35"/>
  <c r="L156" i="35"/>
  <c r="O155" i="35"/>
  <c r="L154" i="35"/>
  <c r="M153" i="35"/>
  <c r="K153" i="35"/>
  <c r="U144" i="35"/>
  <c r="L170" i="35"/>
  <c r="D168" i="35"/>
  <c r="P163" i="35"/>
  <c r="U178" i="35"/>
  <c r="P174" i="35"/>
  <c r="L171" i="35"/>
  <c r="L167" i="35"/>
  <c r="L158" i="35"/>
  <c r="W156" i="35"/>
  <c r="N155" i="35"/>
  <c r="G153" i="35"/>
  <c r="AA153" i="35"/>
  <c r="K152" i="35"/>
  <c r="V152" i="35"/>
  <c r="P151" i="35"/>
  <c r="T149" i="35"/>
  <c r="P147" i="35"/>
  <c r="Z145" i="35"/>
  <c r="AA145" i="35"/>
  <c r="G145" i="35"/>
  <c r="AD145" i="35"/>
  <c r="D145" i="35"/>
  <c r="E145" i="35"/>
  <c r="F145" i="35"/>
  <c r="AB145" i="35"/>
  <c r="H145" i="35"/>
  <c r="AC145" i="35"/>
  <c r="I145" i="35"/>
  <c r="R145" i="35"/>
  <c r="S145" i="35"/>
  <c r="T145" i="35"/>
  <c r="U145" i="35"/>
  <c r="V145" i="35"/>
  <c r="W145" i="35"/>
  <c r="R141" i="35"/>
  <c r="P141" i="35"/>
  <c r="K142" i="35"/>
  <c r="R142" i="35"/>
  <c r="M144" i="35"/>
  <c r="R144" i="35"/>
  <c r="V144" i="35"/>
  <c r="K145" i="35"/>
  <c r="O145" i="35"/>
  <c r="Y145" i="35"/>
  <c r="N148" i="35"/>
  <c r="W148" i="35"/>
  <c r="L149" i="35"/>
  <c r="U149" i="35"/>
  <c r="R152" i="35"/>
  <c r="H153" i="35"/>
  <c r="P154" i="35"/>
  <c r="P156" i="35"/>
  <c r="H157" i="35"/>
  <c r="N160" i="35"/>
  <c r="N165" i="35"/>
  <c r="L168" i="35"/>
  <c r="P169" i="35"/>
  <c r="P173" i="35"/>
  <c r="L180" i="35"/>
  <c r="L141" i="35"/>
  <c r="U141" i="35"/>
  <c r="M141" i="35"/>
  <c r="V141" i="35"/>
  <c r="N178" i="35"/>
  <c r="I157" i="35"/>
  <c r="G157" i="35"/>
  <c r="AA157" i="35"/>
  <c r="R156" i="35"/>
  <c r="M156" i="35"/>
  <c r="R153" i="35"/>
  <c r="S153" i="35"/>
  <c r="W153" i="35"/>
  <c r="K151" i="35"/>
  <c r="L147" i="35"/>
  <c r="O147" i="35"/>
  <c r="K147" i="35"/>
  <c r="L144" i="35"/>
  <c r="R129" i="35"/>
  <c r="M129" i="35"/>
  <c r="V129" i="35"/>
  <c r="K129" i="35"/>
  <c r="L129" i="35"/>
  <c r="R128" i="35"/>
  <c r="E128" i="35"/>
  <c r="M128" i="35"/>
  <c r="AA128" i="35"/>
  <c r="V128" i="35"/>
  <c r="I128" i="35"/>
  <c r="K126" i="35"/>
  <c r="M126" i="35"/>
  <c r="O126" i="35"/>
  <c r="P126" i="35"/>
  <c r="K123" i="35"/>
  <c r="T123" i="35"/>
  <c r="O123" i="35"/>
  <c r="L123" i="35"/>
  <c r="M123" i="35"/>
  <c r="N123" i="35"/>
  <c r="E121" i="35"/>
  <c r="K112" i="35"/>
  <c r="E112" i="35"/>
  <c r="M112" i="35"/>
  <c r="AD112" i="35"/>
  <c r="R112" i="35"/>
  <c r="I112" i="35"/>
  <c r="D112" i="35"/>
  <c r="O112" i="35"/>
  <c r="P112" i="35"/>
  <c r="L112" i="35"/>
  <c r="AC112" i="35"/>
  <c r="G110" i="35"/>
  <c r="O148" i="35"/>
  <c r="W142" i="35"/>
  <c r="U142" i="35"/>
  <c r="S142" i="35"/>
  <c r="W140" i="35"/>
  <c r="AB140" i="35"/>
  <c r="H130" i="35"/>
  <c r="G130" i="35"/>
  <c r="W129" i="35"/>
  <c r="N129" i="35"/>
  <c r="AD128" i="35"/>
  <c r="AC128" i="35"/>
  <c r="AB128" i="35"/>
  <c r="L128" i="35"/>
  <c r="K128" i="35"/>
  <c r="D128" i="35"/>
  <c r="K127" i="35"/>
  <c r="T127" i="35"/>
  <c r="O127" i="35"/>
  <c r="L126" i="35"/>
  <c r="V123" i="35"/>
  <c r="D121" i="35"/>
  <c r="K121" i="35"/>
  <c r="Z121" i="35"/>
  <c r="O121" i="35"/>
  <c r="F110" i="35"/>
  <c r="AB110" i="35"/>
  <c r="P110" i="35"/>
  <c r="L110" i="35"/>
  <c r="AC110" i="35"/>
  <c r="Y110" i="35"/>
  <c r="E110" i="35"/>
  <c r="N110" i="35"/>
  <c r="M110" i="35"/>
  <c r="R130" i="35"/>
  <c r="S130" i="35"/>
  <c r="T130" i="35"/>
  <c r="U130" i="35"/>
  <c r="V130" i="35"/>
  <c r="W130" i="35"/>
  <c r="F130" i="35"/>
  <c r="M130" i="35"/>
  <c r="AB130" i="35"/>
  <c r="O129" i="35"/>
  <c r="S129" i="35"/>
  <c r="W128" i="35"/>
  <c r="Z128" i="35"/>
  <c r="Y128" i="35"/>
  <c r="R126" i="35"/>
  <c r="W123" i="35"/>
  <c r="R123" i="35"/>
  <c r="P121" i="35"/>
  <c r="G112" i="35"/>
  <c r="AA110" i="35"/>
  <c r="N142" i="35"/>
  <c r="M165" i="35"/>
  <c r="V148" i="35"/>
  <c r="M148" i="35"/>
  <c r="R148" i="35"/>
  <c r="V142" i="35"/>
  <c r="T142" i="35"/>
  <c r="AD140" i="35"/>
  <c r="H140" i="35"/>
  <c r="U140" i="35"/>
  <c r="M140" i="35"/>
  <c r="L140" i="35"/>
  <c r="U136" i="35"/>
  <c r="L136" i="35"/>
  <c r="O135" i="35"/>
  <c r="R135" i="35"/>
  <c r="AD130" i="35"/>
  <c r="AA130" i="35"/>
  <c r="Z130" i="35"/>
  <c r="L130" i="35"/>
  <c r="Y130" i="35"/>
  <c r="K130" i="35"/>
  <c r="P129" i="35"/>
  <c r="T129" i="35"/>
  <c r="U128" i="35"/>
  <c r="T128" i="35"/>
  <c r="S128" i="35"/>
  <c r="W127" i="35"/>
  <c r="N127" i="35"/>
  <c r="R127" i="35"/>
  <c r="P123" i="35"/>
  <c r="S123" i="35"/>
  <c r="H121" i="35"/>
  <c r="M118" i="35"/>
  <c r="N118" i="35"/>
  <c r="R118" i="35"/>
  <c r="L118" i="35"/>
  <c r="AD116" i="35"/>
  <c r="O116" i="35"/>
  <c r="D119" i="35"/>
  <c r="L119" i="35"/>
  <c r="U119" i="35"/>
  <c r="AD119" i="35"/>
  <c r="D114" i="35"/>
  <c r="Y114" i="35"/>
  <c r="E114" i="35"/>
  <c r="Z114" i="35"/>
  <c r="F114" i="35"/>
  <c r="AA114" i="35"/>
  <c r="G114" i="35"/>
  <c r="AB114" i="35"/>
  <c r="H114" i="35"/>
  <c r="AC114" i="35"/>
  <c r="I114" i="35"/>
  <c r="AD114" i="35"/>
  <c r="O108" i="35"/>
  <c r="T108" i="35"/>
  <c r="Z108" i="35"/>
  <c r="Y108" i="35"/>
  <c r="E106" i="35"/>
  <c r="M104" i="35"/>
  <c r="V104" i="35"/>
  <c r="Z119" i="35"/>
  <c r="V114" i="35"/>
  <c r="M114" i="35"/>
  <c r="R114" i="35"/>
  <c r="M111" i="35"/>
  <c r="P108" i="35"/>
  <c r="U108" i="35"/>
  <c r="W107" i="35"/>
  <c r="U104" i="35"/>
  <c r="L104" i="35"/>
  <c r="S108" i="35"/>
  <c r="F108" i="35"/>
  <c r="AA108" i="35"/>
  <c r="G108" i="35"/>
  <c r="AB108" i="35"/>
  <c r="H108" i="35"/>
  <c r="AC108" i="35"/>
  <c r="I108" i="35"/>
  <c r="AD108" i="35"/>
  <c r="AD106" i="35"/>
  <c r="H97" i="35"/>
  <c r="P97" i="35"/>
  <c r="T113" i="35"/>
  <c r="W108" i="35"/>
  <c r="N108" i="35"/>
  <c r="L108" i="35"/>
  <c r="E108" i="35"/>
  <c r="K108" i="35"/>
  <c r="D108" i="35"/>
  <c r="T98" i="35"/>
  <c r="O98" i="35"/>
  <c r="Y90" i="35"/>
  <c r="G90" i="35"/>
  <c r="N90" i="35"/>
  <c r="AC90" i="35"/>
  <c r="K86" i="35"/>
  <c r="Y86" i="35"/>
  <c r="L86" i="35"/>
  <c r="Z86" i="35"/>
  <c r="AA86" i="35"/>
  <c r="E86" i="35"/>
  <c r="O86" i="35"/>
  <c r="K100" i="35"/>
  <c r="L99" i="35"/>
  <c r="AA99" i="35"/>
  <c r="P99" i="35"/>
  <c r="E99" i="35"/>
  <c r="I90" i="35"/>
  <c r="M90" i="35"/>
  <c r="Z90" i="35"/>
  <c r="D90" i="35"/>
  <c r="R103" i="35"/>
  <c r="S103" i="35"/>
  <c r="T103" i="35"/>
  <c r="P102" i="35"/>
  <c r="O102" i="35"/>
  <c r="S102" i="35"/>
  <c r="P100" i="35"/>
  <c r="P91" i="35"/>
  <c r="R91" i="35"/>
  <c r="O90" i="35"/>
  <c r="AA90" i="35"/>
  <c r="E90" i="35"/>
  <c r="W89" i="35"/>
  <c r="N89" i="35"/>
  <c r="P88" i="35"/>
  <c r="T88" i="35"/>
  <c r="E88" i="35"/>
  <c r="K88" i="35"/>
  <c r="N86" i="35"/>
  <c r="D86" i="35"/>
  <c r="K102" i="35"/>
  <c r="T102" i="35"/>
  <c r="V102" i="35"/>
  <c r="L100" i="35"/>
  <c r="I99" i="35"/>
  <c r="K99" i="35"/>
  <c r="M91" i="35"/>
  <c r="V91" i="35"/>
  <c r="P90" i="35"/>
  <c r="AB90" i="35"/>
  <c r="F90" i="35"/>
  <c r="K90" i="35"/>
  <c r="S88" i="35"/>
  <c r="F88" i="35"/>
  <c r="N88" i="35"/>
  <c r="AB88" i="35"/>
  <c r="W88" i="35"/>
  <c r="Y88" i="35"/>
  <c r="Z88" i="35"/>
  <c r="AA88" i="35"/>
  <c r="P86" i="35"/>
  <c r="G86" i="35"/>
  <c r="N80" i="35"/>
  <c r="R79" i="35"/>
  <c r="Y82" i="35"/>
  <c r="G82" i="35"/>
  <c r="N82" i="35"/>
  <c r="AC82" i="35"/>
  <c r="U79" i="35"/>
  <c r="L79" i="35"/>
  <c r="K77" i="35"/>
  <c r="T77" i="35"/>
  <c r="O77" i="35"/>
  <c r="D73" i="35"/>
  <c r="Y73" i="35"/>
  <c r="E73" i="35"/>
  <c r="Z73" i="35"/>
  <c r="F73" i="35"/>
  <c r="AA73" i="35"/>
  <c r="G73" i="35"/>
  <c r="AB73" i="35"/>
  <c r="H73" i="35"/>
  <c r="AC73" i="35"/>
  <c r="I73" i="35"/>
  <c r="AD73" i="35"/>
  <c r="V87" i="35"/>
  <c r="K85" i="35"/>
  <c r="L85" i="35"/>
  <c r="L83" i="35"/>
  <c r="P83" i="35"/>
  <c r="AB82" i="35"/>
  <c r="AA82" i="35"/>
  <c r="M82" i="35"/>
  <c r="Z82" i="35"/>
  <c r="L82" i="35"/>
  <c r="K82" i="35"/>
  <c r="W81" i="35"/>
  <c r="P80" i="35"/>
  <c r="D78" i="35"/>
  <c r="K78" i="35"/>
  <c r="Z78" i="35"/>
  <c r="H78" i="35"/>
  <c r="O78" i="35"/>
  <c r="AD78" i="35"/>
  <c r="N77" i="35"/>
  <c r="M77" i="35"/>
  <c r="L77" i="35"/>
  <c r="S75" i="35"/>
  <c r="T75" i="35"/>
  <c r="U75" i="35"/>
  <c r="V73" i="35"/>
  <c r="M73" i="35"/>
  <c r="R73" i="35"/>
  <c r="D64" i="35"/>
  <c r="M64" i="35"/>
  <c r="AD64" i="35"/>
  <c r="F62" i="35"/>
  <c r="M62" i="35"/>
  <c r="N62" i="35"/>
  <c r="AD62" i="35"/>
  <c r="L61" i="35"/>
  <c r="AA61" i="35"/>
  <c r="P58" i="35"/>
  <c r="H58" i="35"/>
  <c r="N58" i="35"/>
  <c r="F58" i="35"/>
  <c r="L58" i="35"/>
  <c r="D58" i="35"/>
  <c r="H64" i="35"/>
  <c r="S64" i="35"/>
  <c r="S58" i="35"/>
  <c r="AB58" i="35"/>
  <c r="W72" i="35"/>
  <c r="N72" i="35"/>
  <c r="S72" i="35"/>
  <c r="P70" i="35"/>
  <c r="D69" i="35"/>
  <c r="F67" i="35"/>
  <c r="I64" i="35"/>
  <c r="P62" i="35"/>
  <c r="AB62" i="35"/>
  <c r="L62" i="35"/>
  <c r="D62" i="35"/>
  <c r="P61" i="35"/>
  <c r="W58" i="35"/>
  <c r="U58" i="35"/>
  <c r="Z58" i="35"/>
  <c r="T49" i="35"/>
  <c r="U49" i="35"/>
  <c r="V49" i="35"/>
  <c r="M49" i="35"/>
  <c r="Z45" i="35"/>
  <c r="W52" i="35"/>
  <c r="AB52" i="35"/>
  <c r="N52" i="35"/>
  <c r="F52" i="35"/>
  <c r="S52" i="35"/>
  <c r="V50" i="35"/>
  <c r="U50" i="35"/>
  <c r="T50" i="35"/>
  <c r="P49" i="35"/>
  <c r="L49" i="35"/>
  <c r="AA45" i="35"/>
  <c r="I45" i="35"/>
  <c r="D45" i="35"/>
  <c r="O45" i="35"/>
  <c r="AD45" i="35"/>
  <c r="T44" i="35"/>
  <c r="N44" i="35"/>
  <c r="O44" i="35"/>
  <c r="AA32" i="35"/>
  <c r="I32" i="35"/>
  <c r="N32" i="35"/>
  <c r="Y52" i="35"/>
  <c r="S50" i="35"/>
  <c r="F50" i="35"/>
  <c r="N50" i="35"/>
  <c r="AB50" i="35"/>
  <c r="W50" i="35"/>
  <c r="S44" i="35"/>
  <c r="AD52" i="35"/>
  <c r="P52" i="35"/>
  <c r="H52" i="35"/>
  <c r="U52" i="35"/>
  <c r="Z52" i="35"/>
  <c r="L52" i="35"/>
  <c r="K52" i="35"/>
  <c r="W51" i="35"/>
  <c r="AD50" i="35"/>
  <c r="AC50" i="35"/>
  <c r="M50" i="35"/>
  <c r="L50" i="35"/>
  <c r="E50" i="35"/>
  <c r="K50" i="35"/>
  <c r="D50" i="35"/>
  <c r="R49" i="35"/>
  <c r="P45" i="35"/>
  <c r="S38" i="35"/>
  <c r="N38" i="35"/>
  <c r="M38" i="35"/>
  <c r="AB37" i="35"/>
  <c r="M37" i="35"/>
  <c r="D39" i="35"/>
  <c r="D37" i="35"/>
  <c r="K37" i="35"/>
  <c r="O37" i="35"/>
  <c r="Y37" i="35"/>
  <c r="AC37" i="35"/>
  <c r="AD16" i="35"/>
  <c r="H16" i="35"/>
  <c r="D16" i="35"/>
  <c r="Y30" i="35"/>
  <c r="E30" i="35"/>
  <c r="N29" i="35"/>
  <c r="I29" i="35"/>
  <c r="L25" i="35"/>
  <c r="AB25" i="35"/>
  <c r="H24" i="35"/>
  <c r="V24" i="35"/>
  <c r="W31" i="35"/>
  <c r="U27" i="35"/>
  <c r="AA17" i="35"/>
  <c r="U12" i="35"/>
  <c r="Z174" i="35"/>
  <c r="I174" i="35"/>
  <c r="S174" i="35"/>
  <c r="G170" i="35"/>
  <c r="AD170" i="35"/>
  <c r="R170" i="35"/>
  <c r="U170" i="35"/>
  <c r="W170" i="35"/>
  <c r="R180" i="35"/>
  <c r="W178" i="35"/>
  <c r="V174" i="35"/>
  <c r="S170" i="35"/>
  <c r="S178" i="35"/>
  <c r="G166" i="35"/>
  <c r="S166" i="35"/>
  <c r="U166" i="35"/>
  <c r="W166" i="35"/>
  <c r="T154" i="35"/>
  <c r="O154" i="35"/>
  <c r="S154" i="35"/>
  <c r="N154" i="35"/>
  <c r="V154" i="35"/>
  <c r="K146" i="35"/>
  <c r="T146" i="35"/>
  <c r="O146" i="35"/>
  <c r="K148" i="35"/>
  <c r="T148" i="35"/>
  <c r="D149" i="35"/>
  <c r="H149" i="35"/>
  <c r="M149" i="35"/>
  <c r="R149" i="35"/>
  <c r="V149" i="35"/>
  <c r="AA149" i="35"/>
  <c r="O152" i="35"/>
  <c r="U152" i="35"/>
  <c r="E153" i="35"/>
  <c r="I153" i="35"/>
  <c r="N153" i="35"/>
  <c r="Y153" i="35"/>
  <c r="AC153" i="35"/>
  <c r="M154" i="35"/>
  <c r="R154" i="35"/>
  <c r="W154" i="35"/>
  <c r="L155" i="35"/>
  <c r="P155" i="35"/>
  <c r="S156" i="35"/>
  <c r="D157" i="35"/>
  <c r="P157" i="35"/>
  <c r="V157" i="35"/>
  <c r="L159" i="35"/>
  <c r="P160" i="35"/>
  <c r="H161" i="35"/>
  <c r="M162" i="35"/>
  <c r="L163" i="35"/>
  <c r="P165" i="35"/>
  <c r="H166" i="35"/>
  <c r="AA166" i="35"/>
  <c r="N167" i="35"/>
  <c r="G168" i="35"/>
  <c r="M168" i="35"/>
  <c r="S146" i="35"/>
  <c r="N146" i="35"/>
  <c r="W146" i="35"/>
  <c r="L146" i="35"/>
  <c r="P146" i="35"/>
  <c r="N147" i="35"/>
  <c r="L148" i="35"/>
  <c r="P148" i="35"/>
  <c r="U148" i="35"/>
  <c r="E149" i="35"/>
  <c r="I149" i="35"/>
  <c r="N149" i="35"/>
  <c r="S149" i="35"/>
  <c r="W149" i="35"/>
  <c r="AB149" i="35"/>
  <c r="L150" i="35"/>
  <c r="P150" i="35"/>
  <c r="N151" i="35"/>
  <c r="L152" i="35"/>
  <c r="P152" i="35"/>
  <c r="F153" i="35"/>
  <c r="O153" i="35"/>
  <c r="U153" i="35"/>
  <c r="Z153" i="35"/>
  <c r="AD153" i="35"/>
  <c r="N156" i="35"/>
  <c r="U156" i="35"/>
  <c r="E157" i="35"/>
  <c r="L157" i="35"/>
  <c r="R157" i="35"/>
  <c r="W157" i="35"/>
  <c r="AD157" i="35"/>
  <c r="P158" i="35"/>
  <c r="L160" i="35"/>
  <c r="P161" i="35"/>
  <c r="N162" i="35"/>
  <c r="L165" i="35"/>
  <c r="D166" i="35"/>
  <c r="I166" i="35"/>
  <c r="P166" i="35"/>
  <c r="V166" i="35"/>
  <c r="AB166" i="35"/>
  <c r="P167" i="35"/>
  <c r="H168" i="35"/>
  <c r="N168" i="35"/>
  <c r="V168" i="35"/>
  <c r="AD168" i="35"/>
  <c r="D170" i="35"/>
  <c r="I170" i="35"/>
  <c r="P170" i="35"/>
  <c r="Z170" i="35"/>
  <c r="P171" i="35"/>
  <c r="D174" i="35"/>
  <c r="U174" i="35"/>
  <c r="AB174" i="35"/>
  <c r="N176" i="35"/>
  <c r="V176" i="35"/>
  <c r="L177" i="35"/>
  <c r="M178" i="35"/>
  <c r="P180" i="35"/>
  <c r="W180" i="35"/>
  <c r="R146" i="35"/>
  <c r="M146" i="35"/>
  <c r="V146" i="35"/>
  <c r="L178" i="35"/>
  <c r="M176" i="35"/>
  <c r="H170" i="35"/>
  <c r="D161" i="35"/>
  <c r="E161" i="35"/>
  <c r="Z161" i="35"/>
  <c r="AA161" i="35"/>
  <c r="G161" i="35"/>
  <c r="AB161" i="35"/>
  <c r="I161" i="35"/>
  <c r="AD161" i="35"/>
  <c r="R161" i="35"/>
  <c r="S161" i="35"/>
  <c r="U161" i="35"/>
  <c r="V161" i="35"/>
  <c r="S158" i="35"/>
  <c r="N158" i="35"/>
  <c r="W158" i="35"/>
  <c r="M158" i="35"/>
  <c r="V158" i="35"/>
  <c r="K150" i="35"/>
  <c r="T150" i="35"/>
  <c r="O150" i="35"/>
  <c r="S150" i="35"/>
  <c r="N150" i="35"/>
  <c r="W150" i="35"/>
  <c r="R150" i="35"/>
  <c r="M150" i="35"/>
  <c r="V150" i="35"/>
  <c r="P181" i="35"/>
  <c r="N180" i="35"/>
  <c r="AD178" i="35"/>
  <c r="R178" i="35"/>
  <c r="P177" i="35"/>
  <c r="U176" i="35"/>
  <c r="L175" i="35"/>
  <c r="H174" i="35"/>
  <c r="P172" i="35"/>
  <c r="G172" i="35"/>
  <c r="AA170" i="35"/>
  <c r="L169" i="35"/>
  <c r="U168" i="35"/>
  <c r="I168" i="35"/>
  <c r="AD166" i="35"/>
  <c r="R166" i="35"/>
  <c r="E166" i="35"/>
  <c r="N163" i="35"/>
  <c r="P162" i="35"/>
  <c r="W161" i="35"/>
  <c r="L161" i="35"/>
  <c r="M160" i="35"/>
  <c r="R158" i="35"/>
  <c r="Z157" i="35"/>
  <c r="M157" i="35"/>
  <c r="V156" i="35"/>
  <c r="K154" i="35"/>
  <c r="V153" i="35"/>
  <c r="L153" i="35"/>
  <c r="W152" i="35"/>
  <c r="M152" i="35"/>
  <c r="O151" i="35"/>
  <c r="D180" i="35"/>
  <c r="Z180" i="35"/>
  <c r="G180" i="35"/>
  <c r="AB180" i="35"/>
  <c r="H180" i="35"/>
  <c r="I180" i="35"/>
  <c r="AD180" i="35"/>
  <c r="E178" i="35"/>
  <c r="Z178" i="35"/>
  <c r="G178" i="35"/>
  <c r="AB178" i="35"/>
  <c r="I178" i="35"/>
  <c r="D176" i="35"/>
  <c r="Z176" i="35"/>
  <c r="AA176" i="35"/>
  <c r="G176" i="35"/>
  <c r="AB176" i="35"/>
  <c r="I176" i="35"/>
  <c r="N174" i="35"/>
  <c r="D172" i="35"/>
  <c r="AA172" i="35"/>
  <c r="AB172" i="35"/>
  <c r="H172" i="35"/>
  <c r="I172" i="35"/>
  <c r="U172" i="35"/>
  <c r="S172" i="35"/>
  <c r="V172" i="35"/>
  <c r="N170" i="35"/>
  <c r="M163" i="35"/>
  <c r="M159" i="35"/>
  <c r="U158" i="35"/>
  <c r="M155" i="35"/>
  <c r="U154" i="35"/>
  <c r="M151" i="35"/>
  <c r="U150" i="35"/>
  <c r="M147" i="35"/>
  <c r="U146" i="35"/>
  <c r="AA180" i="35"/>
  <c r="L179" i="35"/>
  <c r="D178" i="35"/>
  <c r="P175" i="35"/>
  <c r="L173" i="35"/>
  <c r="AB170" i="35"/>
  <c r="L181" i="35"/>
  <c r="U180" i="35"/>
  <c r="M180" i="35"/>
  <c r="E180" i="35"/>
  <c r="AA178" i="35"/>
  <c r="P178" i="35"/>
  <c r="H178" i="35"/>
  <c r="S176" i="35"/>
  <c r="H176" i="35"/>
  <c r="AA174" i="35"/>
  <c r="G174" i="35"/>
  <c r="Z172" i="35"/>
  <c r="N172" i="35"/>
  <c r="V170" i="35"/>
  <c r="E170" i="35"/>
  <c r="AB168" i="35"/>
  <c r="S168" i="35"/>
  <c r="E168" i="35"/>
  <c r="Z166" i="35"/>
  <c r="M166" i="35"/>
  <c r="V180" i="35"/>
  <c r="V178" i="35"/>
  <c r="M174" i="35"/>
  <c r="M170" i="35"/>
  <c r="N169" i="35"/>
  <c r="N166" i="35"/>
  <c r="D163" i="35"/>
  <c r="E163" i="35"/>
  <c r="Z163" i="35"/>
  <c r="AA163" i="35"/>
  <c r="G163" i="35"/>
  <c r="AB163" i="35"/>
  <c r="H163" i="35"/>
  <c r="I163" i="35"/>
  <c r="AD163" i="35"/>
  <c r="R163" i="35"/>
  <c r="S163" i="35"/>
  <c r="U163" i="35"/>
  <c r="V163" i="35"/>
  <c r="W163" i="35"/>
  <c r="N161" i="35"/>
  <c r="D159" i="35"/>
  <c r="E159" i="35"/>
  <c r="Z159" i="35"/>
  <c r="AA159" i="35"/>
  <c r="G159" i="35"/>
  <c r="AB159" i="35"/>
  <c r="H159" i="35"/>
  <c r="I159" i="35"/>
  <c r="AD159" i="35"/>
  <c r="R159" i="35"/>
  <c r="S159" i="35"/>
  <c r="U159" i="35"/>
  <c r="V159" i="35"/>
  <c r="W159" i="35"/>
  <c r="D155" i="35"/>
  <c r="Y155" i="35"/>
  <c r="E155" i="35"/>
  <c r="Z155" i="35"/>
  <c r="F155" i="35"/>
  <c r="AA155" i="35"/>
  <c r="G155" i="35"/>
  <c r="AB155" i="35"/>
  <c r="H155" i="35"/>
  <c r="AC155" i="35"/>
  <c r="I155" i="35"/>
  <c r="AD155" i="35"/>
  <c r="R155" i="35"/>
  <c r="S155" i="35"/>
  <c r="T155" i="35"/>
  <c r="U155" i="35"/>
  <c r="V155" i="35"/>
  <c r="W155" i="35"/>
  <c r="D151" i="35"/>
  <c r="Y151" i="35"/>
  <c r="E151" i="35"/>
  <c r="Z151" i="35"/>
  <c r="F151" i="35"/>
  <c r="AA151" i="35"/>
  <c r="G151" i="35"/>
  <c r="AB151" i="35"/>
  <c r="H151" i="35"/>
  <c r="AC151" i="35"/>
  <c r="I151" i="35"/>
  <c r="AD151" i="35"/>
  <c r="R151" i="35"/>
  <c r="S151" i="35"/>
  <c r="T151" i="35"/>
  <c r="U151" i="35"/>
  <c r="V151" i="35"/>
  <c r="W151" i="35"/>
  <c r="D147" i="35"/>
  <c r="Y147" i="35"/>
  <c r="E147" i="35"/>
  <c r="Z147" i="35"/>
  <c r="F147" i="35"/>
  <c r="AA147" i="35"/>
  <c r="G147" i="35"/>
  <c r="AB147" i="35"/>
  <c r="H147" i="35"/>
  <c r="AC147" i="35"/>
  <c r="I147" i="35"/>
  <c r="AD147" i="35"/>
  <c r="R147" i="35"/>
  <c r="S147" i="35"/>
  <c r="T147" i="35"/>
  <c r="U147" i="35"/>
  <c r="V147" i="35"/>
  <c r="W147" i="35"/>
  <c r="D136" i="35"/>
  <c r="Y136" i="35"/>
  <c r="E136" i="35"/>
  <c r="Z136" i="35"/>
  <c r="F136" i="35"/>
  <c r="AA136" i="35"/>
  <c r="G136" i="35"/>
  <c r="AB136" i="35"/>
  <c r="H136" i="35"/>
  <c r="AC136" i="35"/>
  <c r="I136" i="35"/>
  <c r="AD136" i="35"/>
  <c r="O132" i="35"/>
  <c r="T132" i="35"/>
  <c r="K132" i="35"/>
  <c r="S131" i="35"/>
  <c r="N131" i="35"/>
  <c r="W131" i="35"/>
  <c r="S125" i="35"/>
  <c r="N125" i="35"/>
  <c r="W125" i="35"/>
  <c r="T125" i="35"/>
  <c r="U125" i="35"/>
  <c r="V125" i="35"/>
  <c r="K125" i="35"/>
  <c r="P125" i="35"/>
  <c r="R125" i="35"/>
  <c r="O125" i="35"/>
  <c r="T152" i="35"/>
  <c r="D132" i="35"/>
  <c r="Y132" i="35"/>
  <c r="E132" i="35"/>
  <c r="Z132" i="35"/>
  <c r="F132" i="35"/>
  <c r="AA132" i="35"/>
  <c r="G132" i="35"/>
  <c r="AB132" i="35"/>
  <c r="H132" i="35"/>
  <c r="AC132" i="35"/>
  <c r="I132" i="35"/>
  <c r="AD132" i="35"/>
  <c r="AD142" i="35"/>
  <c r="I142" i="35"/>
  <c r="AC142" i="35"/>
  <c r="H142" i="35"/>
  <c r="AB142" i="35"/>
  <c r="G142" i="35"/>
  <c r="AA142" i="35"/>
  <c r="F142" i="35"/>
  <c r="Z142" i="35"/>
  <c r="E142" i="35"/>
  <c r="Y142" i="35"/>
  <c r="D142" i="35"/>
  <c r="W141" i="35"/>
  <c r="N141" i="35"/>
  <c r="S141" i="35"/>
  <c r="P140" i="35"/>
  <c r="O140" i="35"/>
  <c r="N140" i="35"/>
  <c r="T140" i="35"/>
  <c r="K140" i="35"/>
  <c r="S139" i="35"/>
  <c r="N139" i="35"/>
  <c r="W139" i="35"/>
  <c r="W136" i="35"/>
  <c r="N136" i="35"/>
  <c r="S136" i="35"/>
  <c r="V135" i="35"/>
  <c r="U135" i="35"/>
  <c r="T135" i="35"/>
  <c r="V132" i="35"/>
  <c r="M132" i="35"/>
  <c r="R132" i="35"/>
  <c r="D126" i="35"/>
  <c r="Y126" i="35"/>
  <c r="E126" i="35"/>
  <c r="Z126" i="35"/>
  <c r="F126" i="35"/>
  <c r="AA126" i="35"/>
  <c r="G126" i="35"/>
  <c r="AB126" i="35"/>
  <c r="H126" i="35"/>
  <c r="AC126" i="35"/>
  <c r="I126" i="35"/>
  <c r="AD126" i="35"/>
  <c r="S126" i="35"/>
  <c r="N126" i="35"/>
  <c r="W126" i="35"/>
  <c r="T126" i="35"/>
  <c r="U126" i="35"/>
  <c r="V126" i="35"/>
  <c r="L125" i="35"/>
  <c r="W168" i="35"/>
  <c r="R168" i="35"/>
  <c r="T153" i="35"/>
  <c r="O141" i="35"/>
  <c r="T141" i="35"/>
  <c r="K141" i="35"/>
  <c r="D140" i="35"/>
  <c r="Y140" i="35"/>
  <c r="E140" i="35"/>
  <c r="Z140" i="35"/>
  <c r="F140" i="35"/>
  <c r="AA140" i="35"/>
  <c r="O136" i="35"/>
  <c r="T136" i="35"/>
  <c r="K136" i="35"/>
  <c r="S135" i="35"/>
  <c r="N135" i="35"/>
  <c r="W135" i="35"/>
  <c r="W132" i="35"/>
  <c r="N132" i="35"/>
  <c r="S132" i="35"/>
  <c r="V131" i="35"/>
  <c r="U131" i="35"/>
  <c r="T131" i="35"/>
  <c r="M125" i="35"/>
  <c r="O120" i="35"/>
  <c r="N120" i="35"/>
  <c r="R116" i="35"/>
  <c r="S116" i="35"/>
  <c r="T116" i="35"/>
  <c r="U116" i="35"/>
  <c r="V116" i="35"/>
  <c r="W116" i="35"/>
  <c r="Y116" i="35"/>
  <c r="G116" i="35"/>
  <c r="N116" i="35"/>
  <c r="AC116" i="35"/>
  <c r="F116" i="35"/>
  <c r="M116" i="35"/>
  <c r="AB116" i="35"/>
  <c r="D116" i="35"/>
  <c r="K116" i="35"/>
  <c r="Z116" i="35"/>
  <c r="H116" i="35"/>
  <c r="L116" i="35"/>
  <c r="AA116" i="35"/>
  <c r="I116" i="35"/>
  <c r="E116" i="35"/>
  <c r="P116" i="35"/>
  <c r="R120" i="35"/>
  <c r="M120" i="35"/>
  <c r="V120" i="35"/>
  <c r="W120" i="35"/>
  <c r="K120" i="35"/>
  <c r="L120" i="35"/>
  <c r="T120" i="35"/>
  <c r="R115" i="35"/>
  <c r="M115" i="35"/>
  <c r="V115" i="35"/>
  <c r="W115" i="35"/>
  <c r="K115" i="35"/>
  <c r="L115" i="35"/>
  <c r="S115" i="35"/>
  <c r="T115" i="35"/>
  <c r="U115" i="35"/>
  <c r="O115" i="35"/>
  <c r="P115" i="35"/>
  <c r="N115" i="35"/>
  <c r="R121" i="35"/>
  <c r="S121" i="35"/>
  <c r="T121" i="35"/>
  <c r="U121" i="35"/>
  <c r="V121" i="35"/>
  <c r="Y121" i="35"/>
  <c r="G121" i="35"/>
  <c r="N121" i="35"/>
  <c r="AC121" i="35"/>
  <c r="F121" i="35"/>
  <c r="M121" i="35"/>
  <c r="AB121" i="35"/>
  <c r="AD121" i="35"/>
  <c r="L121" i="35"/>
  <c r="AA121" i="35"/>
  <c r="I121" i="35"/>
  <c r="W121" i="35"/>
  <c r="S120" i="35"/>
  <c r="W117" i="35"/>
  <c r="Z117" i="35"/>
  <c r="U117" i="35"/>
  <c r="H117" i="35"/>
  <c r="AD117" i="35"/>
  <c r="R117" i="35"/>
  <c r="E117" i="35"/>
  <c r="F117" i="35"/>
  <c r="G117" i="35"/>
  <c r="S117" i="35"/>
  <c r="T117" i="35"/>
  <c r="I117" i="35"/>
  <c r="V117" i="35"/>
  <c r="K117" i="35"/>
  <c r="AA117" i="35"/>
  <c r="AC117" i="35"/>
  <c r="AB117" i="35"/>
  <c r="S119" i="35"/>
  <c r="F119" i="35"/>
  <c r="N119" i="35"/>
  <c r="AB119" i="35"/>
  <c r="W119" i="35"/>
  <c r="R119" i="35"/>
  <c r="E119" i="35"/>
  <c r="M119" i="35"/>
  <c r="AA119" i="35"/>
  <c r="V119" i="35"/>
  <c r="I119" i="35"/>
  <c r="P118" i="35"/>
  <c r="S118" i="35"/>
  <c r="K118" i="35"/>
  <c r="T118" i="35"/>
  <c r="O118" i="35"/>
  <c r="U118" i="35"/>
  <c r="V118" i="35"/>
  <c r="W118" i="35"/>
  <c r="K113" i="35"/>
  <c r="L113" i="35"/>
  <c r="M113" i="35"/>
  <c r="R113" i="35"/>
  <c r="O113" i="35"/>
  <c r="V113" i="35"/>
  <c r="U113" i="35"/>
  <c r="P113" i="35"/>
  <c r="S112" i="35"/>
  <c r="F112" i="35"/>
  <c r="N112" i="35"/>
  <c r="AB112" i="35"/>
  <c r="W112" i="35"/>
  <c r="K111" i="35"/>
  <c r="T111" i="35"/>
  <c r="O111" i="35"/>
  <c r="U111" i="35"/>
  <c r="V111" i="35"/>
  <c r="W111" i="35"/>
  <c r="P109" i="35"/>
  <c r="K93" i="35"/>
  <c r="Y93" i="35"/>
  <c r="T93" i="35"/>
  <c r="G93" i="35"/>
  <c r="O93" i="35"/>
  <c r="AC93" i="35"/>
  <c r="S93" i="35"/>
  <c r="F93" i="35"/>
  <c r="N93" i="35"/>
  <c r="AB93" i="35"/>
  <c r="W93" i="35"/>
  <c r="R93" i="35"/>
  <c r="AA93" i="35"/>
  <c r="I93" i="35"/>
  <c r="D93" i="35"/>
  <c r="L93" i="35"/>
  <c r="U93" i="35"/>
  <c r="AD93" i="35"/>
  <c r="E93" i="35"/>
  <c r="M93" i="35"/>
  <c r="V93" i="35"/>
  <c r="R109" i="35"/>
  <c r="O109" i="35"/>
  <c r="R106" i="35"/>
  <c r="S106" i="35"/>
  <c r="T106" i="35"/>
  <c r="U106" i="35"/>
  <c r="V106" i="35"/>
  <c r="W106" i="35"/>
  <c r="F106" i="35"/>
  <c r="M106" i="35"/>
  <c r="AB106" i="35"/>
  <c r="G106" i="35"/>
  <c r="H106" i="35"/>
  <c r="I106" i="35"/>
  <c r="K106" i="35"/>
  <c r="Y106" i="35"/>
  <c r="L106" i="35"/>
  <c r="Z106" i="35"/>
  <c r="AA106" i="35"/>
  <c r="D101" i="35"/>
  <c r="Y101" i="35"/>
  <c r="E101" i="35"/>
  <c r="Z101" i="35"/>
  <c r="F101" i="35"/>
  <c r="AA101" i="35"/>
  <c r="G101" i="35"/>
  <c r="AB101" i="35"/>
  <c r="H101" i="35"/>
  <c r="AC101" i="35"/>
  <c r="I101" i="35"/>
  <c r="AD101" i="35"/>
  <c r="S101" i="35"/>
  <c r="N101" i="35"/>
  <c r="W101" i="35"/>
  <c r="R101" i="35"/>
  <c r="K101" i="35"/>
  <c r="M101" i="35"/>
  <c r="L101" i="35"/>
  <c r="O101" i="35"/>
  <c r="P101" i="35"/>
  <c r="T101" i="35"/>
  <c r="U101" i="35"/>
  <c r="V101" i="35"/>
  <c r="Z97" i="35"/>
  <c r="P95" i="35"/>
  <c r="AA112" i="35"/>
  <c r="Z112" i="35"/>
  <c r="Y112" i="35"/>
  <c r="N111" i="35"/>
  <c r="R111" i="35"/>
  <c r="I110" i="35"/>
  <c r="U109" i="35"/>
  <c r="L109" i="35"/>
  <c r="K107" i="35"/>
  <c r="T107" i="35"/>
  <c r="O107" i="35"/>
  <c r="L107" i="35"/>
  <c r="M107" i="35"/>
  <c r="N107" i="35"/>
  <c r="S107" i="35"/>
  <c r="P107" i="35"/>
  <c r="V107" i="35"/>
  <c r="S97" i="35"/>
  <c r="F97" i="35"/>
  <c r="N97" i="35"/>
  <c r="AB97" i="35"/>
  <c r="W97" i="35"/>
  <c r="R97" i="35"/>
  <c r="E97" i="35"/>
  <c r="M97" i="35"/>
  <c r="AA97" i="35"/>
  <c r="V97" i="35"/>
  <c r="I97" i="35"/>
  <c r="K97" i="35"/>
  <c r="T97" i="35"/>
  <c r="AC97" i="35"/>
  <c r="D97" i="35"/>
  <c r="L97" i="35"/>
  <c r="U97" i="35"/>
  <c r="AD97" i="35"/>
  <c r="Y97" i="35"/>
  <c r="G97" i="35"/>
  <c r="O97" i="35"/>
  <c r="P93" i="35"/>
  <c r="H93" i="35"/>
  <c r="V112" i="35"/>
  <c r="U112" i="35"/>
  <c r="T112" i="35"/>
  <c r="P111" i="35"/>
  <c r="S111" i="35"/>
  <c r="R110" i="35"/>
  <c r="S110" i="35"/>
  <c r="T110" i="35"/>
  <c r="U110" i="35"/>
  <c r="V110" i="35"/>
  <c r="W110" i="35"/>
  <c r="D110" i="35"/>
  <c r="K110" i="35"/>
  <c r="Z110" i="35"/>
  <c r="H110" i="35"/>
  <c r="O110" i="35"/>
  <c r="AD110" i="35"/>
  <c r="V109" i="35"/>
  <c r="M109" i="35"/>
  <c r="P106" i="35"/>
  <c r="AC106" i="35"/>
  <c r="N106" i="35"/>
  <c r="D106" i="35"/>
  <c r="R95" i="35"/>
  <c r="S95" i="35"/>
  <c r="T95" i="35"/>
  <c r="U95" i="35"/>
  <c r="V95" i="35"/>
  <c r="W95" i="35"/>
  <c r="D95" i="35"/>
  <c r="K95" i="35"/>
  <c r="Z95" i="35"/>
  <c r="H95" i="35"/>
  <c r="O95" i="35"/>
  <c r="AD95" i="35"/>
  <c r="Y95" i="35"/>
  <c r="G95" i="35"/>
  <c r="N95" i="35"/>
  <c r="AC95" i="35"/>
  <c r="F95" i="35"/>
  <c r="L95" i="35"/>
  <c r="AA95" i="35"/>
  <c r="I95" i="35"/>
  <c r="M95" i="35"/>
  <c r="AB95" i="35"/>
  <c r="Z93" i="35"/>
  <c r="R98" i="35"/>
  <c r="M98" i="35"/>
  <c r="V98" i="35"/>
  <c r="W98" i="35"/>
  <c r="K98" i="35"/>
  <c r="L98" i="35"/>
  <c r="R99" i="35"/>
  <c r="S99" i="35"/>
  <c r="T99" i="35"/>
  <c r="U99" i="35"/>
  <c r="V99" i="35"/>
  <c r="W99" i="35"/>
  <c r="Y99" i="35"/>
  <c r="G99" i="35"/>
  <c r="N99" i="35"/>
  <c r="AC99" i="35"/>
  <c r="F99" i="35"/>
  <c r="M99" i="35"/>
  <c r="AB99" i="35"/>
  <c r="U98" i="35"/>
  <c r="S98" i="35"/>
  <c r="K96" i="35"/>
  <c r="T96" i="35"/>
  <c r="O96" i="35"/>
  <c r="U96" i="35"/>
  <c r="V96" i="35"/>
  <c r="W96" i="35"/>
  <c r="R94" i="35"/>
  <c r="M94" i="35"/>
  <c r="V94" i="35"/>
  <c r="S94" i="35"/>
  <c r="T94" i="35"/>
  <c r="U94" i="35"/>
  <c r="W94" i="35"/>
  <c r="T100" i="35"/>
  <c r="U100" i="35"/>
  <c r="V100" i="35"/>
  <c r="R100" i="35"/>
  <c r="O100" i="35"/>
  <c r="M100" i="35"/>
  <c r="AD99" i="35"/>
  <c r="O99" i="35"/>
  <c r="D99" i="35"/>
  <c r="P98" i="35"/>
  <c r="N98" i="35"/>
  <c r="M96" i="35"/>
  <c r="K94" i="35"/>
  <c r="V84" i="35"/>
  <c r="T84" i="35"/>
  <c r="R84" i="35"/>
  <c r="V80" i="35"/>
  <c r="T80" i="35"/>
  <c r="R80" i="35"/>
  <c r="K87" i="35"/>
  <c r="T87" i="35"/>
  <c r="O87" i="35"/>
  <c r="R86" i="35"/>
  <c r="S86" i="35"/>
  <c r="T86" i="35"/>
  <c r="U86" i="35"/>
  <c r="V86" i="35"/>
  <c r="W86" i="35"/>
  <c r="O84" i="35"/>
  <c r="M84" i="35"/>
  <c r="K84" i="35"/>
  <c r="K83" i="35"/>
  <c r="T83" i="35"/>
  <c r="O83" i="35"/>
  <c r="S83" i="35"/>
  <c r="N83" i="35"/>
  <c r="W83" i="35"/>
  <c r="O80" i="35"/>
  <c r="M80" i="35"/>
  <c r="K80" i="35"/>
  <c r="K79" i="35"/>
  <c r="T79" i="35"/>
  <c r="O79" i="35"/>
  <c r="S79" i="35"/>
  <c r="N79" i="35"/>
  <c r="W79" i="35"/>
  <c r="D71" i="35"/>
  <c r="Y71" i="35"/>
  <c r="E71" i="35"/>
  <c r="Z71" i="35"/>
  <c r="F71" i="35"/>
  <c r="AA71" i="35"/>
  <c r="G71" i="35"/>
  <c r="AB71" i="35"/>
  <c r="H71" i="35"/>
  <c r="AC71" i="35"/>
  <c r="I71" i="35"/>
  <c r="AD71" i="35"/>
  <c r="R71" i="35"/>
  <c r="S71" i="35"/>
  <c r="T71" i="35"/>
  <c r="U71" i="35"/>
  <c r="P71" i="35"/>
  <c r="K71" i="35"/>
  <c r="M71" i="35"/>
  <c r="O71" i="35"/>
  <c r="N71" i="35"/>
  <c r="W71" i="35"/>
  <c r="K91" i="35"/>
  <c r="T91" i="35"/>
  <c r="O91" i="35"/>
  <c r="R90" i="35"/>
  <c r="S90" i="35"/>
  <c r="T90" i="35"/>
  <c r="U90" i="35"/>
  <c r="V90" i="35"/>
  <c r="W90" i="35"/>
  <c r="R89" i="35"/>
  <c r="M89" i="35"/>
  <c r="V89" i="35"/>
  <c r="N87" i="35"/>
  <c r="M87" i="35"/>
  <c r="L87" i="35"/>
  <c r="AB86" i="35"/>
  <c r="M86" i="35"/>
  <c r="F86" i="35"/>
  <c r="W84" i="35"/>
  <c r="U84" i="35"/>
  <c r="S84" i="35"/>
  <c r="V83" i="35"/>
  <c r="M83" i="35"/>
  <c r="W80" i="35"/>
  <c r="U80" i="35"/>
  <c r="S80" i="35"/>
  <c r="V79" i="35"/>
  <c r="M79" i="35"/>
  <c r="V71" i="35"/>
  <c r="D84" i="35"/>
  <c r="Y84" i="35"/>
  <c r="E84" i="35"/>
  <c r="Z84" i="35"/>
  <c r="F84" i="35"/>
  <c r="AA84" i="35"/>
  <c r="G84" i="35"/>
  <c r="AB84" i="35"/>
  <c r="H84" i="35"/>
  <c r="AC84" i="35"/>
  <c r="I84" i="35"/>
  <c r="AD84" i="35"/>
  <c r="D80" i="35"/>
  <c r="Y80" i="35"/>
  <c r="E80" i="35"/>
  <c r="Z80" i="35"/>
  <c r="F80" i="35"/>
  <c r="AA80" i="35"/>
  <c r="G80" i="35"/>
  <c r="AB80" i="35"/>
  <c r="H80" i="35"/>
  <c r="AC80" i="35"/>
  <c r="I80" i="35"/>
  <c r="AD80" i="35"/>
  <c r="L71" i="35"/>
  <c r="S74" i="35"/>
  <c r="N74" i="35"/>
  <c r="W74" i="35"/>
  <c r="Y68" i="35"/>
  <c r="F68" i="35"/>
  <c r="P68" i="35"/>
  <c r="S67" i="35"/>
  <c r="E66" i="35"/>
  <c r="F66" i="35"/>
  <c r="P66" i="35"/>
  <c r="D75" i="35"/>
  <c r="Y75" i="35"/>
  <c r="E75" i="35"/>
  <c r="Z75" i="35"/>
  <c r="F75" i="35"/>
  <c r="AA75" i="35"/>
  <c r="G75" i="35"/>
  <c r="AB75" i="35"/>
  <c r="H75" i="35"/>
  <c r="AC75" i="35"/>
  <c r="I75" i="35"/>
  <c r="AD75" i="35"/>
  <c r="M74" i="35"/>
  <c r="L74" i="35"/>
  <c r="K74" i="35"/>
  <c r="T70" i="35"/>
  <c r="U70" i="35"/>
  <c r="V70" i="35"/>
  <c r="U67" i="35"/>
  <c r="L67" i="35"/>
  <c r="N64" i="35"/>
  <c r="F64" i="35"/>
  <c r="L64" i="35"/>
  <c r="V85" i="35"/>
  <c r="M85" i="35"/>
  <c r="R85" i="35"/>
  <c r="W82" i="35"/>
  <c r="V82" i="35"/>
  <c r="U82" i="35"/>
  <c r="T82" i="35"/>
  <c r="S82" i="35"/>
  <c r="R82" i="35"/>
  <c r="V81" i="35"/>
  <c r="M81" i="35"/>
  <c r="R81" i="35"/>
  <c r="W78" i="35"/>
  <c r="V78" i="35"/>
  <c r="U78" i="35"/>
  <c r="T78" i="35"/>
  <c r="S78" i="35"/>
  <c r="R78" i="35"/>
  <c r="V75" i="35"/>
  <c r="M75" i="35"/>
  <c r="R75" i="35"/>
  <c r="E68" i="35"/>
  <c r="P67" i="35"/>
  <c r="E67" i="35"/>
  <c r="U64" i="35"/>
  <c r="V64" i="35"/>
  <c r="W64" i="35"/>
  <c r="Z64" i="35"/>
  <c r="AA64" i="35"/>
  <c r="AB64" i="35"/>
  <c r="I57" i="35"/>
  <c r="D67" i="35"/>
  <c r="R67" i="35"/>
  <c r="N67" i="35"/>
  <c r="I67" i="35"/>
  <c r="W67" i="35"/>
  <c r="M67" i="35"/>
  <c r="H67" i="35"/>
  <c r="V67" i="35"/>
  <c r="AD67" i="35"/>
  <c r="K57" i="35"/>
  <c r="R57" i="35"/>
  <c r="L57" i="35"/>
  <c r="M57" i="35"/>
  <c r="AA57" i="35"/>
  <c r="N57" i="35"/>
  <c r="AB57" i="35"/>
  <c r="AC57" i="35"/>
  <c r="E57" i="35"/>
  <c r="F57" i="35"/>
  <c r="G57" i="35"/>
  <c r="P57" i="35"/>
  <c r="S36" i="35"/>
  <c r="V36" i="35"/>
  <c r="M36" i="35"/>
  <c r="T36" i="35"/>
  <c r="N36" i="35"/>
  <c r="P59" i="35"/>
  <c r="R41" i="35"/>
  <c r="S41" i="35"/>
  <c r="V41" i="35"/>
  <c r="W41" i="35"/>
  <c r="D41" i="35"/>
  <c r="K41" i="35"/>
  <c r="O41" i="35"/>
  <c r="Y41" i="35"/>
  <c r="AC41" i="35"/>
  <c r="F41" i="35"/>
  <c r="M41" i="35"/>
  <c r="AB41" i="35"/>
  <c r="M40" i="35"/>
  <c r="V40" i="35"/>
  <c r="S40" i="35"/>
  <c r="T40" i="35"/>
  <c r="AD69" i="35"/>
  <c r="H69" i="35"/>
  <c r="U69" i="35"/>
  <c r="Z69" i="35"/>
  <c r="AB60" i="35"/>
  <c r="Z60" i="35"/>
  <c r="D54" i="35"/>
  <c r="Y54" i="35"/>
  <c r="E54" i="35"/>
  <c r="Z54" i="35"/>
  <c r="F54" i="35"/>
  <c r="AA54" i="35"/>
  <c r="G54" i="35"/>
  <c r="AB54" i="35"/>
  <c r="H54" i="35"/>
  <c r="AC54" i="35"/>
  <c r="I54" i="35"/>
  <c r="AD54" i="35"/>
  <c r="I41" i="35"/>
  <c r="O36" i="35"/>
  <c r="T42" i="35"/>
  <c r="O42" i="35"/>
  <c r="V42" i="35"/>
  <c r="M42" i="35"/>
  <c r="N42" i="35"/>
  <c r="O40" i="35"/>
  <c r="K39" i="35"/>
  <c r="Y39" i="35"/>
  <c r="O39" i="35"/>
  <c r="AC39" i="35"/>
  <c r="S39" i="35"/>
  <c r="F39" i="35"/>
  <c r="AB39" i="35"/>
  <c r="W39" i="35"/>
  <c r="R39" i="35"/>
  <c r="E39" i="35"/>
  <c r="M39" i="35"/>
  <c r="V39" i="35"/>
  <c r="I39" i="35"/>
  <c r="D47" i="35"/>
  <c r="Y47" i="35"/>
  <c r="Z47" i="35"/>
  <c r="F47" i="35"/>
  <c r="AA47" i="35"/>
  <c r="G47" i="35"/>
  <c r="AB47" i="35"/>
  <c r="H47" i="35"/>
  <c r="AC47" i="35"/>
  <c r="AD47" i="35"/>
  <c r="T46" i="35"/>
  <c r="U46" i="35"/>
  <c r="V46" i="35"/>
  <c r="R45" i="35"/>
  <c r="T45" i="35"/>
  <c r="U45" i="35"/>
  <c r="V45" i="35"/>
  <c r="M44" i="35"/>
  <c r="V44" i="35"/>
  <c r="V53" i="35"/>
  <c r="U53" i="35"/>
  <c r="T53" i="35"/>
  <c r="R52" i="35"/>
  <c r="R51" i="35"/>
  <c r="M51" i="35"/>
  <c r="V51" i="35"/>
  <c r="V47" i="35"/>
  <c r="M47" i="35"/>
  <c r="R47" i="35"/>
  <c r="M46" i="35"/>
  <c r="M45" i="35"/>
  <c r="F45" i="35"/>
  <c r="I43" i="35"/>
  <c r="V43" i="35"/>
  <c r="M43" i="35"/>
  <c r="E43" i="35"/>
  <c r="R43" i="35"/>
  <c r="V38" i="35"/>
  <c r="O46" i="35"/>
  <c r="R46" i="35"/>
  <c r="AC45" i="35"/>
  <c r="Y45" i="35"/>
  <c r="W43" i="35"/>
  <c r="AB43" i="35"/>
  <c r="F43" i="35"/>
  <c r="S43" i="35"/>
  <c r="T38" i="35"/>
  <c r="O38" i="35"/>
  <c r="W35" i="35"/>
  <c r="W37" i="35"/>
  <c r="V37" i="35"/>
  <c r="S37" i="35"/>
  <c r="R37" i="35"/>
  <c r="K35" i="35"/>
  <c r="Y35" i="35"/>
  <c r="E35" i="35"/>
  <c r="F35" i="35"/>
  <c r="AC35" i="35"/>
  <c r="R35" i="35"/>
  <c r="M35" i="35"/>
  <c r="S35" i="35"/>
  <c r="F33" i="35"/>
  <c r="W33" i="35"/>
  <c r="S33" i="35"/>
  <c r="K30" i="35"/>
  <c r="AD30" i="35"/>
  <c r="L30" i="35"/>
  <c r="AC30" i="35"/>
  <c r="T29" i="35"/>
  <c r="G29" i="35"/>
  <c r="O29" i="35"/>
  <c r="Z29" i="35"/>
  <c r="AB29" i="35"/>
  <c r="T34" i="35"/>
  <c r="V34" i="35"/>
  <c r="K31" i="35"/>
  <c r="Y31" i="35"/>
  <c r="AC31" i="35"/>
  <c r="R21" i="35"/>
  <c r="M21" i="35"/>
  <c r="AA18" i="35"/>
  <c r="U19" i="35"/>
  <c r="L15" i="35"/>
  <c r="N181" i="35"/>
  <c r="D179" i="35"/>
  <c r="E179" i="35"/>
  <c r="Z179" i="35"/>
  <c r="AA179" i="35"/>
  <c r="G179" i="35"/>
  <c r="AB179" i="35"/>
  <c r="H179" i="35"/>
  <c r="I179" i="35"/>
  <c r="AD179" i="35"/>
  <c r="R179" i="35"/>
  <c r="S179" i="35"/>
  <c r="U179" i="35"/>
  <c r="V179" i="35"/>
  <c r="W179" i="35"/>
  <c r="M179" i="35"/>
  <c r="D175" i="35"/>
  <c r="E175" i="35"/>
  <c r="Z175" i="35"/>
  <c r="F175" i="35"/>
  <c r="G175" i="35"/>
  <c r="AB175" i="35"/>
  <c r="I175" i="35"/>
  <c r="AD175" i="35"/>
  <c r="R175" i="35"/>
  <c r="S175" i="35"/>
  <c r="V175" i="35"/>
  <c r="W175" i="35"/>
  <c r="M175" i="35"/>
  <c r="O175" i="35"/>
  <c r="D171" i="35"/>
  <c r="Y171" i="35"/>
  <c r="E171" i="35"/>
  <c r="Z171" i="35"/>
  <c r="AA171" i="35"/>
  <c r="G171" i="35"/>
  <c r="AB171" i="35"/>
  <c r="H171" i="35"/>
  <c r="AC171" i="35"/>
  <c r="I171" i="35"/>
  <c r="AD171" i="35"/>
  <c r="R171" i="35"/>
  <c r="S171" i="35"/>
  <c r="U171" i="35"/>
  <c r="V171" i="35"/>
  <c r="W171" i="35"/>
  <c r="M171" i="35"/>
  <c r="E172" i="35"/>
  <c r="L172" i="35"/>
  <c r="R172" i="35"/>
  <c r="W172" i="35"/>
  <c r="AD172" i="35"/>
  <c r="N173" i="35"/>
  <c r="E174" i="35"/>
  <c r="L174" i="35"/>
  <c r="R174" i="35"/>
  <c r="W174" i="35"/>
  <c r="AD174" i="35"/>
  <c r="H175" i="35"/>
  <c r="U175" i="35"/>
  <c r="AA175" i="35"/>
  <c r="E176" i="35"/>
  <c r="L176" i="35"/>
  <c r="R176" i="35"/>
  <c r="W176" i="35"/>
  <c r="AD176" i="35"/>
  <c r="N177" i="35"/>
  <c r="D181" i="35"/>
  <c r="E181" i="35"/>
  <c r="Z181" i="35"/>
  <c r="AA181" i="35"/>
  <c r="G181" i="35"/>
  <c r="AB181" i="35"/>
  <c r="H181" i="35"/>
  <c r="I181" i="35"/>
  <c r="AD181" i="35"/>
  <c r="R181" i="35"/>
  <c r="S181" i="35"/>
  <c r="U181" i="35"/>
  <c r="V181" i="35"/>
  <c r="W181" i="35"/>
  <c r="M181" i="35"/>
  <c r="N179" i="35"/>
  <c r="D177" i="35"/>
  <c r="E177" i="35"/>
  <c r="Z177" i="35"/>
  <c r="AA177" i="35"/>
  <c r="G177" i="35"/>
  <c r="AB177" i="35"/>
  <c r="H177" i="35"/>
  <c r="I177" i="35"/>
  <c r="AD177" i="35"/>
  <c r="R177" i="35"/>
  <c r="S177" i="35"/>
  <c r="U177" i="35"/>
  <c r="V177" i="35"/>
  <c r="W177" i="35"/>
  <c r="M177" i="35"/>
  <c r="N175" i="35"/>
  <c r="D173" i="35"/>
  <c r="E173" i="35"/>
  <c r="Z173" i="35"/>
  <c r="AA173" i="35"/>
  <c r="G173" i="35"/>
  <c r="AB173" i="35"/>
  <c r="H173" i="35"/>
  <c r="I173" i="35"/>
  <c r="AD173" i="35"/>
  <c r="R173" i="35"/>
  <c r="S173" i="35"/>
  <c r="U173" i="35"/>
  <c r="V173" i="35"/>
  <c r="W173" i="35"/>
  <c r="M173" i="35"/>
  <c r="N171" i="35"/>
  <c r="D169" i="35"/>
  <c r="E169" i="35"/>
  <c r="Z169" i="35"/>
  <c r="AA169" i="35"/>
  <c r="G169" i="35"/>
  <c r="AB169" i="35"/>
  <c r="H169" i="35"/>
  <c r="I169" i="35"/>
  <c r="AD169" i="35"/>
  <c r="R169" i="35"/>
  <c r="S169" i="35"/>
  <c r="U169" i="35"/>
  <c r="V169" i="35"/>
  <c r="W169" i="35"/>
  <c r="D167" i="35"/>
  <c r="E167" i="35"/>
  <c r="Z167" i="35"/>
  <c r="AA167" i="35"/>
  <c r="G167" i="35"/>
  <c r="AB167" i="35"/>
  <c r="H167" i="35"/>
  <c r="I167" i="35"/>
  <c r="AD167" i="35"/>
  <c r="R167" i="35"/>
  <c r="S167" i="35"/>
  <c r="U167" i="35"/>
  <c r="V167" i="35"/>
  <c r="W167" i="35"/>
  <c r="M169" i="35"/>
  <c r="O167" i="35"/>
  <c r="M167" i="35"/>
  <c r="K167" i="35"/>
  <c r="D117" i="35"/>
  <c r="Y117" i="35"/>
  <c r="D113" i="35"/>
  <c r="Y113" i="35"/>
  <c r="E113" i="35"/>
  <c r="Z113" i="35"/>
  <c r="F113" i="35"/>
  <c r="AA113" i="35"/>
  <c r="G113" i="35"/>
  <c r="AB113" i="35"/>
  <c r="H113" i="35"/>
  <c r="AC113" i="35"/>
  <c r="I113" i="35"/>
  <c r="AD113" i="35"/>
  <c r="D109" i="35"/>
  <c r="Y109" i="35"/>
  <c r="E109" i="35"/>
  <c r="Z109" i="35"/>
  <c r="F109" i="35"/>
  <c r="AA109" i="35"/>
  <c r="G109" i="35"/>
  <c r="AB109" i="35"/>
  <c r="H109" i="35"/>
  <c r="AC109" i="35"/>
  <c r="I109" i="35"/>
  <c r="AD109" i="35"/>
  <c r="D104" i="35"/>
  <c r="Y104" i="35"/>
  <c r="E104" i="35"/>
  <c r="Z104" i="35"/>
  <c r="F104" i="35"/>
  <c r="AA104" i="35"/>
  <c r="G104" i="35"/>
  <c r="AB104" i="35"/>
  <c r="H104" i="35"/>
  <c r="AC104" i="35"/>
  <c r="I104" i="35"/>
  <c r="AD104" i="35"/>
  <c r="D100" i="35"/>
  <c r="Y100" i="35"/>
  <c r="E100" i="35"/>
  <c r="Z100" i="35"/>
  <c r="F100" i="35"/>
  <c r="AA100" i="35"/>
  <c r="G100" i="35"/>
  <c r="AB100" i="35"/>
  <c r="H100" i="35"/>
  <c r="AC100" i="35"/>
  <c r="I100" i="35"/>
  <c r="AD100" i="35"/>
  <c r="W165" i="35"/>
  <c r="V165" i="35"/>
  <c r="U165" i="35"/>
  <c r="T165" i="35"/>
  <c r="S165" i="35"/>
  <c r="R165" i="35"/>
  <c r="W160" i="35"/>
  <c r="V160" i="35"/>
  <c r="U160" i="35"/>
  <c r="T160" i="35"/>
  <c r="S160" i="35"/>
  <c r="R160" i="35"/>
  <c r="W162" i="35"/>
  <c r="V162" i="35"/>
  <c r="U162" i="35"/>
  <c r="T162" i="35"/>
  <c r="S162" i="35"/>
  <c r="R162" i="35"/>
  <c r="AC181" i="35"/>
  <c r="Y181" i="35"/>
  <c r="T181" i="35"/>
  <c r="O181" i="35"/>
  <c r="K181" i="35"/>
  <c r="F181" i="35"/>
  <c r="AC180" i="35"/>
  <c r="Y180" i="35"/>
  <c r="T180" i="35"/>
  <c r="O180" i="35"/>
  <c r="K180" i="35"/>
  <c r="F180" i="35"/>
  <c r="AC179" i="35"/>
  <c r="Y179" i="35"/>
  <c r="T179" i="35"/>
  <c r="O179" i="35"/>
  <c r="K179" i="35"/>
  <c r="F179" i="35"/>
  <c r="AC178" i="35"/>
  <c r="Y178" i="35"/>
  <c r="T178" i="35"/>
  <c r="O178" i="35"/>
  <c r="K178" i="35"/>
  <c r="F178" i="35"/>
  <c r="AC177" i="35"/>
  <c r="Y177" i="35"/>
  <c r="T177" i="35"/>
  <c r="O177" i="35"/>
  <c r="K177" i="35"/>
  <c r="F177" i="35"/>
  <c r="AC176" i="35"/>
  <c r="Y176" i="35"/>
  <c r="T176" i="35"/>
  <c r="O176" i="35"/>
  <c r="K176" i="35"/>
  <c r="F176" i="35"/>
  <c r="AC175" i="35"/>
  <c r="Y175" i="35"/>
  <c r="T175" i="35"/>
  <c r="K175" i="35"/>
  <c r="AC174" i="35"/>
  <c r="Y174" i="35"/>
  <c r="T174" i="35"/>
  <c r="O174" i="35"/>
  <c r="K174" i="35"/>
  <c r="F174" i="35"/>
  <c r="AC173" i="35"/>
  <c r="Y173" i="35"/>
  <c r="T173" i="35"/>
  <c r="O173" i="35"/>
  <c r="K173" i="35"/>
  <c r="F173" i="35"/>
  <c r="AC172" i="35"/>
  <c r="Y172" i="35"/>
  <c r="T172" i="35"/>
  <c r="O172" i="35"/>
  <c r="K172" i="35"/>
  <c r="F172" i="35"/>
  <c r="T171" i="35"/>
  <c r="O171" i="35"/>
  <c r="K171" i="35"/>
  <c r="F171" i="35"/>
  <c r="AC170" i="35"/>
  <c r="Y170" i="35"/>
  <c r="T170" i="35"/>
  <c r="O170" i="35"/>
  <c r="K170" i="35"/>
  <c r="F170" i="35"/>
  <c r="AC169" i="35"/>
  <c r="Y169" i="35"/>
  <c r="T169" i="35"/>
  <c r="O169" i="35"/>
  <c r="K169" i="35"/>
  <c r="F169" i="35"/>
  <c r="AC168" i="35"/>
  <c r="Y168" i="35"/>
  <c r="T168" i="35"/>
  <c r="O168" i="35"/>
  <c r="K168" i="35"/>
  <c r="F168" i="35"/>
  <c r="AC167" i="35"/>
  <c r="Y167" i="35"/>
  <c r="T167" i="35"/>
  <c r="F167" i="35"/>
  <c r="AC166" i="35"/>
  <c r="Y166" i="35"/>
  <c r="T166" i="35"/>
  <c r="O166" i="35"/>
  <c r="K166" i="35"/>
  <c r="F166" i="35"/>
  <c r="O165" i="35"/>
  <c r="K165" i="35"/>
  <c r="AC163" i="35"/>
  <c r="Y163" i="35"/>
  <c r="T163" i="35"/>
  <c r="O163" i="35"/>
  <c r="K163" i="35"/>
  <c r="F163" i="35"/>
  <c r="O162" i="35"/>
  <c r="K162" i="35"/>
  <c r="AC161" i="35"/>
  <c r="Y161" i="35"/>
  <c r="T161" i="35"/>
  <c r="O161" i="35"/>
  <c r="K161" i="35"/>
  <c r="F161" i="35"/>
  <c r="O160" i="35"/>
  <c r="K160" i="35"/>
  <c r="AC159" i="35"/>
  <c r="Y159" i="35"/>
  <c r="T159" i="35"/>
  <c r="O159" i="35"/>
  <c r="K159" i="35"/>
  <c r="F159" i="35"/>
  <c r="T158" i="35"/>
  <c r="O158" i="35"/>
  <c r="K158" i="35"/>
  <c r="AC157" i="35"/>
  <c r="Y157" i="35"/>
  <c r="T157" i="35"/>
  <c r="O157" i="35"/>
  <c r="K157" i="35"/>
  <c r="F157" i="35"/>
  <c r="T156" i="35"/>
  <c r="O156" i="35"/>
  <c r="K156" i="35"/>
  <c r="AD165" i="35"/>
  <c r="I165" i="35"/>
  <c r="AC165" i="35"/>
  <c r="H165" i="35"/>
  <c r="AB165" i="35"/>
  <c r="G165" i="35"/>
  <c r="AA165" i="35"/>
  <c r="F165" i="35"/>
  <c r="Z165" i="35"/>
  <c r="E165" i="35"/>
  <c r="Y165" i="35"/>
  <c r="D165" i="35"/>
  <c r="AD162" i="35"/>
  <c r="I162" i="35"/>
  <c r="AC162" i="35"/>
  <c r="H162" i="35"/>
  <c r="AB162" i="35"/>
  <c r="G162" i="35"/>
  <c r="AA162" i="35"/>
  <c r="F162" i="35"/>
  <c r="Z162" i="35"/>
  <c r="E162" i="35"/>
  <c r="Y162" i="35"/>
  <c r="D162" i="35"/>
  <c r="AD160" i="35"/>
  <c r="I160" i="35"/>
  <c r="AC160" i="35"/>
  <c r="H160" i="35"/>
  <c r="AB160" i="35"/>
  <c r="G160" i="35"/>
  <c r="AA160" i="35"/>
  <c r="F160" i="35"/>
  <c r="Z160" i="35"/>
  <c r="E160" i="35"/>
  <c r="Y160" i="35"/>
  <c r="D160" i="35"/>
  <c r="AD158" i="35"/>
  <c r="I158" i="35"/>
  <c r="AC158" i="35"/>
  <c r="H158" i="35"/>
  <c r="AB158" i="35"/>
  <c r="G158" i="35"/>
  <c r="AA158" i="35"/>
  <c r="F158" i="35"/>
  <c r="Z158" i="35"/>
  <c r="E158" i="35"/>
  <c r="Y158" i="35"/>
  <c r="D158" i="35"/>
  <c r="AD156" i="35"/>
  <c r="I156" i="35"/>
  <c r="AC156" i="35"/>
  <c r="H156" i="35"/>
  <c r="AB156" i="35"/>
  <c r="G156" i="35"/>
  <c r="AA156" i="35"/>
  <c r="F156" i="35"/>
  <c r="Z156" i="35"/>
  <c r="E156" i="35"/>
  <c r="Y156" i="35"/>
  <c r="D156" i="35"/>
  <c r="AD154" i="35"/>
  <c r="I154" i="35"/>
  <c r="AC154" i="35"/>
  <c r="H154" i="35"/>
  <c r="AB154" i="35"/>
  <c r="G154" i="35"/>
  <c r="AA154" i="35"/>
  <c r="F154" i="35"/>
  <c r="Z154" i="35"/>
  <c r="E154" i="35"/>
  <c r="Y154" i="35"/>
  <c r="D154" i="35"/>
  <c r="AD152" i="35"/>
  <c r="I152" i="35"/>
  <c r="AC152" i="35"/>
  <c r="H152" i="35"/>
  <c r="AB152" i="35"/>
  <c r="G152" i="35"/>
  <c r="AA152" i="35"/>
  <c r="F152" i="35"/>
  <c r="Z152" i="35"/>
  <c r="E152" i="35"/>
  <c r="Y152" i="35"/>
  <c r="D152" i="35"/>
  <c r="AD150" i="35"/>
  <c r="I150" i="35"/>
  <c r="AC150" i="35"/>
  <c r="H150" i="35"/>
  <c r="AB150" i="35"/>
  <c r="G150" i="35"/>
  <c r="AA150" i="35"/>
  <c r="F150" i="35"/>
  <c r="Z150" i="35"/>
  <c r="E150" i="35"/>
  <c r="Y150" i="35"/>
  <c r="D150" i="35"/>
  <c r="AD148" i="35"/>
  <c r="I148" i="35"/>
  <c r="AC148" i="35"/>
  <c r="H148" i="35"/>
  <c r="AB148" i="35"/>
  <c r="G148" i="35"/>
  <c r="AA148" i="35"/>
  <c r="F148" i="35"/>
  <c r="Z148" i="35"/>
  <c r="E148" i="35"/>
  <c r="Y148" i="35"/>
  <c r="D148" i="35"/>
  <c r="AD146" i="35"/>
  <c r="I146" i="35"/>
  <c r="AC146" i="35"/>
  <c r="H146" i="35"/>
  <c r="AB146" i="35"/>
  <c r="G146" i="35"/>
  <c r="AA146" i="35"/>
  <c r="F146" i="35"/>
  <c r="Z146" i="35"/>
  <c r="E146" i="35"/>
  <c r="Y146" i="35"/>
  <c r="D146" i="35"/>
  <c r="AD144" i="35"/>
  <c r="I144" i="35"/>
  <c r="AC144" i="35"/>
  <c r="H144" i="35"/>
  <c r="AB144" i="35"/>
  <c r="G144" i="35"/>
  <c r="AA144" i="35"/>
  <c r="F144" i="35"/>
  <c r="Z144" i="35"/>
  <c r="E144" i="35"/>
  <c r="Y144" i="35"/>
  <c r="D144" i="35"/>
  <c r="AD141" i="35"/>
  <c r="I141" i="35"/>
  <c r="AC141" i="35"/>
  <c r="H141" i="35"/>
  <c r="AB141" i="35"/>
  <c r="G141" i="35"/>
  <c r="AA141" i="35"/>
  <c r="F141" i="35"/>
  <c r="Z141" i="35"/>
  <c r="E141" i="35"/>
  <c r="Y141" i="35"/>
  <c r="D141" i="35"/>
  <c r="AD139" i="35"/>
  <c r="I139" i="35"/>
  <c r="AC139" i="35"/>
  <c r="H139" i="35"/>
  <c r="AB139" i="35"/>
  <c r="G139" i="35"/>
  <c r="AA139" i="35"/>
  <c r="F139" i="35"/>
  <c r="Z139" i="35"/>
  <c r="E139" i="35"/>
  <c r="Y139" i="35"/>
  <c r="D139" i="35"/>
  <c r="AD137" i="35"/>
  <c r="I137" i="35"/>
  <c r="AC137" i="35"/>
  <c r="H137" i="35"/>
  <c r="AB137" i="35"/>
  <c r="G137" i="35"/>
  <c r="AA137" i="35"/>
  <c r="F137" i="35"/>
  <c r="Z137" i="35"/>
  <c r="E137" i="35"/>
  <c r="Y137" i="35"/>
  <c r="D137" i="35"/>
  <c r="AD135" i="35"/>
  <c r="I135" i="35"/>
  <c r="AC135" i="35"/>
  <c r="H135" i="35"/>
  <c r="AB135" i="35"/>
  <c r="G135" i="35"/>
  <c r="AA135" i="35"/>
  <c r="F135" i="35"/>
  <c r="Z135" i="35"/>
  <c r="E135" i="35"/>
  <c r="Y135" i="35"/>
  <c r="D135" i="35"/>
  <c r="AD133" i="35"/>
  <c r="I133" i="35"/>
  <c r="AC133" i="35"/>
  <c r="H133" i="35"/>
  <c r="AB133" i="35"/>
  <c r="G133" i="35"/>
  <c r="AA133" i="35"/>
  <c r="F133" i="35"/>
  <c r="Z133" i="35"/>
  <c r="E133" i="35"/>
  <c r="Y133" i="35"/>
  <c r="D133" i="35"/>
  <c r="AD131" i="35"/>
  <c r="I131" i="35"/>
  <c r="AC131" i="35"/>
  <c r="H131" i="35"/>
  <c r="AB131" i="35"/>
  <c r="G131" i="35"/>
  <c r="AA131" i="35"/>
  <c r="F131" i="35"/>
  <c r="Z131" i="35"/>
  <c r="E131" i="35"/>
  <c r="Y131" i="35"/>
  <c r="D131" i="35"/>
  <c r="AD129" i="35"/>
  <c r="I129" i="35"/>
  <c r="AC129" i="35"/>
  <c r="H129" i="35"/>
  <c r="AB129" i="35"/>
  <c r="G129" i="35"/>
  <c r="AA129" i="35"/>
  <c r="F129" i="35"/>
  <c r="Z129" i="35"/>
  <c r="E129" i="35"/>
  <c r="Y129" i="35"/>
  <c r="D129" i="35"/>
  <c r="AD127" i="35"/>
  <c r="I127" i="35"/>
  <c r="AC127" i="35"/>
  <c r="H127" i="35"/>
  <c r="AB127" i="35"/>
  <c r="G127" i="35"/>
  <c r="AA127" i="35"/>
  <c r="F127" i="35"/>
  <c r="Z127" i="35"/>
  <c r="E127" i="35"/>
  <c r="Y127" i="35"/>
  <c r="D127" i="35"/>
  <c r="AD125" i="35"/>
  <c r="I125" i="35"/>
  <c r="AC125" i="35"/>
  <c r="H125" i="35"/>
  <c r="AB125" i="35"/>
  <c r="G125" i="35"/>
  <c r="AA125" i="35"/>
  <c r="F125" i="35"/>
  <c r="Z125" i="35"/>
  <c r="E125" i="35"/>
  <c r="Y125" i="35"/>
  <c r="D125" i="35"/>
  <c r="AD123" i="35"/>
  <c r="I123" i="35"/>
  <c r="AC123" i="35"/>
  <c r="H123" i="35"/>
  <c r="AB123" i="35"/>
  <c r="G123" i="35"/>
  <c r="AA123" i="35"/>
  <c r="F123" i="35"/>
  <c r="Z123" i="35"/>
  <c r="E123" i="35"/>
  <c r="Y123" i="35"/>
  <c r="D123" i="35"/>
  <c r="AD120" i="35"/>
  <c r="I120" i="35"/>
  <c r="AC120" i="35"/>
  <c r="H120" i="35"/>
  <c r="AB120" i="35"/>
  <c r="G120" i="35"/>
  <c r="AA120" i="35"/>
  <c r="F120" i="35"/>
  <c r="Z120" i="35"/>
  <c r="E120" i="35"/>
  <c r="Y120" i="35"/>
  <c r="D120" i="35"/>
  <c r="AD118" i="35"/>
  <c r="I118" i="35"/>
  <c r="AC118" i="35"/>
  <c r="H118" i="35"/>
  <c r="AB118" i="35"/>
  <c r="G118" i="35"/>
  <c r="AA118" i="35"/>
  <c r="F118" i="35"/>
  <c r="Z118" i="35"/>
  <c r="E118" i="35"/>
  <c r="Y118" i="35"/>
  <c r="D118" i="35"/>
  <c r="P117" i="35"/>
  <c r="O117" i="35"/>
  <c r="N117" i="35"/>
  <c r="M117" i="35"/>
  <c r="L117" i="35"/>
  <c r="D115" i="35"/>
  <c r="Y115" i="35"/>
  <c r="E115" i="35"/>
  <c r="Z115" i="35"/>
  <c r="F115" i="35"/>
  <c r="AA115" i="35"/>
  <c r="G115" i="35"/>
  <c r="AB115" i="35"/>
  <c r="H115" i="35"/>
  <c r="AC115" i="35"/>
  <c r="I115" i="35"/>
  <c r="AD115" i="35"/>
  <c r="W113" i="35"/>
  <c r="N113" i="35"/>
  <c r="S113" i="35"/>
  <c r="D111" i="35"/>
  <c r="Y111" i="35"/>
  <c r="E111" i="35"/>
  <c r="Z111" i="35"/>
  <c r="F111" i="35"/>
  <c r="AA111" i="35"/>
  <c r="G111" i="35"/>
  <c r="AB111" i="35"/>
  <c r="H111" i="35"/>
  <c r="AC111" i="35"/>
  <c r="I111" i="35"/>
  <c r="AD111" i="35"/>
  <c r="W109" i="35"/>
  <c r="N109" i="35"/>
  <c r="S109" i="35"/>
  <c r="D107" i="35"/>
  <c r="Y107" i="35"/>
  <c r="E107" i="35"/>
  <c r="Z107" i="35"/>
  <c r="F107" i="35"/>
  <c r="AA107" i="35"/>
  <c r="G107" i="35"/>
  <c r="AB107" i="35"/>
  <c r="H107" i="35"/>
  <c r="AC107" i="35"/>
  <c r="I107" i="35"/>
  <c r="AD107" i="35"/>
  <c r="W104" i="35"/>
  <c r="N104" i="35"/>
  <c r="S104" i="35"/>
  <c r="D102" i="35"/>
  <c r="Y102" i="35"/>
  <c r="E102" i="35"/>
  <c r="Z102" i="35"/>
  <c r="F102" i="35"/>
  <c r="AA102" i="35"/>
  <c r="G102" i="35"/>
  <c r="AB102" i="35"/>
  <c r="H102" i="35"/>
  <c r="AC102" i="35"/>
  <c r="I102" i="35"/>
  <c r="AD102" i="35"/>
  <c r="W100" i="35"/>
  <c r="N100" i="35"/>
  <c r="S100" i="35"/>
  <c r="R66" i="35"/>
  <c r="S66" i="35"/>
  <c r="T66" i="35"/>
  <c r="U66" i="35"/>
  <c r="V66" i="35"/>
  <c r="W66" i="35"/>
  <c r="D66" i="35"/>
  <c r="K66" i="35"/>
  <c r="Z66" i="35"/>
  <c r="H66" i="35"/>
  <c r="O66" i="35"/>
  <c r="AD66" i="35"/>
  <c r="R59" i="35"/>
  <c r="S59" i="35"/>
  <c r="T59" i="35"/>
  <c r="U59" i="35"/>
  <c r="V59" i="35"/>
  <c r="W59" i="35"/>
  <c r="D59" i="35"/>
  <c r="K59" i="35"/>
  <c r="Z59" i="35"/>
  <c r="H59" i="35"/>
  <c r="O59" i="35"/>
  <c r="AD59" i="35"/>
  <c r="F59" i="35"/>
  <c r="M59" i="35"/>
  <c r="AB59" i="35"/>
  <c r="D70" i="35"/>
  <c r="Y70" i="35"/>
  <c r="E70" i="35"/>
  <c r="Z70" i="35"/>
  <c r="F70" i="35"/>
  <c r="AA70" i="35"/>
  <c r="G70" i="35"/>
  <c r="AB70" i="35"/>
  <c r="H70" i="35"/>
  <c r="AC70" i="35"/>
  <c r="I70" i="35"/>
  <c r="AD70" i="35"/>
  <c r="I68" i="35"/>
  <c r="K67" i="35"/>
  <c r="Y67" i="35"/>
  <c r="T67" i="35"/>
  <c r="G67" i="35"/>
  <c r="O67" i="35"/>
  <c r="AC67" i="35"/>
  <c r="AC66" i="35"/>
  <c r="AB66" i="35"/>
  <c r="N66" i="35"/>
  <c r="AA66" i="35"/>
  <c r="M66" i="35"/>
  <c r="L66" i="35"/>
  <c r="I63" i="35"/>
  <c r="N61" i="35"/>
  <c r="K60" i="35"/>
  <c r="Y60" i="35"/>
  <c r="T60" i="35"/>
  <c r="G60" i="35"/>
  <c r="O60" i="35"/>
  <c r="AC60" i="35"/>
  <c r="R60" i="35"/>
  <c r="E60" i="35"/>
  <c r="M60" i="35"/>
  <c r="AA60" i="35"/>
  <c r="V60" i="35"/>
  <c r="I60" i="35"/>
  <c r="G59" i="35"/>
  <c r="Y59" i="35"/>
  <c r="R68" i="35"/>
  <c r="S68" i="35"/>
  <c r="T68" i="35"/>
  <c r="U68" i="35"/>
  <c r="V68" i="35"/>
  <c r="W68" i="35"/>
  <c r="D68" i="35"/>
  <c r="K68" i="35"/>
  <c r="Z68" i="35"/>
  <c r="H68" i="35"/>
  <c r="O68" i="35"/>
  <c r="AD68" i="35"/>
  <c r="Y66" i="35"/>
  <c r="R63" i="35"/>
  <c r="S63" i="35"/>
  <c r="T63" i="35"/>
  <c r="U63" i="35"/>
  <c r="V63" i="35"/>
  <c r="W63" i="35"/>
  <c r="D63" i="35"/>
  <c r="K63" i="35"/>
  <c r="Z63" i="35"/>
  <c r="H63" i="35"/>
  <c r="O63" i="35"/>
  <c r="AD63" i="35"/>
  <c r="R61" i="35"/>
  <c r="S61" i="35"/>
  <c r="T61" i="35"/>
  <c r="U61" i="35"/>
  <c r="V61" i="35"/>
  <c r="W61" i="35"/>
  <c r="D61" i="35"/>
  <c r="K61" i="35"/>
  <c r="Z61" i="35"/>
  <c r="H61" i="35"/>
  <c r="O61" i="35"/>
  <c r="AD61" i="35"/>
  <c r="F61" i="35"/>
  <c r="M61" i="35"/>
  <c r="AB61" i="35"/>
  <c r="I59" i="35"/>
  <c r="AA59" i="35"/>
  <c r="L59" i="35"/>
  <c r="AD98" i="35"/>
  <c r="I98" i="35"/>
  <c r="AC98" i="35"/>
  <c r="H98" i="35"/>
  <c r="AB98" i="35"/>
  <c r="G98" i="35"/>
  <c r="AA98" i="35"/>
  <c r="F98" i="35"/>
  <c r="Z98" i="35"/>
  <c r="E98" i="35"/>
  <c r="Y98" i="35"/>
  <c r="D98" i="35"/>
  <c r="AD96" i="35"/>
  <c r="I96" i="35"/>
  <c r="AC96" i="35"/>
  <c r="H96" i="35"/>
  <c r="AB96" i="35"/>
  <c r="G96" i="35"/>
  <c r="AA96" i="35"/>
  <c r="F96" i="35"/>
  <c r="Z96" i="35"/>
  <c r="E96" i="35"/>
  <c r="Y96" i="35"/>
  <c r="D96" i="35"/>
  <c r="AD94" i="35"/>
  <c r="I94" i="35"/>
  <c r="AC94" i="35"/>
  <c r="H94" i="35"/>
  <c r="AB94" i="35"/>
  <c r="G94" i="35"/>
  <c r="AA94" i="35"/>
  <c r="F94" i="35"/>
  <c r="Z94" i="35"/>
  <c r="E94" i="35"/>
  <c r="Y94" i="35"/>
  <c r="D94" i="35"/>
  <c r="AD91" i="35"/>
  <c r="I91" i="35"/>
  <c r="AC91" i="35"/>
  <c r="H91" i="35"/>
  <c r="AB91" i="35"/>
  <c r="G91" i="35"/>
  <c r="AA91" i="35"/>
  <c r="F91" i="35"/>
  <c r="Z91" i="35"/>
  <c r="E91" i="35"/>
  <c r="Y91" i="35"/>
  <c r="D91" i="35"/>
  <c r="AD89" i="35"/>
  <c r="I89" i="35"/>
  <c r="AC89" i="35"/>
  <c r="H89" i="35"/>
  <c r="AB89" i="35"/>
  <c r="G89" i="35"/>
  <c r="AA89" i="35"/>
  <c r="F89" i="35"/>
  <c r="Z89" i="35"/>
  <c r="E89" i="35"/>
  <c r="Y89" i="35"/>
  <c r="D89" i="35"/>
  <c r="AD87" i="35"/>
  <c r="I87" i="35"/>
  <c r="AC87" i="35"/>
  <c r="H87" i="35"/>
  <c r="AB87" i="35"/>
  <c r="G87" i="35"/>
  <c r="AA87" i="35"/>
  <c r="F87" i="35"/>
  <c r="Z87" i="35"/>
  <c r="E87" i="35"/>
  <c r="Y87" i="35"/>
  <c r="D87" i="35"/>
  <c r="AD85" i="35"/>
  <c r="I85" i="35"/>
  <c r="AC85" i="35"/>
  <c r="H85" i="35"/>
  <c r="AB85" i="35"/>
  <c r="G85" i="35"/>
  <c r="AA85" i="35"/>
  <c r="F85" i="35"/>
  <c r="Z85" i="35"/>
  <c r="E85" i="35"/>
  <c r="Y85" i="35"/>
  <c r="D85" i="35"/>
  <c r="AD83" i="35"/>
  <c r="I83" i="35"/>
  <c r="AC83" i="35"/>
  <c r="H83" i="35"/>
  <c r="AB83" i="35"/>
  <c r="G83" i="35"/>
  <c r="AA83" i="35"/>
  <c r="F83" i="35"/>
  <c r="Z83" i="35"/>
  <c r="E83" i="35"/>
  <c r="Y83" i="35"/>
  <c r="D83" i="35"/>
  <c r="AD81" i="35"/>
  <c r="I81" i="35"/>
  <c r="AC81" i="35"/>
  <c r="H81" i="35"/>
  <c r="AB81" i="35"/>
  <c r="G81" i="35"/>
  <c r="AA81" i="35"/>
  <c r="F81" i="35"/>
  <c r="Z81" i="35"/>
  <c r="E81" i="35"/>
  <c r="Y81" i="35"/>
  <c r="D81" i="35"/>
  <c r="AD79" i="35"/>
  <c r="I79" i="35"/>
  <c r="AC79" i="35"/>
  <c r="H79" i="35"/>
  <c r="AB79" i="35"/>
  <c r="G79" i="35"/>
  <c r="AA79" i="35"/>
  <c r="F79" i="35"/>
  <c r="Z79" i="35"/>
  <c r="E79" i="35"/>
  <c r="Y79" i="35"/>
  <c r="D79" i="35"/>
  <c r="AD77" i="35"/>
  <c r="I77" i="35"/>
  <c r="AC77" i="35"/>
  <c r="H77" i="35"/>
  <c r="AB77" i="35"/>
  <c r="G77" i="35"/>
  <c r="AA77" i="35"/>
  <c r="F77" i="35"/>
  <c r="Z77" i="35"/>
  <c r="E77" i="35"/>
  <c r="Y77" i="35"/>
  <c r="D77" i="35"/>
  <c r="AD74" i="35"/>
  <c r="I74" i="35"/>
  <c r="AC74" i="35"/>
  <c r="H74" i="35"/>
  <c r="AB74" i="35"/>
  <c r="G74" i="35"/>
  <c r="AA74" i="35"/>
  <c r="F74" i="35"/>
  <c r="Z74" i="35"/>
  <c r="E74" i="35"/>
  <c r="Y74" i="35"/>
  <c r="D74" i="35"/>
  <c r="D72" i="35"/>
  <c r="Y72" i="35"/>
  <c r="E72" i="35"/>
  <c r="Z72" i="35"/>
  <c r="F72" i="35"/>
  <c r="AA72" i="35"/>
  <c r="G72" i="35"/>
  <c r="AB72" i="35"/>
  <c r="H72" i="35"/>
  <c r="AC72" i="35"/>
  <c r="I72" i="35"/>
  <c r="AD72" i="35"/>
  <c r="W70" i="35"/>
  <c r="N70" i="35"/>
  <c r="S70" i="35"/>
  <c r="K69" i="35"/>
  <c r="Y69" i="35"/>
  <c r="L69" i="35"/>
  <c r="M69" i="35"/>
  <c r="N69" i="35"/>
  <c r="O69" i="35"/>
  <c r="P69" i="35"/>
  <c r="AC68" i="35"/>
  <c r="AB68" i="35"/>
  <c r="N68" i="35"/>
  <c r="AA68" i="35"/>
  <c r="M68" i="35"/>
  <c r="L68" i="35"/>
  <c r="AB67" i="35"/>
  <c r="AA67" i="35"/>
  <c r="Z67" i="35"/>
  <c r="I66" i="35"/>
  <c r="K64" i="35"/>
  <c r="Y64" i="35"/>
  <c r="T64" i="35"/>
  <c r="G64" i="35"/>
  <c r="O64" i="35"/>
  <c r="AC64" i="35"/>
  <c r="AC63" i="35"/>
  <c r="AB63" i="35"/>
  <c r="N63" i="35"/>
  <c r="AA63" i="35"/>
  <c r="M63" i="35"/>
  <c r="L63" i="35"/>
  <c r="K62" i="35"/>
  <c r="Y62" i="35"/>
  <c r="T62" i="35"/>
  <c r="G62" i="35"/>
  <c r="O62" i="35"/>
  <c r="AC62" i="35"/>
  <c r="R62" i="35"/>
  <c r="E62" i="35"/>
  <c r="G61" i="35"/>
  <c r="Y61" i="35"/>
  <c r="U60" i="35"/>
  <c r="L60" i="35"/>
  <c r="D60" i="35"/>
  <c r="AC59" i="35"/>
  <c r="N59" i="35"/>
  <c r="K58" i="35"/>
  <c r="Y58" i="35"/>
  <c r="T58" i="35"/>
  <c r="G58" i="35"/>
  <c r="O58" i="35"/>
  <c r="AC58" i="35"/>
  <c r="R58" i="35"/>
  <c r="E58" i="35"/>
  <c r="M58" i="35"/>
  <c r="AA58" i="35"/>
  <c r="V58" i="35"/>
  <c r="I58" i="35"/>
  <c r="D57" i="35"/>
  <c r="Y57" i="35"/>
  <c r="S57" i="35"/>
  <c r="T57" i="35"/>
  <c r="U57" i="35"/>
  <c r="V57" i="35"/>
  <c r="W57" i="35"/>
  <c r="AD57" i="35"/>
  <c r="O57" i="35"/>
  <c r="H57" i="35"/>
  <c r="Z57" i="35"/>
  <c r="D55" i="35"/>
  <c r="Y55" i="35"/>
  <c r="E55" i="35"/>
  <c r="Z55" i="35"/>
  <c r="F55" i="35"/>
  <c r="AA55" i="35"/>
  <c r="G55" i="35"/>
  <c r="AB55" i="35"/>
  <c r="H55" i="35"/>
  <c r="AC55" i="35"/>
  <c r="I55" i="35"/>
  <c r="AD55" i="35"/>
  <c r="W53" i="35"/>
  <c r="N53" i="35"/>
  <c r="S53" i="35"/>
  <c r="D51" i="35"/>
  <c r="Y51" i="35"/>
  <c r="E51" i="35"/>
  <c r="Z51" i="35"/>
  <c r="F51" i="35"/>
  <c r="AA51" i="35"/>
  <c r="G51" i="35"/>
  <c r="AB51" i="35"/>
  <c r="H51" i="35"/>
  <c r="AC51" i="35"/>
  <c r="I51" i="35"/>
  <c r="AD51" i="35"/>
  <c r="W49" i="35"/>
  <c r="N49" i="35"/>
  <c r="S49" i="35"/>
  <c r="D46" i="35"/>
  <c r="Y46" i="35"/>
  <c r="Z46" i="35"/>
  <c r="F46" i="35"/>
  <c r="AA46" i="35"/>
  <c r="G46" i="35"/>
  <c r="H46" i="35"/>
  <c r="AC46" i="35"/>
  <c r="I46" i="35"/>
  <c r="AD46" i="35"/>
  <c r="D53" i="35"/>
  <c r="Y53" i="35"/>
  <c r="E53" i="35"/>
  <c r="Z53" i="35"/>
  <c r="F53" i="35"/>
  <c r="AA53" i="35"/>
  <c r="G53" i="35"/>
  <c r="AB53" i="35"/>
  <c r="H53" i="35"/>
  <c r="AC53" i="35"/>
  <c r="I53" i="35"/>
  <c r="AD53" i="35"/>
  <c r="D49" i="35"/>
  <c r="Y49" i="35"/>
  <c r="E49" i="35"/>
  <c r="Z49" i="35"/>
  <c r="F49" i="35"/>
  <c r="AA49" i="35"/>
  <c r="G49" i="35"/>
  <c r="AB49" i="35"/>
  <c r="H49" i="35"/>
  <c r="AC49" i="35"/>
  <c r="I49" i="35"/>
  <c r="AD49" i="35"/>
  <c r="N46" i="35"/>
  <c r="O34" i="35"/>
  <c r="N34" i="35"/>
  <c r="K34" i="35"/>
  <c r="D34" i="35"/>
  <c r="AC33" i="35"/>
  <c r="Y33" i="35"/>
  <c r="K33" i="35"/>
  <c r="O32" i="35"/>
  <c r="H32" i="35"/>
  <c r="Z32" i="35"/>
  <c r="D32" i="35"/>
  <c r="R32" i="35"/>
  <c r="T32" i="35"/>
  <c r="V32" i="35"/>
  <c r="I44" i="35"/>
  <c r="AC44" i="35"/>
  <c r="H44" i="35"/>
  <c r="AB44" i="35"/>
  <c r="G44" i="35"/>
  <c r="AA44" i="35"/>
  <c r="F44" i="35"/>
  <c r="E44" i="35"/>
  <c r="Y44" i="35"/>
  <c r="D44" i="35"/>
  <c r="I42" i="35"/>
  <c r="H42" i="35"/>
  <c r="AB42" i="35"/>
  <c r="AA42" i="35"/>
  <c r="F42" i="35"/>
  <c r="Z42" i="35"/>
  <c r="Y42" i="35"/>
  <c r="D42" i="35"/>
  <c r="I40" i="35"/>
  <c r="AC40" i="35"/>
  <c r="H40" i="35"/>
  <c r="AB40" i="35"/>
  <c r="G40" i="35"/>
  <c r="AA40" i="35"/>
  <c r="F40" i="35"/>
  <c r="Y40" i="35"/>
  <c r="D40" i="35"/>
  <c r="AD38" i="35"/>
  <c r="I38" i="35"/>
  <c r="H38" i="35"/>
  <c r="AB38" i="35"/>
  <c r="AA38" i="35"/>
  <c r="F38" i="35"/>
  <c r="Z38" i="35"/>
  <c r="Y38" i="35"/>
  <c r="D38" i="35"/>
  <c r="I36" i="35"/>
  <c r="AC36" i="35"/>
  <c r="H36" i="35"/>
  <c r="AB36" i="35"/>
  <c r="G36" i="35"/>
  <c r="AA36" i="35"/>
  <c r="F36" i="35"/>
  <c r="E36" i="35"/>
  <c r="Y36" i="35"/>
  <c r="D36" i="35"/>
  <c r="AD34" i="35"/>
  <c r="I34" i="35"/>
  <c r="H34" i="35"/>
  <c r="AB34" i="35"/>
  <c r="AA34" i="35"/>
  <c r="F34" i="35"/>
  <c r="Z34" i="35"/>
  <c r="I33" i="35"/>
  <c r="AA33" i="35"/>
  <c r="M33" i="35"/>
  <c r="E33" i="35"/>
  <c r="R33" i="35"/>
  <c r="AB32" i="35"/>
  <c r="R28" i="35"/>
  <c r="T28" i="35"/>
  <c r="V28" i="35"/>
  <c r="F28" i="35"/>
  <c r="M28" i="35"/>
  <c r="P27" i="35"/>
  <c r="O27" i="35"/>
  <c r="H27" i="35"/>
  <c r="N27" i="35"/>
  <c r="F27" i="35"/>
  <c r="O26" i="35"/>
  <c r="AD27" i="35"/>
  <c r="AC27" i="35"/>
  <c r="AB27" i="35"/>
  <c r="D27" i="35"/>
  <c r="R30" i="35"/>
  <c r="S30" i="35"/>
  <c r="V30" i="35"/>
  <c r="W30" i="35"/>
  <c r="M26" i="35"/>
  <c r="E27" i="35"/>
  <c r="M27" i="35"/>
  <c r="AA27" i="35"/>
  <c r="V27" i="35"/>
  <c r="Y27" i="35"/>
  <c r="S26" i="35"/>
  <c r="U26" i="35"/>
  <c r="Y26" i="35"/>
  <c r="G26" i="35"/>
  <c r="AC26" i="35"/>
  <c r="Z26" i="35"/>
  <c r="AB26" i="35"/>
  <c r="H26" i="35"/>
  <c r="F19" i="35"/>
  <c r="N19" i="35"/>
  <c r="W19" i="35"/>
  <c r="E19" i="35"/>
  <c r="M19" i="35"/>
  <c r="V19" i="35"/>
  <c r="I19" i="35"/>
  <c r="R20" i="35"/>
  <c r="S20" i="35"/>
  <c r="U20" i="35"/>
  <c r="Y20" i="35"/>
  <c r="N20" i="35"/>
  <c r="AC20" i="35"/>
  <c r="I20" i="35"/>
  <c r="F20" i="35"/>
  <c r="W20" i="35"/>
  <c r="Y19" i="35"/>
  <c r="R25" i="35"/>
  <c r="S25" i="35"/>
  <c r="V25" i="35"/>
  <c r="W25" i="35"/>
  <c r="R22" i="35"/>
  <c r="S22" i="35"/>
  <c r="T22" i="35"/>
  <c r="V22" i="35"/>
  <c r="AC19" i="35"/>
  <c r="K19" i="35"/>
  <c r="AB18" i="35"/>
  <c r="M18" i="35"/>
  <c r="F18" i="35"/>
  <c r="G18" i="35"/>
  <c r="Y18" i="35"/>
  <c r="R18" i="35"/>
  <c r="T18" i="35"/>
  <c r="V18" i="35"/>
  <c r="S15" i="35"/>
  <c r="N15" i="35"/>
  <c r="AB15" i="35"/>
  <c r="AB14" i="35"/>
  <c r="AA14" i="35"/>
  <c r="M14" i="35"/>
  <c r="Z14" i="35"/>
  <c r="L14" i="35"/>
  <c r="K14" i="35"/>
  <c r="R16" i="35"/>
  <c r="S16" i="35"/>
  <c r="U16" i="35"/>
  <c r="R14" i="35"/>
  <c r="S14" i="35"/>
  <c r="T14" i="35"/>
  <c r="U14" i="35"/>
  <c r="V14" i="35"/>
  <c r="G14" i="35"/>
  <c r="AA10" i="35"/>
  <c r="F10" i="35"/>
  <c r="N10" i="35"/>
  <c r="Y10" i="35"/>
  <c r="U10" i="35"/>
  <c r="V10" i="35"/>
  <c r="M10" i="35"/>
  <c r="D11" i="35"/>
  <c r="Y11" i="35"/>
  <c r="E11" i="35"/>
  <c r="Z11" i="35"/>
  <c r="F11" i="35"/>
  <c r="AA11" i="35"/>
  <c r="G11" i="35"/>
  <c r="H11" i="35"/>
  <c r="AC11" i="35"/>
  <c r="I11" i="35"/>
  <c r="AC10" i="35"/>
  <c r="D10" i="35"/>
  <c r="S8" i="35"/>
  <c r="W8" i="35"/>
  <c r="AB8" i="35"/>
  <c r="S10" i="35"/>
  <c r="AB10" i="35"/>
  <c r="S11" i="35"/>
  <c r="W11" i="35"/>
  <c r="S12" i="35"/>
  <c r="W12" i="35"/>
  <c r="AB12" i="35"/>
  <c r="S13" i="35"/>
  <c r="W13" i="35"/>
  <c r="AB13" i="35"/>
  <c r="W14" i="35"/>
  <c r="W15" i="35"/>
  <c r="W16" i="35"/>
  <c r="AB16" i="35"/>
  <c r="S17" i="35"/>
  <c r="W17" i="35"/>
  <c r="AB17" i="35"/>
  <c r="S18" i="35"/>
  <c r="W18" i="35"/>
  <c r="S19" i="35"/>
  <c r="AB19" i="35"/>
  <c r="AB20" i="35"/>
  <c r="S21" i="35"/>
  <c r="W21" i="35"/>
  <c r="AB21" i="35"/>
  <c r="W22" i="35"/>
  <c r="AB22" i="35"/>
  <c r="T8" i="35"/>
  <c r="Y8" i="35"/>
  <c r="AC8" i="35"/>
  <c r="T11" i="35"/>
  <c r="T12" i="35"/>
  <c r="Y12" i="35"/>
  <c r="AC12" i="35"/>
  <c r="T13" i="35"/>
  <c r="Y13" i="35"/>
  <c r="AC13" i="35"/>
  <c r="Y14" i="35"/>
  <c r="AC14" i="35"/>
  <c r="T15" i="35"/>
  <c r="Y15" i="35"/>
  <c r="AC15" i="35"/>
  <c r="T16" i="35"/>
  <c r="Y16" i="35"/>
  <c r="AC16" i="35"/>
  <c r="T17" i="35"/>
  <c r="Y17" i="35"/>
  <c r="AC17" i="35"/>
  <c r="AC18" i="35"/>
  <c r="T19" i="35"/>
  <c r="T20" i="35"/>
  <c r="T21" i="35"/>
  <c r="Y21" i="35"/>
  <c r="AC21" i="35"/>
  <c r="Y22" i="35"/>
  <c r="AC22" i="35"/>
  <c r="Z8" i="35"/>
  <c r="Z10" i="35"/>
  <c r="Z12" i="35"/>
  <c r="Z13" i="35"/>
  <c r="Z15" i="35"/>
  <c r="Z16" i="35"/>
  <c r="Z17" i="35"/>
  <c r="Z18" i="35"/>
  <c r="Z19" i="35"/>
  <c r="Z20" i="35"/>
  <c r="Z21" i="35"/>
  <c r="Z22" i="35"/>
  <c r="U24" i="35"/>
  <c r="Z24" i="35"/>
  <c r="AD24" i="35"/>
  <c r="T25" i="35"/>
  <c r="Y25" i="35"/>
  <c r="AC25" i="35"/>
  <c r="T26" i="35"/>
  <c r="S27" i="35"/>
  <c r="W27" i="35"/>
  <c r="S28" i="35"/>
  <c r="W28" i="35"/>
  <c r="AB28" i="35"/>
  <c r="R29" i="35"/>
  <c r="V29" i="35"/>
  <c r="AA29" i="35"/>
  <c r="AA30" i="35"/>
  <c r="U31" i="35"/>
  <c r="Z31" i="35"/>
  <c r="AD31" i="35"/>
  <c r="U32" i="35"/>
  <c r="AD32" i="35"/>
  <c r="U33" i="35"/>
  <c r="Z33" i="35"/>
  <c r="AD33" i="35"/>
  <c r="U34" i="35"/>
  <c r="U35" i="35"/>
  <c r="Z35" i="35"/>
  <c r="AD35" i="35"/>
  <c r="U36" i="35"/>
  <c r="Z36" i="35"/>
  <c r="AD36" i="35"/>
  <c r="U37" i="35"/>
  <c r="Z37" i="35"/>
  <c r="AD37" i="35"/>
  <c r="U38" i="35"/>
  <c r="U39" i="35"/>
  <c r="Z39" i="35"/>
  <c r="AD39" i="35"/>
  <c r="U40" i="35"/>
  <c r="Z40" i="35"/>
  <c r="AD40" i="35"/>
  <c r="U41" i="35"/>
  <c r="Z41" i="35"/>
  <c r="AD41" i="35"/>
  <c r="U42" i="35"/>
  <c r="AD42" i="35"/>
  <c r="U43" i="35"/>
  <c r="Z43" i="35"/>
  <c r="AD43" i="35"/>
  <c r="U44" i="35"/>
  <c r="Z44" i="35"/>
  <c r="AD44" i="35"/>
  <c r="U8" i="35"/>
  <c r="R10" i="35"/>
  <c r="AD10" i="35"/>
  <c r="V12" i="35"/>
  <c r="U13" i="35"/>
  <c r="AD14" i="35"/>
  <c r="AA15" i="35"/>
  <c r="V16" i="35"/>
  <c r="U17" i="35"/>
  <c r="AD18" i="35"/>
  <c r="AA19" i="35"/>
  <c r="V20" i="35"/>
  <c r="U21" i="35"/>
  <c r="AD22" i="35"/>
  <c r="R24" i="35"/>
  <c r="W24" i="35"/>
  <c r="AC24" i="35"/>
  <c r="Z25" i="35"/>
  <c r="V26" i="35"/>
  <c r="R27" i="35"/>
  <c r="U28" i="35"/>
  <c r="AA28" i="35"/>
  <c r="W29" i="35"/>
  <c r="AC29" i="35"/>
  <c r="T30" i="35"/>
  <c r="Z30" i="35"/>
  <c r="T31" i="35"/>
  <c r="AA31" i="35"/>
  <c r="W32" i="35"/>
  <c r="AC32" i="35"/>
  <c r="T33" i="35"/>
  <c r="R34" i="35"/>
  <c r="W34" i="35"/>
  <c r="AC34" i="35"/>
  <c r="T35" i="35"/>
  <c r="AA35" i="35"/>
  <c r="R36" i="35"/>
  <c r="W36" i="35"/>
  <c r="T37" i="35"/>
  <c r="AA37" i="35"/>
  <c r="R38" i="35"/>
  <c r="W38" i="35"/>
  <c r="AC38" i="35"/>
  <c r="N39" i="35"/>
  <c r="T39" i="35"/>
  <c r="AA39" i="35"/>
  <c r="K40" i="35"/>
  <c r="R40" i="35"/>
  <c r="W40" i="35"/>
  <c r="N41" i="35"/>
  <c r="T41" i="35"/>
  <c r="AA41" i="35"/>
  <c r="K42" i="35"/>
  <c r="R42" i="35"/>
  <c r="W42" i="35"/>
  <c r="AC42" i="35"/>
  <c r="N43" i="35"/>
  <c r="T43" i="35"/>
  <c r="AA43" i="35"/>
  <c r="K44" i="35"/>
  <c r="R44" i="35"/>
  <c r="W44" i="35"/>
  <c r="N45" i="35"/>
  <c r="S45" i="35"/>
  <c r="W45" i="35"/>
  <c r="AB45" i="35"/>
  <c r="S46" i="35"/>
  <c r="W46" i="35"/>
  <c r="AB46" i="35"/>
  <c r="N47" i="35"/>
  <c r="S47" i="35"/>
  <c r="W47" i="35"/>
  <c r="V8" i="35"/>
  <c r="R11" i="35"/>
  <c r="AD11" i="35"/>
  <c r="AA12" i="35"/>
  <c r="V13" i="35"/>
  <c r="R15" i="35"/>
  <c r="AD15" i="35"/>
  <c r="AA16" i="35"/>
  <c r="V17" i="35"/>
  <c r="U18" i="35"/>
  <c r="R19" i="35"/>
  <c r="AD19" i="35"/>
  <c r="AA20" i="35"/>
  <c r="V21" i="35"/>
  <c r="U22" i="35"/>
  <c r="S24" i="35"/>
  <c r="Y24" i="35"/>
  <c r="N25" i="35"/>
  <c r="U25" i="35"/>
  <c r="AA25" i="35"/>
  <c r="L26" i="35"/>
  <c r="R26" i="35"/>
  <c r="W26" i="35"/>
  <c r="AD26" i="35"/>
  <c r="T27" i="35"/>
  <c r="Z27" i="35"/>
  <c r="K28" i="35"/>
  <c r="P28" i="35"/>
  <c r="AC28" i="35"/>
  <c r="L29" i="35"/>
  <c r="S29" i="35"/>
  <c r="Y29" i="35"/>
  <c r="AD29" i="35"/>
  <c r="O30" i="35"/>
  <c r="U30" i="35"/>
  <c r="AB30" i="35"/>
  <c r="O31" i="35"/>
  <c r="V31" i="35"/>
  <c r="AB31" i="35"/>
  <c r="M32" i="35"/>
  <c r="S32" i="35"/>
  <c r="Y32" i="35"/>
  <c r="O33" i="35"/>
  <c r="V33" i="35"/>
  <c r="AB33" i="35"/>
  <c r="M34" i="35"/>
  <c r="S34" i="35"/>
  <c r="Y34" i="35"/>
  <c r="O35" i="35"/>
  <c r="V35" i="35"/>
  <c r="AB35" i="35"/>
  <c r="I25" i="35"/>
  <c r="AB24" i="35"/>
  <c r="O24" i="35"/>
  <c r="AA22" i="35"/>
  <c r="AD21" i="35"/>
  <c r="D21" i="35"/>
  <c r="H20" i="35"/>
  <c r="L19" i="35"/>
  <c r="R17" i="35"/>
  <c r="V15" i="35"/>
  <c r="AD13" i="35"/>
  <c r="D13" i="35"/>
  <c r="L11" i="35"/>
  <c r="R8" i="35"/>
  <c r="E8" i="35"/>
  <c r="I8" i="35"/>
  <c r="E12" i="35"/>
  <c r="I12" i="35"/>
  <c r="E13" i="35"/>
  <c r="I13" i="35"/>
  <c r="E14" i="35"/>
  <c r="I14" i="35"/>
  <c r="E15" i="35"/>
  <c r="I15" i="35"/>
  <c r="E16" i="35"/>
  <c r="I16" i="35"/>
  <c r="E17" i="35"/>
  <c r="I17" i="35"/>
  <c r="E18" i="35"/>
  <c r="I18" i="35"/>
  <c r="E20" i="35"/>
  <c r="E21" i="35"/>
  <c r="I21" i="35"/>
  <c r="E22" i="35"/>
  <c r="I22" i="35"/>
  <c r="E24" i="35"/>
  <c r="F8" i="35"/>
  <c r="F12" i="35"/>
  <c r="F13" i="35"/>
  <c r="F14" i="35"/>
  <c r="F15" i="35"/>
  <c r="F16" i="35"/>
  <c r="F17" i="35"/>
  <c r="F21" i="35"/>
  <c r="F22" i="35"/>
  <c r="F24" i="35"/>
  <c r="G8" i="35"/>
  <c r="G12" i="35"/>
  <c r="G13" i="35"/>
  <c r="G15" i="35"/>
  <c r="G16" i="35"/>
  <c r="G17" i="35"/>
  <c r="G19" i="35"/>
  <c r="G20" i="35"/>
  <c r="G21" i="35"/>
  <c r="G22" i="35"/>
  <c r="G24" i="35"/>
  <c r="F25" i="35"/>
  <c r="F26" i="35"/>
  <c r="I27" i="35"/>
  <c r="E28" i="35"/>
  <c r="I28" i="35"/>
  <c r="D29" i="35"/>
  <c r="H29" i="35"/>
  <c r="D30" i="35"/>
  <c r="H30" i="35"/>
  <c r="G31" i="35"/>
  <c r="G32" i="35"/>
  <c r="G33" i="35"/>
  <c r="G34" i="35"/>
  <c r="G35" i="35"/>
  <c r="G37" i="35"/>
  <c r="G38" i="35"/>
  <c r="G39" i="35"/>
  <c r="G41" i="35"/>
  <c r="G42" i="35"/>
  <c r="G43" i="35"/>
  <c r="G45" i="35"/>
  <c r="H8" i="35"/>
  <c r="H13" i="35"/>
  <c r="D14" i="35"/>
  <c r="H17" i="35"/>
  <c r="D18" i="35"/>
  <c r="H21" i="35"/>
  <c r="D22" i="35"/>
  <c r="G25" i="35"/>
  <c r="D26" i="35"/>
  <c r="I26" i="35"/>
  <c r="H28" i="35"/>
  <c r="E29" i="35"/>
  <c r="G30" i="35"/>
  <c r="H31" i="35"/>
  <c r="E32" i="35"/>
  <c r="H33" i="35"/>
  <c r="E34" i="35"/>
  <c r="H35" i="35"/>
  <c r="H37" i="35"/>
  <c r="E38" i="35"/>
  <c r="H39" i="35"/>
  <c r="E40" i="35"/>
  <c r="H41" i="35"/>
  <c r="E42" i="35"/>
  <c r="H43" i="35"/>
  <c r="H45" i="35"/>
  <c r="E46" i="35"/>
  <c r="E47" i="35"/>
  <c r="I47" i="35"/>
  <c r="H10" i="35"/>
  <c r="H14" i="35"/>
  <c r="D15" i="35"/>
  <c r="H18" i="35"/>
  <c r="D19" i="35"/>
  <c r="H22" i="35"/>
  <c r="D24" i="35"/>
  <c r="H25" i="35"/>
  <c r="E26" i="35"/>
  <c r="G27" i="35"/>
  <c r="D28" i="35"/>
  <c r="F29" i="35"/>
  <c r="I30" i="35"/>
  <c r="D31" i="35"/>
  <c r="I31" i="35"/>
  <c r="F32" i="35"/>
  <c r="D33" i="35"/>
  <c r="D35" i="35"/>
  <c r="I35" i="35"/>
  <c r="G28" i="35"/>
  <c r="K27" i="35"/>
  <c r="AA26" i="35"/>
  <c r="N26" i="35"/>
  <c r="AD25" i="35"/>
  <c r="E25" i="35"/>
  <c r="AA24" i="35"/>
  <c r="N24" i="35"/>
  <c r="AA21" i="35"/>
  <c r="AD20" i="35"/>
  <c r="D20" i="35"/>
  <c r="H19" i="35"/>
  <c r="L18" i="35"/>
  <c r="M17" i="35"/>
  <c r="U15" i="35"/>
  <c r="AA13" i="35"/>
  <c r="AD12" i="35"/>
  <c r="D12" i="35"/>
  <c r="M8" i="35"/>
  <c r="N8" i="35"/>
  <c r="N11" i="35"/>
  <c r="N12" i="35"/>
  <c r="N13" i="35"/>
  <c r="N14" i="35"/>
  <c r="N16" i="35"/>
  <c r="N17" i="35"/>
  <c r="N18" i="35"/>
  <c r="N21" i="35"/>
  <c r="N22" i="35"/>
  <c r="K8" i="35"/>
  <c r="O8" i="35"/>
  <c r="K10" i="35"/>
  <c r="O10" i="35"/>
  <c r="K11" i="35"/>
  <c r="O11" i="35"/>
  <c r="K12" i="35"/>
  <c r="O12" i="35"/>
  <c r="K13" i="35"/>
  <c r="O13" i="35"/>
  <c r="O14" i="35"/>
  <c r="K15" i="35"/>
  <c r="O15" i="35"/>
  <c r="K16" i="35"/>
  <c r="O16" i="35"/>
  <c r="K17" i="35"/>
  <c r="O17" i="35"/>
  <c r="K18" i="35"/>
  <c r="O18" i="35"/>
  <c r="O19" i="35"/>
  <c r="K20" i="35"/>
  <c r="O20" i="35"/>
  <c r="K21" i="35"/>
  <c r="O21" i="35"/>
  <c r="K22" i="35"/>
  <c r="O22" i="35"/>
  <c r="P8" i="35"/>
  <c r="P11" i="35"/>
  <c r="P12" i="35"/>
  <c r="P13" i="35"/>
  <c r="P14" i="35"/>
  <c r="P15" i="35"/>
  <c r="P16" i="35"/>
  <c r="P17" i="35"/>
  <c r="P18" i="35"/>
  <c r="P19" i="35"/>
  <c r="P20" i="35"/>
  <c r="P21" i="35"/>
  <c r="P22" i="35"/>
  <c r="L24" i="35"/>
  <c r="P24" i="35"/>
  <c r="K25" i="35"/>
  <c r="O25" i="35"/>
  <c r="K26" i="35"/>
  <c r="N28" i="35"/>
  <c r="M29" i="35"/>
  <c r="M30" i="35"/>
  <c r="L31" i="35"/>
  <c r="P31" i="35"/>
  <c r="L32" i="35"/>
  <c r="P32" i="35"/>
  <c r="L33" i="35"/>
  <c r="P33" i="35"/>
  <c r="L34" i="35"/>
  <c r="P34" i="35"/>
  <c r="L35" i="35"/>
  <c r="P35" i="35"/>
  <c r="L36" i="35"/>
  <c r="P36" i="35"/>
  <c r="L37" i="35"/>
  <c r="P37" i="35"/>
  <c r="L38" i="35"/>
  <c r="P38" i="35"/>
  <c r="L39" i="35"/>
  <c r="P39" i="35"/>
  <c r="L40" i="35"/>
  <c r="P40" i="35"/>
  <c r="L41" i="35"/>
  <c r="P41" i="35"/>
  <c r="L42" i="35"/>
  <c r="P42" i="35"/>
  <c r="L43" i="35"/>
  <c r="P43" i="35"/>
  <c r="L44" i="35"/>
  <c r="P44" i="35"/>
  <c r="L45" i="35"/>
  <c r="M24" i="35"/>
  <c r="L21" i="35"/>
  <c r="M20" i="35"/>
  <c r="L17" i="35"/>
  <c r="M16" i="35"/>
  <c r="L13" i="35"/>
  <c r="M12" i="35"/>
  <c r="L8" i="35"/>
  <c r="K38" i="35"/>
  <c r="N37" i="35"/>
  <c r="K36" i="35"/>
  <c r="N35" i="35"/>
  <c r="N33" i="35"/>
  <c r="K32" i="35"/>
  <c r="N31" i="35"/>
  <c r="N30" i="35"/>
  <c r="P29" i="35"/>
  <c r="K29" i="35"/>
  <c r="O28" i="35"/>
  <c r="L27" i="35"/>
  <c r="P26" i="35"/>
  <c r="M25" i="35"/>
  <c r="K24" i="35"/>
  <c r="L20" i="35"/>
  <c r="L16" i="35"/>
  <c r="M15" i="35"/>
  <c r="L12" i="35"/>
  <c r="M11" i="35"/>
  <c r="I10" i="35" l="1"/>
  <c r="P10" i="35"/>
  <c r="E10" i="35"/>
  <c r="T10" i="35"/>
  <c r="L10" i="35"/>
  <c r="G10" i="35"/>
  <c r="AB11" i="35"/>
  <c r="W10" i="35"/>
  <c r="I6" i="33" l="1"/>
  <c r="N6" i="33"/>
  <c r="S6" i="33"/>
  <c r="N7" i="33"/>
  <c r="O7" i="33"/>
  <c r="P7" i="33"/>
  <c r="Q7" i="33"/>
  <c r="S7" i="33"/>
  <c r="T7" i="33"/>
  <c r="U7" i="33"/>
  <c r="V7" i="33"/>
  <c r="U13" i="33"/>
  <c r="AA24" i="33"/>
  <c r="AA26" i="33"/>
  <c r="AA28" i="33"/>
  <c r="S30" i="33"/>
  <c r="AA30" i="33"/>
  <c r="V33" i="33"/>
  <c r="T37" i="33"/>
  <c r="Q41" i="33"/>
  <c r="U49" i="33"/>
  <c r="P51" i="33"/>
  <c r="N52" i="33"/>
  <c r="U53" i="33"/>
  <c r="T54" i="33"/>
  <c r="P55" i="33"/>
  <c r="J57" i="33"/>
  <c r="V57" i="33"/>
  <c r="U58" i="33"/>
  <c r="P60" i="33"/>
  <c r="N61" i="33"/>
  <c r="L62" i="33"/>
  <c r="T63" i="33"/>
  <c r="O66" i="33"/>
  <c r="O67" i="33"/>
  <c r="N68" i="33"/>
  <c r="J69" i="33"/>
  <c r="V69" i="33"/>
  <c r="U70" i="33"/>
  <c r="U71" i="33"/>
  <c r="T72" i="33"/>
  <c r="S73" i="33"/>
  <c r="S74" i="33"/>
  <c r="S75" i="33"/>
  <c r="Q77" i="33"/>
  <c r="J78" i="33"/>
  <c r="Q78" i="33"/>
  <c r="O79" i="33"/>
  <c r="U79" i="33"/>
  <c r="O80" i="33"/>
  <c r="V80" i="33"/>
  <c r="S81" i="33"/>
  <c r="K82" i="33"/>
  <c r="O82" i="33"/>
  <c r="S82" i="33"/>
  <c r="T82" i="33"/>
  <c r="N83" i="33"/>
  <c r="O83" i="33"/>
  <c r="S83" i="33"/>
  <c r="T83" i="33"/>
  <c r="J84" i="33"/>
  <c r="K84" i="33"/>
  <c r="P84" i="33"/>
  <c r="Q84" i="33"/>
  <c r="U84" i="33"/>
  <c r="V84" i="33"/>
  <c r="P85" i="33"/>
  <c r="Q85" i="33"/>
  <c r="U85" i="33"/>
  <c r="V85" i="33"/>
  <c r="N86" i="33"/>
  <c r="O86" i="33"/>
  <c r="S86" i="33"/>
  <c r="T86" i="33"/>
  <c r="L87" i="33"/>
  <c r="N87" i="33"/>
  <c r="Q87" i="33"/>
  <c r="S87" i="33"/>
  <c r="V87" i="33"/>
  <c r="J88" i="33"/>
  <c r="O88" i="33"/>
  <c r="P88" i="33"/>
  <c r="T88" i="33"/>
  <c r="U88" i="33"/>
  <c r="O89" i="33"/>
  <c r="P89" i="33"/>
  <c r="T89" i="33"/>
  <c r="U89" i="33"/>
  <c r="L90" i="33"/>
  <c r="N90" i="33"/>
  <c r="Q90" i="33"/>
  <c r="S90" i="33"/>
  <c r="V90" i="33"/>
  <c r="J91" i="33"/>
  <c r="N91" i="33"/>
  <c r="O91" i="33"/>
  <c r="S91" i="33"/>
  <c r="T91" i="33"/>
  <c r="J93" i="33"/>
  <c r="K93" i="33"/>
  <c r="O93" i="33"/>
  <c r="P93" i="33"/>
  <c r="T93" i="33"/>
  <c r="U93" i="33"/>
  <c r="L94" i="33"/>
  <c r="N94" i="33"/>
  <c r="Q94" i="33"/>
  <c r="S94" i="33"/>
  <c r="V94" i="33"/>
  <c r="J95" i="33"/>
  <c r="N95" i="33"/>
  <c r="O95" i="33"/>
  <c r="S95" i="33"/>
  <c r="T95" i="33"/>
  <c r="J96" i="33"/>
  <c r="L96" i="33"/>
  <c r="P96" i="33"/>
  <c r="Q96" i="33"/>
  <c r="U96" i="33"/>
  <c r="V96" i="33"/>
  <c r="L97" i="33"/>
  <c r="N97" i="33"/>
  <c r="Q97" i="33"/>
  <c r="S97" i="33"/>
  <c r="V97" i="33"/>
  <c r="N98" i="33"/>
  <c r="Q98" i="33"/>
  <c r="S98" i="33"/>
  <c r="V98" i="33"/>
  <c r="J99" i="33"/>
  <c r="N99" i="33"/>
  <c r="O99" i="33"/>
  <c r="S99" i="33"/>
  <c r="T99" i="33"/>
  <c r="L100" i="33"/>
  <c r="N100" i="33"/>
  <c r="Q100" i="33"/>
  <c r="S100" i="33"/>
  <c r="U100" i="33"/>
  <c r="V100" i="33"/>
  <c r="J101" i="33"/>
  <c r="L101" i="33"/>
  <c r="N101" i="33"/>
  <c r="O101" i="33"/>
  <c r="P101" i="33"/>
  <c r="Q101" i="33"/>
  <c r="S101" i="33"/>
  <c r="T101" i="33"/>
  <c r="U101" i="33"/>
  <c r="V101" i="33"/>
  <c r="J102" i="33"/>
  <c r="L102" i="33"/>
  <c r="N102" i="33"/>
  <c r="O102" i="33"/>
  <c r="P102" i="33"/>
  <c r="Q102" i="33"/>
  <c r="S102" i="33"/>
  <c r="T102" i="33"/>
  <c r="U102" i="33"/>
  <c r="V102" i="33"/>
  <c r="J103" i="33"/>
  <c r="K103" i="33"/>
  <c r="L103" i="33"/>
  <c r="N103" i="33"/>
  <c r="O103" i="33"/>
  <c r="P103" i="33"/>
  <c r="Q103" i="33"/>
  <c r="S103" i="33"/>
  <c r="T103" i="33"/>
  <c r="U103" i="33"/>
  <c r="V103" i="33"/>
  <c r="J104" i="33"/>
  <c r="K104" i="33"/>
  <c r="L104" i="33"/>
  <c r="N104" i="33"/>
  <c r="O104" i="33"/>
  <c r="P104" i="33"/>
  <c r="Q104" i="33"/>
  <c r="S104" i="33"/>
  <c r="T104" i="33"/>
  <c r="U104" i="33"/>
  <c r="V104" i="33"/>
  <c r="J106" i="33"/>
  <c r="K106" i="33"/>
  <c r="L106" i="33"/>
  <c r="N106" i="33"/>
  <c r="O106" i="33"/>
  <c r="P106" i="33"/>
  <c r="Q106" i="33"/>
  <c r="S106" i="33"/>
  <c r="T106" i="33"/>
  <c r="U106" i="33"/>
  <c r="V106" i="33"/>
  <c r="J107" i="33"/>
  <c r="K107" i="33"/>
  <c r="L107" i="33"/>
  <c r="N107" i="33"/>
  <c r="O107" i="33"/>
  <c r="P107" i="33"/>
  <c r="Q107" i="33"/>
  <c r="S107" i="33"/>
  <c r="T107" i="33"/>
  <c r="U107" i="33"/>
  <c r="V107" i="33"/>
  <c r="J108" i="33"/>
  <c r="L108" i="33"/>
  <c r="N108" i="33"/>
  <c r="O108" i="33"/>
  <c r="P108" i="33"/>
  <c r="Q108" i="33"/>
  <c r="S108" i="33"/>
  <c r="T108" i="33"/>
  <c r="U108" i="33"/>
  <c r="V108" i="33"/>
  <c r="F109" i="33"/>
  <c r="J109" i="33"/>
  <c r="K109" i="33"/>
  <c r="L109" i="33"/>
  <c r="N109" i="33"/>
  <c r="O109" i="33"/>
  <c r="P109" i="33"/>
  <c r="Q109" i="33"/>
  <c r="S109" i="33"/>
  <c r="T109" i="33"/>
  <c r="U109" i="33"/>
  <c r="V109" i="33"/>
  <c r="N110" i="33"/>
  <c r="O110" i="33"/>
  <c r="P110" i="33"/>
  <c r="Q110" i="33"/>
  <c r="S110" i="33"/>
  <c r="T110" i="33"/>
  <c r="U110" i="33"/>
  <c r="V110" i="33"/>
  <c r="D111" i="33"/>
  <c r="I111" i="33"/>
  <c r="J111" i="33"/>
  <c r="K111" i="33"/>
  <c r="L111" i="33"/>
  <c r="N111" i="33"/>
  <c r="O111" i="33"/>
  <c r="P111" i="33"/>
  <c r="Q111" i="33"/>
  <c r="S111" i="33"/>
  <c r="T111" i="33"/>
  <c r="U111" i="33"/>
  <c r="V111" i="33"/>
  <c r="I112" i="33"/>
  <c r="J112" i="33"/>
  <c r="N112" i="33"/>
  <c r="O112" i="33"/>
  <c r="P112" i="33"/>
  <c r="Q112" i="33"/>
  <c r="S112" i="33"/>
  <c r="T112" i="33"/>
  <c r="U112" i="33"/>
  <c r="V112" i="33"/>
  <c r="I113" i="33"/>
  <c r="J113" i="33"/>
  <c r="K113" i="33"/>
  <c r="L113" i="33"/>
  <c r="N113" i="33"/>
  <c r="O113" i="33"/>
  <c r="P113" i="33"/>
  <c r="Q113" i="33"/>
  <c r="S113" i="33"/>
  <c r="T113" i="33"/>
  <c r="U113" i="33"/>
  <c r="V113" i="33"/>
  <c r="I114" i="33"/>
  <c r="J114" i="33"/>
  <c r="N114" i="33"/>
  <c r="O114" i="33"/>
  <c r="P114" i="33"/>
  <c r="Q114" i="33"/>
  <c r="S114" i="33"/>
  <c r="T114" i="33"/>
  <c r="U114" i="33"/>
  <c r="V114" i="33"/>
  <c r="D115" i="33"/>
  <c r="I115" i="33"/>
  <c r="J115" i="33"/>
  <c r="K115" i="33"/>
  <c r="L115" i="33"/>
  <c r="N115" i="33"/>
  <c r="O115" i="33"/>
  <c r="P115" i="33"/>
  <c r="Q115" i="33"/>
  <c r="S115" i="33"/>
  <c r="T115" i="33"/>
  <c r="U115" i="33"/>
  <c r="V115" i="33"/>
  <c r="I116" i="33"/>
  <c r="J116" i="33"/>
  <c r="N116" i="33"/>
  <c r="O116" i="33"/>
  <c r="P116" i="33"/>
  <c r="Q116" i="33"/>
  <c r="S116" i="33"/>
  <c r="T116" i="33"/>
  <c r="U116" i="33"/>
  <c r="V116" i="33"/>
  <c r="I117" i="33"/>
  <c r="J117" i="33"/>
  <c r="K117" i="33"/>
  <c r="L117" i="33"/>
  <c r="N117" i="33"/>
  <c r="O117" i="33"/>
  <c r="P117" i="33"/>
  <c r="Q117" i="33"/>
  <c r="S117" i="33"/>
  <c r="T117" i="33"/>
  <c r="U117" i="33"/>
  <c r="V117" i="33"/>
  <c r="I118" i="33"/>
  <c r="N118" i="33"/>
  <c r="O118" i="33"/>
  <c r="P118" i="33"/>
  <c r="Q118" i="33"/>
  <c r="S118" i="33"/>
  <c r="T118" i="33"/>
  <c r="U118" i="33"/>
  <c r="V118" i="33"/>
  <c r="D119" i="33"/>
  <c r="I119" i="33"/>
  <c r="J119" i="33"/>
  <c r="K119" i="33"/>
  <c r="L119" i="33"/>
  <c r="N119" i="33"/>
  <c r="O119" i="33"/>
  <c r="P119" i="33"/>
  <c r="Q119" i="33"/>
  <c r="S119" i="33"/>
  <c r="T119" i="33"/>
  <c r="U119" i="33"/>
  <c r="V119" i="33"/>
  <c r="I120" i="33"/>
  <c r="N120" i="33"/>
  <c r="O120" i="33"/>
  <c r="P120" i="33"/>
  <c r="Q120" i="33"/>
  <c r="S120" i="33"/>
  <c r="T120" i="33"/>
  <c r="U120" i="33"/>
  <c r="V120" i="33"/>
  <c r="I121" i="33"/>
  <c r="J121" i="33"/>
  <c r="K121" i="33"/>
  <c r="N121" i="33"/>
  <c r="O121" i="33"/>
  <c r="P121" i="33"/>
  <c r="Q121" i="33"/>
  <c r="S121" i="33"/>
  <c r="T121" i="33"/>
  <c r="U121" i="33"/>
  <c r="V121" i="33"/>
  <c r="D123" i="33"/>
  <c r="I123" i="33"/>
  <c r="J123" i="33"/>
  <c r="N123" i="33"/>
  <c r="O123" i="33"/>
  <c r="P123" i="33"/>
  <c r="Q123" i="33"/>
  <c r="S123" i="33"/>
  <c r="T123" i="33"/>
  <c r="U123" i="33"/>
  <c r="V123" i="33"/>
  <c r="D124" i="33"/>
  <c r="I124" i="33"/>
  <c r="N124" i="33"/>
  <c r="O124" i="33"/>
  <c r="P124" i="33"/>
  <c r="Q124" i="33"/>
  <c r="S124" i="33"/>
  <c r="T124" i="33"/>
  <c r="U124" i="33"/>
  <c r="V124" i="33"/>
  <c r="I125" i="33"/>
  <c r="K125" i="33"/>
  <c r="N125" i="33"/>
  <c r="O125" i="33"/>
  <c r="P125" i="33"/>
  <c r="Q125" i="33"/>
  <c r="S125" i="33"/>
  <c r="T125" i="33"/>
  <c r="U125" i="33"/>
  <c r="V125" i="33"/>
  <c r="I126" i="33"/>
  <c r="N126" i="33"/>
  <c r="O126" i="33"/>
  <c r="P126" i="33"/>
  <c r="Q126" i="33"/>
  <c r="S126" i="33"/>
  <c r="T126" i="33"/>
  <c r="U126" i="33"/>
  <c r="V126" i="33"/>
  <c r="D127" i="33"/>
  <c r="J127" i="33"/>
  <c r="K127" i="33"/>
  <c r="N127" i="33"/>
  <c r="O127" i="33"/>
  <c r="P127" i="33"/>
  <c r="Q127" i="33"/>
  <c r="S127" i="33"/>
  <c r="T127" i="33"/>
  <c r="U127" i="33"/>
  <c r="V127" i="33"/>
  <c r="I128" i="33"/>
  <c r="N128" i="33"/>
  <c r="O128" i="33"/>
  <c r="P128" i="33"/>
  <c r="Q128" i="33"/>
  <c r="S128" i="33"/>
  <c r="T128" i="33"/>
  <c r="U128" i="33"/>
  <c r="V128" i="33"/>
  <c r="I129" i="33"/>
  <c r="J129" i="33"/>
  <c r="K129" i="33"/>
  <c r="N129" i="33"/>
  <c r="O129" i="33"/>
  <c r="P129" i="33"/>
  <c r="Q129" i="33"/>
  <c r="S129" i="33"/>
  <c r="T129" i="33"/>
  <c r="U129" i="33"/>
  <c r="V129" i="33"/>
  <c r="I130" i="33"/>
  <c r="N130" i="33"/>
  <c r="O130" i="33"/>
  <c r="P130" i="33"/>
  <c r="Q130" i="33"/>
  <c r="S130" i="33"/>
  <c r="T130" i="33"/>
  <c r="U130" i="33"/>
  <c r="V130" i="33"/>
  <c r="D131" i="33"/>
  <c r="I131" i="33"/>
  <c r="J131" i="33"/>
  <c r="N131" i="33"/>
  <c r="O131" i="33"/>
  <c r="P131" i="33"/>
  <c r="Q131" i="33"/>
  <c r="S131" i="33"/>
  <c r="T131" i="33"/>
  <c r="U131" i="33"/>
  <c r="V131" i="33"/>
  <c r="D132" i="33"/>
  <c r="I132" i="33"/>
  <c r="N132" i="33"/>
  <c r="O132" i="33"/>
  <c r="P132" i="33"/>
  <c r="Q132" i="33"/>
  <c r="S132" i="33"/>
  <c r="T132" i="33"/>
  <c r="U132" i="33"/>
  <c r="V132" i="33"/>
  <c r="I133" i="33"/>
  <c r="K133" i="33"/>
  <c r="N133" i="33"/>
  <c r="O133" i="33"/>
  <c r="P133" i="33"/>
  <c r="Q133" i="33"/>
  <c r="S133" i="33"/>
  <c r="T133" i="33"/>
  <c r="U133" i="33"/>
  <c r="V133" i="33"/>
  <c r="I134" i="33"/>
  <c r="N134" i="33"/>
  <c r="O134" i="33"/>
  <c r="P134" i="33"/>
  <c r="Q134" i="33"/>
  <c r="S134" i="33"/>
  <c r="T134" i="33"/>
  <c r="U134" i="33"/>
  <c r="V134" i="33"/>
  <c r="D135" i="33"/>
  <c r="J135" i="33"/>
  <c r="K135" i="33"/>
  <c r="N135" i="33"/>
  <c r="O135" i="33"/>
  <c r="P135" i="33"/>
  <c r="Q135" i="33"/>
  <c r="S135" i="33"/>
  <c r="T135" i="33"/>
  <c r="U135" i="33"/>
  <c r="V135" i="33"/>
  <c r="I136" i="33"/>
  <c r="N136" i="33"/>
  <c r="O136" i="33"/>
  <c r="P136" i="33"/>
  <c r="Q136" i="33"/>
  <c r="S136" i="33"/>
  <c r="T136" i="33"/>
  <c r="U136" i="33"/>
  <c r="V136" i="33"/>
  <c r="I137" i="33"/>
  <c r="J137" i="33"/>
  <c r="K137" i="33"/>
  <c r="N137" i="33"/>
  <c r="O137" i="33"/>
  <c r="P137" i="33"/>
  <c r="Q137" i="33"/>
  <c r="S137" i="33"/>
  <c r="T137" i="33"/>
  <c r="U137" i="33"/>
  <c r="V137" i="33"/>
  <c r="I138" i="33"/>
  <c r="J138" i="33"/>
  <c r="K138" i="33"/>
  <c r="N138" i="33"/>
  <c r="O138" i="33"/>
  <c r="P138" i="33"/>
  <c r="Q138" i="33"/>
  <c r="S138" i="33"/>
  <c r="T138" i="33"/>
  <c r="U138" i="33"/>
  <c r="V138" i="33"/>
  <c r="D139" i="33"/>
  <c r="I139" i="33"/>
  <c r="J139" i="33"/>
  <c r="L139" i="33"/>
  <c r="N139" i="33"/>
  <c r="O139" i="33"/>
  <c r="P139" i="33"/>
  <c r="Q139" i="33"/>
  <c r="S139" i="33"/>
  <c r="T139" i="33"/>
  <c r="U139" i="33"/>
  <c r="V139" i="33"/>
  <c r="D140" i="33"/>
  <c r="I140" i="33"/>
  <c r="K140" i="33"/>
  <c r="L140" i="33"/>
  <c r="N140" i="33"/>
  <c r="O140" i="33"/>
  <c r="P140" i="33"/>
  <c r="Q140" i="33"/>
  <c r="S140" i="33"/>
  <c r="T140" i="33"/>
  <c r="U140" i="33"/>
  <c r="V140" i="33"/>
  <c r="I141" i="33"/>
  <c r="K141" i="33"/>
  <c r="L141" i="33"/>
  <c r="N141" i="33"/>
  <c r="O141" i="33"/>
  <c r="P141" i="33"/>
  <c r="Q141" i="33"/>
  <c r="S141" i="33"/>
  <c r="T141" i="33"/>
  <c r="U141" i="33"/>
  <c r="V141" i="33"/>
  <c r="I142" i="33"/>
  <c r="K142" i="33"/>
  <c r="L142" i="33"/>
  <c r="N142" i="33"/>
  <c r="O142" i="33"/>
  <c r="P142" i="33"/>
  <c r="Q142" i="33"/>
  <c r="S142" i="33"/>
  <c r="T142" i="33"/>
  <c r="U142" i="33"/>
  <c r="V142" i="33"/>
  <c r="D144" i="33"/>
  <c r="J144" i="33"/>
  <c r="K144" i="33"/>
  <c r="L144" i="33"/>
  <c r="N144" i="33"/>
  <c r="O144" i="33"/>
  <c r="P144" i="33"/>
  <c r="Q144" i="33"/>
  <c r="S144" i="33"/>
  <c r="T144" i="33"/>
  <c r="U144" i="33"/>
  <c r="V144" i="33"/>
  <c r="I145" i="33"/>
  <c r="J145" i="33"/>
  <c r="K145" i="33"/>
  <c r="N145" i="33"/>
  <c r="O145" i="33"/>
  <c r="P145" i="33"/>
  <c r="Q145" i="33"/>
  <c r="S145" i="33"/>
  <c r="T145" i="33"/>
  <c r="U145" i="33"/>
  <c r="V145" i="33"/>
  <c r="I146" i="33"/>
  <c r="J146" i="33"/>
  <c r="K146" i="33"/>
  <c r="N146" i="33"/>
  <c r="O146" i="33"/>
  <c r="P146" i="33"/>
  <c r="Q146" i="33"/>
  <c r="S146" i="33"/>
  <c r="T146" i="33"/>
  <c r="U146" i="33"/>
  <c r="V146" i="33"/>
  <c r="I147" i="33"/>
  <c r="J147" i="33"/>
  <c r="K147" i="33"/>
  <c r="N147" i="33"/>
  <c r="O147" i="33"/>
  <c r="P147" i="33"/>
  <c r="Q147" i="33"/>
  <c r="S147" i="33"/>
  <c r="T147" i="33"/>
  <c r="U147" i="33"/>
  <c r="V147" i="33"/>
  <c r="D148" i="33"/>
  <c r="I148" i="33"/>
  <c r="J148" i="33"/>
  <c r="L148" i="33"/>
  <c r="N148" i="33"/>
  <c r="O148" i="33"/>
  <c r="P148" i="33"/>
  <c r="Q148" i="33"/>
  <c r="S148" i="33"/>
  <c r="T148" i="33"/>
  <c r="U148" i="33"/>
  <c r="V148" i="33"/>
  <c r="D149" i="33"/>
  <c r="I149" i="33"/>
  <c r="K149" i="33"/>
  <c r="L149" i="33"/>
  <c r="N149" i="33"/>
  <c r="O149" i="33"/>
  <c r="P149" i="33"/>
  <c r="Q149" i="33"/>
  <c r="S149" i="33"/>
  <c r="T149" i="33"/>
  <c r="U149" i="33"/>
  <c r="V149" i="33"/>
  <c r="I150" i="33"/>
  <c r="K150" i="33"/>
  <c r="L150" i="33"/>
  <c r="N150" i="33"/>
  <c r="O150" i="33"/>
  <c r="P150" i="33"/>
  <c r="Q150" i="33"/>
  <c r="S150" i="33"/>
  <c r="T150" i="33"/>
  <c r="U150" i="33"/>
  <c r="V150" i="33"/>
  <c r="I151" i="33"/>
  <c r="K151" i="33"/>
  <c r="L151" i="33"/>
  <c r="N151" i="33"/>
  <c r="O151" i="33"/>
  <c r="P151" i="33"/>
  <c r="Q151" i="33"/>
  <c r="S151" i="33"/>
  <c r="T151" i="33"/>
  <c r="U151" i="33"/>
  <c r="V151" i="33"/>
  <c r="D152" i="33"/>
  <c r="J152" i="33"/>
  <c r="K152" i="33"/>
  <c r="L152" i="33"/>
  <c r="N152" i="33"/>
  <c r="O152" i="33"/>
  <c r="P152" i="33"/>
  <c r="Q152" i="33"/>
  <c r="S152" i="33"/>
  <c r="T152" i="33"/>
  <c r="U152" i="33"/>
  <c r="V152" i="33"/>
  <c r="I153" i="33"/>
  <c r="J153" i="33"/>
  <c r="K153" i="33"/>
  <c r="N153" i="33"/>
  <c r="O153" i="33"/>
  <c r="P153" i="33"/>
  <c r="Q153" i="33"/>
  <c r="S153" i="33"/>
  <c r="T153" i="33"/>
  <c r="U153" i="33"/>
  <c r="V153" i="33"/>
  <c r="I154" i="33"/>
  <c r="J154" i="33"/>
  <c r="K154" i="33"/>
  <c r="N154" i="33"/>
  <c r="O154" i="33"/>
  <c r="P154" i="33"/>
  <c r="Q154" i="33"/>
  <c r="S154" i="33"/>
  <c r="T154" i="33"/>
  <c r="U154" i="33"/>
  <c r="V154" i="33"/>
  <c r="I155" i="33"/>
  <c r="J155" i="33"/>
  <c r="K155" i="33"/>
  <c r="N155" i="33"/>
  <c r="O155" i="33"/>
  <c r="P155" i="33"/>
  <c r="Q155" i="33"/>
  <c r="S155" i="33"/>
  <c r="T155" i="33"/>
  <c r="U155" i="33"/>
  <c r="V155" i="33"/>
  <c r="D156" i="33"/>
  <c r="I156" i="33"/>
  <c r="J156" i="33"/>
  <c r="L156" i="33"/>
  <c r="N156" i="33"/>
  <c r="O156" i="33"/>
  <c r="P156" i="33"/>
  <c r="Q156" i="33"/>
  <c r="S156" i="33"/>
  <c r="T156" i="33"/>
  <c r="U156" i="33"/>
  <c r="V156" i="33"/>
  <c r="D157" i="33"/>
  <c r="I157" i="33"/>
  <c r="K157" i="33"/>
  <c r="L157" i="33"/>
  <c r="N157" i="33"/>
  <c r="O157" i="33"/>
  <c r="P157" i="33"/>
  <c r="Q157" i="33"/>
  <c r="S157" i="33"/>
  <c r="T157" i="33"/>
  <c r="U157" i="33"/>
  <c r="V157" i="33"/>
  <c r="I158" i="33"/>
  <c r="K158" i="33"/>
  <c r="L158" i="33"/>
  <c r="N158" i="33"/>
  <c r="O158" i="33"/>
  <c r="P158" i="33"/>
  <c r="Q158" i="33"/>
  <c r="S158" i="33"/>
  <c r="T158" i="33"/>
  <c r="U158" i="33"/>
  <c r="V158" i="33"/>
  <c r="I159" i="33"/>
  <c r="K159" i="33"/>
  <c r="L159" i="33"/>
  <c r="N159" i="33"/>
  <c r="O159" i="33"/>
  <c r="P159" i="33"/>
  <c r="Q159" i="33"/>
  <c r="S159" i="33"/>
  <c r="T159" i="33"/>
  <c r="U159" i="33"/>
  <c r="V159" i="33"/>
  <c r="D160" i="33"/>
  <c r="J160" i="33"/>
  <c r="K160" i="33"/>
  <c r="L160" i="33"/>
  <c r="N160" i="33"/>
  <c r="O160" i="33"/>
  <c r="P160" i="33"/>
  <c r="Q160" i="33"/>
  <c r="S160" i="33"/>
  <c r="T160" i="33"/>
  <c r="U160" i="33"/>
  <c r="V160" i="33"/>
  <c r="I161" i="33"/>
  <c r="J161" i="33"/>
  <c r="K161" i="33"/>
  <c r="N161" i="33"/>
  <c r="O161" i="33"/>
  <c r="P161" i="33"/>
  <c r="Q161" i="33"/>
  <c r="S161" i="33"/>
  <c r="T161" i="33"/>
  <c r="U161" i="33"/>
  <c r="V161" i="33"/>
  <c r="I162" i="33"/>
  <c r="J162" i="33"/>
  <c r="K162" i="33"/>
  <c r="N162" i="33"/>
  <c r="O162" i="33"/>
  <c r="P162" i="33"/>
  <c r="Q162" i="33"/>
  <c r="S162" i="33"/>
  <c r="T162" i="33"/>
  <c r="U162" i="33"/>
  <c r="V162" i="33"/>
  <c r="I163" i="33"/>
  <c r="K163" i="33"/>
  <c r="N163" i="33"/>
  <c r="O163" i="33"/>
  <c r="P163" i="33"/>
  <c r="Q163" i="33"/>
  <c r="S163" i="33"/>
  <c r="T163" i="33"/>
  <c r="U163" i="33"/>
  <c r="V163" i="33"/>
  <c r="D165" i="33"/>
  <c r="I165" i="33"/>
  <c r="N165" i="33"/>
  <c r="O165" i="33"/>
  <c r="P165" i="33"/>
  <c r="Q165" i="33"/>
  <c r="S165" i="33"/>
  <c r="T165" i="33"/>
  <c r="U165" i="33"/>
  <c r="V165" i="33"/>
  <c r="I166" i="33"/>
  <c r="N166" i="33"/>
  <c r="O166" i="33"/>
  <c r="P166" i="33"/>
  <c r="Q166" i="33"/>
  <c r="S166" i="33"/>
  <c r="T166" i="33"/>
  <c r="U166" i="33"/>
  <c r="V166" i="33"/>
  <c r="K167" i="33"/>
  <c r="N167" i="33"/>
  <c r="O167" i="33"/>
  <c r="P167" i="33"/>
  <c r="Q167" i="33"/>
  <c r="S167" i="33"/>
  <c r="T167" i="33"/>
  <c r="U167" i="33"/>
  <c r="V167" i="33"/>
  <c r="I168" i="33"/>
  <c r="N168" i="33"/>
  <c r="O168" i="33"/>
  <c r="P168" i="33"/>
  <c r="Q168" i="33"/>
  <c r="S168" i="33"/>
  <c r="T168" i="33"/>
  <c r="U168" i="33"/>
  <c r="V168" i="33"/>
  <c r="N169" i="33"/>
  <c r="O169" i="33"/>
  <c r="P169" i="33"/>
  <c r="Q169" i="33"/>
  <c r="S169" i="33"/>
  <c r="T169" i="33"/>
  <c r="U169" i="33"/>
  <c r="V169" i="33"/>
  <c r="N170" i="33"/>
  <c r="O170" i="33"/>
  <c r="P170" i="33"/>
  <c r="Q170" i="33"/>
  <c r="S170" i="33"/>
  <c r="T170" i="33"/>
  <c r="U170" i="33"/>
  <c r="V170" i="33"/>
  <c r="I171" i="33"/>
  <c r="K171" i="33"/>
  <c r="N171" i="33"/>
  <c r="O171" i="33"/>
  <c r="P171" i="33"/>
  <c r="Q171" i="33"/>
  <c r="S171" i="33"/>
  <c r="T171" i="33"/>
  <c r="U171" i="33"/>
  <c r="V171" i="33"/>
  <c r="N172" i="33"/>
  <c r="O172" i="33"/>
  <c r="P172" i="33"/>
  <c r="Q172" i="33"/>
  <c r="S172" i="33"/>
  <c r="T172" i="33"/>
  <c r="U172" i="33"/>
  <c r="V172" i="33"/>
  <c r="D173" i="33"/>
  <c r="N173" i="33"/>
  <c r="O173" i="33"/>
  <c r="P173" i="33"/>
  <c r="Q173" i="33"/>
  <c r="S173" i="33"/>
  <c r="T173" i="33"/>
  <c r="U173" i="33"/>
  <c r="V173" i="33"/>
  <c r="N174" i="33"/>
  <c r="O174" i="33"/>
  <c r="P174" i="33"/>
  <c r="Q174" i="33"/>
  <c r="S174" i="33"/>
  <c r="T174" i="33"/>
  <c r="U174" i="33"/>
  <c r="V174" i="33"/>
  <c r="I175" i="33"/>
  <c r="N175" i="33"/>
  <c r="O175" i="33"/>
  <c r="P175" i="33"/>
  <c r="Q175" i="33"/>
  <c r="S175" i="33"/>
  <c r="T175" i="33"/>
  <c r="U175" i="33"/>
  <c r="V175" i="33"/>
  <c r="N176" i="33"/>
  <c r="O176" i="33"/>
  <c r="P176" i="33"/>
  <c r="Q176" i="33"/>
  <c r="S176" i="33"/>
  <c r="T176" i="33"/>
  <c r="U176" i="33"/>
  <c r="V176" i="33"/>
  <c r="N177" i="33"/>
  <c r="O177" i="33"/>
  <c r="P177" i="33"/>
  <c r="Q177" i="33"/>
  <c r="S177" i="33"/>
  <c r="T177" i="33"/>
  <c r="U177" i="33"/>
  <c r="V177" i="33"/>
  <c r="N178" i="33"/>
  <c r="O178" i="33"/>
  <c r="P178" i="33"/>
  <c r="Q178" i="33"/>
  <c r="S178" i="33"/>
  <c r="T178" i="33"/>
  <c r="U178" i="33"/>
  <c r="V178" i="33"/>
  <c r="K179" i="33"/>
  <c r="N179" i="33"/>
  <c r="O179" i="33"/>
  <c r="P179" i="33"/>
  <c r="Q179" i="33"/>
  <c r="S179" i="33"/>
  <c r="T179" i="33"/>
  <c r="U179" i="33"/>
  <c r="V179" i="33"/>
  <c r="N180" i="33"/>
  <c r="O180" i="33"/>
  <c r="P180" i="33"/>
  <c r="Q180" i="33"/>
  <c r="S180" i="33"/>
  <c r="T180" i="33"/>
  <c r="U180" i="33"/>
  <c r="V180" i="33"/>
  <c r="K181" i="33"/>
  <c r="N181" i="33"/>
  <c r="O181" i="33"/>
  <c r="P181" i="33"/>
  <c r="Q181" i="33"/>
  <c r="S181" i="33"/>
  <c r="T181" i="33"/>
  <c r="U181" i="33"/>
  <c r="V181" i="33"/>
  <c r="U11" i="33" l="1"/>
  <c r="P19" i="33"/>
  <c r="U28" i="33"/>
  <c r="P34" i="33"/>
  <c r="N38" i="33"/>
  <c r="V41" i="33"/>
  <c r="P45" i="33"/>
  <c r="O50" i="33"/>
  <c r="Q51" i="33"/>
  <c r="O52" i="33"/>
  <c r="J53" i="33"/>
  <c r="V53" i="33"/>
  <c r="U54" i="33"/>
  <c r="Q55" i="33"/>
  <c r="P56" i="33"/>
  <c r="N57" i="33"/>
  <c r="L58" i="33"/>
  <c r="V58" i="33"/>
  <c r="S59" i="33"/>
  <c r="Q60" i="33"/>
  <c r="O61" i="33"/>
  <c r="N62" i="33"/>
  <c r="I63" i="33"/>
  <c r="U63" i="33"/>
  <c r="P66" i="33"/>
  <c r="P67" i="33"/>
  <c r="O68" i="33"/>
  <c r="N69" i="33"/>
  <c r="L70" i="33"/>
  <c r="V70" i="33"/>
  <c r="V71" i="33"/>
  <c r="U72" i="33"/>
  <c r="T73" i="33"/>
  <c r="T74" i="33"/>
  <c r="T75" i="33"/>
  <c r="S77" i="33"/>
  <c r="K78" i="33"/>
  <c r="T78" i="33"/>
  <c r="P79" i="33"/>
  <c r="V79" i="33"/>
  <c r="Q80" i="33"/>
  <c r="N81" i="33"/>
  <c r="T81" i="33"/>
  <c r="V31" i="33"/>
  <c r="T35" i="33"/>
  <c r="S39" i="33"/>
  <c r="O43" i="33"/>
  <c r="U46" i="33"/>
  <c r="U50" i="33"/>
  <c r="U51" i="33"/>
  <c r="S52" i="33"/>
  <c r="P53" i="33"/>
  <c r="O54" i="33"/>
  <c r="I55" i="33"/>
  <c r="U55" i="33"/>
  <c r="T56" i="33"/>
  <c r="Q57" i="33"/>
  <c r="P58" i="33"/>
  <c r="J59" i="33"/>
  <c r="V59" i="33"/>
  <c r="U60" i="33"/>
  <c r="S61" i="33"/>
  <c r="Q62" i="33"/>
  <c r="O63" i="33"/>
  <c r="N64" i="33"/>
  <c r="T66" i="33"/>
  <c r="T67" i="33"/>
  <c r="S68" i="33"/>
  <c r="Q69" i="33"/>
  <c r="P70" i="33"/>
  <c r="P71" i="33"/>
  <c r="O72" i="33"/>
  <c r="N73" i="33"/>
  <c r="N74" i="33"/>
  <c r="N75" i="33"/>
  <c r="N77" i="33"/>
  <c r="T77" i="33"/>
  <c r="O78" i="33"/>
  <c r="U78" i="33"/>
  <c r="Q79" i="33"/>
  <c r="K80" i="33"/>
  <c r="S80" i="33"/>
  <c r="O81" i="33"/>
  <c r="V81" i="33"/>
  <c r="P82" i="33"/>
  <c r="U82" i="33"/>
  <c r="P83" i="33"/>
  <c r="U83" i="33"/>
  <c r="N84" i="33"/>
  <c r="S84" i="33"/>
  <c r="N85" i="33"/>
  <c r="S85" i="33"/>
  <c r="J86" i="33"/>
  <c r="P86" i="33"/>
  <c r="U86" i="33"/>
  <c r="O87" i="33"/>
  <c r="T87" i="33"/>
  <c r="K88" i="33"/>
  <c r="Q88" i="33"/>
  <c r="V88" i="33"/>
  <c r="Q89" i="33"/>
  <c r="V89" i="33"/>
  <c r="O90" i="33"/>
  <c r="T90" i="33"/>
  <c r="K91" i="33"/>
  <c r="P91" i="33"/>
  <c r="U91" i="33"/>
  <c r="L93" i="33"/>
  <c r="Q93" i="33"/>
  <c r="V93" i="33"/>
  <c r="O94" i="33"/>
  <c r="T94" i="33"/>
  <c r="K95" i="33"/>
  <c r="P95" i="33"/>
  <c r="U95" i="33"/>
  <c r="N96" i="33"/>
  <c r="S96" i="33"/>
  <c r="J97" i="33"/>
  <c r="O97" i="33"/>
  <c r="T97" i="33"/>
  <c r="O98" i="33"/>
  <c r="T98" i="33"/>
  <c r="K99" i="33"/>
  <c r="P99" i="33"/>
  <c r="U99" i="33"/>
  <c r="O100" i="33"/>
  <c r="T100" i="33"/>
  <c r="K101" i="33"/>
  <c r="S25" i="33"/>
  <c r="N30" i="33"/>
  <c r="Q32" i="33"/>
  <c r="O36" i="33"/>
  <c r="N40" i="33"/>
  <c r="T43" i="33"/>
  <c r="P47" i="33"/>
  <c r="V50" i="33"/>
  <c r="V51" i="33"/>
  <c r="T52" i="33"/>
  <c r="Q53" i="33"/>
  <c r="P54" i="33"/>
  <c r="J55" i="33"/>
  <c r="V55" i="33"/>
  <c r="U56" i="33"/>
  <c r="S57" i="33"/>
  <c r="Q58" i="33"/>
  <c r="N59" i="33"/>
  <c r="L60" i="33"/>
  <c r="V60" i="33"/>
  <c r="T61" i="33"/>
  <c r="S62" i="33"/>
  <c r="P63" i="33"/>
  <c r="V64" i="33"/>
  <c r="U66" i="33"/>
  <c r="U67" i="33"/>
  <c r="T68" i="33"/>
  <c r="S69" i="33"/>
  <c r="Q70" i="33"/>
  <c r="Q71" i="33"/>
  <c r="P72" i="33"/>
  <c r="O73" i="33"/>
  <c r="O74" i="33"/>
  <c r="O75" i="33"/>
  <c r="O77" i="33"/>
  <c r="V77" i="33"/>
  <c r="P78" i="33"/>
  <c r="V78" i="33"/>
  <c r="T79" i="33"/>
  <c r="N80" i="33"/>
  <c r="T80" i="33"/>
  <c r="Q81" i="33"/>
  <c r="J82" i="33"/>
  <c r="Q82" i="33"/>
  <c r="V82" i="33"/>
  <c r="Q83" i="33"/>
  <c r="V83" i="33"/>
  <c r="O84" i="33"/>
  <c r="T84" i="33"/>
  <c r="O85" i="33"/>
  <c r="T85" i="33"/>
  <c r="K86" i="33"/>
  <c r="Q86" i="33"/>
  <c r="V86" i="33"/>
  <c r="P87" i="33"/>
  <c r="U87" i="33"/>
  <c r="N88" i="33"/>
  <c r="S88" i="33"/>
  <c r="N89" i="33"/>
  <c r="S89" i="33"/>
  <c r="K90" i="33"/>
  <c r="P90" i="33"/>
  <c r="U90" i="33"/>
  <c r="L91" i="33"/>
  <c r="Q91" i="33"/>
  <c r="V91" i="33"/>
  <c r="N93" i="33"/>
  <c r="S93" i="33"/>
  <c r="J94" i="33"/>
  <c r="P94" i="33"/>
  <c r="U94" i="33"/>
  <c r="L95" i="33"/>
  <c r="Q95" i="33"/>
  <c r="V95" i="33"/>
  <c r="O96" i="33"/>
  <c r="T96" i="33"/>
  <c r="K97" i="33"/>
  <c r="P97" i="33"/>
  <c r="U97" i="33"/>
  <c r="P98" i="33"/>
  <c r="U98" i="33"/>
  <c r="L99" i="33"/>
  <c r="Q99" i="33"/>
  <c r="V99" i="33"/>
  <c r="P100" i="33"/>
  <c r="V62" i="33"/>
  <c r="Q59" i="33"/>
  <c r="O56" i="33"/>
  <c r="I53" i="33"/>
  <c r="V44" i="33"/>
  <c r="D59" i="33"/>
  <c r="D55" i="33"/>
  <c r="U19" i="33"/>
  <c r="P14" i="33"/>
  <c r="Q8" i="33"/>
  <c r="K44" i="33"/>
  <c r="K52" i="33"/>
  <c r="L54" i="33"/>
  <c r="L56" i="33"/>
  <c r="I61" i="33"/>
  <c r="J63" i="33"/>
  <c r="L66" i="33"/>
  <c r="L72" i="33"/>
  <c r="J80" i="33"/>
  <c r="L41" i="33"/>
  <c r="L52" i="33"/>
  <c r="I57" i="33"/>
  <c r="I59" i="33"/>
  <c r="J61" i="33"/>
  <c r="L64" i="33"/>
  <c r="L68" i="33"/>
  <c r="J73" i="33"/>
  <c r="P27" i="33"/>
  <c r="O22" i="33"/>
  <c r="P17" i="33"/>
  <c r="V8" i="33"/>
  <c r="P12" i="33"/>
  <c r="P15" i="33"/>
  <c r="U17" i="33"/>
  <c r="O20" i="33"/>
  <c r="O24" i="33"/>
  <c r="N26" i="33"/>
  <c r="U27" i="33"/>
  <c r="N29" i="33"/>
  <c r="V32" i="33"/>
  <c r="U34" i="33"/>
  <c r="T36" i="33"/>
  <c r="S38" i="33"/>
  <c r="S40" i="33"/>
  <c r="Q42" i="33"/>
  <c r="U45" i="33"/>
  <c r="U47" i="33"/>
  <c r="S50" i="33"/>
  <c r="N51" i="33"/>
  <c r="S51" i="33"/>
  <c r="P52" i="33"/>
  <c r="U52" i="33"/>
  <c r="N53" i="33"/>
  <c r="S53" i="33"/>
  <c r="Q54" i="33"/>
  <c r="V54" i="33"/>
  <c r="N55" i="33"/>
  <c r="S55" i="33"/>
  <c r="Q56" i="33"/>
  <c r="V56" i="33"/>
  <c r="O57" i="33"/>
  <c r="T57" i="33"/>
  <c r="N58" i="33"/>
  <c r="S58" i="33"/>
  <c r="O59" i="33"/>
  <c r="T59" i="33"/>
  <c r="N60" i="33"/>
  <c r="S60" i="33"/>
  <c r="P61" i="33"/>
  <c r="U61" i="33"/>
  <c r="O62" i="33"/>
  <c r="T62" i="33"/>
  <c r="Q63" i="33"/>
  <c r="V63" i="33"/>
  <c r="Q66" i="33"/>
  <c r="V66" i="33"/>
  <c r="Q67" i="33"/>
  <c r="V67" i="33"/>
  <c r="P68" i="33"/>
  <c r="U68" i="33"/>
  <c r="O69" i="33"/>
  <c r="T69" i="33"/>
  <c r="N70" i="33"/>
  <c r="S70" i="33"/>
  <c r="N71" i="33"/>
  <c r="S71" i="33"/>
  <c r="Q72" i="33"/>
  <c r="V72" i="33"/>
  <c r="P73" i="33"/>
  <c r="U73" i="33"/>
  <c r="P74" i="33"/>
  <c r="U74" i="33"/>
  <c r="P75" i="33"/>
  <c r="U75" i="33"/>
  <c r="P77" i="33"/>
  <c r="U77" i="33"/>
  <c r="N78" i="33"/>
  <c r="S78" i="33"/>
  <c r="N79" i="33"/>
  <c r="S79" i="33"/>
  <c r="P80" i="33"/>
  <c r="U80" i="33"/>
  <c r="P81" i="33"/>
  <c r="U81" i="33"/>
  <c r="N82" i="33"/>
  <c r="P10" i="33"/>
  <c r="P13" i="33"/>
  <c r="U15" i="33"/>
  <c r="P18" i="33"/>
  <c r="O21" i="33"/>
  <c r="T24" i="33"/>
  <c r="S26" i="33"/>
  <c r="P28" i="33"/>
  <c r="S29" i="33"/>
  <c r="Q31" i="33"/>
  <c r="Q33" i="33"/>
  <c r="O35" i="33"/>
  <c r="O37" i="33"/>
  <c r="N39" i="33"/>
  <c r="V42" i="33"/>
  <c r="Q44" i="33"/>
  <c r="P46" i="33"/>
  <c r="P49" i="33"/>
  <c r="T50" i="33"/>
  <c r="O51" i="33"/>
  <c r="T51" i="33"/>
  <c r="Q52" i="33"/>
  <c r="V52" i="33"/>
  <c r="O53" i="33"/>
  <c r="T53" i="33"/>
  <c r="N54" i="33"/>
  <c r="S54" i="33"/>
  <c r="O55" i="33"/>
  <c r="T55" i="33"/>
  <c r="N56" i="33"/>
  <c r="S56" i="33"/>
  <c r="P57" i="33"/>
  <c r="U57" i="33"/>
  <c r="O58" i="33"/>
  <c r="T58" i="33"/>
  <c r="P59" i="33"/>
  <c r="U59" i="33"/>
  <c r="O60" i="33"/>
  <c r="T60" i="33"/>
  <c r="Q61" i="33"/>
  <c r="V61" i="33"/>
  <c r="P62" i="33"/>
  <c r="U62" i="33"/>
  <c r="N63" i="33"/>
  <c r="S63" i="33"/>
  <c r="N66" i="33"/>
  <c r="S66" i="33"/>
  <c r="N67" i="33"/>
  <c r="S67" i="33"/>
  <c r="Q68" i="33"/>
  <c r="V68" i="33"/>
  <c r="P69" i="33"/>
  <c r="U69" i="33"/>
  <c r="O70" i="33"/>
  <c r="T70" i="33"/>
  <c r="O71" i="33"/>
  <c r="T71" i="33"/>
  <c r="N72" i="33"/>
  <c r="S72" i="33"/>
  <c r="Q73" i="33"/>
  <c r="V73" i="33"/>
  <c r="Q74" i="33"/>
  <c r="V74" i="33"/>
  <c r="Q75" i="33"/>
  <c r="V75" i="33"/>
  <c r="T21" i="33"/>
  <c r="P16" i="33"/>
  <c r="P11" i="33"/>
  <c r="I178" i="33"/>
  <c r="N8" i="33"/>
  <c r="S8" i="33"/>
  <c r="K10" i="33"/>
  <c r="Q10" i="33"/>
  <c r="V10" i="33"/>
  <c r="Q11" i="33"/>
  <c r="V11" i="33"/>
  <c r="Q12" i="33"/>
  <c r="V12" i="33"/>
  <c r="Q13" i="33"/>
  <c r="V13" i="33"/>
  <c r="Q14" i="33"/>
  <c r="V14" i="33"/>
  <c r="Q15" i="33"/>
  <c r="V15" i="33"/>
  <c r="Q16" i="33"/>
  <c r="V16" i="33"/>
  <c r="Q17" i="33"/>
  <c r="V17" i="33"/>
  <c r="Q18" i="33"/>
  <c r="V18" i="33"/>
  <c r="Q19" i="33"/>
  <c r="V19" i="33"/>
  <c r="P20" i="33"/>
  <c r="U20" i="33"/>
  <c r="P21" i="33"/>
  <c r="U21" i="33"/>
  <c r="P22" i="33"/>
  <c r="U22" i="33"/>
  <c r="P24" i="33"/>
  <c r="U24" i="33"/>
  <c r="O25" i="33"/>
  <c r="T25" i="33"/>
  <c r="O26" i="33"/>
  <c r="T26" i="33"/>
  <c r="I27" i="33"/>
  <c r="Q27" i="33"/>
  <c r="V27" i="33"/>
  <c r="Q28" i="33"/>
  <c r="V28" i="33"/>
  <c r="O29" i="33"/>
  <c r="T29" i="33"/>
  <c r="O30" i="33"/>
  <c r="T30" i="33"/>
  <c r="N31" i="33"/>
  <c r="S31" i="33"/>
  <c r="N32" i="33"/>
  <c r="S32" i="33"/>
  <c r="N33" i="33"/>
  <c r="S33" i="33"/>
  <c r="K34" i="33"/>
  <c r="Q34" i="33"/>
  <c r="V34" i="33"/>
  <c r="P35" i="33"/>
  <c r="U35" i="33"/>
  <c r="P36" i="33"/>
  <c r="U36" i="33"/>
  <c r="P37" i="33"/>
  <c r="U37" i="33"/>
  <c r="O38" i="33"/>
  <c r="T38" i="33"/>
  <c r="O39" i="33"/>
  <c r="T39" i="33"/>
  <c r="O40" i="33"/>
  <c r="T40" i="33"/>
  <c r="N41" i="33"/>
  <c r="S41" i="33"/>
  <c r="N42" i="33"/>
  <c r="S42" i="33"/>
  <c r="K43" i="33"/>
  <c r="P43" i="33"/>
  <c r="U43" i="33"/>
  <c r="N44" i="33"/>
  <c r="S44" i="33"/>
  <c r="K45" i="33"/>
  <c r="Q45" i="33"/>
  <c r="V45" i="33"/>
  <c r="Q46" i="33"/>
  <c r="V46" i="33"/>
  <c r="Q47" i="33"/>
  <c r="V47" i="33"/>
  <c r="Q49" i="33"/>
  <c r="V49" i="33"/>
  <c r="P50" i="33"/>
  <c r="O8" i="33"/>
  <c r="T8" i="33"/>
  <c r="N10" i="33"/>
  <c r="S10" i="33"/>
  <c r="N11" i="33"/>
  <c r="S11" i="33"/>
  <c r="N12" i="33"/>
  <c r="S12" i="33"/>
  <c r="N13" i="33"/>
  <c r="S13" i="33"/>
  <c r="N14" i="33"/>
  <c r="S14" i="33"/>
  <c r="N15" i="33"/>
  <c r="S15" i="33"/>
  <c r="N16" i="33"/>
  <c r="S16" i="33"/>
  <c r="N17" i="33"/>
  <c r="S17" i="33"/>
  <c r="N18" i="33"/>
  <c r="S18" i="33"/>
  <c r="N19" i="33"/>
  <c r="S19" i="33"/>
  <c r="K20" i="33"/>
  <c r="Q20" i="33"/>
  <c r="V20" i="33"/>
  <c r="Q21" i="33"/>
  <c r="V21" i="33"/>
  <c r="Q22" i="33"/>
  <c r="V22" i="33"/>
  <c r="Q24" i="33"/>
  <c r="V24" i="33"/>
  <c r="P25" i="33"/>
  <c r="U25" i="33"/>
  <c r="P26" i="33"/>
  <c r="U26" i="33"/>
  <c r="N27" i="33"/>
  <c r="S27" i="33"/>
  <c r="N28" i="33"/>
  <c r="S28" i="33"/>
  <c r="P29" i="33"/>
  <c r="U29" i="33"/>
  <c r="P30" i="33"/>
  <c r="U30" i="33"/>
  <c r="O31" i="33"/>
  <c r="T31" i="33"/>
  <c r="O32" i="33"/>
  <c r="T32" i="33"/>
  <c r="O33" i="33"/>
  <c r="T33" i="33"/>
  <c r="N34" i="33"/>
  <c r="S34" i="33"/>
  <c r="L35" i="33"/>
  <c r="Q35" i="33"/>
  <c r="V35" i="33"/>
  <c r="Q36" i="33"/>
  <c r="V36" i="33"/>
  <c r="Q37" i="33"/>
  <c r="V37" i="33"/>
  <c r="P38" i="33"/>
  <c r="U38" i="33"/>
  <c r="P39" i="33"/>
  <c r="U39" i="33"/>
  <c r="P40" i="33"/>
  <c r="U40" i="33"/>
  <c r="O41" i="33"/>
  <c r="T41" i="33"/>
  <c r="O42" i="33"/>
  <c r="T42" i="33"/>
  <c r="L43" i="33"/>
  <c r="Q43" i="33"/>
  <c r="V43" i="33"/>
  <c r="O44" i="33"/>
  <c r="T44" i="33"/>
  <c r="N45" i="33"/>
  <c r="S45" i="33"/>
  <c r="N46" i="33"/>
  <c r="S46" i="33"/>
  <c r="N47" i="33"/>
  <c r="S47" i="33"/>
  <c r="N49" i="33"/>
  <c r="S49" i="33"/>
  <c r="L50" i="33"/>
  <c r="Q50" i="33"/>
  <c r="P8" i="33"/>
  <c r="U8" i="33"/>
  <c r="O10" i="33"/>
  <c r="T10" i="33"/>
  <c r="O11" i="33"/>
  <c r="T11" i="33"/>
  <c r="O12" i="33"/>
  <c r="T12" i="33"/>
  <c r="O13" i="33"/>
  <c r="T13" i="33"/>
  <c r="O14" i="33"/>
  <c r="T14" i="33"/>
  <c r="O15" i="33"/>
  <c r="T15" i="33"/>
  <c r="O16" i="33"/>
  <c r="T16" i="33"/>
  <c r="O17" i="33"/>
  <c r="T17" i="33"/>
  <c r="O18" i="33"/>
  <c r="T18" i="33"/>
  <c r="O19" i="33"/>
  <c r="T19" i="33"/>
  <c r="N20" i="33"/>
  <c r="S20" i="33"/>
  <c r="N21" i="33"/>
  <c r="S21" i="33"/>
  <c r="N22" i="33"/>
  <c r="S22" i="33"/>
  <c r="N24" i="33"/>
  <c r="S24" i="33"/>
  <c r="Q25" i="33"/>
  <c r="V25" i="33"/>
  <c r="Q26" i="33"/>
  <c r="V26" i="33"/>
  <c r="O27" i="33"/>
  <c r="T27" i="33"/>
  <c r="O28" i="33"/>
  <c r="T28" i="33"/>
  <c r="L29" i="33"/>
  <c r="Q29" i="33"/>
  <c r="V29" i="33"/>
  <c r="Q30" i="33"/>
  <c r="V30" i="33"/>
  <c r="P31" i="33"/>
  <c r="U31" i="33"/>
  <c r="P32" i="33"/>
  <c r="U32" i="33"/>
  <c r="P33" i="33"/>
  <c r="U33" i="33"/>
  <c r="O34" i="33"/>
  <c r="T34" i="33"/>
  <c r="N35" i="33"/>
  <c r="S35" i="33"/>
  <c r="N36" i="33"/>
  <c r="S36" i="33"/>
  <c r="N37" i="33"/>
  <c r="S37" i="33"/>
  <c r="I38" i="33"/>
  <c r="Q38" i="33"/>
  <c r="V38" i="33"/>
  <c r="Q39" i="33"/>
  <c r="V39" i="33"/>
  <c r="Q40" i="33"/>
  <c r="V40" i="33"/>
  <c r="P41" i="33"/>
  <c r="U41" i="33"/>
  <c r="P42" i="33"/>
  <c r="U42" i="33"/>
  <c r="N43" i="33"/>
  <c r="S43" i="33"/>
  <c r="I44" i="33"/>
  <c r="P44" i="33"/>
  <c r="U44" i="33"/>
  <c r="O45" i="33"/>
  <c r="T45" i="33"/>
  <c r="O46" i="33"/>
  <c r="T46" i="33"/>
  <c r="O47" i="33"/>
  <c r="T47" i="33"/>
  <c r="O49" i="33"/>
  <c r="T49" i="33"/>
  <c r="N50" i="33"/>
  <c r="N25" i="33"/>
  <c r="T22" i="33"/>
  <c r="T20" i="33"/>
  <c r="U18" i="33"/>
  <c r="U16" i="33"/>
  <c r="U14" i="33"/>
  <c r="U12" i="33"/>
  <c r="U10" i="33"/>
  <c r="J125" i="33"/>
  <c r="F16" i="33"/>
  <c r="L25" i="33"/>
  <c r="I19" i="33"/>
  <c r="D177" i="33"/>
  <c r="K25" i="33"/>
  <c r="I13" i="33"/>
  <c r="D174" i="33"/>
  <c r="K11" i="33"/>
  <c r="I180" i="33"/>
  <c r="I181" i="33"/>
  <c r="K178" i="33"/>
  <c r="K176" i="33"/>
  <c r="K174" i="33"/>
  <c r="K168" i="33"/>
  <c r="D181" i="33"/>
  <c r="D179" i="33"/>
  <c r="K177" i="33"/>
  <c r="K175" i="33"/>
  <c r="I174" i="33"/>
  <c r="I173" i="33"/>
  <c r="I172" i="33"/>
  <c r="K170" i="33"/>
  <c r="K169" i="33"/>
  <c r="I167" i="33"/>
  <c r="D166" i="33"/>
  <c r="L180" i="33"/>
  <c r="G179" i="33"/>
  <c r="J177" i="33"/>
  <c r="L176" i="33"/>
  <c r="J173" i="33"/>
  <c r="J169" i="33"/>
  <c r="L168" i="33"/>
  <c r="L166" i="33"/>
  <c r="J165" i="33"/>
  <c r="J163" i="33"/>
  <c r="J181" i="33"/>
  <c r="K180" i="33"/>
  <c r="I179" i="33"/>
  <c r="I177" i="33"/>
  <c r="I176" i="33"/>
  <c r="L174" i="33"/>
  <c r="K172" i="33"/>
  <c r="J171" i="33"/>
  <c r="I170" i="33"/>
  <c r="D169" i="33"/>
  <c r="K166" i="33"/>
  <c r="L179" i="33"/>
  <c r="J178" i="33"/>
  <c r="L175" i="33"/>
  <c r="L173" i="33"/>
  <c r="J172" i="33"/>
  <c r="J170" i="33"/>
  <c r="L169" i="33"/>
  <c r="L167" i="33"/>
  <c r="L165" i="33"/>
  <c r="L134" i="33"/>
  <c r="L132" i="33"/>
  <c r="L126" i="33"/>
  <c r="L124" i="33"/>
  <c r="L118" i="33"/>
  <c r="D118" i="33"/>
  <c r="K118" i="33"/>
  <c r="L181" i="33"/>
  <c r="G181" i="33"/>
  <c r="J180" i="33"/>
  <c r="J179" i="33"/>
  <c r="L178" i="33"/>
  <c r="L177" i="33"/>
  <c r="G177" i="33"/>
  <c r="J176" i="33"/>
  <c r="J175" i="33"/>
  <c r="J174" i="33"/>
  <c r="K173" i="33"/>
  <c r="L172" i="33"/>
  <c r="L171" i="33"/>
  <c r="L170" i="33"/>
  <c r="D170" i="33"/>
  <c r="I169" i="33"/>
  <c r="J168" i="33"/>
  <c r="J167" i="33"/>
  <c r="J166" i="33"/>
  <c r="K165" i="33"/>
  <c r="L163" i="33"/>
  <c r="L162" i="33"/>
  <c r="L161" i="33"/>
  <c r="D161" i="33"/>
  <c r="I160" i="33"/>
  <c r="J159" i="33"/>
  <c r="J158" i="33"/>
  <c r="J157" i="33"/>
  <c r="K156" i="33"/>
  <c r="L155" i="33"/>
  <c r="L154" i="33"/>
  <c r="L153" i="33"/>
  <c r="D153" i="33"/>
  <c r="I152" i="33"/>
  <c r="J151" i="33"/>
  <c r="J150" i="33"/>
  <c r="J149" i="33"/>
  <c r="K148" i="33"/>
  <c r="L147" i="33"/>
  <c r="L146" i="33"/>
  <c r="L145" i="33"/>
  <c r="D145" i="33"/>
  <c r="I144" i="33"/>
  <c r="J142" i="33"/>
  <c r="J141" i="33"/>
  <c r="J140" i="33"/>
  <c r="K139" i="33"/>
  <c r="L138" i="33"/>
  <c r="L137" i="33"/>
  <c r="D136" i="33"/>
  <c r="I135" i="33"/>
  <c r="J133" i="33"/>
  <c r="K131" i="33"/>
  <c r="L130" i="33"/>
  <c r="L128" i="33"/>
  <c r="D128" i="33"/>
  <c r="I127" i="33"/>
  <c r="K123" i="33"/>
  <c r="L120" i="33"/>
  <c r="L135" i="33"/>
  <c r="J134" i="33"/>
  <c r="L133" i="33"/>
  <c r="J132" i="33"/>
  <c r="L131" i="33"/>
  <c r="J130" i="33"/>
  <c r="L129" i="33"/>
  <c r="J128" i="33"/>
  <c r="L127" i="33"/>
  <c r="J126" i="33"/>
  <c r="L125" i="33"/>
  <c r="J124" i="33"/>
  <c r="L123" i="33"/>
  <c r="L121" i="33"/>
  <c r="J120" i="33"/>
  <c r="L116" i="33"/>
  <c r="K116" i="33"/>
  <c r="L136" i="33"/>
  <c r="K136" i="33"/>
  <c r="J136" i="33"/>
  <c r="K134" i="33"/>
  <c r="K132" i="33"/>
  <c r="K130" i="33"/>
  <c r="K128" i="33"/>
  <c r="K126" i="33"/>
  <c r="K124" i="33"/>
  <c r="K120" i="33"/>
  <c r="J118" i="33"/>
  <c r="K110" i="33"/>
  <c r="K114" i="33"/>
  <c r="D114" i="33"/>
  <c r="K112" i="33"/>
  <c r="L110" i="33"/>
  <c r="L114" i="33"/>
  <c r="L112" i="33"/>
  <c r="J110" i="33"/>
  <c r="I110" i="33"/>
  <c r="K108" i="33"/>
  <c r="F100" i="33"/>
  <c r="K100" i="33"/>
  <c r="K98" i="33"/>
  <c r="J100" i="33"/>
  <c r="L98" i="33"/>
  <c r="K96" i="33"/>
  <c r="F102" i="33"/>
  <c r="K102" i="33"/>
  <c r="J98" i="33"/>
  <c r="K87" i="33"/>
  <c r="K85" i="33"/>
  <c r="L85" i="33"/>
  <c r="K83" i="33"/>
  <c r="L83" i="33"/>
  <c r="F94" i="33"/>
  <c r="K89" i="33"/>
  <c r="L89" i="33"/>
  <c r="K94" i="33"/>
  <c r="J90" i="33"/>
  <c r="L81" i="33"/>
  <c r="L79" i="33"/>
  <c r="L77" i="33"/>
  <c r="K71" i="33"/>
  <c r="K67" i="33"/>
  <c r="E88" i="33"/>
  <c r="F79" i="33"/>
  <c r="J75" i="33"/>
  <c r="L74" i="33"/>
  <c r="J71" i="33"/>
  <c r="K69" i="33"/>
  <c r="D63" i="33"/>
  <c r="K81" i="33"/>
  <c r="K79" i="33"/>
  <c r="K75" i="33"/>
  <c r="K73" i="33"/>
  <c r="J67" i="33"/>
  <c r="K51" i="33"/>
  <c r="I46" i="33"/>
  <c r="G40" i="33"/>
  <c r="K37" i="33"/>
  <c r="K36" i="33"/>
  <c r="I36" i="33"/>
  <c r="K35" i="33"/>
  <c r="L33" i="33"/>
  <c r="K42" i="33"/>
  <c r="J26" i="33"/>
  <c r="L26" i="33"/>
  <c r="D34" i="33"/>
  <c r="J30" i="33"/>
  <c r="D28" i="33"/>
  <c r="L30" i="33"/>
  <c r="F14" i="33"/>
  <c r="K14" i="33"/>
  <c r="I21" i="33"/>
  <c r="G19" i="33"/>
  <c r="G29" i="33"/>
  <c r="G25" i="33"/>
  <c r="J25" i="33"/>
  <c r="K19" i="33"/>
  <c r="K17" i="33"/>
  <c r="G17" i="33"/>
  <c r="L18" i="33"/>
  <c r="D12" i="33"/>
  <c r="F12" i="33"/>
  <c r="K12" i="33"/>
  <c r="J11" i="33"/>
  <c r="G11" i="33"/>
  <c r="L10" i="33"/>
  <c r="E10" i="33"/>
  <c r="G10" i="33"/>
  <c r="D8" i="33"/>
  <c r="G180" i="33"/>
  <c r="G178" i="33"/>
  <c r="D176" i="33"/>
  <c r="D172" i="33"/>
  <c r="D168" i="33"/>
  <c r="D163" i="33"/>
  <c r="D159" i="33"/>
  <c r="D155" i="33"/>
  <c r="D151" i="33"/>
  <c r="D147" i="33"/>
  <c r="D142" i="33"/>
  <c r="D138" i="33"/>
  <c r="D134" i="33"/>
  <c r="D130" i="33"/>
  <c r="D126" i="33"/>
  <c r="D121" i="33"/>
  <c r="D117" i="33"/>
  <c r="D113" i="33"/>
  <c r="F104" i="33"/>
  <c r="F96" i="33"/>
  <c r="E89" i="33"/>
  <c r="G85" i="33"/>
  <c r="E80" i="33"/>
  <c r="F66" i="33"/>
  <c r="G64" i="33"/>
  <c r="G60" i="33"/>
  <c r="G56" i="33"/>
  <c r="F50" i="33"/>
  <c r="G24" i="33"/>
  <c r="E8" i="33"/>
  <c r="E11" i="33"/>
  <c r="E12" i="33"/>
  <c r="E13" i="33"/>
  <c r="E14" i="33"/>
  <c r="E15" i="33"/>
  <c r="E16" i="33"/>
  <c r="E17" i="33"/>
  <c r="E18" i="33"/>
  <c r="E19" i="33"/>
  <c r="E20" i="33"/>
  <c r="E21" i="33"/>
  <c r="E22" i="33"/>
  <c r="E24" i="33"/>
  <c r="D25" i="33"/>
  <c r="D26" i="33"/>
  <c r="G27" i="33"/>
  <c r="G28" i="33"/>
  <c r="F29" i="33"/>
  <c r="F30" i="33"/>
  <c r="E31" i="33"/>
  <c r="E32" i="33"/>
  <c r="E33" i="33"/>
  <c r="E34" i="33"/>
  <c r="E35" i="33"/>
  <c r="E36" i="33"/>
  <c r="E37" i="33"/>
  <c r="E38" i="33"/>
  <c r="E39" i="33"/>
  <c r="E40" i="33"/>
  <c r="E41" i="33"/>
  <c r="E42" i="33"/>
  <c r="E43" i="33"/>
  <c r="E44" i="33"/>
  <c r="E45" i="33"/>
  <c r="E46" i="33"/>
  <c r="E47" i="33"/>
  <c r="E49" i="33"/>
  <c r="E50" i="33"/>
  <c r="E51" i="33"/>
  <c r="E52" i="33"/>
  <c r="E53" i="33"/>
  <c r="F8" i="33"/>
  <c r="F11" i="33"/>
  <c r="F13" i="33"/>
  <c r="F15" i="33"/>
  <c r="F17" i="33"/>
  <c r="F19" i="33"/>
  <c r="F21" i="33"/>
  <c r="F24" i="33"/>
  <c r="E26" i="33"/>
  <c r="E27" i="33"/>
  <c r="D29" i="33"/>
  <c r="G30" i="33"/>
  <c r="F32" i="33"/>
  <c r="F34" i="33"/>
  <c r="F36" i="33"/>
  <c r="F38" i="33"/>
  <c r="F40" i="33"/>
  <c r="F42" i="33"/>
  <c r="F44" i="33"/>
  <c r="F46" i="33"/>
  <c r="F49" i="33"/>
  <c r="F51" i="33"/>
  <c r="F53" i="33"/>
  <c r="F54" i="33"/>
  <c r="F55" i="33"/>
  <c r="F56" i="33"/>
  <c r="F57" i="33"/>
  <c r="F58" i="33"/>
  <c r="F59" i="33"/>
  <c r="F60" i="33"/>
  <c r="F61" i="33"/>
  <c r="F62" i="33"/>
  <c r="F63" i="33"/>
  <c r="F64" i="33"/>
  <c r="D66" i="33"/>
  <c r="D67" i="33"/>
  <c r="D68" i="33"/>
  <c r="D69" i="33"/>
  <c r="D70" i="33"/>
  <c r="D71" i="33"/>
  <c r="D72" i="33"/>
  <c r="D73" i="33"/>
  <c r="D74" i="33"/>
  <c r="D75" i="33"/>
  <c r="D77" i="33"/>
  <c r="D78" i="33"/>
  <c r="D79" i="33"/>
  <c r="D80" i="33"/>
  <c r="D81" i="33"/>
  <c r="D82" i="33"/>
  <c r="D83" i="33"/>
  <c r="D84" i="33"/>
  <c r="D85" i="33"/>
  <c r="D86" i="33"/>
  <c r="D87" i="33"/>
  <c r="D88" i="33"/>
  <c r="D89" i="33"/>
  <c r="D90" i="33"/>
  <c r="D91" i="33"/>
  <c r="D93" i="33"/>
  <c r="D94" i="33"/>
  <c r="D95" i="33"/>
  <c r="D96" i="33"/>
  <c r="D97" i="33"/>
  <c r="D98" i="33"/>
  <c r="D99" i="33"/>
  <c r="D100" i="33"/>
  <c r="D101" i="33"/>
  <c r="D102" i="33"/>
  <c r="D103" i="33"/>
  <c r="D104" i="33"/>
  <c r="D106" i="33"/>
  <c r="D107" i="33"/>
  <c r="D108" i="33"/>
  <c r="D109" i="33"/>
  <c r="D110" i="33"/>
  <c r="G8" i="33"/>
  <c r="F10" i="33"/>
  <c r="D11" i="33"/>
  <c r="G16" i="33"/>
  <c r="F18" i="33"/>
  <c r="D19" i="33"/>
  <c r="D20" i="33"/>
  <c r="F25" i="33"/>
  <c r="F26" i="33"/>
  <c r="E30" i="33"/>
  <c r="G33" i="33"/>
  <c r="G34" i="33"/>
  <c r="F35" i="33"/>
  <c r="D36" i="33"/>
  <c r="D37" i="33"/>
  <c r="G41" i="33"/>
  <c r="G42" i="33"/>
  <c r="F43" i="33"/>
  <c r="D44" i="33"/>
  <c r="D45" i="33"/>
  <c r="G50" i="33"/>
  <c r="G51" i="33"/>
  <c r="F52" i="33"/>
  <c r="D53" i="33"/>
  <c r="E55" i="33"/>
  <c r="E57" i="33"/>
  <c r="E59" i="33"/>
  <c r="E61" i="33"/>
  <c r="E63" i="33"/>
  <c r="F67" i="33"/>
  <c r="F69" i="33"/>
  <c r="F71" i="33"/>
  <c r="F73" i="33"/>
  <c r="F75" i="33"/>
  <c r="F78" i="33"/>
  <c r="F80" i="33"/>
  <c r="F82" i="33"/>
  <c r="F84" i="33"/>
  <c r="F86" i="33"/>
  <c r="F88" i="33"/>
  <c r="D13" i="33"/>
  <c r="D14" i="33"/>
  <c r="G18" i="33"/>
  <c r="F20" i="33"/>
  <c r="D21" i="33"/>
  <c r="D22" i="33"/>
  <c r="G26" i="33"/>
  <c r="D27" i="33"/>
  <c r="D31" i="33"/>
  <c r="G35" i="33"/>
  <c r="G36" i="33"/>
  <c r="F37" i="33"/>
  <c r="D38" i="33"/>
  <c r="D39" i="33"/>
  <c r="G43" i="33"/>
  <c r="G44" i="33"/>
  <c r="F45" i="33"/>
  <c r="D46" i="33"/>
  <c r="D47" i="33"/>
  <c r="G52" i="33"/>
  <c r="G53" i="33"/>
  <c r="D54" i="33"/>
  <c r="G55" i="33"/>
  <c r="D56" i="33"/>
  <c r="G57" i="33"/>
  <c r="D58" i="33"/>
  <c r="G59" i="33"/>
  <c r="D60" i="33"/>
  <c r="G61" i="33"/>
  <c r="D62" i="33"/>
  <c r="G63" i="33"/>
  <c r="D64" i="33"/>
  <c r="E66" i="33"/>
  <c r="G67" i="33"/>
  <c r="E68" i="33"/>
  <c r="G69" i="33"/>
  <c r="E70" i="33"/>
  <c r="G71" i="33"/>
  <c r="E72" i="33"/>
  <c r="G73" i="33"/>
  <c r="E74" i="33"/>
  <c r="G75" i="33"/>
  <c r="E77" i="33"/>
  <c r="G78" i="33"/>
  <c r="E79" i="33"/>
  <c r="G13" i="33"/>
  <c r="D15" i="33"/>
  <c r="G20" i="33"/>
  <c r="F22" i="33"/>
  <c r="E29" i="33"/>
  <c r="D32" i="33"/>
  <c r="G37" i="33"/>
  <c r="F39" i="33"/>
  <c r="D41" i="33"/>
  <c r="G46" i="33"/>
  <c r="D49" i="33"/>
  <c r="E54" i="33"/>
  <c r="E58" i="33"/>
  <c r="E62" i="33"/>
  <c r="G66" i="33"/>
  <c r="E69" i="33"/>
  <c r="G70" i="33"/>
  <c r="E73" i="33"/>
  <c r="G74" i="33"/>
  <c r="E78" i="33"/>
  <c r="G79" i="33"/>
  <c r="G80" i="33"/>
  <c r="F81" i="33"/>
  <c r="E82" i="33"/>
  <c r="E83" i="33"/>
  <c r="G87" i="33"/>
  <c r="G88" i="33"/>
  <c r="F89" i="33"/>
  <c r="E90" i="33"/>
  <c r="G91" i="33"/>
  <c r="E93" i="33"/>
  <c r="G94" i="33"/>
  <c r="E95" i="33"/>
  <c r="G96" i="33"/>
  <c r="E97" i="33"/>
  <c r="G98" i="33"/>
  <c r="E99" i="33"/>
  <c r="G100" i="33"/>
  <c r="E101" i="33"/>
  <c r="G102" i="33"/>
  <c r="E103" i="33"/>
  <c r="G104" i="33"/>
  <c r="E106" i="33"/>
  <c r="G107" i="33"/>
  <c r="E108" i="33"/>
  <c r="G109" i="33"/>
  <c r="E110" i="33"/>
  <c r="E111" i="33"/>
  <c r="E112" i="33"/>
  <c r="E113" i="33"/>
  <c r="E114" i="33"/>
  <c r="E115" i="33"/>
  <c r="E116" i="33"/>
  <c r="E117" i="33"/>
  <c r="E118" i="33"/>
  <c r="E119" i="33"/>
  <c r="E120" i="33"/>
  <c r="E121" i="33"/>
  <c r="E123" i="33"/>
  <c r="E124" i="33"/>
  <c r="E125" i="33"/>
  <c r="E126" i="33"/>
  <c r="E127" i="33"/>
  <c r="E128" i="33"/>
  <c r="E129" i="33"/>
  <c r="E130" i="33"/>
  <c r="E131" i="33"/>
  <c r="E132" i="33"/>
  <c r="E133" i="33"/>
  <c r="E134" i="33"/>
  <c r="E135" i="33"/>
  <c r="E136" i="33"/>
  <c r="E137" i="33"/>
  <c r="E138" i="33"/>
  <c r="E139" i="33"/>
  <c r="E140" i="33"/>
  <c r="E141" i="33"/>
  <c r="E142" i="33"/>
  <c r="E144" i="33"/>
  <c r="E145" i="33"/>
  <c r="E146" i="33"/>
  <c r="E147" i="33"/>
  <c r="E148" i="33"/>
  <c r="E149" i="33"/>
  <c r="E150" i="33"/>
  <c r="E151" i="33"/>
  <c r="E152" i="33"/>
  <c r="E153" i="33"/>
  <c r="E154" i="33"/>
  <c r="E155" i="33"/>
  <c r="E156" i="33"/>
  <c r="E157" i="33"/>
  <c r="E158" i="33"/>
  <c r="E159" i="33"/>
  <c r="E160" i="33"/>
  <c r="E161" i="33"/>
  <c r="E162" i="33"/>
  <c r="E163" i="33"/>
  <c r="E165" i="33"/>
  <c r="E166" i="33"/>
  <c r="E167" i="33"/>
  <c r="E168" i="33"/>
  <c r="E169" i="33"/>
  <c r="E170" i="33"/>
  <c r="E171" i="33"/>
  <c r="E172" i="33"/>
  <c r="E173" i="33"/>
  <c r="E174" i="33"/>
  <c r="E175" i="33"/>
  <c r="E176" i="33"/>
  <c r="E177" i="33"/>
  <c r="E178" i="33"/>
  <c r="E179" i="33"/>
  <c r="E180" i="33"/>
  <c r="E181" i="33"/>
  <c r="G146" i="33"/>
  <c r="G150" i="33"/>
  <c r="G153" i="33"/>
  <c r="G156" i="33"/>
  <c r="G159" i="33"/>
  <c r="G162" i="33"/>
  <c r="G166" i="33"/>
  <c r="G169" i="33"/>
  <c r="G170" i="33"/>
  <c r="G172" i="33"/>
  <c r="D10" i="33"/>
  <c r="G15" i="33"/>
  <c r="D17" i="33"/>
  <c r="G22" i="33"/>
  <c r="E25" i="33"/>
  <c r="E28" i="33"/>
  <c r="G32" i="33"/>
  <c r="G39" i="33"/>
  <c r="F41" i="33"/>
  <c r="D43" i="33"/>
  <c r="G49" i="33"/>
  <c r="D51" i="33"/>
  <c r="G54" i="33"/>
  <c r="D57" i="33"/>
  <c r="G58" i="33"/>
  <c r="D61" i="33"/>
  <c r="G62" i="33"/>
  <c r="F68" i="33"/>
  <c r="F72" i="33"/>
  <c r="F77" i="33"/>
  <c r="G81" i="33"/>
  <c r="G82" i="33"/>
  <c r="F83" i="33"/>
  <c r="E84" i="33"/>
  <c r="E85" i="33"/>
  <c r="G89" i="33"/>
  <c r="F90" i="33"/>
  <c r="F93" i="33"/>
  <c r="F95" i="33"/>
  <c r="F97" i="33"/>
  <c r="F99" i="33"/>
  <c r="F101" i="33"/>
  <c r="F103" i="33"/>
  <c r="F106" i="33"/>
  <c r="F108" i="33"/>
  <c r="F110" i="33"/>
  <c r="F111" i="33"/>
  <c r="F112" i="33"/>
  <c r="F113" i="33"/>
  <c r="F114" i="33"/>
  <c r="F115" i="33"/>
  <c r="F116" i="33"/>
  <c r="F117" i="33"/>
  <c r="F118" i="33"/>
  <c r="F119" i="33"/>
  <c r="F120" i="33"/>
  <c r="F121" i="33"/>
  <c r="F123" i="33"/>
  <c r="F124" i="33"/>
  <c r="F125" i="33"/>
  <c r="F126" i="33"/>
  <c r="F127" i="33"/>
  <c r="F128" i="33"/>
  <c r="F129" i="33"/>
  <c r="F130" i="33"/>
  <c r="F131" i="33"/>
  <c r="F132" i="33"/>
  <c r="F133" i="33"/>
  <c r="F134" i="33"/>
  <c r="F135" i="33"/>
  <c r="F136" i="33"/>
  <c r="F137" i="33"/>
  <c r="F138" i="33"/>
  <c r="F139" i="33"/>
  <c r="F140" i="33"/>
  <c r="F141" i="33"/>
  <c r="F142" i="33"/>
  <c r="F144" i="33"/>
  <c r="F145" i="33"/>
  <c r="F146" i="33"/>
  <c r="F147" i="33"/>
  <c r="F148" i="33"/>
  <c r="F149" i="33"/>
  <c r="F150" i="33"/>
  <c r="F151" i="33"/>
  <c r="F152" i="33"/>
  <c r="F153" i="33"/>
  <c r="F154" i="33"/>
  <c r="F155" i="33"/>
  <c r="F156" i="33"/>
  <c r="F157" i="33"/>
  <c r="F158" i="33"/>
  <c r="F159" i="33"/>
  <c r="F160" i="33"/>
  <c r="F161" i="33"/>
  <c r="F162" i="33"/>
  <c r="F163" i="33"/>
  <c r="F165" i="33"/>
  <c r="F166" i="33"/>
  <c r="F167" i="33"/>
  <c r="F168" i="33"/>
  <c r="F169" i="33"/>
  <c r="F170" i="33"/>
  <c r="F171" i="33"/>
  <c r="F172" i="33"/>
  <c r="F173" i="33"/>
  <c r="F174" i="33"/>
  <c r="F175" i="33"/>
  <c r="F176" i="33"/>
  <c r="F177" i="33"/>
  <c r="F178" i="33"/>
  <c r="F179" i="33"/>
  <c r="F180" i="33"/>
  <c r="F181" i="33"/>
  <c r="G137" i="33"/>
  <c r="G139" i="33"/>
  <c r="G141" i="33"/>
  <c r="G144" i="33"/>
  <c r="G147" i="33"/>
  <c r="G149" i="33"/>
  <c r="G152" i="33"/>
  <c r="G155" i="33"/>
  <c r="G158" i="33"/>
  <c r="G163" i="33"/>
  <c r="G165" i="33"/>
  <c r="G168" i="33"/>
  <c r="G171" i="33"/>
  <c r="G173" i="33"/>
  <c r="G174" i="33"/>
  <c r="G12" i="33"/>
  <c r="D16" i="33"/>
  <c r="G21" i="33"/>
  <c r="D24" i="33"/>
  <c r="F28" i="33"/>
  <c r="D30" i="33"/>
  <c r="F31" i="33"/>
  <c r="D33" i="33"/>
  <c r="G38" i="33"/>
  <c r="D40" i="33"/>
  <c r="G45" i="33"/>
  <c r="F47" i="33"/>
  <c r="D50" i="33"/>
  <c r="E56" i="33"/>
  <c r="E60" i="33"/>
  <c r="E64" i="33"/>
  <c r="E67" i="33"/>
  <c r="G68" i="33"/>
  <c r="E71" i="33"/>
  <c r="G72" i="33"/>
  <c r="E75" i="33"/>
  <c r="G77" i="33"/>
  <c r="G83" i="33"/>
  <c r="G84" i="33"/>
  <c r="F85" i="33"/>
  <c r="E86" i="33"/>
  <c r="E87" i="33"/>
  <c r="G90" i="33"/>
  <c r="E91" i="33"/>
  <c r="G93" i="33"/>
  <c r="E94" i="33"/>
  <c r="G95" i="33"/>
  <c r="E96" i="33"/>
  <c r="G97" i="33"/>
  <c r="E98" i="33"/>
  <c r="G99" i="33"/>
  <c r="E100" i="33"/>
  <c r="G101" i="33"/>
  <c r="E102" i="33"/>
  <c r="G103" i="33"/>
  <c r="E104" i="33"/>
  <c r="G106" i="33"/>
  <c r="E107" i="33"/>
  <c r="G108" i="33"/>
  <c r="E109" i="33"/>
  <c r="G110" i="33"/>
  <c r="G111" i="33"/>
  <c r="G112" i="33"/>
  <c r="G113" i="33"/>
  <c r="G114" i="33"/>
  <c r="G115" i="33"/>
  <c r="G116" i="33"/>
  <c r="G117" i="33"/>
  <c r="G118" i="33"/>
  <c r="G119" i="33"/>
  <c r="G120" i="33"/>
  <c r="G121" i="33"/>
  <c r="G123" i="33"/>
  <c r="G124" i="33"/>
  <c r="G125" i="33"/>
  <c r="G126" i="33"/>
  <c r="G127" i="33"/>
  <c r="G128" i="33"/>
  <c r="G129" i="33"/>
  <c r="G130" i="33"/>
  <c r="G131" i="33"/>
  <c r="G132" i="33"/>
  <c r="G133" i="33"/>
  <c r="G134" i="33"/>
  <c r="G135" i="33"/>
  <c r="G136" i="33"/>
  <c r="G138" i="33"/>
  <c r="G140" i="33"/>
  <c r="G142" i="33"/>
  <c r="G145" i="33"/>
  <c r="G148" i="33"/>
  <c r="G151" i="33"/>
  <c r="G154" i="33"/>
  <c r="G157" i="33"/>
  <c r="G160" i="33"/>
  <c r="G161" i="33"/>
  <c r="G167" i="33"/>
  <c r="G175" i="33"/>
  <c r="G176" i="33"/>
  <c r="D180" i="33"/>
  <c r="D178" i="33"/>
  <c r="D175" i="33"/>
  <c r="D171" i="33"/>
  <c r="D167" i="33"/>
  <c r="D162" i="33"/>
  <c r="D158" i="33"/>
  <c r="D154" i="33"/>
  <c r="D150" i="33"/>
  <c r="D146" i="33"/>
  <c r="D141" i="33"/>
  <c r="D137" i="33"/>
  <c r="D133" i="33"/>
  <c r="D129" i="33"/>
  <c r="D125" i="33"/>
  <c r="D120" i="33"/>
  <c r="D116" i="33"/>
  <c r="D112" i="33"/>
  <c r="F107" i="33"/>
  <c r="F98" i="33"/>
  <c r="G86" i="33"/>
  <c r="E81" i="33"/>
  <c r="F70" i="33"/>
  <c r="D52" i="33"/>
  <c r="G47" i="33"/>
  <c r="D42" i="33"/>
  <c r="F33" i="33"/>
  <c r="F27" i="33"/>
  <c r="G14" i="33"/>
  <c r="F91" i="33"/>
  <c r="F87" i="33"/>
  <c r="F74" i="33"/>
  <c r="D35" i="33"/>
  <c r="G31" i="33"/>
  <c r="D18" i="33"/>
  <c r="J8" i="33"/>
  <c r="J10" i="33"/>
  <c r="J12" i="33"/>
  <c r="J13" i="33"/>
  <c r="J14" i="33"/>
  <c r="J15" i="33"/>
  <c r="J16" i="33"/>
  <c r="J17" i="33"/>
  <c r="J18" i="33"/>
  <c r="J19" i="33"/>
  <c r="J20" i="33"/>
  <c r="J21" i="33"/>
  <c r="J22" i="33"/>
  <c r="J24" i="33"/>
  <c r="I25" i="33"/>
  <c r="I26" i="33"/>
  <c r="L27" i="33"/>
  <c r="L28" i="33"/>
  <c r="K29" i="33"/>
  <c r="K30" i="33"/>
  <c r="J31" i="33"/>
  <c r="J32" i="33"/>
  <c r="J33" i="33"/>
  <c r="J34" i="33"/>
  <c r="J35" i="33"/>
  <c r="J36" i="33"/>
  <c r="J37" i="33"/>
  <c r="J38" i="33"/>
  <c r="J39" i="33"/>
  <c r="J40" i="33"/>
  <c r="J41" i="33"/>
  <c r="J42" i="33"/>
  <c r="J43" i="33"/>
  <c r="J44" i="33"/>
  <c r="J45" i="33"/>
  <c r="J46" i="33"/>
  <c r="J47" i="33"/>
  <c r="J49" i="33"/>
  <c r="J50" i="33"/>
  <c r="J51" i="33"/>
  <c r="J52" i="33"/>
  <c r="L8" i="33"/>
  <c r="I10" i="33"/>
  <c r="L11" i="33"/>
  <c r="I12" i="33"/>
  <c r="L13" i="33"/>
  <c r="I14" i="33"/>
  <c r="L15" i="33"/>
  <c r="I16" i="33"/>
  <c r="L17" i="33"/>
  <c r="I18" i="33"/>
  <c r="L19" i="33"/>
  <c r="I20" i="33"/>
  <c r="L21" i="33"/>
  <c r="I22" i="33"/>
  <c r="L24" i="33"/>
  <c r="K26" i="33"/>
  <c r="K27" i="33"/>
  <c r="I28" i="33"/>
  <c r="J29" i="33"/>
  <c r="I31" i="33"/>
  <c r="L32" i="33"/>
  <c r="I33" i="33"/>
  <c r="L34" i="33"/>
  <c r="I35" i="33"/>
  <c r="L36" i="33"/>
  <c r="I37" i="33"/>
  <c r="L38" i="33"/>
  <c r="I39" i="33"/>
  <c r="L40" i="33"/>
  <c r="I41" i="33"/>
  <c r="L42" i="33"/>
  <c r="I43" i="33"/>
  <c r="L44" i="33"/>
  <c r="I45" i="33"/>
  <c r="L46" i="33"/>
  <c r="I47" i="33"/>
  <c r="L49" i="33"/>
  <c r="I50" i="33"/>
  <c r="L51" i="33"/>
  <c r="I52" i="33"/>
  <c r="K53" i="33"/>
  <c r="K54" i="33"/>
  <c r="K55" i="33"/>
  <c r="K56" i="33"/>
  <c r="K57" i="33"/>
  <c r="K58" i="33"/>
  <c r="K59" i="33"/>
  <c r="K60" i="33"/>
  <c r="K61" i="33"/>
  <c r="K62" i="33"/>
  <c r="K63" i="33"/>
  <c r="K64" i="33"/>
  <c r="I66" i="33"/>
  <c r="I67" i="33"/>
  <c r="I68" i="33"/>
  <c r="I69" i="33"/>
  <c r="I70" i="33"/>
  <c r="I71" i="33"/>
  <c r="I72" i="33"/>
  <c r="I73" i="33"/>
  <c r="I74" i="33"/>
  <c r="I75" i="33"/>
  <c r="I77" i="33"/>
  <c r="I78" i="33"/>
  <c r="I79" i="33"/>
  <c r="I80" i="33"/>
  <c r="I81" i="33"/>
  <c r="I82" i="33"/>
  <c r="I83" i="33"/>
  <c r="I84" i="33"/>
  <c r="I85" i="33"/>
  <c r="I86" i="33"/>
  <c r="I87" i="33"/>
  <c r="I88" i="33"/>
  <c r="I89" i="33"/>
  <c r="I90" i="33"/>
  <c r="I91" i="33"/>
  <c r="I93" i="33"/>
  <c r="I94" i="33"/>
  <c r="I95" i="33"/>
  <c r="I96" i="33"/>
  <c r="I97" i="33"/>
  <c r="I98" i="33"/>
  <c r="I99" i="33"/>
  <c r="I100" i="33"/>
  <c r="I101" i="33"/>
  <c r="I102" i="33"/>
  <c r="I103" i="33"/>
  <c r="I104" i="33"/>
  <c r="I106" i="33"/>
  <c r="I107" i="33"/>
  <c r="I108" i="33"/>
  <c r="I109" i="33"/>
  <c r="L12" i="33"/>
  <c r="K13" i="33"/>
  <c r="I15" i="33"/>
  <c r="L20" i="33"/>
  <c r="K21" i="33"/>
  <c r="K22" i="33"/>
  <c r="I24" i="33"/>
  <c r="J27" i="33"/>
  <c r="J28" i="33"/>
  <c r="K31" i="33"/>
  <c r="I32" i="33"/>
  <c r="L37" i="33"/>
  <c r="K38" i="33"/>
  <c r="K39" i="33"/>
  <c r="I40" i="33"/>
  <c r="L45" i="33"/>
  <c r="K46" i="33"/>
  <c r="K47" i="33"/>
  <c r="I49" i="33"/>
  <c r="L53" i="33"/>
  <c r="I54" i="33"/>
  <c r="L55" i="33"/>
  <c r="I56" i="33"/>
  <c r="L57" i="33"/>
  <c r="I58" i="33"/>
  <c r="L59" i="33"/>
  <c r="I60" i="33"/>
  <c r="L61" i="33"/>
  <c r="I62" i="33"/>
  <c r="L63" i="33"/>
  <c r="I64" i="33"/>
  <c r="J66" i="33"/>
  <c r="L67" i="33"/>
  <c r="J68" i="33"/>
  <c r="L69" i="33"/>
  <c r="J70" i="33"/>
  <c r="L71" i="33"/>
  <c r="J72" i="33"/>
  <c r="L73" i="33"/>
  <c r="J74" i="33"/>
  <c r="L75" i="33"/>
  <c r="J77" i="33"/>
  <c r="L78" i="33"/>
  <c r="J79" i="33"/>
  <c r="L80" i="33"/>
  <c r="J81" i="33"/>
  <c r="L82" i="33"/>
  <c r="J83" i="33"/>
  <c r="L84" i="33"/>
  <c r="J85" i="33"/>
  <c r="L86" i="33"/>
  <c r="J87" i="33"/>
  <c r="L88" i="33"/>
  <c r="J89" i="33"/>
  <c r="I8" i="33"/>
  <c r="L14" i="33"/>
  <c r="K15" i="33"/>
  <c r="K16" i="33"/>
  <c r="I17" i="33"/>
  <c r="L22" i="33"/>
  <c r="K24" i="33"/>
  <c r="K28" i="33"/>
  <c r="I29" i="33"/>
  <c r="I30" i="33"/>
  <c r="L31" i="33"/>
  <c r="K32" i="33"/>
  <c r="K33" i="33"/>
  <c r="I34" i="33"/>
  <c r="L39" i="33"/>
  <c r="K40" i="33"/>
  <c r="K41" i="33"/>
  <c r="I42" i="33"/>
  <c r="L47" i="33"/>
  <c r="K49" i="33"/>
  <c r="K50" i="33"/>
  <c r="I51" i="33"/>
  <c r="J54" i="33"/>
  <c r="J56" i="33"/>
  <c r="J58" i="33"/>
  <c r="J60" i="33"/>
  <c r="J62" i="33"/>
  <c r="J64" i="33"/>
  <c r="K66" i="33"/>
  <c r="K68" i="33"/>
  <c r="K70" i="33"/>
  <c r="K72" i="33"/>
  <c r="K74" i="33"/>
  <c r="K77" i="33"/>
  <c r="K18" i="33"/>
  <c r="L16" i="33"/>
  <c r="I11" i="33"/>
  <c r="K8" i="33"/>
  <c r="N8" i="21" l="1"/>
  <c r="R8" i="21"/>
  <c r="H7" i="21" l="1"/>
  <c r="L7" i="21"/>
  <c r="P7" i="21"/>
  <c r="L8" i="21"/>
  <c r="M8" i="21"/>
  <c r="P8" i="21"/>
  <c r="Q8" i="21"/>
  <c r="AC25" i="21"/>
  <c r="AC27" i="21"/>
  <c r="M28" i="21"/>
  <c r="Q28" i="21"/>
  <c r="R28" i="21"/>
  <c r="L29" i="21"/>
  <c r="M29" i="21"/>
  <c r="N29" i="21"/>
  <c r="P29" i="21"/>
  <c r="Q29" i="21"/>
  <c r="R29" i="21"/>
  <c r="AC29" i="21"/>
  <c r="F31" i="21" s="1"/>
  <c r="L30" i="21"/>
  <c r="M30" i="21"/>
  <c r="N30" i="21"/>
  <c r="P30" i="21"/>
  <c r="Q30" i="21"/>
  <c r="R30" i="21"/>
  <c r="L31" i="21"/>
  <c r="M31" i="21"/>
  <c r="N31" i="21"/>
  <c r="P31" i="21"/>
  <c r="Q31" i="21"/>
  <c r="R31" i="21"/>
  <c r="AC31" i="21"/>
  <c r="L32" i="21"/>
  <c r="M32" i="21"/>
  <c r="N32" i="21"/>
  <c r="P32" i="21"/>
  <c r="Q32" i="21"/>
  <c r="R32" i="21"/>
  <c r="E33" i="21"/>
  <c r="L33" i="21"/>
  <c r="M33" i="21"/>
  <c r="N33" i="21"/>
  <c r="P33" i="21"/>
  <c r="Q33" i="21"/>
  <c r="R33" i="21"/>
  <c r="L34" i="21"/>
  <c r="M34" i="21"/>
  <c r="N34" i="21"/>
  <c r="P34" i="21"/>
  <c r="Q34" i="21"/>
  <c r="R34" i="21"/>
  <c r="L35" i="21"/>
  <c r="M35" i="21"/>
  <c r="N35" i="21"/>
  <c r="P35" i="21"/>
  <c r="Q35" i="21"/>
  <c r="R35" i="21"/>
  <c r="L36" i="21"/>
  <c r="M36" i="21"/>
  <c r="N36" i="21"/>
  <c r="P36" i="21"/>
  <c r="Q36" i="21"/>
  <c r="R36" i="21"/>
  <c r="L37" i="21"/>
  <c r="M37" i="21"/>
  <c r="N37" i="21"/>
  <c r="P37" i="21"/>
  <c r="Q37" i="21"/>
  <c r="R37" i="21"/>
  <c r="L38" i="21"/>
  <c r="M38" i="21"/>
  <c r="N38" i="21"/>
  <c r="P38" i="21"/>
  <c r="Q38" i="21"/>
  <c r="R38" i="21"/>
  <c r="L39" i="21"/>
  <c r="M39" i="21"/>
  <c r="N39" i="21"/>
  <c r="P39" i="21"/>
  <c r="Q39" i="21"/>
  <c r="R39" i="21"/>
  <c r="L40" i="21"/>
  <c r="M40" i="21"/>
  <c r="N40" i="21"/>
  <c r="P40" i="21"/>
  <c r="Q40" i="21"/>
  <c r="R40" i="21"/>
  <c r="L41" i="21"/>
  <c r="M41" i="21"/>
  <c r="N41" i="21"/>
  <c r="P41" i="21"/>
  <c r="Q41" i="21"/>
  <c r="R41" i="21"/>
  <c r="L42" i="21"/>
  <c r="M42" i="21"/>
  <c r="N42" i="21"/>
  <c r="P42" i="21"/>
  <c r="Q42" i="21"/>
  <c r="R42" i="21"/>
  <c r="L43" i="21"/>
  <c r="M43" i="21"/>
  <c r="N43" i="21"/>
  <c r="P43" i="21"/>
  <c r="Q43" i="21"/>
  <c r="R43" i="21"/>
  <c r="L44" i="21"/>
  <c r="M44" i="21"/>
  <c r="N44" i="21"/>
  <c r="P44" i="21"/>
  <c r="Q44" i="21"/>
  <c r="R44" i="21"/>
  <c r="L45" i="21"/>
  <c r="M45" i="21"/>
  <c r="N45" i="21"/>
  <c r="P45" i="21"/>
  <c r="Q45" i="21"/>
  <c r="R45" i="21"/>
  <c r="L46" i="21"/>
  <c r="M46" i="21"/>
  <c r="N46" i="21"/>
  <c r="P46" i="21"/>
  <c r="Q46" i="21"/>
  <c r="R46" i="21"/>
  <c r="L47" i="21"/>
  <c r="M47" i="21"/>
  <c r="N47" i="21"/>
  <c r="P47" i="21"/>
  <c r="Q47" i="21"/>
  <c r="R47" i="21"/>
  <c r="L48" i="21"/>
  <c r="M48" i="21"/>
  <c r="N48" i="21"/>
  <c r="P48" i="21"/>
  <c r="Q48" i="21"/>
  <c r="R48" i="21"/>
  <c r="L50" i="21"/>
  <c r="M50" i="21"/>
  <c r="N50" i="21"/>
  <c r="P50" i="21"/>
  <c r="Q50" i="21"/>
  <c r="R50" i="21"/>
  <c r="L51" i="21"/>
  <c r="M51" i="21"/>
  <c r="N51" i="21"/>
  <c r="P51" i="21"/>
  <c r="Q51" i="21"/>
  <c r="R51" i="21"/>
  <c r="L52" i="21"/>
  <c r="M52" i="21"/>
  <c r="N52" i="21"/>
  <c r="P52" i="21"/>
  <c r="Q52" i="21"/>
  <c r="R52" i="21"/>
  <c r="L53" i="21"/>
  <c r="M53" i="21"/>
  <c r="N53" i="21"/>
  <c r="P53" i="21"/>
  <c r="Q53" i="21"/>
  <c r="R53" i="21"/>
  <c r="L54" i="21"/>
  <c r="M54" i="21"/>
  <c r="N54" i="21"/>
  <c r="P54" i="21"/>
  <c r="Q54" i="21"/>
  <c r="R54" i="21"/>
  <c r="L55" i="21"/>
  <c r="M55" i="21"/>
  <c r="N55" i="21"/>
  <c r="P55" i="21"/>
  <c r="Q55" i="21"/>
  <c r="R55" i="21"/>
  <c r="L56" i="21"/>
  <c r="M56" i="21"/>
  <c r="N56" i="21"/>
  <c r="P56" i="21"/>
  <c r="Q56" i="21"/>
  <c r="R56" i="21"/>
  <c r="L57" i="21"/>
  <c r="M57" i="21"/>
  <c r="N57" i="21"/>
  <c r="P57" i="21"/>
  <c r="Q57" i="21"/>
  <c r="R57" i="21"/>
  <c r="L58" i="21"/>
  <c r="M58" i="21"/>
  <c r="N58" i="21"/>
  <c r="P58" i="21"/>
  <c r="Q58" i="21"/>
  <c r="R58" i="21"/>
  <c r="L59" i="21"/>
  <c r="M59" i="21"/>
  <c r="N59" i="21"/>
  <c r="P59" i="21"/>
  <c r="Q59" i="21"/>
  <c r="R59" i="21"/>
  <c r="L60" i="21"/>
  <c r="M60" i="21"/>
  <c r="N60" i="21"/>
  <c r="P60" i="21"/>
  <c r="Q60" i="21"/>
  <c r="R60" i="21"/>
  <c r="L61" i="21"/>
  <c r="M61" i="21"/>
  <c r="N61" i="21"/>
  <c r="P61" i="21"/>
  <c r="Q61" i="21"/>
  <c r="R61" i="21"/>
  <c r="L62" i="21"/>
  <c r="M62" i="21"/>
  <c r="N62" i="21"/>
  <c r="P62" i="21"/>
  <c r="Q62" i="21"/>
  <c r="R62" i="21"/>
  <c r="L63" i="21"/>
  <c r="M63" i="21"/>
  <c r="N63" i="21"/>
  <c r="P63" i="21"/>
  <c r="Q63" i="21"/>
  <c r="R63" i="21"/>
  <c r="L64" i="21"/>
  <c r="M64" i="21"/>
  <c r="N64" i="21"/>
  <c r="P64" i="21"/>
  <c r="Q64" i="21"/>
  <c r="R64" i="21"/>
  <c r="L65" i="21"/>
  <c r="M65" i="21"/>
  <c r="N65" i="21"/>
  <c r="P65" i="21"/>
  <c r="Q65" i="21"/>
  <c r="R65" i="21"/>
  <c r="L67" i="21"/>
  <c r="M67" i="21"/>
  <c r="N67" i="21"/>
  <c r="P67" i="21"/>
  <c r="Q67" i="21"/>
  <c r="R67" i="21"/>
  <c r="L68" i="21"/>
  <c r="M68" i="21"/>
  <c r="N68" i="21"/>
  <c r="P68" i="21"/>
  <c r="Q68" i="21"/>
  <c r="R68" i="21"/>
  <c r="L69" i="21"/>
  <c r="M69" i="21"/>
  <c r="N69" i="21"/>
  <c r="P69" i="21"/>
  <c r="Q69" i="21"/>
  <c r="R69" i="21"/>
  <c r="L70" i="21"/>
  <c r="M70" i="21"/>
  <c r="N70" i="21"/>
  <c r="P70" i="21"/>
  <c r="Q70" i="21"/>
  <c r="R70" i="21"/>
  <c r="L71" i="21"/>
  <c r="M71" i="21"/>
  <c r="N71" i="21"/>
  <c r="P71" i="21"/>
  <c r="Q71" i="21"/>
  <c r="R71" i="21"/>
  <c r="L72" i="21"/>
  <c r="M72" i="21"/>
  <c r="N72" i="21"/>
  <c r="P72" i="21"/>
  <c r="Q72" i="21"/>
  <c r="R72" i="21"/>
  <c r="L73" i="21"/>
  <c r="M73" i="21"/>
  <c r="N73" i="21"/>
  <c r="P73" i="21"/>
  <c r="Q73" i="21"/>
  <c r="R73" i="21"/>
  <c r="L74" i="21"/>
  <c r="M74" i="21"/>
  <c r="N74" i="21"/>
  <c r="P74" i="21"/>
  <c r="Q74" i="21"/>
  <c r="R74" i="21"/>
  <c r="L75" i="21"/>
  <c r="M75" i="21"/>
  <c r="N75" i="21"/>
  <c r="P75" i="21"/>
  <c r="Q75" i="21"/>
  <c r="R75" i="21"/>
  <c r="L76" i="21"/>
  <c r="M76" i="21"/>
  <c r="N76" i="21"/>
  <c r="P76" i="21"/>
  <c r="Q76" i="21"/>
  <c r="R76" i="21"/>
  <c r="L78" i="21"/>
  <c r="M78" i="21"/>
  <c r="N78" i="21"/>
  <c r="P78" i="21"/>
  <c r="Q78" i="21"/>
  <c r="R78" i="21"/>
  <c r="L79" i="21"/>
  <c r="M79" i="21"/>
  <c r="N79" i="21"/>
  <c r="P79" i="21"/>
  <c r="Q79" i="21"/>
  <c r="R79" i="21"/>
  <c r="L80" i="21"/>
  <c r="M80" i="21"/>
  <c r="N80" i="21"/>
  <c r="P80" i="21"/>
  <c r="Q80" i="21"/>
  <c r="R80" i="21"/>
  <c r="L81" i="21"/>
  <c r="M81" i="21"/>
  <c r="N81" i="21"/>
  <c r="P81" i="21"/>
  <c r="Q81" i="21"/>
  <c r="R81" i="21"/>
  <c r="L82" i="21"/>
  <c r="M82" i="21"/>
  <c r="N82" i="21"/>
  <c r="P82" i="21"/>
  <c r="Q82" i="21"/>
  <c r="R82" i="21"/>
  <c r="L83" i="21"/>
  <c r="M83" i="21"/>
  <c r="N83" i="21"/>
  <c r="P83" i="21"/>
  <c r="Q83" i="21"/>
  <c r="R83" i="21"/>
  <c r="D84" i="21"/>
  <c r="L84" i="21"/>
  <c r="M84" i="21"/>
  <c r="N84" i="21"/>
  <c r="P84" i="21"/>
  <c r="Q84" i="21"/>
  <c r="R84" i="21"/>
  <c r="L85" i="21"/>
  <c r="M85" i="21"/>
  <c r="N85" i="21"/>
  <c r="P85" i="21"/>
  <c r="Q85" i="21"/>
  <c r="R85" i="21"/>
  <c r="L86" i="21"/>
  <c r="M86" i="21"/>
  <c r="N86" i="21"/>
  <c r="P86" i="21"/>
  <c r="Q86" i="21"/>
  <c r="R86" i="21"/>
  <c r="L87" i="21"/>
  <c r="M87" i="21"/>
  <c r="N87" i="21"/>
  <c r="P87" i="21"/>
  <c r="Q87" i="21"/>
  <c r="R87" i="21"/>
  <c r="L88" i="21"/>
  <c r="M88" i="21"/>
  <c r="N88" i="21"/>
  <c r="P88" i="21"/>
  <c r="Q88" i="21"/>
  <c r="R88" i="21"/>
  <c r="L89" i="21"/>
  <c r="M89" i="21"/>
  <c r="N89" i="21"/>
  <c r="P89" i="21"/>
  <c r="Q89" i="21"/>
  <c r="R89" i="21"/>
  <c r="F90" i="21"/>
  <c r="L90" i="21"/>
  <c r="M90" i="21"/>
  <c r="N90" i="21"/>
  <c r="P90" i="21"/>
  <c r="Q90" i="21"/>
  <c r="R90" i="21"/>
  <c r="L91" i="21"/>
  <c r="M91" i="21"/>
  <c r="N91" i="21"/>
  <c r="P91" i="21"/>
  <c r="Q91" i="21"/>
  <c r="R91" i="21"/>
  <c r="L92" i="21"/>
  <c r="M92" i="21"/>
  <c r="N92" i="21"/>
  <c r="P92" i="21"/>
  <c r="Q92" i="21"/>
  <c r="R92" i="21"/>
  <c r="D94" i="21"/>
  <c r="L94" i="21"/>
  <c r="M94" i="21"/>
  <c r="N94" i="21"/>
  <c r="P94" i="21"/>
  <c r="Q94" i="21"/>
  <c r="R94" i="21"/>
  <c r="L95" i="21"/>
  <c r="M95" i="21"/>
  <c r="N95" i="21"/>
  <c r="P95" i="21"/>
  <c r="Q95" i="21"/>
  <c r="R95" i="21"/>
  <c r="L96" i="21"/>
  <c r="M96" i="21"/>
  <c r="N96" i="21"/>
  <c r="P96" i="21"/>
  <c r="Q96" i="21"/>
  <c r="R96" i="21"/>
  <c r="L97" i="21"/>
  <c r="M97" i="21"/>
  <c r="N97" i="21"/>
  <c r="P97" i="21"/>
  <c r="Q97" i="21"/>
  <c r="R97" i="21"/>
  <c r="L98" i="21"/>
  <c r="M98" i="21"/>
  <c r="N98" i="21"/>
  <c r="P98" i="21"/>
  <c r="Q98" i="21"/>
  <c r="R98" i="21"/>
  <c r="L99" i="21"/>
  <c r="M99" i="21"/>
  <c r="N99" i="21"/>
  <c r="P99" i="21"/>
  <c r="Q99" i="21"/>
  <c r="R99" i="21"/>
  <c r="L100" i="21"/>
  <c r="M100" i="21"/>
  <c r="N100" i="21"/>
  <c r="P100" i="21"/>
  <c r="Q100" i="21"/>
  <c r="R100" i="21"/>
  <c r="L101" i="21"/>
  <c r="M101" i="21"/>
  <c r="N101" i="21"/>
  <c r="P101" i="21"/>
  <c r="Q101" i="21"/>
  <c r="R101" i="21"/>
  <c r="L102" i="21"/>
  <c r="M102" i="21"/>
  <c r="N102" i="21"/>
  <c r="P102" i="21"/>
  <c r="Q102" i="21"/>
  <c r="R102" i="21"/>
  <c r="L103" i="21"/>
  <c r="M103" i="21"/>
  <c r="N103" i="21"/>
  <c r="P103" i="21"/>
  <c r="Q103" i="21"/>
  <c r="R103" i="21"/>
  <c r="L104" i="21"/>
  <c r="M104" i="21"/>
  <c r="N104" i="21"/>
  <c r="P104" i="21"/>
  <c r="Q104" i="21"/>
  <c r="R104" i="21"/>
  <c r="L105" i="21"/>
  <c r="M105" i="21"/>
  <c r="N105" i="21"/>
  <c r="P105" i="21"/>
  <c r="Q105" i="21"/>
  <c r="R105" i="21"/>
  <c r="L107" i="21"/>
  <c r="M107" i="21"/>
  <c r="N107" i="21"/>
  <c r="P107" i="21"/>
  <c r="Q107" i="21"/>
  <c r="R107" i="21"/>
  <c r="L108" i="21"/>
  <c r="M108" i="21"/>
  <c r="N108" i="21"/>
  <c r="P108" i="21"/>
  <c r="Q108" i="21"/>
  <c r="R108" i="21"/>
  <c r="L109" i="21"/>
  <c r="M109" i="21"/>
  <c r="N109" i="21"/>
  <c r="P109" i="21"/>
  <c r="Q109" i="21"/>
  <c r="R109" i="21"/>
  <c r="L110" i="21"/>
  <c r="M110" i="21"/>
  <c r="N110" i="21"/>
  <c r="P110" i="21"/>
  <c r="Q110" i="21"/>
  <c r="R110" i="21"/>
  <c r="L111" i="21"/>
  <c r="M111" i="21"/>
  <c r="N111" i="21"/>
  <c r="P111" i="21"/>
  <c r="Q111" i="21"/>
  <c r="R111" i="21"/>
  <c r="L112" i="21"/>
  <c r="M112" i="21"/>
  <c r="N112" i="21"/>
  <c r="P112" i="21"/>
  <c r="Q112" i="21"/>
  <c r="R112" i="21"/>
  <c r="L113" i="21"/>
  <c r="M113" i="21"/>
  <c r="N113" i="21"/>
  <c r="P113" i="21"/>
  <c r="Q113" i="21"/>
  <c r="R113" i="21"/>
  <c r="L114" i="21"/>
  <c r="M114" i="21"/>
  <c r="N114" i="21"/>
  <c r="P114" i="21"/>
  <c r="Q114" i="21"/>
  <c r="R114" i="21"/>
  <c r="L115" i="21"/>
  <c r="M115" i="21"/>
  <c r="N115" i="21"/>
  <c r="P115" i="21"/>
  <c r="Q115" i="21"/>
  <c r="R115" i="21"/>
  <c r="L116" i="21"/>
  <c r="M116" i="21"/>
  <c r="N116" i="21"/>
  <c r="P116" i="21"/>
  <c r="Q116" i="21"/>
  <c r="R116" i="21"/>
  <c r="L117" i="21"/>
  <c r="M117" i="21"/>
  <c r="N117" i="21"/>
  <c r="P117" i="21"/>
  <c r="Q117" i="21"/>
  <c r="R117" i="21"/>
  <c r="L118" i="21"/>
  <c r="M118" i="21"/>
  <c r="N118" i="21"/>
  <c r="P118" i="21"/>
  <c r="Q118" i="21"/>
  <c r="R118" i="21"/>
  <c r="L119" i="21"/>
  <c r="M119" i="21"/>
  <c r="N119" i="21"/>
  <c r="P119" i="21"/>
  <c r="Q119" i="21"/>
  <c r="R119" i="21"/>
  <c r="E120" i="21"/>
  <c r="L120" i="21"/>
  <c r="M120" i="21"/>
  <c r="N120" i="21"/>
  <c r="P120" i="21"/>
  <c r="Q120" i="21"/>
  <c r="R120" i="21"/>
  <c r="L121" i="21"/>
  <c r="M121" i="21"/>
  <c r="N121" i="21"/>
  <c r="P121" i="21"/>
  <c r="Q121" i="21"/>
  <c r="R121" i="21"/>
  <c r="L122" i="21"/>
  <c r="M122" i="21"/>
  <c r="N122" i="21"/>
  <c r="P122" i="21"/>
  <c r="Q122" i="21"/>
  <c r="R122" i="21"/>
  <c r="L124" i="21"/>
  <c r="M124" i="21"/>
  <c r="N124" i="21"/>
  <c r="P124" i="21"/>
  <c r="Q124" i="21"/>
  <c r="R124" i="21"/>
  <c r="L125" i="21"/>
  <c r="M125" i="21"/>
  <c r="N125" i="21"/>
  <c r="P125" i="21"/>
  <c r="Q125" i="21"/>
  <c r="R125" i="21"/>
  <c r="L126" i="21"/>
  <c r="M126" i="21"/>
  <c r="N126" i="21"/>
  <c r="P126" i="21"/>
  <c r="Q126" i="21"/>
  <c r="R126" i="21"/>
  <c r="L127" i="21"/>
  <c r="M127" i="21"/>
  <c r="N127" i="21"/>
  <c r="P127" i="21"/>
  <c r="Q127" i="21"/>
  <c r="R127" i="21"/>
  <c r="L128" i="21"/>
  <c r="M128" i="21"/>
  <c r="N128" i="21"/>
  <c r="P128" i="21"/>
  <c r="Q128" i="21"/>
  <c r="R128" i="21"/>
  <c r="L129" i="21"/>
  <c r="M129" i="21"/>
  <c r="N129" i="21"/>
  <c r="P129" i="21"/>
  <c r="Q129" i="21"/>
  <c r="R129" i="21"/>
  <c r="E130" i="21"/>
  <c r="L130" i="21"/>
  <c r="M130" i="21"/>
  <c r="N130" i="21"/>
  <c r="P130" i="21"/>
  <c r="Q130" i="21"/>
  <c r="R130" i="21"/>
  <c r="L131" i="21"/>
  <c r="M131" i="21"/>
  <c r="N131" i="21"/>
  <c r="P131" i="21"/>
  <c r="Q131" i="21"/>
  <c r="R131" i="21"/>
  <c r="D132" i="21"/>
  <c r="L132" i="21"/>
  <c r="M132" i="21"/>
  <c r="N132" i="21"/>
  <c r="P132" i="21"/>
  <c r="Q132" i="21"/>
  <c r="R132" i="21"/>
  <c r="L133" i="21"/>
  <c r="M133" i="21"/>
  <c r="N133" i="21"/>
  <c r="P133" i="21"/>
  <c r="Q133" i="21"/>
  <c r="R133" i="21"/>
  <c r="L134" i="21"/>
  <c r="M134" i="21"/>
  <c r="N134" i="21"/>
  <c r="P134" i="21"/>
  <c r="Q134" i="21"/>
  <c r="R134" i="21"/>
  <c r="L135" i="21"/>
  <c r="M135" i="21"/>
  <c r="N135" i="21"/>
  <c r="P135" i="21"/>
  <c r="Q135" i="21"/>
  <c r="R135" i="21"/>
  <c r="L136" i="21"/>
  <c r="M136" i="21"/>
  <c r="N136" i="21"/>
  <c r="P136" i="21"/>
  <c r="Q136" i="21"/>
  <c r="R136" i="21"/>
  <c r="L137" i="21"/>
  <c r="M137" i="21"/>
  <c r="N137" i="21"/>
  <c r="P137" i="21"/>
  <c r="Q137" i="21"/>
  <c r="R137" i="21"/>
  <c r="D138" i="21"/>
  <c r="E138" i="21"/>
  <c r="L138" i="21"/>
  <c r="M138" i="21"/>
  <c r="N138" i="21"/>
  <c r="P138" i="21"/>
  <c r="Q138" i="21"/>
  <c r="R138" i="21"/>
  <c r="L139" i="21"/>
  <c r="M139" i="21"/>
  <c r="N139" i="21"/>
  <c r="P139" i="21"/>
  <c r="Q139" i="21"/>
  <c r="R139" i="21"/>
  <c r="L140" i="21"/>
  <c r="M140" i="21"/>
  <c r="N140" i="21"/>
  <c r="P140" i="21"/>
  <c r="Q140" i="21"/>
  <c r="R140" i="21"/>
  <c r="L141" i="21"/>
  <c r="M141" i="21"/>
  <c r="N141" i="21"/>
  <c r="P141" i="21"/>
  <c r="Q141" i="21"/>
  <c r="R141" i="21"/>
  <c r="F142" i="21"/>
  <c r="L142" i="21"/>
  <c r="M142" i="21"/>
  <c r="N142" i="21"/>
  <c r="P142" i="21"/>
  <c r="Q142" i="21"/>
  <c r="R142" i="21"/>
  <c r="L143" i="21"/>
  <c r="M143" i="21"/>
  <c r="N143" i="21"/>
  <c r="P143" i="21"/>
  <c r="Q143" i="21"/>
  <c r="R143" i="21"/>
  <c r="L145" i="21"/>
  <c r="M145" i="21"/>
  <c r="N145" i="21"/>
  <c r="P145" i="21"/>
  <c r="Q145" i="21"/>
  <c r="R145" i="21"/>
  <c r="F146" i="21"/>
  <c r="L146" i="21"/>
  <c r="M146" i="21"/>
  <c r="N146" i="21"/>
  <c r="P146" i="21"/>
  <c r="Q146" i="21"/>
  <c r="R146" i="21"/>
  <c r="L147" i="21"/>
  <c r="M147" i="21"/>
  <c r="N147" i="21"/>
  <c r="P147" i="21"/>
  <c r="Q147" i="21"/>
  <c r="R147" i="21"/>
  <c r="F148" i="21"/>
  <c r="L148" i="21"/>
  <c r="M148" i="21"/>
  <c r="N148" i="21"/>
  <c r="P148" i="21"/>
  <c r="Q148" i="21"/>
  <c r="R148" i="21"/>
  <c r="F149" i="21"/>
  <c r="L149" i="21"/>
  <c r="M149" i="21"/>
  <c r="N149" i="21"/>
  <c r="P149" i="21"/>
  <c r="Q149" i="21"/>
  <c r="R149" i="21"/>
  <c r="F150" i="21"/>
  <c r="L150" i="21"/>
  <c r="M150" i="21"/>
  <c r="N150" i="21"/>
  <c r="P150" i="21"/>
  <c r="Q150" i="21"/>
  <c r="R150" i="21"/>
  <c r="L151" i="21"/>
  <c r="M151" i="21"/>
  <c r="N151" i="21"/>
  <c r="P151" i="21"/>
  <c r="Q151" i="21"/>
  <c r="R151" i="21"/>
  <c r="F152" i="21"/>
  <c r="L152" i="21"/>
  <c r="M152" i="21"/>
  <c r="N152" i="21"/>
  <c r="P152" i="21"/>
  <c r="Q152" i="21"/>
  <c r="R152" i="21"/>
  <c r="L153" i="21"/>
  <c r="M153" i="21"/>
  <c r="N153" i="21"/>
  <c r="P153" i="21"/>
  <c r="Q153" i="21"/>
  <c r="R153" i="21"/>
  <c r="L154" i="21"/>
  <c r="M154" i="21"/>
  <c r="N154" i="21"/>
  <c r="P154" i="21"/>
  <c r="Q154" i="21"/>
  <c r="R154" i="21"/>
  <c r="F155" i="21"/>
  <c r="L155" i="21"/>
  <c r="M155" i="21"/>
  <c r="N155" i="21"/>
  <c r="P155" i="21"/>
  <c r="Q155" i="21"/>
  <c r="R155" i="21"/>
  <c r="L156" i="21"/>
  <c r="M156" i="21"/>
  <c r="N156" i="21"/>
  <c r="P156" i="21"/>
  <c r="Q156" i="21"/>
  <c r="R156" i="21"/>
  <c r="L157" i="21"/>
  <c r="M157" i="21"/>
  <c r="N157" i="21"/>
  <c r="P157" i="21"/>
  <c r="Q157" i="21"/>
  <c r="R157" i="21"/>
  <c r="L158" i="21"/>
  <c r="M158" i="21"/>
  <c r="N158" i="21"/>
  <c r="P158" i="21"/>
  <c r="Q158" i="21"/>
  <c r="R158" i="21"/>
  <c r="L159" i="21"/>
  <c r="M159" i="21"/>
  <c r="N159" i="21"/>
  <c r="P159" i="21"/>
  <c r="Q159" i="21"/>
  <c r="R159" i="21"/>
  <c r="L160" i="21"/>
  <c r="M160" i="21"/>
  <c r="N160" i="21"/>
  <c r="P160" i="21"/>
  <c r="Q160" i="21"/>
  <c r="R160" i="21"/>
  <c r="L161" i="21"/>
  <c r="M161" i="21"/>
  <c r="N161" i="21"/>
  <c r="P161" i="21"/>
  <c r="Q161" i="21"/>
  <c r="R161" i="21"/>
  <c r="L162" i="21"/>
  <c r="M162" i="21"/>
  <c r="N162" i="21"/>
  <c r="P162" i="21"/>
  <c r="Q162" i="21"/>
  <c r="R162" i="21"/>
  <c r="D163" i="21"/>
  <c r="L163" i="21"/>
  <c r="M163" i="21"/>
  <c r="N163" i="21"/>
  <c r="P163" i="21"/>
  <c r="Q163" i="21"/>
  <c r="R163" i="21"/>
  <c r="E164" i="21"/>
  <c r="L164" i="21"/>
  <c r="M164" i="21"/>
  <c r="N164" i="21"/>
  <c r="P164" i="21"/>
  <c r="Q164" i="21"/>
  <c r="R164" i="21"/>
  <c r="L166" i="21"/>
  <c r="M166" i="21"/>
  <c r="N166" i="21"/>
  <c r="P166" i="21"/>
  <c r="Q166" i="21"/>
  <c r="R166" i="21"/>
  <c r="L167" i="21"/>
  <c r="M167" i="21"/>
  <c r="N167" i="21"/>
  <c r="P167" i="21"/>
  <c r="Q167" i="21"/>
  <c r="R167" i="21"/>
  <c r="L168" i="21"/>
  <c r="M168" i="21"/>
  <c r="N168" i="21"/>
  <c r="P168" i="21"/>
  <c r="Q168" i="21"/>
  <c r="R168" i="21"/>
  <c r="L169" i="21"/>
  <c r="M169" i="21"/>
  <c r="N169" i="21"/>
  <c r="P169" i="21"/>
  <c r="Q169" i="21"/>
  <c r="R169" i="21"/>
  <c r="L170" i="21"/>
  <c r="M170" i="21"/>
  <c r="N170" i="21"/>
  <c r="P170" i="21"/>
  <c r="Q170" i="21"/>
  <c r="R170" i="21"/>
  <c r="D171" i="21"/>
  <c r="E171" i="21"/>
  <c r="L171" i="21"/>
  <c r="M171" i="21"/>
  <c r="N171" i="21"/>
  <c r="P171" i="21"/>
  <c r="Q171" i="21"/>
  <c r="R171" i="21"/>
  <c r="L172" i="21"/>
  <c r="M172" i="21"/>
  <c r="N172" i="21"/>
  <c r="P172" i="21"/>
  <c r="Q172" i="21"/>
  <c r="R172" i="21"/>
  <c r="L173" i="21"/>
  <c r="M173" i="21"/>
  <c r="N173" i="21"/>
  <c r="P173" i="21"/>
  <c r="Q173" i="21"/>
  <c r="R173" i="21"/>
  <c r="L174" i="21"/>
  <c r="M174" i="21"/>
  <c r="N174" i="21"/>
  <c r="P174" i="21"/>
  <c r="Q174" i="21"/>
  <c r="R174" i="21"/>
  <c r="F175" i="21"/>
  <c r="L175" i="21"/>
  <c r="M175" i="21"/>
  <c r="N175" i="21"/>
  <c r="P175" i="21"/>
  <c r="Q175" i="21"/>
  <c r="R175" i="21"/>
  <c r="L176" i="21"/>
  <c r="M176" i="21"/>
  <c r="N176" i="21"/>
  <c r="P176" i="21"/>
  <c r="Q176" i="21"/>
  <c r="R176" i="21"/>
  <c r="F177" i="21"/>
  <c r="L177" i="21"/>
  <c r="M177" i="21"/>
  <c r="N177" i="21"/>
  <c r="P177" i="21"/>
  <c r="Q177" i="21"/>
  <c r="R177" i="21"/>
  <c r="L178" i="21"/>
  <c r="M178" i="21"/>
  <c r="N178" i="21"/>
  <c r="P178" i="21"/>
  <c r="Q178" i="21"/>
  <c r="R178" i="21"/>
  <c r="L179" i="21"/>
  <c r="M179" i="21"/>
  <c r="N179" i="21"/>
  <c r="P179" i="21"/>
  <c r="Q179" i="21"/>
  <c r="R179" i="21"/>
  <c r="L180" i="21"/>
  <c r="M180" i="21"/>
  <c r="N180" i="21"/>
  <c r="P180" i="21"/>
  <c r="Q180" i="21"/>
  <c r="R180" i="21"/>
  <c r="E181" i="21"/>
  <c r="L181" i="21"/>
  <c r="M181" i="21"/>
  <c r="N181" i="21"/>
  <c r="P181" i="21"/>
  <c r="Q181" i="21"/>
  <c r="R181" i="21"/>
  <c r="L182" i="21"/>
  <c r="M182" i="21"/>
  <c r="N182" i="21"/>
  <c r="P182" i="21"/>
  <c r="Q182" i="21"/>
  <c r="R182" i="21"/>
  <c r="F173" i="21" l="1"/>
  <c r="D169" i="21"/>
  <c r="E161" i="21"/>
  <c r="E150" i="21"/>
  <c r="E146" i="21"/>
  <c r="F140" i="21"/>
  <c r="D136" i="21"/>
  <c r="F124" i="21"/>
  <c r="F118" i="21"/>
  <c r="F102" i="21"/>
  <c r="D95" i="21"/>
  <c r="F58" i="21"/>
  <c r="F42" i="21"/>
  <c r="D181" i="21"/>
  <c r="D179" i="21"/>
  <c r="E173" i="21"/>
  <c r="F167" i="21"/>
  <c r="E163" i="21"/>
  <c r="E162" i="21"/>
  <c r="D159" i="21"/>
  <c r="D154" i="21"/>
  <c r="E140" i="21"/>
  <c r="F134" i="21"/>
  <c r="F110" i="21"/>
  <c r="D98" i="21"/>
  <c r="E47" i="21"/>
  <c r="I63" i="21"/>
  <c r="I12" i="21"/>
  <c r="I11" i="21"/>
  <c r="F179" i="21"/>
  <c r="E177" i="21"/>
  <c r="F176" i="21"/>
  <c r="E175" i="21"/>
  <c r="D173" i="21"/>
  <c r="F169" i="21"/>
  <c r="E167" i="21"/>
  <c r="F159" i="21"/>
  <c r="F157" i="21"/>
  <c r="E156" i="21"/>
  <c r="E155" i="21"/>
  <c r="F154" i="21"/>
  <c r="E152" i="21"/>
  <c r="D150" i="21"/>
  <c r="E149" i="21"/>
  <c r="E148" i="21"/>
  <c r="D146" i="21"/>
  <c r="E142" i="21"/>
  <c r="D140" i="21"/>
  <c r="F136" i="21"/>
  <c r="D134" i="21"/>
  <c r="F128" i="21"/>
  <c r="D114" i="21"/>
  <c r="F96" i="21"/>
  <c r="D88" i="21"/>
  <c r="D85" i="21"/>
  <c r="D80" i="21"/>
  <c r="F74" i="21"/>
  <c r="F64" i="21"/>
  <c r="E40" i="21"/>
  <c r="F181" i="21"/>
  <c r="E179" i="21"/>
  <c r="D177" i="21"/>
  <c r="D175" i="21"/>
  <c r="F171" i="21"/>
  <c r="E169" i="21"/>
  <c r="D167" i="21"/>
  <c r="F163" i="21"/>
  <c r="F161" i="21"/>
  <c r="E160" i="21"/>
  <c r="E159" i="21"/>
  <c r="E158" i="21"/>
  <c r="E157" i="21"/>
  <c r="D155" i="21"/>
  <c r="E154" i="21"/>
  <c r="D152" i="21"/>
  <c r="D148" i="21"/>
  <c r="D142" i="21"/>
  <c r="F138" i="21"/>
  <c r="E136" i="21"/>
  <c r="F132" i="21"/>
  <c r="F126" i="21"/>
  <c r="F122" i="21"/>
  <c r="E112" i="21"/>
  <c r="E104" i="21"/>
  <c r="D92" i="21"/>
  <c r="D89" i="21"/>
  <c r="F86" i="21"/>
  <c r="F78" i="21"/>
  <c r="F70" i="21"/>
  <c r="F60" i="21"/>
  <c r="E41" i="21"/>
  <c r="I62" i="21"/>
  <c r="I59" i="21"/>
  <c r="J104" i="21"/>
  <c r="J103" i="21"/>
  <c r="H100" i="21"/>
  <c r="H148" i="21"/>
  <c r="H176" i="21"/>
  <c r="J175" i="21"/>
  <c r="H170" i="21"/>
  <c r="I82" i="21"/>
  <c r="H180" i="21"/>
  <c r="J167" i="21"/>
  <c r="J138" i="21"/>
  <c r="I173" i="21"/>
  <c r="I168" i="21"/>
  <c r="J162" i="21"/>
  <c r="H158" i="21"/>
  <c r="J156" i="21"/>
  <c r="J136" i="21"/>
  <c r="I114" i="21"/>
  <c r="I113" i="21"/>
  <c r="H177" i="21"/>
  <c r="J174" i="21"/>
  <c r="I171" i="21"/>
  <c r="J166" i="21"/>
  <c r="H154" i="21"/>
  <c r="J152" i="21"/>
  <c r="H150" i="21"/>
  <c r="J137" i="21"/>
  <c r="I134" i="21"/>
  <c r="I88" i="21"/>
  <c r="I87" i="21"/>
  <c r="I72" i="21"/>
  <c r="I69" i="21"/>
  <c r="I172" i="21"/>
  <c r="I169" i="21"/>
  <c r="J143" i="21"/>
  <c r="J135" i="21"/>
  <c r="J130" i="21"/>
  <c r="I181" i="21"/>
  <c r="J178" i="21"/>
  <c r="I175" i="21"/>
  <c r="H173" i="21"/>
  <c r="H171" i="21"/>
  <c r="H169" i="21"/>
  <c r="H168" i="21"/>
  <c r="I167" i="21"/>
  <c r="H162" i="21"/>
  <c r="J160" i="21"/>
  <c r="H156" i="21"/>
  <c r="I152" i="21"/>
  <c r="J146" i="21"/>
  <c r="J145" i="21"/>
  <c r="I143" i="21"/>
  <c r="J142" i="21"/>
  <c r="J141" i="21"/>
  <c r="J140" i="21"/>
  <c r="J139" i="21"/>
  <c r="I138" i="21"/>
  <c r="I137" i="21"/>
  <c r="I136" i="21"/>
  <c r="H135" i="21"/>
  <c r="H134" i="21"/>
  <c r="I132" i="21"/>
  <c r="H130" i="21"/>
  <c r="J129" i="21"/>
  <c r="H115" i="21"/>
  <c r="I105" i="21"/>
  <c r="I84" i="21"/>
  <c r="H83" i="21"/>
  <c r="I76" i="21"/>
  <c r="I73" i="21"/>
  <c r="D156" i="21"/>
  <c r="F30" i="21"/>
  <c r="F32" i="21"/>
  <c r="F40" i="21"/>
  <c r="F47" i="21"/>
  <c r="E48" i="21"/>
  <c r="E56" i="21"/>
  <c r="D62" i="21"/>
  <c r="D68" i="21"/>
  <c r="D72" i="21"/>
  <c r="D76" i="21"/>
  <c r="F80" i="21"/>
  <c r="D82" i="21"/>
  <c r="E84" i="21"/>
  <c r="E88" i="21"/>
  <c r="E92" i="21"/>
  <c r="E94" i="21"/>
  <c r="E98" i="21"/>
  <c r="D100" i="21"/>
  <c r="F104" i="21"/>
  <c r="D108" i="21"/>
  <c r="F112" i="21"/>
  <c r="E114" i="21"/>
  <c r="D116" i="21"/>
  <c r="F120" i="21"/>
  <c r="F130" i="21"/>
  <c r="F35" i="21"/>
  <c r="F38" i="21"/>
  <c r="E44" i="21"/>
  <c r="E45" i="21"/>
  <c r="F48" i="21"/>
  <c r="E52" i="21"/>
  <c r="F56" i="21"/>
  <c r="F62" i="21"/>
  <c r="F68" i="21"/>
  <c r="F72" i="21"/>
  <c r="F76" i="21"/>
  <c r="F82" i="21"/>
  <c r="F84" i="21"/>
  <c r="D86" i="21"/>
  <c r="D87" i="21"/>
  <c r="F88" i="21"/>
  <c r="D90" i="21"/>
  <c r="D91" i="21"/>
  <c r="F92" i="21"/>
  <c r="F94" i="21"/>
  <c r="D96" i="21"/>
  <c r="D97" i="21"/>
  <c r="F98" i="21"/>
  <c r="E100" i="21"/>
  <c r="D102" i="21"/>
  <c r="E108" i="21"/>
  <c r="D110" i="21"/>
  <c r="F114" i="21"/>
  <c r="E116" i="21"/>
  <c r="D118" i="21"/>
  <c r="D122" i="21"/>
  <c r="D124" i="21"/>
  <c r="D126" i="21"/>
  <c r="D128" i="21"/>
  <c r="F34" i="21"/>
  <c r="F44" i="21"/>
  <c r="F52" i="21"/>
  <c r="D60" i="21"/>
  <c r="D64" i="21"/>
  <c r="D70" i="21"/>
  <c r="D74" i="21"/>
  <c r="D78" i="21"/>
  <c r="D83" i="21"/>
  <c r="E86" i="21"/>
  <c r="E90" i="21"/>
  <c r="E96" i="21"/>
  <c r="F100" i="21"/>
  <c r="E102" i="21"/>
  <c r="D104" i="21"/>
  <c r="F108" i="21"/>
  <c r="E110" i="21"/>
  <c r="D112" i="21"/>
  <c r="F116" i="21"/>
  <c r="E118" i="21"/>
  <c r="D120" i="21"/>
  <c r="E122" i="21"/>
  <c r="E124" i="21"/>
  <c r="E126" i="21"/>
  <c r="E128" i="21"/>
  <c r="D130" i="21"/>
  <c r="E132" i="21"/>
  <c r="E134" i="21"/>
  <c r="I29" i="21"/>
  <c r="H31" i="21"/>
  <c r="J39" i="21"/>
  <c r="J41" i="21"/>
  <c r="H57" i="21"/>
  <c r="H60" i="21"/>
  <c r="H61" i="21"/>
  <c r="H64" i="21"/>
  <c r="H65" i="21"/>
  <c r="H67" i="21"/>
  <c r="H70" i="21"/>
  <c r="H71" i="21"/>
  <c r="H74" i="21"/>
  <c r="H75" i="21"/>
  <c r="H78" i="21"/>
  <c r="I79" i="21"/>
  <c r="I83" i="21"/>
  <c r="J84" i="21"/>
  <c r="H85" i="21"/>
  <c r="H86" i="21"/>
  <c r="J87" i="21"/>
  <c r="J88" i="21"/>
  <c r="H89" i="21"/>
  <c r="H90" i="21"/>
  <c r="J91" i="21"/>
  <c r="J92" i="21"/>
  <c r="J94" i="21"/>
  <c r="H95" i="21"/>
  <c r="H96" i="21"/>
  <c r="J97" i="21"/>
  <c r="J98" i="21"/>
  <c r="I99" i="21"/>
  <c r="I100" i="21"/>
  <c r="H101" i="21"/>
  <c r="H102" i="21"/>
  <c r="J105" i="21"/>
  <c r="I107" i="21"/>
  <c r="I108" i="21"/>
  <c r="H109" i="21"/>
  <c r="H110" i="21"/>
  <c r="J113" i="21"/>
  <c r="J114" i="21"/>
  <c r="I115" i="21"/>
  <c r="I116" i="21"/>
  <c r="H117" i="21"/>
  <c r="H118" i="21"/>
  <c r="H122" i="21"/>
  <c r="H124" i="21"/>
  <c r="H126" i="21"/>
  <c r="H128" i="21"/>
  <c r="H132" i="21"/>
  <c r="J47" i="21"/>
  <c r="J55" i="21"/>
  <c r="I60" i="21"/>
  <c r="I61" i="21"/>
  <c r="I64" i="21"/>
  <c r="I65" i="21"/>
  <c r="I67" i="21"/>
  <c r="I70" i="21"/>
  <c r="I71" i="21"/>
  <c r="I74" i="21"/>
  <c r="I75" i="21"/>
  <c r="I78" i="21"/>
  <c r="H80" i="21"/>
  <c r="H81" i="21"/>
  <c r="I85" i="21"/>
  <c r="I86" i="21"/>
  <c r="I89" i="21"/>
  <c r="I90" i="21"/>
  <c r="I95" i="21"/>
  <c r="I96" i="21"/>
  <c r="J99" i="21"/>
  <c r="J100" i="21"/>
  <c r="I101" i="21"/>
  <c r="I102" i="21"/>
  <c r="H103" i="21"/>
  <c r="H104" i="21"/>
  <c r="J107" i="21"/>
  <c r="J108" i="21"/>
  <c r="I109" i="21"/>
  <c r="I110" i="21"/>
  <c r="H111" i="21"/>
  <c r="H112" i="21"/>
  <c r="J115" i="21"/>
  <c r="J116" i="21"/>
  <c r="I117" i="21"/>
  <c r="I118" i="21"/>
  <c r="H119" i="21"/>
  <c r="H120" i="21"/>
  <c r="I122" i="21"/>
  <c r="I124" i="21"/>
  <c r="I125" i="21"/>
  <c r="I126" i="21"/>
  <c r="H127" i="21"/>
  <c r="I128" i="21"/>
  <c r="H129" i="21"/>
  <c r="J37" i="21"/>
  <c r="J43" i="21"/>
  <c r="J45" i="21"/>
  <c r="J51" i="21"/>
  <c r="H59" i="21"/>
  <c r="H62" i="21"/>
  <c r="H63" i="21"/>
  <c r="H68" i="21"/>
  <c r="H69" i="21"/>
  <c r="H72" i="21"/>
  <c r="H73" i="21"/>
  <c r="H76" i="21"/>
  <c r="I80" i="21"/>
  <c r="H82" i="21"/>
  <c r="H84" i="21"/>
  <c r="J85" i="21"/>
  <c r="J86" i="21"/>
  <c r="H87" i="21"/>
  <c r="H88" i="21"/>
  <c r="J89" i="21"/>
  <c r="J90" i="21"/>
  <c r="H91" i="21"/>
  <c r="H92" i="21"/>
  <c r="H94" i="21"/>
  <c r="J95" i="21"/>
  <c r="J96" i="21"/>
  <c r="H97" i="21"/>
  <c r="H98" i="21"/>
  <c r="J101" i="21"/>
  <c r="J102" i="21"/>
  <c r="I103" i="21"/>
  <c r="I104" i="21"/>
  <c r="H105" i="21"/>
  <c r="J109" i="21"/>
  <c r="J110" i="21"/>
  <c r="I111" i="21"/>
  <c r="I112" i="21"/>
  <c r="H113" i="21"/>
  <c r="H114" i="21"/>
  <c r="J117" i="21"/>
  <c r="J118" i="21"/>
  <c r="I119" i="21"/>
  <c r="I120" i="21"/>
  <c r="J121" i="21"/>
  <c r="J122" i="21"/>
  <c r="J124" i="21"/>
  <c r="J125" i="21"/>
  <c r="J126" i="21"/>
  <c r="J127" i="21"/>
  <c r="J128" i="21"/>
  <c r="I129" i="21"/>
  <c r="I130" i="21"/>
  <c r="J131" i="21"/>
  <c r="J132" i="21"/>
  <c r="J133" i="21"/>
  <c r="J134" i="21"/>
  <c r="I135" i="21"/>
  <c r="I182" i="21"/>
  <c r="I178" i="21"/>
  <c r="J177" i="21"/>
  <c r="J176" i="21"/>
  <c r="H175" i="21"/>
  <c r="H167" i="21"/>
  <c r="H160" i="21"/>
  <c r="J154" i="21"/>
  <c r="H152" i="21"/>
  <c r="J150" i="21"/>
  <c r="J148" i="21"/>
  <c r="J147" i="21"/>
  <c r="I146" i="21"/>
  <c r="H143" i="21"/>
  <c r="I142" i="21"/>
  <c r="H141" i="21"/>
  <c r="I140" i="21"/>
  <c r="H138" i="21"/>
  <c r="H136" i="21"/>
  <c r="I133" i="21"/>
  <c r="J120" i="21"/>
  <c r="J119" i="21"/>
  <c r="H116" i="21"/>
  <c r="H107" i="21"/>
  <c r="I98" i="21"/>
  <c r="I97" i="21"/>
  <c r="I180" i="21"/>
  <c r="I179" i="21"/>
  <c r="H178" i="21"/>
  <c r="I177" i="21"/>
  <c r="I176" i="21"/>
  <c r="J173" i="21"/>
  <c r="J172" i="21"/>
  <c r="J171" i="21"/>
  <c r="J170" i="21"/>
  <c r="J169" i="21"/>
  <c r="J168" i="21"/>
  <c r="J164" i="21"/>
  <c r="J158" i="21"/>
  <c r="I154" i="21"/>
  <c r="I150" i="21"/>
  <c r="I148" i="21"/>
  <c r="H146" i="21"/>
  <c r="H142" i="21"/>
  <c r="H140" i="21"/>
  <c r="J112" i="21"/>
  <c r="J111" i="21"/>
  <c r="H108" i="21"/>
  <c r="H99" i="21"/>
  <c r="I94" i="21"/>
  <c r="I92" i="21"/>
  <c r="I91" i="21"/>
  <c r="I68" i="21"/>
  <c r="D161" i="21"/>
  <c r="L28" i="21"/>
  <c r="R27" i="21"/>
  <c r="M27" i="21"/>
  <c r="Q26" i="21"/>
  <c r="L26" i="21"/>
  <c r="Q25" i="21"/>
  <c r="L25" i="21"/>
  <c r="P23" i="21"/>
  <c r="R22" i="21"/>
  <c r="M22" i="21"/>
  <c r="P21" i="21"/>
  <c r="R20" i="21"/>
  <c r="M20" i="21"/>
  <c r="Q19" i="21"/>
  <c r="L19" i="21"/>
  <c r="N18" i="21"/>
  <c r="Q17" i="21"/>
  <c r="L17" i="21"/>
  <c r="N16" i="21"/>
  <c r="Q15" i="21"/>
  <c r="L15" i="21"/>
  <c r="N14" i="21"/>
  <c r="Q13" i="21"/>
  <c r="L13" i="21"/>
  <c r="P12" i="21"/>
  <c r="R11" i="21"/>
  <c r="M11" i="21"/>
  <c r="P9" i="21"/>
  <c r="P28" i="21"/>
  <c r="H28" i="21"/>
  <c r="Q27" i="21"/>
  <c r="L27" i="21"/>
  <c r="P26" i="21"/>
  <c r="D26" i="21"/>
  <c r="P25" i="21"/>
  <c r="J25" i="21"/>
  <c r="N23" i="21"/>
  <c r="Q22" i="21"/>
  <c r="L22" i="21"/>
  <c r="N21" i="21"/>
  <c r="Q20" i="21"/>
  <c r="L20" i="21"/>
  <c r="P19" i="21"/>
  <c r="R18" i="21"/>
  <c r="M18" i="21"/>
  <c r="P17" i="21"/>
  <c r="R16" i="21"/>
  <c r="M16" i="21"/>
  <c r="P15" i="21"/>
  <c r="R14" i="21"/>
  <c r="M14" i="21"/>
  <c r="P13" i="21"/>
  <c r="J13" i="21"/>
  <c r="N12" i="21"/>
  <c r="Q11" i="21"/>
  <c r="L11" i="21"/>
  <c r="N9" i="21"/>
  <c r="J181" i="21"/>
  <c r="N28" i="21"/>
  <c r="D28" i="21"/>
  <c r="P27" i="21"/>
  <c r="J27" i="21"/>
  <c r="N26" i="21"/>
  <c r="J180" i="21"/>
  <c r="N25" i="21"/>
  <c r="R23" i="21"/>
  <c r="M23" i="21"/>
  <c r="P22" i="21"/>
  <c r="R21" i="21"/>
  <c r="M21" i="21"/>
  <c r="P20" i="21"/>
  <c r="J20" i="21"/>
  <c r="N19" i="21"/>
  <c r="Q18" i="21"/>
  <c r="L18" i="21"/>
  <c r="N17" i="21"/>
  <c r="Q16" i="21"/>
  <c r="L16" i="21"/>
  <c r="N15" i="21"/>
  <c r="Q14" i="21"/>
  <c r="L14" i="21"/>
  <c r="N13" i="21"/>
  <c r="R12" i="21"/>
  <c r="M12" i="21"/>
  <c r="P11" i="21"/>
  <c r="R9" i="21"/>
  <c r="M9" i="21"/>
  <c r="J179" i="21"/>
  <c r="N27" i="21"/>
  <c r="R26" i="21"/>
  <c r="M26" i="21"/>
  <c r="R25" i="21"/>
  <c r="M25" i="21"/>
  <c r="Q23" i="21"/>
  <c r="L23" i="21"/>
  <c r="N22" i="21"/>
  <c r="Q21" i="21"/>
  <c r="L21" i="21"/>
  <c r="N20" i="21"/>
  <c r="R19" i="21"/>
  <c r="M19" i="21"/>
  <c r="P18" i="21"/>
  <c r="R17" i="21"/>
  <c r="M17" i="21"/>
  <c r="P16" i="21"/>
  <c r="R15" i="21"/>
  <c r="M15" i="21"/>
  <c r="P14" i="21"/>
  <c r="R13" i="21"/>
  <c r="M13" i="21"/>
  <c r="Q12" i="21"/>
  <c r="L12" i="21"/>
  <c r="N11" i="21"/>
  <c r="Q9" i="21"/>
  <c r="L9" i="21"/>
  <c r="J22" i="21"/>
  <c r="J21" i="21"/>
  <c r="F11" i="21"/>
  <c r="J9" i="21"/>
  <c r="J182" i="21"/>
  <c r="H181" i="21"/>
  <c r="H179" i="21"/>
  <c r="D160" i="21"/>
  <c r="F22" i="21"/>
  <c r="J18" i="21"/>
  <c r="F17" i="21"/>
  <c r="E11" i="21"/>
  <c r="F9" i="21"/>
  <c r="H182" i="21"/>
  <c r="D178" i="21"/>
  <c r="D157" i="21"/>
  <c r="E26" i="21"/>
  <c r="F19" i="21"/>
  <c r="E18" i="21"/>
  <c r="E15" i="21"/>
  <c r="E9" i="21"/>
  <c r="D182" i="21"/>
  <c r="D180" i="21"/>
  <c r="D164" i="21"/>
  <c r="H174" i="21"/>
  <c r="D170" i="21"/>
  <c r="E170" i="21"/>
  <c r="F170" i="21"/>
  <c r="H166" i="21"/>
  <c r="H164" i="21"/>
  <c r="D153" i="21"/>
  <c r="E153" i="21"/>
  <c r="F153" i="21"/>
  <c r="H153" i="21"/>
  <c r="I153" i="21"/>
  <c r="J153" i="21"/>
  <c r="F182" i="21"/>
  <c r="E182" i="21"/>
  <c r="F180" i="21"/>
  <c r="E180" i="21"/>
  <c r="F178" i="21"/>
  <c r="E178" i="21"/>
  <c r="D176" i="21"/>
  <c r="E176" i="21"/>
  <c r="I174" i="21"/>
  <c r="H172" i="21"/>
  <c r="D168" i="21"/>
  <c r="E168" i="21"/>
  <c r="F168" i="21"/>
  <c r="I166" i="21"/>
  <c r="I164" i="21"/>
  <c r="H163" i="21"/>
  <c r="I163" i="21"/>
  <c r="J163" i="21"/>
  <c r="F162" i="21"/>
  <c r="I160" i="21"/>
  <c r="H159" i="21"/>
  <c r="I159" i="21"/>
  <c r="J159" i="21"/>
  <c r="F158" i="21"/>
  <c r="I156" i="21"/>
  <c r="H155" i="21"/>
  <c r="I155" i="21"/>
  <c r="J155" i="21"/>
  <c r="D174" i="21"/>
  <c r="E174" i="21"/>
  <c r="F174" i="21"/>
  <c r="D166" i="21"/>
  <c r="E166" i="21"/>
  <c r="F166" i="21"/>
  <c r="D172" i="21"/>
  <c r="E172" i="21"/>
  <c r="F172" i="21"/>
  <c r="I170" i="21"/>
  <c r="F164" i="21"/>
  <c r="I162" i="21"/>
  <c r="D162" i="21"/>
  <c r="H161" i="21"/>
  <c r="I161" i="21"/>
  <c r="J161" i="21"/>
  <c r="F160" i="21"/>
  <c r="I158" i="21"/>
  <c r="D158" i="21"/>
  <c r="H157" i="21"/>
  <c r="I157" i="21"/>
  <c r="J157" i="21"/>
  <c r="F156" i="21"/>
  <c r="D151" i="21"/>
  <c r="E151" i="21"/>
  <c r="F151" i="21"/>
  <c r="H151" i="21"/>
  <c r="I151" i="21"/>
  <c r="J151" i="21"/>
  <c r="J149" i="21"/>
  <c r="I149" i="21"/>
  <c r="H149" i="21"/>
  <c r="H147" i="21"/>
  <c r="D143" i="21"/>
  <c r="E143" i="21"/>
  <c r="F143" i="21"/>
  <c r="I141" i="21"/>
  <c r="H139" i="21"/>
  <c r="D135" i="21"/>
  <c r="E135" i="21"/>
  <c r="F135" i="21"/>
  <c r="D149" i="21"/>
  <c r="I147" i="21"/>
  <c r="H145" i="21"/>
  <c r="D141" i="21"/>
  <c r="E141" i="21"/>
  <c r="F141" i="21"/>
  <c r="I139" i="21"/>
  <c r="H137" i="21"/>
  <c r="D147" i="21"/>
  <c r="E147" i="21"/>
  <c r="F147" i="21"/>
  <c r="I145" i="21"/>
  <c r="D139" i="21"/>
  <c r="E139" i="21"/>
  <c r="F139" i="21"/>
  <c r="D131" i="21"/>
  <c r="E131" i="21"/>
  <c r="F131" i="21"/>
  <c r="I131" i="21"/>
  <c r="H131" i="21"/>
  <c r="D145" i="21"/>
  <c r="E145" i="21"/>
  <c r="F145" i="21"/>
  <c r="D137" i="21"/>
  <c r="E137" i="21"/>
  <c r="F137" i="21"/>
  <c r="D127" i="21"/>
  <c r="E127" i="21"/>
  <c r="F127" i="21"/>
  <c r="H121" i="21"/>
  <c r="D133" i="21"/>
  <c r="E133" i="21"/>
  <c r="F133" i="21"/>
  <c r="D125" i="21"/>
  <c r="E125" i="21"/>
  <c r="F125" i="21"/>
  <c r="I121" i="21"/>
  <c r="D117" i="21"/>
  <c r="E117" i="21"/>
  <c r="F117" i="21"/>
  <c r="D113" i="21"/>
  <c r="E113" i="21"/>
  <c r="F113" i="21"/>
  <c r="D109" i="21"/>
  <c r="E109" i="21"/>
  <c r="F109" i="21"/>
  <c r="D121" i="21"/>
  <c r="E121" i="21"/>
  <c r="F121" i="21"/>
  <c r="H133" i="21"/>
  <c r="D129" i="21"/>
  <c r="E129" i="21"/>
  <c r="F129" i="21"/>
  <c r="I127" i="21"/>
  <c r="H125" i="21"/>
  <c r="D119" i="21"/>
  <c r="E119" i="21"/>
  <c r="F119" i="21"/>
  <c r="D115" i="21"/>
  <c r="E115" i="21"/>
  <c r="F115" i="21"/>
  <c r="D111" i="21"/>
  <c r="E111" i="21"/>
  <c r="F111" i="21"/>
  <c r="D79" i="21"/>
  <c r="F79" i="21"/>
  <c r="D73" i="21"/>
  <c r="F73" i="21"/>
  <c r="F107" i="21"/>
  <c r="E107" i="21"/>
  <c r="D107" i="21"/>
  <c r="F105" i="21"/>
  <c r="E105" i="21"/>
  <c r="D105" i="21"/>
  <c r="F103" i="21"/>
  <c r="E103" i="21"/>
  <c r="D103" i="21"/>
  <c r="F101" i="21"/>
  <c r="E101" i="21"/>
  <c r="D101" i="21"/>
  <c r="F99" i="21"/>
  <c r="E99" i="21"/>
  <c r="D99" i="21"/>
  <c r="F97" i="21"/>
  <c r="E97" i="21"/>
  <c r="F95" i="21"/>
  <c r="E95" i="21"/>
  <c r="F91" i="21"/>
  <c r="E91" i="21"/>
  <c r="F89" i="21"/>
  <c r="E89" i="21"/>
  <c r="F87" i="21"/>
  <c r="E87" i="21"/>
  <c r="F85" i="21"/>
  <c r="E85" i="21"/>
  <c r="F83" i="21"/>
  <c r="I81" i="21"/>
  <c r="H79" i="21"/>
  <c r="D75" i="21"/>
  <c r="F75" i="21"/>
  <c r="D71" i="21"/>
  <c r="F71" i="21"/>
  <c r="D81" i="21"/>
  <c r="F81" i="21"/>
  <c r="F69" i="21"/>
  <c r="D69" i="21"/>
  <c r="F67" i="21"/>
  <c r="D67" i="21"/>
  <c r="F65" i="21"/>
  <c r="D65" i="21"/>
  <c r="F63" i="21"/>
  <c r="D63" i="21"/>
  <c r="F61" i="21"/>
  <c r="D61" i="21"/>
  <c r="F59" i="21"/>
  <c r="D59" i="21"/>
  <c r="H58" i="21"/>
  <c r="I58" i="21"/>
  <c r="D58" i="21"/>
  <c r="F55" i="21"/>
  <c r="F53" i="21"/>
  <c r="E53" i="21"/>
  <c r="F57" i="21"/>
  <c r="E54" i="21"/>
  <c r="D57" i="21"/>
  <c r="I57" i="21"/>
  <c r="J54" i="21"/>
  <c r="I56" i="21"/>
  <c r="J52" i="21"/>
  <c r="F51" i="21"/>
  <c r="F46" i="21"/>
  <c r="E50" i="21"/>
  <c r="J50" i="21"/>
  <c r="J46" i="21"/>
  <c r="F43" i="21"/>
  <c r="E43" i="21"/>
  <c r="F39" i="21"/>
  <c r="E39" i="21"/>
  <c r="J35" i="21"/>
  <c r="E35" i="21"/>
  <c r="J42" i="21"/>
  <c r="J38" i="21"/>
  <c r="E37" i="21"/>
  <c r="F36" i="21"/>
  <c r="E36" i="21"/>
  <c r="D36" i="21"/>
  <c r="H30" i="21"/>
  <c r="J34" i="21"/>
  <c r="H34" i="21"/>
  <c r="J33" i="21"/>
  <c r="E32" i="21"/>
  <c r="D29" i="21"/>
  <c r="E25" i="21"/>
  <c r="D27" i="21"/>
  <c r="J12" i="21"/>
  <c r="E12" i="21"/>
  <c r="F23" i="21"/>
  <c r="E23" i="21"/>
  <c r="J16" i="21"/>
  <c r="I18" i="21"/>
  <c r="J17" i="21"/>
  <c r="E16" i="21"/>
  <c r="D16" i="21"/>
  <c r="E14" i="21"/>
  <c r="F14" i="21"/>
  <c r="I14" i="21"/>
  <c r="F13" i="21"/>
  <c r="I31" i="21"/>
  <c r="H32" i="21"/>
  <c r="H33" i="21"/>
  <c r="H35" i="21"/>
  <c r="H36" i="21"/>
  <c r="H37" i="21"/>
  <c r="H38" i="21"/>
  <c r="H39" i="21"/>
  <c r="H40" i="21"/>
  <c r="H41" i="21"/>
  <c r="H42" i="21"/>
  <c r="H43" i="21"/>
  <c r="H44" i="21"/>
  <c r="H45" i="21"/>
  <c r="H46" i="21"/>
  <c r="H47" i="21"/>
  <c r="H48" i="21"/>
  <c r="H50" i="21"/>
  <c r="H51" i="21"/>
  <c r="H52" i="21"/>
  <c r="H53" i="21"/>
  <c r="H54" i="21"/>
  <c r="H55" i="21"/>
  <c r="H56" i="21"/>
  <c r="H26" i="21"/>
  <c r="H27" i="21"/>
  <c r="J30" i="21"/>
  <c r="J31" i="21"/>
  <c r="I32" i="21"/>
  <c r="I33" i="21"/>
  <c r="I34" i="21"/>
  <c r="I35" i="21"/>
  <c r="I36" i="21"/>
  <c r="I37" i="21"/>
  <c r="I38" i="21"/>
  <c r="I39" i="21"/>
  <c r="I40" i="21"/>
  <c r="I41" i="21"/>
  <c r="I42" i="21"/>
  <c r="I43" i="21"/>
  <c r="I44" i="21"/>
  <c r="I45" i="21"/>
  <c r="I46" i="21"/>
  <c r="I47" i="21"/>
  <c r="I48" i="21"/>
  <c r="I50" i="21"/>
  <c r="I51" i="21"/>
  <c r="I52" i="21"/>
  <c r="I53" i="21"/>
  <c r="I54" i="21"/>
  <c r="I55" i="21"/>
  <c r="J11" i="21"/>
  <c r="J15" i="21"/>
  <c r="J19" i="21"/>
  <c r="J23" i="21"/>
  <c r="J26" i="21"/>
  <c r="I28" i="21"/>
  <c r="H29" i="21"/>
  <c r="J32" i="21"/>
  <c r="F33" i="21"/>
  <c r="E34" i="21"/>
  <c r="J36" i="21"/>
  <c r="F37" i="21"/>
  <c r="E38" i="21"/>
  <c r="J40" i="21"/>
  <c r="F41" i="21"/>
  <c r="E42" i="21"/>
  <c r="J44" i="21"/>
  <c r="F45" i="21"/>
  <c r="E46" i="21"/>
  <c r="J48" i="21"/>
  <c r="F50" i="21"/>
  <c r="E51" i="21"/>
  <c r="J53" i="21"/>
  <c r="F54" i="21"/>
  <c r="E55" i="21"/>
  <c r="J56" i="21"/>
  <c r="E57" i="21"/>
  <c r="J57" i="21"/>
  <c r="E58" i="21"/>
  <c r="J58" i="21"/>
  <c r="E59" i="21"/>
  <c r="J59" i="21"/>
  <c r="E60" i="21"/>
  <c r="J60" i="21"/>
  <c r="E61" i="21"/>
  <c r="J61" i="21"/>
  <c r="E62" i="21"/>
  <c r="J62" i="21"/>
  <c r="E63" i="21"/>
  <c r="J63" i="21"/>
  <c r="E64" i="21"/>
  <c r="J64" i="21"/>
  <c r="E65" i="21"/>
  <c r="J65" i="21"/>
  <c r="E67" i="21"/>
  <c r="J67" i="21"/>
  <c r="E68" i="21"/>
  <c r="J68" i="21"/>
  <c r="E69" i="21"/>
  <c r="J69" i="21"/>
  <c r="E70" i="21"/>
  <c r="J70" i="21"/>
  <c r="E71" i="21"/>
  <c r="J71" i="21"/>
  <c r="E72" i="21"/>
  <c r="J72" i="21"/>
  <c r="E73" i="21"/>
  <c r="J73" i="21"/>
  <c r="E74" i="21"/>
  <c r="J74" i="21"/>
  <c r="E75" i="21"/>
  <c r="J75" i="21"/>
  <c r="E76" i="21"/>
  <c r="J76" i="21"/>
  <c r="E78" i="21"/>
  <c r="J78" i="21"/>
  <c r="E79" i="21"/>
  <c r="J79" i="21"/>
  <c r="E80" i="21"/>
  <c r="J80" i="21"/>
  <c r="E81" i="21"/>
  <c r="J81" i="21"/>
  <c r="E82" i="21"/>
  <c r="J82" i="21"/>
  <c r="E83" i="21"/>
  <c r="J83" i="21"/>
  <c r="I27" i="21"/>
  <c r="I26" i="21"/>
  <c r="E22" i="21"/>
  <c r="F21" i="21"/>
  <c r="E20" i="21"/>
  <c r="E19" i="21"/>
  <c r="F18" i="21"/>
  <c r="F15" i="21"/>
  <c r="J14" i="21"/>
  <c r="F26" i="21"/>
  <c r="F27" i="21"/>
  <c r="E28" i="21"/>
  <c r="E29" i="21"/>
  <c r="D30" i="21"/>
  <c r="D31" i="21"/>
  <c r="D9" i="21"/>
  <c r="D11" i="21"/>
  <c r="D12" i="21"/>
  <c r="D13" i="21"/>
  <c r="D14" i="21"/>
  <c r="D15" i="21"/>
  <c r="D17" i="21"/>
  <c r="D18" i="21"/>
  <c r="D19" i="21"/>
  <c r="D20" i="21"/>
  <c r="D21" i="21"/>
  <c r="D22" i="21"/>
  <c r="D23" i="21"/>
  <c r="D25" i="21"/>
  <c r="F28" i="21"/>
  <c r="F29" i="21"/>
  <c r="E30" i="21"/>
  <c r="E31" i="21"/>
  <c r="D32" i="21"/>
  <c r="D33" i="21"/>
  <c r="D34" i="21"/>
  <c r="D35" i="21"/>
  <c r="D37" i="21"/>
  <c r="D38" i="21"/>
  <c r="D39" i="21"/>
  <c r="D40" i="21"/>
  <c r="D41" i="21"/>
  <c r="D42" i="21"/>
  <c r="D43" i="21"/>
  <c r="D44" i="21"/>
  <c r="D45" i="21"/>
  <c r="D46" i="21"/>
  <c r="D47" i="21"/>
  <c r="D48" i="21"/>
  <c r="D50" i="21"/>
  <c r="D51" i="21"/>
  <c r="D52" i="21"/>
  <c r="D53" i="21"/>
  <c r="D54" i="21"/>
  <c r="D55" i="21"/>
  <c r="D56" i="21"/>
  <c r="E27" i="21"/>
  <c r="H9" i="21"/>
  <c r="F25" i="21"/>
  <c r="E21" i="21"/>
  <c r="F20" i="21"/>
  <c r="E17" i="21"/>
  <c r="F16" i="21"/>
  <c r="E13" i="21"/>
  <c r="F12" i="21"/>
  <c r="I25" i="21"/>
  <c r="I23" i="21"/>
  <c r="I22" i="21"/>
  <c r="I21" i="21"/>
  <c r="I20" i="21"/>
  <c r="I19" i="21"/>
  <c r="I17" i="21"/>
  <c r="I16" i="21"/>
  <c r="I15" i="21"/>
  <c r="I13" i="21"/>
  <c r="I9" i="21"/>
  <c r="I30" i="21"/>
  <c r="J29" i="21"/>
  <c r="J28" i="21"/>
  <c r="H25" i="21"/>
  <c r="H23" i="21"/>
  <c r="H22" i="21"/>
  <c r="H21" i="21"/>
  <c r="H20" i="21"/>
  <c r="H19" i="21"/>
  <c r="H18" i="21"/>
  <c r="H17" i="21"/>
  <c r="H16" i="21"/>
  <c r="H15" i="21"/>
  <c r="H14" i="21"/>
  <c r="H13" i="21"/>
  <c r="H12" i="21"/>
  <c r="H11" i="21"/>
</calcChain>
</file>

<file path=xl/sharedStrings.xml><?xml version="1.0" encoding="utf-8"?>
<sst xmlns="http://schemas.openxmlformats.org/spreadsheetml/2006/main" count="5392" uniqueCount="944">
  <si>
    <t>F_WHITE_LADEN</t>
  </si>
  <si>
    <t>M_WHITE_LADEN</t>
  </si>
  <si>
    <t>WHITE_LADEN</t>
  </si>
  <si>
    <t>F_WHITE_INP8CALC</t>
  </si>
  <si>
    <t>M_WHITE_INP8CALC</t>
  </si>
  <si>
    <t>WHITE_INP8CALC</t>
  </si>
  <si>
    <t>F_WHITE_ATT8_AVG</t>
  </si>
  <si>
    <t>M_WHITE_ATT8_AVG</t>
  </si>
  <si>
    <t>WHITE_ATT8_AVG</t>
  </si>
  <si>
    <t>F_WHITE_P8SCORE_AVG</t>
  </si>
  <si>
    <t>M_WHITE_P8SCORE_AVG</t>
  </si>
  <si>
    <t>WHITE_P8SCORE_AVG</t>
  </si>
  <si>
    <t>F_WHITE_P8CILOW</t>
  </si>
  <si>
    <t>M_WHITE_P8CILOW</t>
  </si>
  <si>
    <t>WHITE_P8CILOW</t>
  </si>
  <si>
    <t>F_WHITE_P8CIHI</t>
  </si>
  <si>
    <t>M_WHITE_P8CIHI</t>
  </si>
  <si>
    <t>WHITE_P8CIHI</t>
  </si>
  <si>
    <t>F_WHITE_L2BASICS_95</t>
  </si>
  <si>
    <t>M_WHITE_L2BASICS_95</t>
  </si>
  <si>
    <t>WHITE_L2BASICS_95</t>
  </si>
  <si>
    <t>F_WHITE_L2BASICS_94</t>
  </si>
  <si>
    <t>M_WHITE_L2BASICS_94</t>
  </si>
  <si>
    <t>WHITE_L2BASICS_94</t>
  </si>
  <si>
    <t>F_WHITE_EBACC_E</t>
  </si>
  <si>
    <t>M_WHITE_EBACC_E</t>
  </si>
  <si>
    <t>WHITE_EBACC_E</t>
  </si>
  <si>
    <t>F_WHITE_EBACC_95</t>
  </si>
  <si>
    <t>M_WHITE_EBACC_95</t>
  </si>
  <si>
    <t>WHITE_EBACC_95</t>
  </si>
  <si>
    <t>F_WHITE_EBACC_94</t>
  </si>
  <si>
    <t>M_WHITE_EBACC_94</t>
  </si>
  <si>
    <t>WHITE_EBACC_94</t>
  </si>
  <si>
    <t>F_WHITE_EBACCAPS</t>
  </si>
  <si>
    <t>M_WHITE_EBACCAPS</t>
  </si>
  <si>
    <t>WHITE_EBACCAPS</t>
  </si>
  <si>
    <t>F_MIXED_LADEN</t>
  </si>
  <si>
    <t>M_MIXED_LADEN</t>
  </si>
  <si>
    <t>MIXED_LADEN</t>
  </si>
  <si>
    <t>F_MIXED_INP8CALC</t>
  </si>
  <si>
    <t>M_MIXED_INP8CALC</t>
  </si>
  <si>
    <t>MIXED_INP8CALC</t>
  </si>
  <si>
    <t>F_MIXED_ATT8_AVG</t>
  </si>
  <si>
    <t>M_MIXED_ATT8_AVG</t>
  </si>
  <si>
    <t>MIXED_ATT8_AVG</t>
  </si>
  <si>
    <t>F_MIXED_P8SCORE_AVG</t>
  </si>
  <si>
    <t>M_MIXED_P8SCORE_AVG</t>
  </si>
  <si>
    <t>MIXED_P8SCORE_AVG</t>
  </si>
  <si>
    <t>F_MIXED_P8CILOW</t>
  </si>
  <si>
    <t>M_MIXED_P8CILOW</t>
  </si>
  <si>
    <t>MIXED_P8CILOW</t>
  </si>
  <si>
    <t>F_MIXED_P8CIHI</t>
  </si>
  <si>
    <t>M_MIXED_P8CIHI</t>
  </si>
  <si>
    <t>MIXED_P8CIHI</t>
  </si>
  <si>
    <t>F_MIXED_L2BASICS_95</t>
  </si>
  <si>
    <t>M_MIXED_L2BASICS_95</t>
  </si>
  <si>
    <t>MIXED_L2BASICS_95</t>
  </si>
  <si>
    <t>F_MIXED_L2BASICS_94</t>
  </si>
  <si>
    <t>M_MIXED_L2BASICS_94</t>
  </si>
  <si>
    <t>MIXED_L2BASICS_94</t>
  </si>
  <si>
    <t>F_MIXED_EBACC_E</t>
  </si>
  <si>
    <t>M_MIXED_EBACC_E</t>
  </si>
  <si>
    <t>MIXED_EBACC_E</t>
  </si>
  <si>
    <t>F_MIXED_EBACC_95</t>
  </si>
  <si>
    <t>M_MIXED_EBACC_95</t>
  </si>
  <si>
    <t>MIXED_EBACC_95</t>
  </si>
  <si>
    <t>F_MIXED_EBACC_94</t>
  </si>
  <si>
    <t>M_MIXED_EBACC_94</t>
  </si>
  <si>
    <t>MIXED_EBACC_94</t>
  </si>
  <si>
    <t>F_MIXED_EBACCAPS</t>
  </si>
  <si>
    <t>M_MIXED_EBACCAPS</t>
  </si>
  <si>
    <t>MIXED_EBACCAPS</t>
  </si>
  <si>
    <t>F_ASIAN_LADEN</t>
  </si>
  <si>
    <t>M_ASIAN_LADEN</t>
  </si>
  <si>
    <t>ASIAN_LADEN</t>
  </si>
  <si>
    <t>F_ASIAN_INP8CALC</t>
  </si>
  <si>
    <t>M_ASIAN_INP8CALC</t>
  </si>
  <si>
    <t>ASIAN_INP8CALC</t>
  </si>
  <si>
    <t>F_ASIAN_ATT8_AVG</t>
  </si>
  <si>
    <t>M_ASIAN_ATT8_AVG</t>
  </si>
  <si>
    <t>ASIAN_ATT8_AVG</t>
  </si>
  <si>
    <t>F_ASIAN_P8SCORE_AVG</t>
  </si>
  <si>
    <t>M_ASIAN_P8SCORE_AVG</t>
  </si>
  <si>
    <t>ASIAN_P8SCORE_AVG</t>
  </si>
  <si>
    <t>F_ASIAN_P8CILOW</t>
  </si>
  <si>
    <t>M_ASIAN_P8CILOW</t>
  </si>
  <si>
    <t>ASIAN_P8CILOW</t>
  </si>
  <si>
    <t>F_ASIAN_P8CIHI</t>
  </si>
  <si>
    <t>M_ASIAN_P8CIHI</t>
  </si>
  <si>
    <t>ASIAN_P8CIHI</t>
  </si>
  <si>
    <t>F_ASIAN_L2BASICS_95</t>
  </si>
  <si>
    <t>M_ASIAN_L2BASICS_95</t>
  </si>
  <si>
    <t>ASIAN_L2BASICS_95</t>
  </si>
  <si>
    <t>F_ASIAN_L2BASICS_94</t>
  </si>
  <si>
    <t>M_ASIAN_L2BASICS_94</t>
  </si>
  <si>
    <t>ASIAN_L2BASICS_94</t>
  </si>
  <si>
    <t>F_ASIAN_EBACC_E</t>
  </si>
  <si>
    <t>M_ASIAN_EBACC_E</t>
  </si>
  <si>
    <t>ASIAN_EBACC_E</t>
  </si>
  <si>
    <t>F_ASIAN_EBACC_95</t>
  </si>
  <si>
    <t>M_ASIAN_EBACC_95</t>
  </si>
  <si>
    <t>ASIAN_EBACC_95</t>
  </si>
  <si>
    <t>F_ASIAN_EBACC_94</t>
  </si>
  <si>
    <t>M_ASIAN_EBACC_94</t>
  </si>
  <si>
    <t>ASIAN_EBACC_94</t>
  </si>
  <si>
    <t>F_ASIAN_EBACCAPS</t>
  </si>
  <si>
    <t>M_ASIAN_EBACCAPS</t>
  </si>
  <si>
    <t>ASIAN_EBACCAPS</t>
  </si>
  <si>
    <t>F_BLACK_LADEN</t>
  </si>
  <si>
    <t>M_BLACK_LADEN</t>
  </si>
  <si>
    <t>BLACK_LADEN</t>
  </si>
  <si>
    <t>F_BLACK_INP8CALC</t>
  </si>
  <si>
    <t>M_BLACK_INP8CALC</t>
  </si>
  <si>
    <t>BLACK_INP8CALC</t>
  </si>
  <si>
    <t>F_BLACK_ATT8_AVG</t>
  </si>
  <si>
    <t>M_BLACK_ATT8_AVG</t>
  </si>
  <si>
    <t>BLACK_ATT8_AVG</t>
  </si>
  <si>
    <t>F_BLACK_P8SCORE_AVG</t>
  </si>
  <si>
    <t>M_BLACK_P8SCORE_AVG</t>
  </si>
  <si>
    <t>BLACK_P8SCORE_AVG</t>
  </si>
  <si>
    <t>F_BLACK_P8CILOW</t>
  </si>
  <si>
    <t>M_BLACK_P8CILOW</t>
  </si>
  <si>
    <t>BLACK_P8CILOW</t>
  </si>
  <si>
    <t>F_BLACK_P8CIHI</t>
  </si>
  <si>
    <t>M_BLACK_P8CIHI</t>
  </si>
  <si>
    <t>BLACK_P8CIHI</t>
  </si>
  <si>
    <t>F_BLACK_L2BASICS_95</t>
  </si>
  <si>
    <t>M_BLACK_L2BASICS_95</t>
  </si>
  <si>
    <t>BLACK_L2BASICS_95</t>
  </si>
  <si>
    <t>F_BLACK_L2BASICS_94</t>
  </si>
  <si>
    <t>M_BLACK_L2BASICS_94</t>
  </si>
  <si>
    <t>BLACK_L2BASICS_94</t>
  </si>
  <si>
    <t>F_BLACK_EBACC_E</t>
  </si>
  <si>
    <t>M_BLACK_EBACC_E</t>
  </si>
  <si>
    <t>BLACK_EBACC_E</t>
  </si>
  <si>
    <t>F_BLACK_EBACC_95</t>
  </si>
  <si>
    <t>M_BLACK_EBACC_95</t>
  </si>
  <si>
    <t>BLACK_EBACC_95</t>
  </si>
  <si>
    <t>F_BLACK_EBACC_94</t>
  </si>
  <si>
    <t>M_BLACK_EBACC_94</t>
  </si>
  <si>
    <t>BLACK_EBACC_94</t>
  </si>
  <si>
    <t>F_BLACK_EBACCAPS</t>
  </si>
  <si>
    <t>M_BLACK_EBACCAPS</t>
  </si>
  <si>
    <t>BLACK_EBACCAPS</t>
  </si>
  <si>
    <t>F_CHINESE_LADEN</t>
  </si>
  <si>
    <t>M_CHINESE_LADEN</t>
  </si>
  <si>
    <t>CHINESE_LADEN</t>
  </si>
  <si>
    <t>F_CHINESE_INP8CALC</t>
  </si>
  <si>
    <t>M_CHINESE_INP8CALC</t>
  </si>
  <si>
    <t>CHINESE_INP8CALC</t>
  </si>
  <si>
    <t>F_CHINESE_ATT8_AVG</t>
  </si>
  <si>
    <t>M_CHINESE_ATT8_AVG</t>
  </si>
  <si>
    <t>CHINESE_ATT8_AVG</t>
  </si>
  <si>
    <t>F_CHINESE_P8SCORE_AVG</t>
  </si>
  <si>
    <t>M_CHINESE_P8SCORE_AVG</t>
  </si>
  <si>
    <t>CHINESE_P8SCORE_AVG</t>
  </si>
  <si>
    <t>F_CHINESE_P8CILOW</t>
  </si>
  <si>
    <t>M_CHINESE_P8CILOW</t>
  </si>
  <si>
    <t>CHINESE_P8CILOW</t>
  </si>
  <si>
    <t>F_CHINESE_P8CIHI</t>
  </si>
  <si>
    <t>M_CHINESE_P8CIHI</t>
  </si>
  <si>
    <t>CHINESE_P8CIHI</t>
  </si>
  <si>
    <t>F_CHINESE_L2BASICS_95</t>
  </si>
  <si>
    <t>M_CHINESE_L2BASICS_95</t>
  </si>
  <si>
    <t>CHINESE_L2BASICS_95</t>
  </si>
  <si>
    <t>F_CHINESE_L2BASICS_94</t>
  </si>
  <si>
    <t>M_CHINESE_L2BASICS_94</t>
  </si>
  <si>
    <t>CHINESE_L2BASICS_94</t>
  </si>
  <si>
    <t>F_CHINESE_EBACC_E</t>
  </si>
  <si>
    <t>M_CHINESE_EBACC_E</t>
  </si>
  <si>
    <t>CHINESE_EBACC_E</t>
  </si>
  <si>
    <t>F_CHINESE_EBACC_95</t>
  </si>
  <si>
    <t>M_CHINESE_EBACC_95</t>
  </si>
  <si>
    <t>CHINESE_EBACC_95</t>
  </si>
  <si>
    <t>F_CHINESE_EBACC_94</t>
  </si>
  <si>
    <t>M_CHINESE_EBACC_94</t>
  </si>
  <si>
    <t>CHINESE_EBACC_94</t>
  </si>
  <si>
    <t>F_CHINESE_EBACCAPS</t>
  </si>
  <si>
    <t>M_CHINESE_EBACCAPS</t>
  </si>
  <si>
    <t>CHINESE_EBACCAPS</t>
  </si>
  <si>
    <t>F_ALL_LADEN</t>
  </si>
  <si>
    <t>M_ALL_LADEN</t>
  </si>
  <si>
    <t>ALL_LADEN</t>
  </si>
  <si>
    <t>F_ALL_INP8CALC</t>
  </si>
  <si>
    <t>M_ALL_INP8CALC</t>
  </si>
  <si>
    <t>ALL_INP8CALC</t>
  </si>
  <si>
    <t>F_ALL_ATT8_AVG</t>
  </si>
  <si>
    <t>M_ALL_ATT8_AVG</t>
  </si>
  <si>
    <t>ALL_ATT8_AVG</t>
  </si>
  <si>
    <t>F_ALL_P8SCORE_AVG</t>
  </si>
  <si>
    <t>M_ALL_P8SCORE_AVG</t>
  </si>
  <si>
    <t>ALL_P8SCORE_AVG</t>
  </si>
  <si>
    <t>F_ALL_P8CILOW</t>
  </si>
  <si>
    <t>M_ALL_P8CILOW</t>
  </si>
  <si>
    <t>ALL_P8CILOW</t>
  </si>
  <si>
    <t>F_ALL_P8CIHI</t>
  </si>
  <si>
    <t>M_ALL_P8CIHI</t>
  </si>
  <si>
    <t>ALL_P8CIHI</t>
  </si>
  <si>
    <t>F_ALL_L2BASICS_95</t>
  </si>
  <si>
    <t>M_ALL_L2BASICS_95</t>
  </si>
  <si>
    <t>ALL_L2BASICS_95</t>
  </si>
  <si>
    <t>F_ALL_L2BASICS_94</t>
  </si>
  <si>
    <t>M_ALL_L2BASICS_94</t>
  </si>
  <si>
    <t>ALL_L2BASICS_94</t>
  </si>
  <si>
    <t>F_ALL_EBACC_E</t>
  </si>
  <si>
    <t>M_ALL_EBACC_E</t>
  </si>
  <si>
    <t>ALL_EBACC_E</t>
  </si>
  <si>
    <t>F_ALL_EBACC_95</t>
  </si>
  <si>
    <t>M_ALL_EBACC_95</t>
  </si>
  <si>
    <t>ALL_EBACC_95</t>
  </si>
  <si>
    <t>F_ALL_EBACC_94</t>
  </si>
  <si>
    <t>M_ALL_EBACC_94</t>
  </si>
  <si>
    <t>ALL_EBACC_94</t>
  </si>
  <si>
    <t>F_ALL_EBACCAPS</t>
  </si>
  <si>
    <t>M_ALL_EBACCAPS</t>
  </si>
  <si>
    <t>ALL_EBACCAPS</t>
  </si>
  <si>
    <t>Table LA8: GCSE and equivalent entries and achievements of pupils at the end of key stage 4 by ethnicity for each local authority and region</t>
  </si>
  <si>
    <r>
      <t>Year: 2017/18</t>
    </r>
    <r>
      <rPr>
        <b/>
        <vertAlign val="superscript"/>
        <sz val="9"/>
        <rFont val="Arial"/>
        <family val="2"/>
      </rPr>
      <t>1</t>
    </r>
    <r>
      <rPr>
        <b/>
        <sz val="9"/>
        <rFont val="Arial"/>
        <family val="2"/>
      </rPr>
      <t xml:space="preserve"> (revised)</t>
    </r>
  </si>
  <si>
    <t>Please select criteria below:</t>
  </si>
  <si>
    <t>Percentage entering the English Baccalaureate</t>
  </si>
  <si>
    <r>
      <t>Coverage: England, state-funded schools (including Academies and CTCs)</t>
    </r>
    <r>
      <rPr>
        <b/>
        <vertAlign val="superscript"/>
        <sz val="9"/>
        <rFont val="Arial"/>
        <family val="2"/>
      </rPr>
      <t>2</t>
    </r>
  </si>
  <si>
    <t>Measure:</t>
  </si>
  <si>
    <t>Gender:</t>
  </si>
  <si>
    <t>Girls</t>
  </si>
  <si>
    <r>
      <t>Number of eligible pupils</t>
    </r>
    <r>
      <rPr>
        <vertAlign val="superscript"/>
        <sz val="9"/>
        <rFont val="Arial"/>
        <family val="2"/>
      </rPr>
      <t>(3)</t>
    </r>
  </si>
  <si>
    <t>White</t>
  </si>
  <si>
    <t>Mixed</t>
  </si>
  <si>
    <t>Asian</t>
  </si>
  <si>
    <t>Black</t>
  </si>
  <si>
    <t>Chinese</t>
  </si>
  <si>
    <r>
      <t>All pupils</t>
    </r>
    <r>
      <rPr>
        <vertAlign val="superscript"/>
        <sz val="9"/>
        <rFont val="Arial"/>
        <family val="2"/>
      </rPr>
      <t>(8)</t>
    </r>
  </si>
  <si>
    <t>E92000001</t>
  </si>
  <si>
    <r>
      <t>England</t>
    </r>
    <r>
      <rPr>
        <b/>
        <vertAlign val="superscript"/>
        <sz val="9"/>
        <rFont val="Arial"/>
        <family val="2"/>
      </rPr>
      <t>9</t>
    </r>
  </si>
  <si>
    <t>E12000001</t>
  </si>
  <si>
    <t>A</t>
  </si>
  <si>
    <t>North East</t>
  </si>
  <si>
    <t>E06000047</t>
  </si>
  <si>
    <t>County Durham</t>
  </si>
  <si>
    <t>Boys</t>
  </si>
  <si>
    <t>E06000005</t>
  </si>
  <si>
    <t>Darlington</t>
  </si>
  <si>
    <t>E08000037</t>
  </si>
  <si>
    <t>Gateshead</t>
  </si>
  <si>
    <t>All</t>
  </si>
  <si>
    <t>E06000001</t>
  </si>
  <si>
    <t>Hartlepool</t>
  </si>
  <si>
    <t>E06000002</t>
  </si>
  <si>
    <t>Middlesbrough</t>
  </si>
  <si>
    <t>E08000021</t>
  </si>
  <si>
    <t>Newcastle upon Tyne</t>
  </si>
  <si>
    <t>E08000022</t>
  </si>
  <si>
    <t>North Tyneside</t>
  </si>
  <si>
    <t>E06000057</t>
  </si>
  <si>
    <t>Northumberland</t>
  </si>
  <si>
    <t>E06000003</t>
  </si>
  <si>
    <t>Redcar and Cleveland</t>
  </si>
  <si>
    <t>E08000023</t>
  </si>
  <si>
    <t>South Tyneside</t>
  </si>
  <si>
    <t>E06000004</t>
  </si>
  <si>
    <t>Stockton-on-Tees</t>
  </si>
  <si>
    <t>E08000024</t>
  </si>
  <si>
    <t>Sunderland</t>
  </si>
  <si>
    <t>LA</t>
  </si>
  <si>
    <t>E12000002</t>
  </si>
  <si>
    <t>B</t>
  </si>
  <si>
    <t>North West</t>
  </si>
  <si>
    <t>E06000008</t>
  </si>
  <si>
    <t>Blackburn with Darwen</t>
  </si>
  <si>
    <t>E06000009</t>
  </si>
  <si>
    <t>Blackpool</t>
  </si>
  <si>
    <t>E08000001</t>
  </si>
  <si>
    <t>Bolton</t>
  </si>
  <si>
    <t>E08000002</t>
  </si>
  <si>
    <t>Bury</t>
  </si>
  <si>
    <t>E06000049</t>
  </si>
  <si>
    <t>Cheshire East</t>
  </si>
  <si>
    <t>E06000050</t>
  </si>
  <si>
    <t>Cheshire West and Chester</t>
  </si>
  <si>
    <t>E10000006</t>
  </si>
  <si>
    <t>Cumbria</t>
  </si>
  <si>
    <t>E06000006</t>
  </si>
  <si>
    <t>Halton</t>
  </si>
  <si>
    <t>E08000011</t>
  </si>
  <si>
    <t>Knowsley</t>
  </si>
  <si>
    <t>E10000017</t>
  </si>
  <si>
    <t>Lancashire</t>
  </si>
  <si>
    <t>E08000012</t>
  </si>
  <si>
    <t>Liverpool</t>
  </si>
  <si>
    <t>E08000003</t>
  </si>
  <si>
    <t>Manchester</t>
  </si>
  <si>
    <t>E08000004</t>
  </si>
  <si>
    <t>Oldham</t>
  </si>
  <si>
    <t>E08000005</t>
  </si>
  <si>
    <t>Rochdale</t>
  </si>
  <si>
    <t>E08000006</t>
  </si>
  <si>
    <t>Salford</t>
  </si>
  <si>
    <t>E08000014</t>
  </si>
  <si>
    <t>Sefton</t>
  </si>
  <si>
    <t>E08000013</t>
  </si>
  <si>
    <t>St. Helens</t>
  </si>
  <si>
    <t>E08000007</t>
  </si>
  <si>
    <t>Stockport</t>
  </si>
  <si>
    <t>E08000008</t>
  </si>
  <si>
    <t>Tameside</t>
  </si>
  <si>
    <t>E08000009</t>
  </si>
  <si>
    <t>Trafford</t>
  </si>
  <si>
    <t>E06000007</t>
  </si>
  <si>
    <t>Warrington</t>
  </si>
  <si>
    <t>E08000010</t>
  </si>
  <si>
    <t>Wigan</t>
  </si>
  <si>
    <t>E08000015</t>
  </si>
  <si>
    <t>Wirral</t>
  </si>
  <si>
    <t>E12000003</t>
  </si>
  <si>
    <t>D</t>
  </si>
  <si>
    <t>Yorkshire and the Humber</t>
  </si>
  <si>
    <t>E08000016</t>
  </si>
  <si>
    <t>Barnsley</t>
  </si>
  <si>
    <t>E08000032</t>
  </si>
  <si>
    <t>Bradford</t>
  </si>
  <si>
    <t>E08000033</t>
  </si>
  <si>
    <t>Calderdale</t>
  </si>
  <si>
    <t>E08000017</t>
  </si>
  <si>
    <t>Doncaster</t>
  </si>
  <si>
    <t>E06000011</t>
  </si>
  <si>
    <t>East Riding of Yorkshire</t>
  </si>
  <si>
    <t>E06000010</t>
  </si>
  <si>
    <t>Kingston Upon Hull, City of</t>
  </si>
  <si>
    <t>E08000034</t>
  </si>
  <si>
    <t>Kirklees</t>
  </si>
  <si>
    <t>E08000035</t>
  </si>
  <si>
    <t>Leeds</t>
  </si>
  <si>
    <t>E06000012</t>
  </si>
  <si>
    <t>North East Lincolnshire</t>
  </si>
  <si>
    <t>E06000013</t>
  </si>
  <si>
    <t>North Lincolnshire</t>
  </si>
  <si>
    <t>E10000023</t>
  </si>
  <si>
    <t>North Yorkshire</t>
  </si>
  <si>
    <t>E08000018</t>
  </si>
  <si>
    <t>Rotherham</t>
  </si>
  <si>
    <t>E08000019</t>
  </si>
  <si>
    <t>Sheffield</t>
  </si>
  <si>
    <t>E08000036</t>
  </si>
  <si>
    <t>Wakefield</t>
  </si>
  <si>
    <t>E06000014</t>
  </si>
  <si>
    <t>York</t>
  </si>
  <si>
    <t>E12000004</t>
  </si>
  <si>
    <t>E</t>
  </si>
  <si>
    <t>East Midlands</t>
  </si>
  <si>
    <t>E06000015</t>
  </si>
  <si>
    <t>Derby</t>
  </si>
  <si>
    <t>E10000007</t>
  </si>
  <si>
    <t>Derbyshire</t>
  </si>
  <si>
    <t>E06000016</t>
  </si>
  <si>
    <t>Leicester</t>
  </si>
  <si>
    <t>E10000018</t>
  </si>
  <si>
    <t>Leicestershire</t>
  </si>
  <si>
    <t>E10000019</t>
  </si>
  <si>
    <t>Lincolnshire</t>
  </si>
  <si>
    <t>E10000021</t>
  </si>
  <si>
    <t>Northamptonshire</t>
  </si>
  <si>
    <t>E06000018</t>
  </si>
  <si>
    <t>Nottingham</t>
  </si>
  <si>
    <t>E10000024</t>
  </si>
  <si>
    <t>Nottinghamshire</t>
  </si>
  <si>
    <t>E06000017</t>
  </si>
  <si>
    <t>Rutland</t>
  </si>
  <si>
    <t>E12000005</t>
  </si>
  <si>
    <t>F</t>
  </si>
  <si>
    <t>West Midlands</t>
  </si>
  <si>
    <t>E08000025</t>
  </si>
  <si>
    <t>Birmingham</t>
  </si>
  <si>
    <t>E08000026</t>
  </si>
  <si>
    <t>Coventry</t>
  </si>
  <si>
    <t>E08000027</t>
  </si>
  <si>
    <t>Dudley</t>
  </si>
  <si>
    <t>E06000019</t>
  </si>
  <si>
    <t>Herefordshire, County of</t>
  </si>
  <si>
    <t>E08000028</t>
  </si>
  <si>
    <t>Sandwell</t>
  </si>
  <si>
    <t>E06000051</t>
  </si>
  <si>
    <t>Shropshire</t>
  </si>
  <si>
    <t>E08000029</t>
  </si>
  <si>
    <t>Solihull</t>
  </si>
  <si>
    <t>E10000028</t>
  </si>
  <si>
    <t>Staffordshire</t>
  </si>
  <si>
    <t>E06000021</t>
  </si>
  <si>
    <t>Stoke-on-Trent</t>
  </si>
  <si>
    <t>E06000020</t>
  </si>
  <si>
    <t>Telford and Wrekin</t>
  </si>
  <si>
    <t>E08000030</t>
  </si>
  <si>
    <t>Walsall</t>
  </si>
  <si>
    <t>E10000031</t>
  </si>
  <si>
    <t>Warwickshire</t>
  </si>
  <si>
    <t>E08000031</t>
  </si>
  <si>
    <t>Wolverhampton</t>
  </si>
  <si>
    <t>E10000034</t>
  </si>
  <si>
    <t>Worcestershire</t>
  </si>
  <si>
    <t>E12000006</t>
  </si>
  <si>
    <t>G</t>
  </si>
  <si>
    <t xml:space="preserve">East </t>
  </si>
  <si>
    <t>E06000055</t>
  </si>
  <si>
    <t>Bedford</t>
  </si>
  <si>
    <t>E10000003</t>
  </si>
  <si>
    <t>Cambridgeshire</t>
  </si>
  <si>
    <t>E06000056</t>
  </si>
  <si>
    <t>Central Bedfordshire</t>
  </si>
  <si>
    <t>E10000012</t>
  </si>
  <si>
    <t>Essex</t>
  </si>
  <si>
    <t>E10000015</t>
  </si>
  <si>
    <t>Hertfordshire</t>
  </si>
  <si>
    <t>E06000032</t>
  </si>
  <si>
    <t>Luton</t>
  </si>
  <si>
    <t>E10000020</t>
  </si>
  <si>
    <t>Norfolk</t>
  </si>
  <si>
    <t>E06000031</t>
  </si>
  <si>
    <t>Peterborough</t>
  </si>
  <si>
    <t>E06000033</t>
  </si>
  <si>
    <t>Southend-on-Sea</t>
  </si>
  <si>
    <t>E10000029</t>
  </si>
  <si>
    <t>Suffolk</t>
  </si>
  <si>
    <t>E06000034</t>
  </si>
  <si>
    <t>Thurrock</t>
  </si>
  <si>
    <t>E12000007</t>
  </si>
  <si>
    <t>H</t>
  </si>
  <si>
    <t>London</t>
  </si>
  <si>
    <t>E13000001</t>
  </si>
  <si>
    <t>1B</t>
  </si>
  <si>
    <t>Inner 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</si>
  <si>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</si>
  <si>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</si>
  <si>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</si>
  <si>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</si>
  <si>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</si>
  <si>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</si>
  <si>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</si>
  <si>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</si>
  <si>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</si>
  <si>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</si>
  <si>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</si>
  <si>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</si>
  <si>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</si>
  <si>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</si>
  <si>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</si>
  <si>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</si>
  <si>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</si>
  <si>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</si>
  <si>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</si>
  <si>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</si>
  <si>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</si>
  <si>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</si>
  <si>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</si>
  <si>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</si>
  <si>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</si>
  <si>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</si>
  <si>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</si>
  <si>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</si>
  <si>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</si>
  <si>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1C</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</si>
  <si>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</si>
  <si>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</si>
  <si>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</si>
  <si>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</si>
  <si>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</si>
  <si>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</si>
  <si>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</si>
  <si>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</si>
  <si>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</si>
  <si>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</si>
  <si>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</si>
  <si>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</si>
  <si>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</si>
  <si>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</si>
  <si>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</si>
  <si>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</si>
  <si>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</si>
  <si>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</si>
  <si>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</si>
  <si>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</si>
  <si>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</si>
  <si>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</si>
  <si>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</si>
  <si>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</si>
  <si>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</si>
  <si>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</si>
  <si>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</si>
  <si>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</si>
  <si>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</si>
  <si>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</si>
  <si>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</si>
  <si>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</si>
  <si>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</si>
  <si>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</si>
  <si>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</si>
  <si>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</si>
  <si>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</si>
  <si>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</si>
  <si>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</si>
  <si>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</si>
  <si>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J</t>
  </si>
  <si>
    <t>South East</t>
  </si>
  <si>
    <t>E06000036</t>
  </si>
  <si>
    <t>Bracknell Forest</t>
  </si>
  <si>
    <t>E06000043</t>
  </si>
  <si>
    <t>Brighton and Hove</t>
  </si>
  <si>
    <t>E10000002</t>
  </si>
  <si>
    <t>Buckinghamshire</t>
  </si>
  <si>
    <t>E10000011</t>
  </si>
  <si>
    <t>East Sussex</t>
  </si>
  <si>
    <t>E10000014</t>
  </si>
  <si>
    <t>Hampshire</t>
  </si>
  <si>
    <t>E06000046</t>
  </si>
  <si>
    <t>Isle of Wight</t>
  </si>
  <si>
    <t>E10000016</t>
  </si>
  <si>
    <t>Kent</t>
  </si>
  <si>
    <t>E06000035</t>
  </si>
  <si>
    <t>Medway</t>
  </si>
  <si>
    <t>E06000042</t>
  </si>
  <si>
    <t>Milton Keynes</t>
  </si>
  <si>
    <t>E10000025</t>
  </si>
  <si>
    <t>Oxfordshire</t>
  </si>
  <si>
    <t>E06000044</t>
  </si>
  <si>
    <t>Portsmouth</t>
  </si>
  <si>
    <t>E06000038</t>
  </si>
  <si>
    <t>Reading</t>
  </si>
  <si>
    <t>E06000039</t>
  </si>
  <si>
    <t>Slough</t>
  </si>
  <si>
    <t>E06000045</t>
  </si>
  <si>
    <t>Southampton</t>
  </si>
  <si>
    <t>E10000030</t>
  </si>
  <si>
    <t>Surrey</t>
  </si>
  <si>
    <t>E06000037</t>
  </si>
  <si>
    <t>West Berkshire</t>
  </si>
  <si>
    <t>E10000032</t>
  </si>
  <si>
    <t>West Sussex</t>
  </si>
  <si>
    <t>E06000040</t>
  </si>
  <si>
    <t>Windsor and Maidenhead</t>
  </si>
  <si>
    <t>E06000041</t>
  </si>
  <si>
    <t>Wokingham</t>
  </si>
  <si>
    <t>E12000009</t>
  </si>
  <si>
    <t>K</t>
  </si>
  <si>
    <t>South West</t>
  </si>
  <si>
    <t>E06000022</t>
  </si>
  <si>
    <t>Bath and North East Somerset</t>
  </si>
  <si>
    <t>E06000028</t>
  </si>
  <si>
    <t>Bournemouth</t>
  </si>
  <si>
    <t>E06000023</t>
  </si>
  <si>
    <t>Bristol, City of</t>
  </si>
  <si>
    <t>E06000052</t>
  </si>
  <si>
    <t>Cornwall</t>
  </si>
  <si>
    <t>E10000008</t>
  </si>
  <si>
    <t>Devon</t>
  </si>
  <si>
    <t>E10000009</t>
  </si>
  <si>
    <t>Dorset</t>
  </si>
  <si>
    <t>E10000013</t>
  </si>
  <si>
    <t>Gloucestershire</t>
  </si>
  <si>
    <t>E06000053</t>
  </si>
  <si>
    <t>Isles of Scilly</t>
  </si>
  <si>
    <t>E06000024</t>
  </si>
  <si>
    <t>North Somerset</t>
  </si>
  <si>
    <t>E06000026</t>
  </si>
  <si>
    <t>Plymouth</t>
  </si>
  <si>
    <t>E06000029</t>
  </si>
  <si>
    <t>Poole</t>
  </si>
  <si>
    <t>E10000027</t>
  </si>
  <si>
    <t>Somerset</t>
  </si>
  <si>
    <t>E06000025</t>
  </si>
  <si>
    <t>South Gloucestershire</t>
  </si>
  <si>
    <t>E06000030</t>
  </si>
  <si>
    <t>Swindon</t>
  </si>
  <si>
    <t>E06000027</t>
  </si>
  <si>
    <t>Torbay</t>
  </si>
  <si>
    <t>E06000054</t>
  </si>
  <si>
    <t>Wiltshire</t>
  </si>
  <si>
    <t>Source: key stage 4 attainment data</t>
  </si>
  <si>
    <t>1.  Includes entries and achievements by these pupils in previous academic years.</t>
  </si>
  <si>
    <t>3.  Pupils at the end of key stage 4 who are included in the measure.</t>
  </si>
  <si>
    <t>4. Attainment 8 and Progress 8 are part of the secondary accountability system that was implemented for all schools from 2016.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</si>
  <si>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 xml:space="preserve">https://www.gov.uk/government/publications/progress-8-school-performance-measure </t>
  </si>
  <si>
    <t>5.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</si>
  <si>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 xml:space="preserve">7. 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</si>
  <si>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8.  Includes pupils for whom ethnicity was not obtained, refused or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</si>
  <si>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9.  The England, region and local authority figures in this table do not include pupils recently arrived from overseas. Therefore the England total will not match with state-funded figures in the main national tables as these tables include overseas pupils.</t>
  </si>
  <si>
    <t>10.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</si>
  <si>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  = Not applicable.</t>
  </si>
  <si>
    <t>Average Progress 8 score (4)(5)</t>
  </si>
  <si>
    <t>Table LA9: GCSE and equivalent entries and achievements of pupils at the end of key stage 4 by English as a first language for each local authority and region</t>
  </si>
  <si>
    <r>
      <t>Pupils whose first language is English</t>
    </r>
    <r>
      <rPr>
        <vertAlign val="superscript"/>
        <sz val="9"/>
        <rFont val="Arial"/>
        <family val="2"/>
      </rPr>
      <t>(8)</t>
    </r>
  </si>
  <si>
    <r>
      <t>Pupils whose first language is other than English</t>
    </r>
    <r>
      <rPr>
        <vertAlign val="superscript"/>
        <sz val="9"/>
        <rFont val="Arial"/>
        <family val="2"/>
      </rPr>
      <t>(9)</t>
    </r>
  </si>
  <si>
    <r>
      <t>All pupils</t>
    </r>
    <r>
      <rPr>
        <vertAlign val="superscript"/>
        <sz val="9"/>
        <rFont val="Arial"/>
        <family val="2"/>
      </rPr>
      <t>(10)</t>
    </r>
  </si>
  <si>
    <t>2.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</si>
  <si>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4. Attainment 8 and Progress 8 are part of the secondary accountability system that was implemented for all schools from 2016.In 2018,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</si>
  <si>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https://www.gov.uk/government/publications/progress-8-school-performance-measure</t>
  </si>
  <si>
    <t>8.  Includes 'not known but believed to be English'.</t>
  </si>
  <si>
    <t>9.  Includes 'not known but believed to be other than English'.</t>
  </si>
  <si>
    <t xml:space="preserve">10. Includes pupils for whom first language was not obtained, refused, or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
  </si>
  <si>
    <t>11.  The England, region and local authority figures in this table do not include pupils recently arrived from overseas. Therefore the England total will not match with state-funded figures in the main national tables as these tables include overseas pupils.</t>
  </si>
  <si>
    <t xml:space="preserve"> 12.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</si>
  <si>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F_ENGLISH_LADEN</t>
  </si>
  <si>
    <t>M_ENGLISH_LADEN</t>
  </si>
  <si>
    <t>ENGLISH_LADEN</t>
  </si>
  <si>
    <t>F_ENGLISH_INP8CALC</t>
  </si>
  <si>
    <t>M_ENGLISH_INP8CALC</t>
  </si>
  <si>
    <t>ENGLISH_INP8CALC</t>
  </si>
  <si>
    <t>F_ENGLISH_ATT8_AVG</t>
  </si>
  <si>
    <t>M_ENGLISH_ATT8_AVG</t>
  </si>
  <si>
    <t>ENGLISH_ATT8_AVG</t>
  </si>
  <si>
    <t>F_ENGLISH_P8SCORE_AVG</t>
  </si>
  <si>
    <t>M_ENGLISH_P8SCORE_AVG</t>
  </si>
  <si>
    <t>ENGLISH_P8SCORE_AVG</t>
  </si>
  <si>
    <t>F_ENGLISH_P8CILOW</t>
  </si>
  <si>
    <t>M_ENGLISH_P8CILOW</t>
  </si>
  <si>
    <t>ENGLISH_P8CILOW</t>
  </si>
  <si>
    <t>F_ENGLISH_P8CIHI</t>
  </si>
  <si>
    <t>M_ENGLISH_P8CIHI</t>
  </si>
  <si>
    <t>ENGLISH_P8CIHI</t>
  </si>
  <si>
    <t>F_ENGLISH_L2BASICS_95</t>
  </si>
  <si>
    <t>M_ENGLISH_L2BASICS_95</t>
  </si>
  <si>
    <t>ENGLISH_L2BASICS_95</t>
  </si>
  <si>
    <t>F_ENGLISH_L2BASICS_94</t>
  </si>
  <si>
    <t>M_ENGLISH_L2BASICS_94</t>
  </si>
  <si>
    <t>ENGLISH_L2BASICS_94</t>
  </si>
  <si>
    <t>F_ENGLISH_EBACC_E</t>
  </si>
  <si>
    <t>M_ENGLISH_EBACC_E</t>
  </si>
  <si>
    <t>ENGLISH_EBACC_E</t>
  </si>
  <si>
    <t>F_ENGLISH_EBACC_95</t>
  </si>
  <si>
    <t>M_ENGLISH_EBACC_95</t>
  </si>
  <si>
    <t>ENGLISH_EBACC_95</t>
  </si>
  <si>
    <t>F_ENGLISH_EBACC_94</t>
  </si>
  <si>
    <t>M_ENGLISH_EBACC_94</t>
  </si>
  <si>
    <t>ENGLISH_EBACC_94</t>
  </si>
  <si>
    <t>F_ENGLISH_EBACCAPS</t>
  </si>
  <si>
    <t>M_ENGLISH_EBACCAPS</t>
  </si>
  <si>
    <t>ENGLISH_EBACCAPS</t>
  </si>
  <si>
    <t>F_OTHER_LADEN</t>
  </si>
  <si>
    <t>M_OTHER_LADEN</t>
  </si>
  <si>
    <t>OTHER_LADEN</t>
  </si>
  <si>
    <t>F_OTHER_INP8CALC</t>
  </si>
  <si>
    <t>M_OTHER_INP8CALC</t>
  </si>
  <si>
    <t>OTHER_INP8CALC</t>
  </si>
  <si>
    <t>F_OTHER_ATT8_AVG</t>
  </si>
  <si>
    <t>M_OTHER_ATT8_AVG</t>
  </si>
  <si>
    <t>OTHER_ATT8_AVG</t>
  </si>
  <si>
    <t>F_OTHER_P8SCORE_AVG</t>
  </si>
  <si>
    <t>M_OTHER_P8SCORE_AVG</t>
  </si>
  <si>
    <t>OTHER_P8SCORE_AVG</t>
  </si>
  <si>
    <t>F_OTHER_P8CILOW</t>
  </si>
  <si>
    <t>M_OTHER_P8CILOW</t>
  </si>
  <si>
    <t>OTHER_P8CILOW</t>
  </si>
  <si>
    <t>F_OTHER_P8CIHI</t>
  </si>
  <si>
    <t>M_OTHER_P8CIHI</t>
  </si>
  <si>
    <t>OTHER_P8CIHI</t>
  </si>
  <si>
    <t>F_OTHER_L2BASICS_95</t>
  </si>
  <si>
    <t>M_OTHER_L2BASICS_95</t>
  </si>
  <si>
    <t>OTHER_L2BASICS_95</t>
  </si>
  <si>
    <t>F_OTHER_L2BASICS_94</t>
  </si>
  <si>
    <t>M_OTHER_L2BASICS_94</t>
  </si>
  <si>
    <t>OTHER_L2BASICS_94</t>
  </si>
  <si>
    <t>F_OTHER_EBACC_E</t>
  </si>
  <si>
    <t>M_OTHER_EBACC_E</t>
  </si>
  <si>
    <t>OTHER_EBACC_E</t>
  </si>
  <si>
    <t>F_OTHER_EBACC_95</t>
  </si>
  <si>
    <t>M_OTHER_EBACC_95</t>
  </si>
  <si>
    <t>OTHER_EBACC_95</t>
  </si>
  <si>
    <t>F_OTHER_EBACC_94</t>
  </si>
  <si>
    <t>M_OTHER_EBACC_94</t>
  </si>
  <si>
    <t>OTHER_EBACC_94</t>
  </si>
  <si>
    <t>F_OTHER_EBACCAPS</t>
  </si>
  <si>
    <t>M_OTHER_EBACCAPS</t>
  </si>
  <si>
    <t>OTHER_EBACCAPS</t>
  </si>
  <si>
    <t>Table LA10: GCSE and equivalent entries and achievements of pupils at the end of key stage 4 by free school meal eligibility for each local authority and region</t>
  </si>
  <si>
    <t>Pupils known to be eligible for free school meals</t>
  </si>
  <si>
    <r>
      <t>All other pupils</t>
    </r>
    <r>
      <rPr>
        <vertAlign val="superscript"/>
        <sz val="9"/>
        <rFont val="Arial"/>
        <family val="2"/>
      </rPr>
      <t>(8)</t>
    </r>
  </si>
  <si>
    <t>All pupils</t>
  </si>
  <si>
    <t>4. Attainment 8 and Progress 8 are part of the secondary accountability system that was implemented for all schools from 2016.. In 2018,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</si>
  <si>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8.  Includes pupils not eligible for free school meals and for whom free school meal eligibility was unclassified or could not be determined.</t>
  </si>
  <si>
    <t>10.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</si>
  <si>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East</t>
  </si>
  <si>
    <t>Kingston upon Hull, City of</t>
  </si>
  <si>
    <t>England</t>
  </si>
  <si>
    <t>FSM_EBACCAPS</t>
  </si>
  <si>
    <t>M_FSM_EBACCAPS</t>
  </si>
  <si>
    <t>F_FSM_EBACCAPS</t>
  </si>
  <si>
    <t>FSM_EBACC_94</t>
  </si>
  <si>
    <t>M_FSM_EBACC_94</t>
  </si>
  <si>
    <t>F_FSM_EBACC_94</t>
  </si>
  <si>
    <t>FSM_EBACC_95</t>
  </si>
  <si>
    <t>M_FSM_EBACC_95</t>
  </si>
  <si>
    <t>F_FSM_EBACC_95</t>
  </si>
  <si>
    <t>FSM_EBACC_E</t>
  </si>
  <si>
    <t>M_FSM_EBACC_E</t>
  </si>
  <si>
    <t>F_FSM_EBACC_E</t>
  </si>
  <si>
    <t>FSM_L2BASICS_94</t>
  </si>
  <si>
    <t>M_FSM_L2BASICS_94</t>
  </si>
  <si>
    <t>F_FSM_L2BASICS_94</t>
  </si>
  <si>
    <t>FSM_L2BASICS_95</t>
  </si>
  <si>
    <t>M_FSM_L2BASICS_95</t>
  </si>
  <si>
    <t>F_FSM_L2BASICS_95</t>
  </si>
  <si>
    <t>FSM_P8CIHI</t>
  </si>
  <si>
    <t>M_FSM_P8CIHI</t>
  </si>
  <si>
    <t>F_FSM_P8CIHI</t>
  </si>
  <si>
    <t>FSM_P8CILOW</t>
  </si>
  <si>
    <t>M_FSM_P8CILOW</t>
  </si>
  <si>
    <t>F_FSM_P8CILOW</t>
  </si>
  <si>
    <t>FSM_P8SCORE_AVG</t>
  </si>
  <si>
    <t>M_FSM_P8SCORE_AVG</t>
  </si>
  <si>
    <t>F_FSM_P8SCORE_AVG</t>
  </si>
  <si>
    <t>FSM_ATT8_AVG</t>
  </si>
  <si>
    <t>M_FSM_ATT8_AVG</t>
  </si>
  <si>
    <t>F_FSM_ATT8_AVG</t>
  </si>
  <si>
    <t>FSM_INP8CALC</t>
  </si>
  <si>
    <t>M_FSM_INP8CALC</t>
  </si>
  <si>
    <t>F_FSM_INP8CALC</t>
  </si>
  <si>
    <t>FSM_LADEN</t>
  </si>
  <si>
    <t>M_FSM_LADEN</t>
  </si>
  <si>
    <t>F_FSM_LADEN</t>
  </si>
  <si>
    <r>
      <t>Table LA11: GCSE and equivalent entries and achievements of pupils at the end of key stage 4 by disadvantage</t>
    </r>
    <r>
      <rPr>
        <b/>
        <vertAlign val="superscript"/>
        <sz val="9"/>
        <rFont val="Arial"/>
        <family val="2"/>
      </rPr>
      <t>1</t>
    </r>
    <r>
      <rPr>
        <b/>
        <sz val="9"/>
        <rFont val="Arial"/>
        <family val="2"/>
      </rPr>
      <t xml:space="preserve"> for each local authority and region</t>
    </r>
  </si>
  <si>
    <r>
      <t>Number of eligible pupils</t>
    </r>
    <r>
      <rPr>
        <vertAlign val="superscript"/>
        <sz val="9"/>
        <rFont val="Arial"/>
        <family val="2"/>
      </rPr>
      <t>(4)</t>
    </r>
  </si>
  <si>
    <r>
      <t>Disadvantaged pupils</t>
    </r>
    <r>
      <rPr>
        <vertAlign val="superscript"/>
        <sz val="9"/>
        <rFont val="Arial"/>
        <family val="2"/>
      </rPr>
      <t>(1)</t>
    </r>
  </si>
  <si>
    <r>
      <t>All other pupils</t>
    </r>
    <r>
      <rPr>
        <vertAlign val="superscript"/>
        <sz val="9"/>
        <rFont val="Arial"/>
        <family val="2"/>
      </rPr>
      <t>(9)</t>
    </r>
  </si>
  <si>
    <r>
      <t>England</t>
    </r>
    <r>
      <rPr>
        <b/>
        <vertAlign val="superscript"/>
        <sz val="9"/>
        <rFont val="Arial"/>
        <family val="2"/>
      </rPr>
      <t>10</t>
    </r>
  </si>
  <si>
    <t>1.  Disadvantaged pupils include pupils known to be eligible for FSM in any spring, autumn, summer, alternative provision or pupil referral unit census from year 6 to year 11 or are looked after children for at least one day or are adopted from care.</t>
  </si>
  <si>
    <t>2.  Includes entries and achievements by these pupils in previous academic years.</t>
  </si>
  <si>
    <t>3.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</si>
  <si>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4.  Pupils at the end of key stage 4 who are included in the measure.</t>
  </si>
  <si>
    <t>5. Attainment 8 and Progress 8 are part of the secondary accountability system that was implemented for all schools from 2016. In 2018,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</si>
  <si>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6.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</si>
  <si>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 xml:space="preserve">8. 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</si>
  <si>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9.  Includes pupils for whom disadvantage information could not be determined.</t>
  </si>
  <si>
    <t>10. The England, region and local authority figures in this table do not include pupils recently arrived from overseas. Therefore the England total will not match with state-funded figures in the main national tables as these tables include overseas pupils.</t>
  </si>
  <si>
    <t>11.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</si>
  <si>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F_DISADV_LADEN</t>
  </si>
  <si>
    <t>M_DISADV_LADEN</t>
  </si>
  <si>
    <t>DISADV_LADEN</t>
  </si>
  <si>
    <t>F_DISADV_INP8CALC</t>
  </si>
  <si>
    <t>M_DISADV_INP8CALC</t>
  </si>
  <si>
    <t>DISADV_INP8CALC</t>
  </si>
  <si>
    <t>F_DISADV_ATT8_AVG</t>
  </si>
  <si>
    <t>M_DISADV_ATT8_AVG</t>
  </si>
  <si>
    <t>DISADV_ATT8_AVG</t>
  </si>
  <si>
    <t>F_DISADV_P8SCORE_AVG</t>
  </si>
  <si>
    <t>M_DISADV_P8SCORE_AVG</t>
  </si>
  <si>
    <t>DISADV_P8SCORE_AVG</t>
  </si>
  <si>
    <t>F_DISADV_P8CILOW</t>
  </si>
  <si>
    <t>M_DISADV_P8CILOW</t>
  </si>
  <si>
    <t>DISADV_P8CILOW</t>
  </si>
  <si>
    <t>F_DISADV_P8CIHI</t>
  </si>
  <si>
    <t>M_DISADV_P8CIHI</t>
  </si>
  <si>
    <t>DISADV_P8CIHI</t>
  </si>
  <si>
    <t>F_DISADV_L2BASICS_95</t>
  </si>
  <si>
    <t>M_DISADV_L2BASICS_95</t>
  </si>
  <si>
    <t>DISADV_L2BASICS_95</t>
  </si>
  <si>
    <t>F_DISADV_L2BASICS_94</t>
  </si>
  <si>
    <t>M_DISADV_L2BASICS_94</t>
  </si>
  <si>
    <t>DISADV_L2BASICS_94</t>
  </si>
  <si>
    <t>F_DISADV_EBACC_E</t>
  </si>
  <si>
    <t>M_DISADV_EBACC_E</t>
  </si>
  <si>
    <t>DISADV_EBACC_E</t>
  </si>
  <si>
    <t>F_DISADV_EBACC_95</t>
  </si>
  <si>
    <t>M_DISADV_EBACC_94</t>
  </si>
  <si>
    <t>DISADV_EBACC_95</t>
  </si>
  <si>
    <t>F_DISADV_EBACC_94</t>
  </si>
  <si>
    <t>DISADV_EBACC_94</t>
  </si>
  <si>
    <t>F_DISADV_EBACCAPS</t>
  </si>
  <si>
    <t>M_DISADV_EBACCAPS</t>
  </si>
  <si>
    <t>DISADV_EBACCAPS</t>
  </si>
  <si>
    <t>10.  The England, region and local authority figures in this table do not include pupils recently arrived from overseas. Therefore the England total will not match with state-funded figures in the main national tables as these tables include overseas pupils.</t>
  </si>
  <si>
    <t>9.  Includes pupils for whom SEN provision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</si>
  <si>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SEND code of practice: 0 to 25</t>
  </si>
  <si>
    <t>1.  Following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</si>
  <si>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LA10</t>
  </si>
  <si>
    <r>
      <t>All pupils</t>
    </r>
    <r>
      <rPr>
        <vertAlign val="superscript"/>
        <sz val="9"/>
        <rFont val="Arial"/>
        <family val="2"/>
      </rPr>
      <t>(9)</t>
    </r>
  </si>
  <si>
    <t>SEN with a statement or EHC plan</t>
  </si>
  <si>
    <t>SEN support</t>
  </si>
  <si>
    <t>Pupils with no identified SEN</t>
  </si>
  <si>
    <r>
      <t>Table LA12: GCSE and equivalent entries and achievements of pupils at the end of key stage 4 by SEN provision</t>
    </r>
    <r>
      <rPr>
        <b/>
        <vertAlign val="superscript"/>
        <sz val="9"/>
        <rFont val="Arial"/>
        <family val="2"/>
      </rPr>
      <t>1</t>
    </r>
    <r>
      <rPr>
        <b/>
        <sz val="9"/>
        <rFont val="Arial"/>
        <family val="2"/>
      </rPr>
      <t xml:space="preserve"> for each local authority and region</t>
    </r>
  </si>
  <si>
    <t>SENStateEHC_EBACCAPS</t>
  </si>
  <si>
    <t>M_SENStateEHC_EBACCAPS</t>
  </si>
  <si>
    <t>F_SENStateEHC_EBACCAPS</t>
  </si>
  <si>
    <t>SENStateEHC_EBACC_94</t>
  </si>
  <si>
    <t>M_SENStateEHC_EBACC_94</t>
  </si>
  <si>
    <t>F_SENStateEHC_EBACC_94</t>
  </si>
  <si>
    <t>SENStateEHC_EBACC_95</t>
  </si>
  <si>
    <t>M_SENStateEHC_EBACC_95</t>
  </si>
  <si>
    <t>F_SENStateEHC_EBACC_95</t>
  </si>
  <si>
    <t>SENStateEHC_EBACC_E</t>
  </si>
  <si>
    <t>M_SENStateEHC_EBACC_E</t>
  </si>
  <si>
    <t>F_SENStateEHC_EBACC_E</t>
  </si>
  <si>
    <t>SENStateEHC_L2BASICS_94</t>
  </si>
  <si>
    <t>M_SENStateEHC_L2BASICS_94</t>
  </si>
  <si>
    <t>F_SENStateEHC_L2BASICS_94</t>
  </si>
  <si>
    <t>SENStateEHC_L2BASICS_95</t>
  </si>
  <si>
    <t>M_SENStateEHC_L2BASICS_95</t>
  </si>
  <si>
    <t>F_SENStateEHC_L2BASICS_95</t>
  </si>
  <si>
    <t>SENStateEHC_P8CIHI</t>
  </si>
  <si>
    <t>M_SENStateEHC_P8CIHI</t>
  </si>
  <si>
    <t>F_SENStateEHC_P8CIHI</t>
  </si>
  <si>
    <t>SENStateEHC_P8CILOW</t>
  </si>
  <si>
    <t>M_SENStateEHC_P8CILOW</t>
  </si>
  <si>
    <t>F_SENStateEHC_P8CILOW</t>
  </si>
  <si>
    <t>SENStateEHC_P8SCORE_AVG</t>
  </si>
  <si>
    <t>M_SENStateEHC_P8SCORE_AVG</t>
  </si>
  <si>
    <t>F_SENStateEHC_P8SCORE_AVG</t>
  </si>
  <si>
    <t>SENStateEHC_ATT8_AVG</t>
  </si>
  <si>
    <t>M_SENStateEHC_ATT8_AVG</t>
  </si>
  <si>
    <t>F_SENStateEHC_ATT8_AVG</t>
  </si>
  <si>
    <t>SENStateEHC_INP8CALC</t>
  </si>
  <si>
    <t>M_SENStateEHC_INP8CALC</t>
  </si>
  <si>
    <t>F_SENStateEHC_INP8CALC</t>
  </si>
  <si>
    <t>SENStateEHC_LADEN</t>
  </si>
  <si>
    <t>M_SENStateEHC_LADEN</t>
  </si>
  <si>
    <t>F_SENStateEHC_LADEN</t>
  </si>
  <si>
    <t>SENSUPP_EBACCAPS</t>
  </si>
  <si>
    <t>M_SENSUPP_EBACCAPS</t>
  </si>
  <si>
    <t>F_SENSUPP_EBACCAPS</t>
  </si>
  <si>
    <t>SENSUPP_EBACC_94</t>
  </si>
  <si>
    <t>M_SENSUPP_EBACC_94</t>
  </si>
  <si>
    <t>F_SENSUPP_EBACC_94</t>
  </si>
  <si>
    <t>SENSUPP_EBACC_95</t>
  </si>
  <si>
    <t>M_SENSUPP_EBACC_95</t>
  </si>
  <si>
    <t>F_SENSUPP_EBACC_95</t>
  </si>
  <si>
    <t>SENSUPP_EBACC_E</t>
  </si>
  <si>
    <t>M_SENSUPP_EBACC_E</t>
  </si>
  <si>
    <t>F_SENSUPP_EBACC_E</t>
  </si>
  <si>
    <t>SENSUPP_L2BASICS_94</t>
  </si>
  <si>
    <t>M_SENSUPP_L2BASICS_94</t>
  </si>
  <si>
    <t>F_SENSUPP_L2BASICS_94</t>
  </si>
  <si>
    <t>SENSUPP_L2BASICS_95</t>
  </si>
  <si>
    <t>M_SENSUPP_L2BASICS_95</t>
  </si>
  <si>
    <t>F_SENSUPP_L2BASICS_95</t>
  </si>
  <si>
    <t>SENSUPP_P8CIHI</t>
  </si>
  <si>
    <t>M_SENSUPP_P8CIHI</t>
  </si>
  <si>
    <t>F_SENSUPP_P8CIHI</t>
  </si>
  <si>
    <t>SENSUPP_P8CILOW</t>
  </si>
  <si>
    <t>M_SENSUPP_P8CILOW</t>
  </si>
  <si>
    <t>F_SENSUPP_P8CILOW</t>
  </si>
  <si>
    <t>SENSUPP_P8SCORE_AVG</t>
  </si>
  <si>
    <t>M_SENSUPP_P8SCORE_AVG</t>
  </si>
  <si>
    <t>F_SENSUPP_P8SCORE_AVG</t>
  </si>
  <si>
    <t>SENSUPP_ATT8_AVG</t>
  </si>
  <si>
    <t>M_SENSUPP_ATT8_AVG</t>
  </si>
  <si>
    <t>F_SENSUPP_ATT8_AVG</t>
  </si>
  <si>
    <t>SENSUPP_INP8CALC</t>
  </si>
  <si>
    <t>M_SENSUPP_INP8CALC</t>
  </si>
  <si>
    <t>F_SENSUPP_INP8CALC</t>
  </si>
  <si>
    <t>SENSUPP_LADEN</t>
  </si>
  <si>
    <t>M_SENSUPP_LADEN</t>
  </si>
  <si>
    <t>F_SENSUPP_LADEN</t>
  </si>
  <si>
    <t>NoSEN_EBACCAPS</t>
  </si>
  <si>
    <t>M_NoSEN_EBACCAPS</t>
  </si>
  <si>
    <t>F_NoSEN_EBACCAPS</t>
  </si>
  <si>
    <t>NOSEN_EBACC_94</t>
  </si>
  <si>
    <t>M_NOSEN_EBACC_94</t>
  </si>
  <si>
    <t>F_NOSEN_EBACC_94</t>
  </si>
  <si>
    <t>NOSEN_EBACC_95</t>
  </si>
  <si>
    <t>M_NOSEN_EBACC_95</t>
  </si>
  <si>
    <t>F_NOSEN_EBACC_95</t>
  </si>
  <si>
    <t>NOSEN_EBACC_E</t>
  </si>
  <si>
    <t>M_NOSEN_EBACC_E</t>
  </si>
  <si>
    <t>F_NOSEN_EBACC_E</t>
  </si>
  <si>
    <t>NOSEN_L2BASICS_94</t>
  </si>
  <si>
    <t>M_NOSEN_L2BASICS_94</t>
  </si>
  <si>
    <t>F_NOSEN_L2BASICS_94</t>
  </si>
  <si>
    <t>NOSEN_L2BASICS_95</t>
  </si>
  <si>
    <t>M_NOSEN_L2BASICS_95</t>
  </si>
  <si>
    <t>F_NOSEN_L2BASICS_95</t>
  </si>
  <si>
    <t>NOSEN_P8CIHI</t>
  </si>
  <si>
    <t>M_NOSEN_P8CIHI</t>
  </si>
  <si>
    <t>F_NOSEN_P8CIHI</t>
  </si>
  <si>
    <t>NOSEN_P8CILOW</t>
  </si>
  <si>
    <t>M_NOSEN_P8CILOW</t>
  </si>
  <si>
    <t>F_NOSEN_P8CILOW</t>
  </si>
  <si>
    <t>NOSEN_P8SCORE_AVG</t>
  </si>
  <si>
    <t>M_NOSEN_P8SCORE_AVG</t>
  </si>
  <si>
    <t>F_NOSEN_P8SCORE_AVG</t>
  </si>
  <si>
    <t>NOSEN_ATT8_AVG</t>
  </si>
  <si>
    <t>M_NOSEN_ATT8_AVG</t>
  </si>
  <si>
    <t>F_NOSEN_ATT8_AVG</t>
  </si>
  <si>
    <t>NOSEN_INP8CALC</t>
  </si>
  <si>
    <t>M_NOSEN_INP8CALC</t>
  </si>
  <si>
    <t>F_NOSEN_INP8CALC</t>
  </si>
  <si>
    <t>NOSEN_LADEN</t>
  </si>
  <si>
    <t>M_NOSEN_LADEN</t>
  </si>
  <si>
    <t>F_NOSEN_LADEN</t>
  </si>
  <si>
    <t>GCSE and equivalent results in England 2017/18 (revised)</t>
  </si>
  <si>
    <t>Tables LA8 to LA12</t>
  </si>
  <si>
    <t>Statistician: Raffaele Sasso</t>
  </si>
  <si>
    <t>Education Data Division, Department for Education, Sanctuary Buildings, Great Smith Street, London SW1P 3BT.</t>
  </si>
  <si>
    <t>Published: 24th January 2019</t>
  </si>
  <si>
    <t>Crown copyright © 2019</t>
  </si>
  <si>
    <t>Index</t>
  </si>
  <si>
    <t>Further information on key stage 4 statistics can be found at:</t>
  </si>
  <si>
    <t>https://www.gov.uk/government/collections/statistics-gcses-key-stage-4</t>
  </si>
  <si>
    <t>GCSE and equivalent results in England 2017/18 (Revised)</t>
  </si>
  <si>
    <t>LA tables</t>
  </si>
  <si>
    <t>Index of tables</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</si>
  <si>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</si>
  <si>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</si>
  <si>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</si>
  <si>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</si>
  <si>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</si>
  <si>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</si>
  <si>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Table LA8</t>
  </si>
  <si>
    <t>GCSE and equivalent entries and achievements of pupils at the end of key stage 4 by ethnicity for each local authority and region</t>
  </si>
  <si>
    <t>State-funded schools</t>
  </si>
  <si>
    <t>2017/18</t>
  </si>
  <si>
    <t>Table LA9</t>
  </si>
  <si>
    <t>GCSE and equivalent entries and achievements of pupils at the end of key stage 4 by English as a first language for each local authority and region</t>
  </si>
  <si>
    <t>Table LA10</t>
  </si>
  <si>
    <t>GCSE and equivalent entries and achievements of pupils at the end of key stage 4 by free school meal eligibility for each local authority and region</t>
  </si>
  <si>
    <t>Table LA11</t>
  </si>
  <si>
    <t>GCSE and equivalent entries and achievements of pupils at the end of key stage 4 by disadvantage for each local authority and region</t>
  </si>
  <si>
    <t>Table LA12</t>
  </si>
  <si>
    <t>GCSE and equivalent entries and achievements of pupils at the end of key stage 4 by SEN provision for each local authority and region</t>
  </si>
  <si>
    <t xml:space="preserve"> </t>
  </si>
  <si>
    <t>`</t>
  </si>
  <si>
    <t>.</t>
  </si>
  <si>
    <r>
      <t xml:space="preserve">Average Progress 8 score </t>
    </r>
    <r>
      <rPr>
        <vertAlign val="superscript"/>
        <sz val="9"/>
        <color theme="0"/>
        <rFont val="Arial"/>
        <family val="2"/>
      </rPr>
      <t>(4)(5)</t>
    </r>
  </si>
  <si>
    <r>
      <t xml:space="preserve">Percentage achieving 9-5 in English and mathematics </t>
    </r>
    <r>
      <rPr>
        <vertAlign val="superscript"/>
        <sz val="9"/>
        <color theme="0"/>
        <rFont val="Arial"/>
        <family val="2"/>
      </rPr>
      <t>(6)</t>
    </r>
  </si>
  <si>
    <r>
      <t xml:space="preserve">Percentage achieving 9-4 in English and mathematics </t>
    </r>
    <r>
      <rPr>
        <vertAlign val="superscript"/>
        <sz val="9"/>
        <color theme="0"/>
        <rFont val="Arial"/>
        <family val="2"/>
      </rPr>
      <t>(6)</t>
    </r>
  </si>
  <si>
    <r>
      <t xml:space="preserve">Average Attainment 8 score per pupil </t>
    </r>
    <r>
      <rPr>
        <vertAlign val="superscript"/>
        <sz val="9"/>
        <color theme="0"/>
        <rFont val="Arial"/>
        <family val="2"/>
      </rPr>
      <t>(4)</t>
    </r>
  </si>
  <si>
    <r>
      <t xml:space="preserve">Ebacc APS </t>
    </r>
    <r>
      <rPr>
        <vertAlign val="superscript"/>
        <sz val="9"/>
        <color theme="0"/>
        <rFont val="Arial"/>
        <family val="2"/>
      </rPr>
      <t>(7)</t>
    </r>
  </si>
  <si>
    <r>
      <t xml:space="preserve">Percentage achieving the English Baccalaureate (9-5) </t>
    </r>
    <r>
      <rPr>
        <vertAlign val="superscript"/>
        <sz val="9"/>
        <color theme="0"/>
        <rFont val="Arial"/>
        <family val="2"/>
      </rPr>
      <t>(10)</t>
    </r>
  </si>
  <si>
    <r>
      <t xml:space="preserve">Percentage achieving the English Baccalaureate (9-4) </t>
    </r>
    <r>
      <rPr>
        <vertAlign val="superscript"/>
        <sz val="9"/>
        <color theme="0"/>
        <rFont val="Arial"/>
        <family val="2"/>
      </rPr>
      <t>(10)</t>
    </r>
  </si>
  <si>
    <t>Average Progress 8 score (5)(6)</t>
  </si>
  <si>
    <r>
      <t xml:space="preserve">Average Progress 8 score </t>
    </r>
    <r>
      <rPr>
        <vertAlign val="superscript"/>
        <sz val="9"/>
        <color theme="0"/>
        <rFont val="Arial"/>
        <family val="2"/>
      </rPr>
      <t>(5)(6)</t>
    </r>
  </si>
  <si>
    <r>
      <t xml:space="preserve">Percentage achieving 9-5 in English and mathematics </t>
    </r>
    <r>
      <rPr>
        <vertAlign val="superscript"/>
        <sz val="9"/>
        <color theme="0"/>
        <rFont val="Arial"/>
        <family val="2"/>
      </rPr>
      <t>(7)</t>
    </r>
  </si>
  <si>
    <r>
      <t xml:space="preserve">Percentage achieving 9-4 in English and mathematics </t>
    </r>
    <r>
      <rPr>
        <vertAlign val="superscript"/>
        <sz val="9"/>
        <color theme="0"/>
        <rFont val="Arial"/>
        <family val="2"/>
      </rPr>
      <t>(7)</t>
    </r>
  </si>
  <si>
    <r>
      <t xml:space="preserve">Average Attainment 8 score per pupil </t>
    </r>
    <r>
      <rPr>
        <vertAlign val="superscript"/>
        <sz val="9"/>
        <color theme="0"/>
        <rFont val="Arial"/>
        <family val="2"/>
      </rPr>
      <t>(5)</t>
    </r>
  </si>
  <si>
    <r>
      <t xml:space="preserve">Ebacc APS </t>
    </r>
    <r>
      <rPr>
        <vertAlign val="superscript"/>
        <sz val="9"/>
        <color theme="0"/>
        <rFont val="Arial"/>
        <family val="2"/>
      </rPr>
      <t>(8)</t>
    </r>
  </si>
  <si>
    <r>
      <t xml:space="preserve">Percentage achieving the English Baccalaureate (9-5) </t>
    </r>
    <r>
      <rPr>
        <vertAlign val="superscript"/>
        <sz val="9"/>
        <color theme="0"/>
        <rFont val="Arial"/>
        <family val="2"/>
      </rPr>
      <t>(11)</t>
    </r>
  </si>
  <si>
    <r>
      <t xml:space="preserve">Percentage achieving the English Baccalaureate (9-4) </t>
    </r>
    <r>
      <rPr>
        <vertAlign val="superscript"/>
        <sz val="9"/>
        <color theme="0"/>
        <rFont val="Arial"/>
        <family val="2"/>
      </rPr>
      <t>(11)</t>
    </r>
  </si>
  <si>
    <r>
      <t xml:space="preserve">Average Progress 8 score </t>
    </r>
    <r>
      <rPr>
        <vertAlign val="superscript"/>
        <sz val="9"/>
        <color rgb="FFFF0000"/>
        <rFont val="Arial"/>
        <family val="2"/>
      </rPr>
      <t>(4)(5)</t>
    </r>
  </si>
  <si>
    <r>
      <t xml:space="preserve">Percentage achieving 9-5 in English and mathematics </t>
    </r>
    <r>
      <rPr>
        <vertAlign val="superscript"/>
        <sz val="9"/>
        <color rgb="FFFF0000"/>
        <rFont val="Arial"/>
        <family val="2"/>
      </rPr>
      <t>(6)</t>
    </r>
  </si>
  <si>
    <r>
      <t xml:space="preserve">Percentage achieving 9-4 in English and mathematics </t>
    </r>
    <r>
      <rPr>
        <vertAlign val="superscript"/>
        <sz val="9"/>
        <color rgb="FFFF0000"/>
        <rFont val="Arial"/>
        <family val="2"/>
      </rPr>
      <t>(6)</t>
    </r>
  </si>
  <si>
    <r>
      <t xml:space="preserve">Average Attainment 8 score per pupil </t>
    </r>
    <r>
      <rPr>
        <vertAlign val="superscript"/>
        <sz val="9"/>
        <color rgb="FFFF0000"/>
        <rFont val="Arial"/>
        <family val="2"/>
      </rPr>
      <t>(4)</t>
    </r>
  </si>
  <si>
    <r>
      <t xml:space="preserve">Ebacc APS </t>
    </r>
    <r>
      <rPr>
        <vertAlign val="superscript"/>
        <sz val="9"/>
        <color rgb="FFFF0000"/>
        <rFont val="Arial"/>
        <family val="2"/>
      </rPr>
      <t>(7)</t>
    </r>
  </si>
  <si>
    <r>
      <t xml:space="preserve">Percentage achieving the English Baccalaureate (9-5) </t>
    </r>
    <r>
      <rPr>
        <vertAlign val="superscript"/>
        <sz val="9"/>
        <color rgb="FFFF0000"/>
        <rFont val="Arial"/>
        <family val="2"/>
      </rPr>
      <t>(12)</t>
    </r>
  </si>
  <si>
    <r>
      <t xml:space="preserve">Percentage achieving the English Baccalaureate (9-4) </t>
    </r>
    <r>
      <rPr>
        <vertAlign val="superscript"/>
        <sz val="9"/>
        <color rgb="FFFF0000"/>
        <rFont val="Arial"/>
        <family val="2"/>
      </rPr>
      <t>(12)</t>
    </r>
  </si>
  <si>
    <t>M_DISADV_EBACC_95</t>
  </si>
  <si>
    <t>6. As a percentage of all pupils at the end of key stage 4. In 2014/15 and earlier, where the English language and English literature option was chosen in English, exams in both had to be taken and a C grade or above achieved in English language. From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The 9-4 measure shows pupils who achieved a grade 4 or above in either English language or English literature and maths and is shown alongside the headline measure for transparency and comparability.</t>
  </si>
  <si>
    <t>2.  State-funded schools include academies, free schools, city technology colleges, further education colleges with provision for 14 to 16 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</si>
  <si>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x = Figures not shown in order to protect confidentiality. See 'confidentiality' within the SFR text for information on data suppression.</t>
  </si>
  <si>
    <t>2.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pupil referral units and alternative provision. Alternative provision includes academy and free school alternative provision.</t>
  </si>
  <si>
    <t>7. As a percentage of all pupils at the end of key stage 4. In 2014/15 and earlier, where the English language and English literature option was chosen in English, exams in both had to be taken and a C grade or above achieved in English language. From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The 9-4 measure shows pupils who achieved a grade 4 or above in either English language or English literature and maths and is shown alongside the headline measure for transparency and comparability.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</si>
</sst>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General_)"/>
  </numFmts>
  <fonts count="34" x14ac:knownFonts="1">
    <font>
      <sz val="12"/>
      <color theme="1"/>
      <name val="Arial"/>
      <family val="2"/>
    </font>
    <font>
      <sz val="12"/>
      <color theme="1"/>
      <name val="Arial"/>
      <family val="2"/>
    </font>
    <font>
      <sz val="10"/>
      <name val="Arial"/>
      <family val="2"/>
    </font>
    <font>
      <b/>
      <sz val="9"/>
      <name val="Arial"/>
      <family val="2"/>
    </font>
    <font>
      <sz val="9"/>
      <name val="Arial"/>
      <family val="2"/>
    </font>
    <font>
      <sz val="9"/>
      <color rgb="FFFF0000"/>
      <name val="Arial"/>
      <family val="2"/>
    </font>
    <font>
      <b/>
      <vertAlign val="superscript"/>
      <sz val="9"/>
      <name val="Arial"/>
      <family val="2"/>
    </font>
    <font>
      <b/>
      <sz val="9"/>
      <color rgb="FFFF0000"/>
      <name val="Arial"/>
      <family val="2"/>
    </font>
    <font>
      <sz val="9"/>
      <color theme="0"/>
      <name val="Arial"/>
      <family val="2"/>
    </font>
    <font>
      <b/>
      <sz val="9"/>
      <color theme="0"/>
      <name val="Arial"/>
      <family val="2"/>
    </font>
    <font>
      <b/>
      <sz val="8"/>
      <color theme="0"/>
      <name val="Arial"/>
      <family val="2"/>
    </font>
    <font>
      <vertAlign val="superscript"/>
      <sz val="9"/>
      <name val="Arial"/>
      <family val="2"/>
    </font>
    <font>
      <sz val="11"/>
      <color rgb="FF1F497D"/>
      <name val="Calibri"/>
      <family val="2"/>
    </font>
    <font>
      <b/>
      <sz val="8"/>
      <name val="Arial"/>
      <family val="2"/>
    </font>
    <font>
      <sz val="11"/>
      <color rgb="FF1F4E79"/>
      <name val="Calibri"/>
      <family val="2"/>
    </font>
    <font>
      <sz val="10"/>
      <name val="MS Sans Serif"/>
      <family val="2"/>
    </font>
    <font>
      <i/>
      <sz val="9"/>
      <name val="Arial"/>
      <family val="2"/>
    </font>
    <font>
      <sz val="8"/>
      <name val="Arial"/>
      <family val="2"/>
    </font>
    <font>
      <u/>
      <sz val="10"/>
      <color indexed="12"/>
      <name val="Arial"/>
      <family val="2"/>
    </font>
    <font>
      <u/>
      <sz val="9"/>
      <color indexed="12"/>
      <name val="Arial"/>
      <family val="2"/>
    </font>
    <font>
      <b/>
      <i/>
      <sz val="9"/>
      <name val="Arial"/>
      <family val="2"/>
    </font>
    <font>
      <u/>
      <sz val="9"/>
      <name val="Arial"/>
      <family val="2"/>
    </font>
    <font>
      <sz val="20"/>
      <name val="Arial"/>
      <family val="2"/>
    </font>
    <font>
      <b/>
      <sz val="11"/>
      <name val="Arial"/>
      <family val="2"/>
    </font>
    <font>
      <b/>
      <sz val="10"/>
      <color rgb="FFFF0000"/>
      <name val="Arial"/>
      <family val="2"/>
    </font>
    <font>
      <sz val="10"/>
      <name val="Arial"/>
    </font>
    <font>
      <b/>
      <sz val="10"/>
      <name val="Arial"/>
      <family val="2"/>
    </font>
    <font>
      <b/>
      <i/>
      <sz val="10"/>
      <name val="Arial"/>
      <family val="2"/>
    </font>
    <font>
      <b/>
      <u/>
      <sz val="10"/>
      <name val="Arial"/>
      <family val="2"/>
    </font>
    <font>
      <vertAlign val="superscript"/>
      <sz val="9"/>
      <color theme="0"/>
      <name val="Arial"/>
      <family val="2"/>
    </font>
    <font>
      <sz val="10"/>
      <color theme="0"/>
      <name val="Arial"/>
      <family val="2"/>
    </font>
    <font>
      <vertAlign val="superscript"/>
      <sz val="9"/>
      <color rgb="FFFF0000"/>
      <name val="Arial"/>
      <family val="2"/>
    </font>
    <font>
      <i/>
      <sz val="9"/>
      <color rgb="FFFF0000"/>
      <name val="Arial"/>
      <family val="2"/>
    </font>
    <font>
      <b/>
      <i/>
      <sz val="9"/>
      <color rgb="FFFF0000"/>
      <name val="Arial"/>
      <family val="2"/>
    </font>
  </fonts>
  <fills count="7">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44"/>
        <bgColor indexed="64"/>
      </patternFill>
    </fill>
    <fill>
      <patternFill patternType="solid">
        <fgColor theme="0"/>
        <bgColor indexed="64"/>
      </patternFill>
    </fill>
    <fill>
      <patternFill patternType="solid">
        <fgColor rgb="FFFFFFFF"/>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auto="1"/>
      </top>
      <bottom/>
      <diagonal/>
    </border>
    <border>
      <left/>
      <right/>
      <top style="thin">
        <color auto="1"/>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thin">
        <color indexed="64"/>
      </left>
      <right style="thin">
        <color indexed="64"/>
      </right>
      <top style="thin">
        <color indexed="64"/>
      </top>
      <bottom style="thin">
        <color indexed="64"/>
      </bottom>
      <diagonal/>
    </border>
  </borders>
  <cellStyleXfs count="19">
    <xf numFmtId="0" fontId="0" fillId="0" borderId="0"/>
    <xf numFmtId="0" fontId="2" fillId="0" borderId="0"/>
    <xf numFmtId="0" fontId="1"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15" fillId="0" borderId="0"/>
    <xf numFmtId="0" fontId="2" fillId="0" borderId="0"/>
    <xf numFmtId="0" fontId="18" fillId="0" borderId="0" applyNumberFormat="0" applyFill="0" applyBorder="0" applyAlignment="0" applyProtection="0">
      <alignment vertical="top"/>
      <protection locked="0"/>
    </xf>
    <xf numFmtId="43" fontId="1" fillId="0" borderId="0" applyFont="0" applyFill="0" applyBorder="0" applyAlignment="0" applyProtection="0"/>
    <xf numFmtId="0" fontId="2" fillId="0" borderId="0"/>
    <xf numFmtId="0" fontId="2" fillId="0" borderId="0"/>
    <xf numFmtId="0" fontId="18" fillId="0" borderId="0" applyNumberFormat="0" applyFill="0" applyBorder="0" applyAlignment="0" applyProtection="0">
      <alignment vertical="top"/>
      <protection locked="0"/>
    </xf>
    <xf numFmtId="0" fontId="2" fillId="0" borderId="0"/>
    <xf numFmtId="0" fontId="2" fillId="0" borderId="0"/>
    <xf numFmtId="0" fontId="25" fillId="0" borderId="0"/>
    <xf numFmtId="0" fontId="18" fillId="0" borderId="0" applyNumberFormat="0" applyFill="0" applyBorder="0" applyAlignment="0" applyProtection="0">
      <alignment vertical="top"/>
      <protection locked="0"/>
    </xf>
  </cellStyleXfs>
  <cellXfs count="381">
    <xf numFmtId="0" fontId="0" fillId="0" borderId="0" xfId="0"/>
    <xf numFmtId="0" fontId="3" fillId="2" borderId="0" xfId="1" applyFont="1" applyFill="1" applyAlignment="1" applyProtection="1">
      <alignment horizontal="left"/>
      <protection hidden="1"/>
    </xf>
    <xf numFmtId="1" fontId="4" fillId="2" borderId="0" xfId="1" applyNumberFormat="1" applyFont="1" applyFill="1" applyProtection="1">
      <protection hidden="1"/>
    </xf>
    <xf numFmtId="0" fontId="4" fillId="2" borderId="0" xfId="1" applyFont="1" applyFill="1" applyProtection="1">
      <protection hidden="1"/>
    </xf>
    <xf numFmtId="0" fontId="5" fillId="2" borderId="0" xfId="1" applyFont="1" applyFill="1" applyProtection="1">
      <protection hidden="1"/>
    </xf>
    <xf numFmtId="0" fontId="5" fillId="0" borderId="0" xfId="2" applyFont="1" applyFill="1" applyAlignment="1">
      <alignment vertical="center"/>
    </xf>
    <xf numFmtId="0" fontId="3" fillId="2" borderId="0" xfId="3" applyFont="1" applyFill="1" applyAlignment="1" applyProtection="1">
      <protection hidden="1"/>
    </xf>
    <xf numFmtId="3" fontId="4" fillId="2" borderId="0" xfId="1" applyNumberFormat="1" applyFont="1" applyFill="1" applyBorder="1" applyAlignment="1" applyProtection="1">
      <protection hidden="1"/>
    </xf>
    <xf numFmtId="3" fontId="3" fillId="2" borderId="0" xfId="4" applyNumberFormat="1" applyFont="1" applyFill="1" applyBorder="1" applyAlignment="1" applyProtection="1">
      <alignment vertical="top"/>
      <protection hidden="1"/>
    </xf>
    <xf numFmtId="0" fontId="4" fillId="4" borderId="4" xfId="1" applyFont="1" applyFill="1" applyBorder="1" applyAlignment="1" applyProtection="1">
      <alignment vertical="center"/>
      <protection hidden="1"/>
    </xf>
    <xf numFmtId="0" fontId="7" fillId="2" borderId="0" xfId="1" applyFont="1" applyFill="1" applyProtection="1">
      <protection hidden="1"/>
    </xf>
    <xf numFmtId="0" fontId="4" fillId="4" borderId="6" xfId="1" applyFont="1" applyFill="1" applyBorder="1" applyAlignment="1" applyProtection="1">
      <alignment vertical="center"/>
      <protection hidden="1"/>
    </xf>
    <xf numFmtId="0" fontId="8" fillId="2" borderId="9" xfId="1" applyFont="1" applyFill="1" applyBorder="1" applyProtection="1">
      <protection hidden="1"/>
    </xf>
    <xf numFmtId="0" fontId="8" fillId="2" borderId="0" xfId="1" applyFont="1" applyFill="1" applyProtection="1">
      <protection hidden="1"/>
    </xf>
    <xf numFmtId="0" fontId="9" fillId="2" borderId="0" xfId="2" applyFont="1" applyFill="1" applyProtection="1">
      <protection hidden="1"/>
    </xf>
    <xf numFmtId="0" fontId="10" fillId="2" borderId="0" xfId="0" applyFont="1" applyFill="1" applyProtection="1">
      <protection hidden="1"/>
    </xf>
    <xf numFmtId="0" fontId="4" fillId="2" borderId="10" xfId="1" applyFont="1" applyFill="1" applyBorder="1" applyProtection="1">
      <protection hidden="1"/>
    </xf>
    <xf numFmtId="0" fontId="12" fillId="0" borderId="0" xfId="5" applyFont="1" applyAlignment="1">
      <alignment vertical="center"/>
    </xf>
    <xf numFmtId="1" fontId="4" fillId="2" borderId="9" xfId="4" applyNumberFormat="1" applyFont="1" applyFill="1" applyBorder="1" applyAlignment="1" applyProtection="1">
      <alignment horizontal="center" vertical="center" wrapText="1"/>
      <protection hidden="1"/>
    </xf>
    <xf numFmtId="1" fontId="4" fillId="2" borderId="9" xfId="1" applyNumberFormat="1" applyFont="1" applyFill="1" applyBorder="1" applyAlignment="1" applyProtection="1">
      <alignment horizontal="center" vertical="center" wrapText="1"/>
      <protection hidden="1"/>
    </xf>
    <xf numFmtId="0" fontId="4" fillId="2" borderId="9" xfId="1" applyFont="1" applyFill="1" applyBorder="1" applyProtection="1">
      <protection hidden="1"/>
    </xf>
    <xf numFmtId="0" fontId="9" fillId="2" borderId="0" xfId="1" applyFont="1" applyFill="1" applyProtection="1">
      <protection hidden="1"/>
    </xf>
    <xf numFmtId="0" fontId="9" fillId="2" borderId="0" xfId="1" applyNumberFormat="1" applyFont="1" applyFill="1" applyAlignment="1" applyProtection="1">
      <alignment horizontal="left"/>
      <protection hidden="1"/>
    </xf>
    <xf numFmtId="1" fontId="3" fillId="2" borderId="0" xfId="6" applyNumberFormat="1" applyFont="1" applyFill="1" applyBorder="1" applyProtection="1">
      <protection hidden="1"/>
    </xf>
    <xf numFmtId="3" fontId="3" fillId="2" borderId="0" xfId="2" applyNumberFormat="1" applyFont="1" applyFill="1" applyBorder="1" applyAlignment="1" applyProtection="1">
      <alignment horizontal="right" vertical="center"/>
      <protection hidden="1"/>
    </xf>
    <xf numFmtId="165" fontId="3" fillId="2" borderId="0" xfId="2" applyNumberFormat="1" applyFont="1" applyFill="1" applyBorder="1" applyAlignment="1" applyProtection="1">
      <alignment horizontal="right" vertical="center"/>
      <protection hidden="1"/>
    </xf>
    <xf numFmtId="2" fontId="13" fillId="2" borderId="0" xfId="0" applyNumberFormat="1" applyFont="1" applyFill="1" applyBorder="1" applyAlignment="1" applyProtection="1">
      <alignment horizontal="right" vertical="center"/>
      <protection hidden="1"/>
    </xf>
    <xf numFmtId="0" fontId="3" fillId="2" borderId="12" xfId="1" applyFont="1" applyFill="1" applyBorder="1" applyProtection="1">
      <protection hidden="1"/>
    </xf>
    <xf numFmtId="1" fontId="3" fillId="2" borderId="12" xfId="1" applyNumberFormat="1" applyFont="1" applyFill="1" applyBorder="1" applyAlignment="1" applyProtection="1">
      <alignment horizontal="left" vertical="center" wrapText="1"/>
      <protection hidden="1"/>
    </xf>
    <xf numFmtId="165" fontId="3" fillId="2" borderId="12" xfId="7" applyNumberFormat="1" applyFont="1" applyFill="1" applyBorder="1" applyAlignment="1" applyProtection="1">
      <alignment horizontal="right"/>
      <protection hidden="1"/>
    </xf>
    <xf numFmtId="1" fontId="3" fillId="2" borderId="0" xfId="1" applyNumberFormat="1" applyFont="1" applyFill="1" applyBorder="1" applyAlignment="1" applyProtection="1">
      <alignment horizontal="left" vertical="center" wrapText="1"/>
      <protection hidden="1"/>
    </xf>
    <xf numFmtId="1" fontId="7" fillId="0" borderId="0" xfId="1" applyNumberFormat="1" applyFont="1" applyFill="1" applyBorder="1" applyAlignment="1" applyProtection="1">
      <alignment horizontal="left" vertical="center" wrapText="1"/>
      <protection hidden="1"/>
    </xf>
    <xf numFmtId="0" fontId="14" fillId="0" borderId="0" xfId="5" applyFont="1" applyAlignment="1">
      <alignment vertical="center"/>
    </xf>
    <xf numFmtId="0" fontId="3" fillId="2" borderId="12" xfId="1" applyFont="1" applyFill="1" applyBorder="1" applyAlignment="1" applyProtection="1">
      <alignment horizontal="left"/>
      <protection hidden="1"/>
    </xf>
    <xf numFmtId="164" fontId="3" fillId="2" borderId="12" xfId="1" applyNumberFormat="1" applyFont="1" applyFill="1" applyBorder="1" applyAlignment="1" applyProtection="1">
      <alignment horizontal="left"/>
      <protection hidden="1"/>
    </xf>
    <xf numFmtId="0" fontId="4" fillId="2" borderId="12" xfId="1" applyFont="1" applyFill="1" applyBorder="1" applyProtection="1">
      <protection hidden="1"/>
    </xf>
    <xf numFmtId="0" fontId="4" fillId="2" borderId="12" xfId="1" applyFont="1" applyFill="1" applyBorder="1" applyAlignment="1" applyProtection="1">
      <alignment horizontal="left"/>
      <protection hidden="1"/>
    </xf>
    <xf numFmtId="164" fontId="4" fillId="2" borderId="12" xfId="6" applyNumberFormat="1" applyFont="1" applyFill="1" applyBorder="1" applyAlignment="1" applyProtection="1">
      <alignment horizontal="left"/>
      <protection hidden="1"/>
    </xf>
    <xf numFmtId="3" fontId="4" fillId="2" borderId="0" xfId="2" applyNumberFormat="1" applyFont="1" applyFill="1" applyBorder="1" applyAlignment="1" applyProtection="1">
      <alignment horizontal="right" vertical="center"/>
      <protection hidden="1"/>
    </xf>
    <xf numFmtId="165" fontId="4" fillId="2" borderId="12" xfId="7" applyNumberFormat="1" applyFont="1" applyFill="1" applyBorder="1" applyAlignment="1" applyProtection="1">
      <alignment horizontal="right"/>
      <protection hidden="1"/>
    </xf>
    <xf numFmtId="165" fontId="4" fillId="2" borderId="0" xfId="2" applyNumberFormat="1" applyFont="1" applyFill="1" applyBorder="1" applyAlignment="1" applyProtection="1">
      <alignment horizontal="right" vertical="center"/>
      <protection hidden="1"/>
    </xf>
    <xf numFmtId="164" fontId="3" fillId="2" borderId="0" xfId="1" applyNumberFormat="1" applyFont="1" applyFill="1" applyBorder="1" applyAlignment="1" applyProtection="1">
      <alignment horizontal="left"/>
      <protection hidden="1"/>
    </xf>
    <xf numFmtId="0" fontId="4" fillId="0" borderId="12" xfId="1" applyFont="1" applyFill="1" applyBorder="1" applyProtection="1">
      <protection hidden="1"/>
    </xf>
    <xf numFmtId="164" fontId="4" fillId="2" borderId="0" xfId="1" applyNumberFormat="1" applyFont="1" applyFill="1" applyBorder="1" applyAlignment="1" applyProtection="1">
      <alignment horizontal="left"/>
      <protection hidden="1"/>
    </xf>
    <xf numFmtId="0" fontId="3" fillId="2" borderId="0" xfId="1" applyFont="1" applyFill="1" applyProtection="1">
      <protection hidden="1"/>
    </xf>
    <xf numFmtId="164" fontId="4" fillId="2" borderId="12" xfId="6" applyNumberFormat="1" applyFont="1" applyFill="1" applyBorder="1" applyProtection="1">
      <protection hidden="1"/>
    </xf>
    <xf numFmtId="0" fontId="3" fillId="2" borderId="12" xfId="8" applyFont="1" applyFill="1" applyBorder="1" applyAlignment="1" applyProtection="1">
      <alignment vertical="center"/>
      <protection hidden="1"/>
    </xf>
    <xf numFmtId="0" fontId="3" fillId="0" borderId="12" xfId="1" applyFont="1" applyBorder="1"/>
    <xf numFmtId="164" fontId="3" fillId="2" borderId="12" xfId="6" applyNumberFormat="1" applyFont="1" applyFill="1" applyBorder="1" applyProtection="1">
      <protection hidden="1"/>
    </xf>
    <xf numFmtId="0" fontId="3" fillId="2" borderId="12" xfId="9" applyFont="1" applyFill="1" applyBorder="1" applyProtection="1">
      <protection hidden="1"/>
    </xf>
    <xf numFmtId="166" fontId="4" fillId="2" borderId="12" xfId="8" applyNumberFormat="1" applyFont="1" applyFill="1" applyBorder="1" applyAlignment="1" applyProtection="1">
      <alignment horizontal="left" vertical="center"/>
      <protection hidden="1"/>
    </xf>
    <xf numFmtId="166" fontId="4" fillId="2" borderId="12" xfId="8" applyNumberFormat="1" applyFont="1" applyFill="1" applyBorder="1" applyAlignment="1" applyProtection="1">
      <alignment horizontal="left"/>
      <protection hidden="1"/>
    </xf>
    <xf numFmtId="0" fontId="4" fillId="2" borderId="12" xfId="8" applyFont="1" applyFill="1" applyBorder="1" applyProtection="1">
      <protection hidden="1"/>
    </xf>
    <xf numFmtId="0" fontId="4" fillId="2" borderId="0" xfId="1" applyFont="1" applyFill="1" applyBorder="1" applyProtection="1">
      <protection hidden="1"/>
    </xf>
    <xf numFmtId="0" fontId="4" fillId="2" borderId="0" xfId="1" applyFont="1" applyFill="1" applyBorder="1" applyAlignment="1" applyProtection="1">
      <alignment horizontal="left"/>
      <protection hidden="1"/>
    </xf>
    <xf numFmtId="164" fontId="4" fillId="2" borderId="0" xfId="6" applyNumberFormat="1" applyFont="1" applyFill="1" applyBorder="1" applyAlignment="1" applyProtection="1">
      <alignment horizontal="left"/>
      <protection hidden="1"/>
    </xf>
    <xf numFmtId="165" fontId="4" fillId="2" borderId="0" xfId="7" applyNumberFormat="1" applyFont="1" applyFill="1" applyBorder="1" applyAlignment="1" applyProtection="1">
      <alignment horizontal="right"/>
      <protection hidden="1"/>
    </xf>
    <xf numFmtId="0" fontId="4" fillId="2" borderId="9" xfId="1" applyFont="1" applyFill="1" applyBorder="1" applyAlignment="1" applyProtection="1">
      <alignment horizontal="left"/>
      <protection hidden="1"/>
    </xf>
    <xf numFmtId="164" fontId="4" fillId="2" borderId="9" xfId="6" applyNumberFormat="1" applyFont="1" applyFill="1" applyBorder="1" applyAlignment="1" applyProtection="1">
      <alignment horizontal="left"/>
      <protection hidden="1"/>
    </xf>
    <xf numFmtId="3" fontId="4" fillId="2" borderId="9" xfId="2" applyNumberFormat="1" applyFont="1" applyFill="1" applyBorder="1" applyAlignment="1" applyProtection="1">
      <alignment horizontal="right" vertical="center"/>
      <protection hidden="1"/>
    </xf>
    <xf numFmtId="165" fontId="4" fillId="2" borderId="9" xfId="7" applyNumberFormat="1" applyFont="1" applyFill="1" applyBorder="1" applyAlignment="1" applyProtection="1">
      <alignment horizontal="right"/>
      <protection hidden="1"/>
    </xf>
    <xf numFmtId="165" fontId="4" fillId="2" borderId="9" xfId="2" applyNumberFormat="1" applyFont="1" applyFill="1" applyBorder="1" applyAlignment="1" applyProtection="1">
      <alignment horizontal="right" vertical="center"/>
      <protection hidden="1"/>
    </xf>
    <xf numFmtId="44" fontId="4" fillId="2" borderId="0" xfId="7" applyFont="1" applyFill="1" applyBorder="1" applyProtection="1">
      <protection hidden="1"/>
    </xf>
    <xf numFmtId="0" fontId="4" fillId="2" borderId="0" xfId="7" applyNumberFormat="1" applyFont="1" applyFill="1" applyProtection="1">
      <protection hidden="1"/>
    </xf>
    <xf numFmtId="0" fontId="4" fillId="2" borderId="0" xfId="1" applyNumberFormat="1" applyFont="1" applyFill="1" applyProtection="1">
      <protection hidden="1"/>
    </xf>
    <xf numFmtId="0" fontId="16" fillId="2" borderId="0" xfId="1" applyFont="1" applyFill="1" applyAlignment="1" applyProtection="1">
      <alignment horizontal="right"/>
      <protection hidden="1"/>
    </xf>
    <xf numFmtId="0" fontId="4" fillId="0" borderId="0" xfId="1" applyFont="1" applyAlignment="1" applyProtection="1">
      <alignment vertical="center"/>
    </xf>
    <xf numFmtId="3" fontId="4" fillId="2" borderId="0" xfId="4" applyNumberFormat="1" applyFont="1" applyFill="1" applyAlignment="1" applyProtection="1">
      <alignment vertical="center" wrapText="1"/>
      <protection hidden="1"/>
    </xf>
    <xf numFmtId="0" fontId="4" fillId="0" borderId="0" xfId="1" applyFont="1" applyFill="1" applyAlignment="1">
      <alignment vertical="center" wrapText="1"/>
    </xf>
    <xf numFmtId="0" fontId="4" fillId="0" borderId="16" xfId="1" applyFont="1" applyBorder="1" applyAlignment="1">
      <alignment horizontal="left" vertical="center" wrapText="1"/>
    </xf>
    <xf numFmtId="0" fontId="19" fillId="0" borderId="12" xfId="10" applyFont="1" applyBorder="1" applyAlignment="1" applyProtection="1">
      <alignment horizontal="left" vertical="center"/>
    </xf>
    <xf numFmtId="0" fontId="4" fillId="0" borderId="12" xfId="1" applyFont="1" applyBorder="1" applyAlignment="1" applyProtection="1">
      <alignment horizontal="left" vertical="center"/>
    </xf>
    <xf numFmtId="3" fontId="4" fillId="2" borderId="12" xfId="1" applyNumberFormat="1" applyFont="1" applyFill="1" applyBorder="1" applyProtection="1">
      <protection hidden="1"/>
    </xf>
    <xf numFmtId="0" fontId="4" fillId="0" borderId="14" xfId="1" applyFont="1" applyBorder="1" applyAlignment="1">
      <alignment horizontal="left" vertical="center" wrapText="1"/>
    </xf>
    <xf numFmtId="0" fontId="4" fillId="0" borderId="15" xfId="1" applyFont="1" applyBorder="1" applyAlignment="1">
      <alignment horizontal="left" vertical="center" wrapText="1"/>
    </xf>
    <xf numFmtId="3" fontId="4" fillId="5" borderId="14" xfId="1" applyNumberFormat="1" applyFont="1" applyFill="1" applyBorder="1" applyAlignment="1" applyProtection="1">
      <alignment horizontal="left" wrapText="1"/>
      <protection hidden="1"/>
    </xf>
    <xf numFmtId="0" fontId="4" fillId="2" borderId="0" xfId="1" applyFont="1" applyFill="1" applyAlignment="1" applyProtection="1">
      <alignment vertical="center" wrapText="1"/>
      <protection hidden="1"/>
    </xf>
    <xf numFmtId="44" fontId="4" fillId="2" borderId="0" xfId="7" applyFont="1" applyFill="1" applyBorder="1" applyAlignment="1" applyProtection="1">
      <protection hidden="1"/>
    </xf>
    <xf numFmtId="3" fontId="4" fillId="2" borderId="0" xfId="1" applyNumberFormat="1" applyFont="1" applyFill="1" applyAlignment="1" applyProtection="1">
      <protection hidden="1"/>
    </xf>
    <xf numFmtId="0" fontId="4" fillId="2" borderId="0" xfId="1" applyFont="1" applyFill="1" applyAlignment="1" applyProtection="1">
      <alignment vertical="top" wrapText="1"/>
      <protection hidden="1"/>
    </xf>
    <xf numFmtId="0" fontId="5" fillId="6" borderId="0" xfId="2" applyFont="1" applyFill="1" applyAlignment="1">
      <alignment vertical="center"/>
    </xf>
    <xf numFmtId="0" fontId="4" fillId="2" borderId="0" xfId="1" applyFont="1" applyFill="1" applyAlignment="1" applyProtection="1">
      <protection hidden="1"/>
    </xf>
    <xf numFmtId="3" fontId="3" fillId="2" borderId="0" xfId="1" applyNumberFormat="1" applyFont="1" applyFill="1" applyBorder="1" applyAlignment="1" applyProtection="1">
      <protection hidden="1"/>
    </xf>
    <xf numFmtId="0" fontId="4" fillId="3" borderId="1" xfId="1" applyFont="1" applyFill="1" applyBorder="1" applyAlignment="1" applyProtection="1">
      <alignment horizontal="left"/>
      <protection hidden="1"/>
    </xf>
    <xf numFmtId="0" fontId="4" fillId="3" borderId="2" xfId="1" applyFont="1" applyFill="1" applyBorder="1" applyAlignment="1" applyProtection="1">
      <alignment horizontal="left"/>
      <protection hidden="1"/>
    </xf>
    <xf numFmtId="0" fontId="4" fillId="3" borderId="3" xfId="1" applyFont="1" applyFill="1" applyBorder="1" applyAlignment="1" applyProtection="1">
      <alignment horizontal="left"/>
      <protection hidden="1"/>
    </xf>
    <xf numFmtId="0" fontId="4" fillId="2" borderId="0" xfId="1" applyFont="1" applyFill="1" applyAlignment="1" applyProtection="1">
      <alignment horizontal="left"/>
      <protection hidden="1"/>
    </xf>
    <xf numFmtId="0" fontId="4" fillId="4" borderId="6" xfId="1" applyFont="1" applyFill="1" applyBorder="1" applyAlignment="1" applyProtection="1">
      <protection hidden="1"/>
    </xf>
    <xf numFmtId="0" fontId="8" fillId="6" borderId="0" xfId="2" applyFont="1" applyFill="1" applyAlignment="1">
      <alignment vertical="center"/>
    </xf>
    <xf numFmtId="0" fontId="3" fillId="2" borderId="10" xfId="1" applyFont="1" applyFill="1" applyBorder="1" applyAlignment="1" applyProtection="1">
      <alignment vertical="center"/>
      <protection hidden="1"/>
    </xf>
    <xf numFmtId="1" fontId="16" fillId="2" borderId="0" xfId="1" applyNumberFormat="1" applyFont="1" applyFill="1" applyBorder="1" applyAlignment="1" applyProtection="1">
      <alignment vertical="center"/>
      <protection hidden="1"/>
    </xf>
    <xf numFmtId="1" fontId="3" fillId="2" borderId="0" xfId="1" applyNumberFormat="1" applyFont="1" applyFill="1" applyBorder="1" applyAlignment="1" applyProtection="1">
      <alignment vertical="center"/>
      <protection hidden="1"/>
    </xf>
    <xf numFmtId="1" fontId="4" fillId="2" borderId="11" xfId="1" applyNumberFormat="1" applyFont="1" applyFill="1" applyBorder="1" applyAlignment="1" applyProtection="1">
      <alignment horizontal="center" vertical="center" wrapText="1"/>
      <protection hidden="1"/>
    </xf>
    <xf numFmtId="0" fontId="3" fillId="2" borderId="9" xfId="1" applyFont="1" applyFill="1" applyBorder="1" applyAlignment="1" applyProtection="1">
      <alignment vertical="center"/>
      <protection hidden="1"/>
    </xf>
    <xf numFmtId="0" fontId="16" fillId="2" borderId="0" xfId="1" applyFont="1" applyFill="1" applyBorder="1" applyAlignment="1" applyProtection="1">
      <alignment horizontal="center" vertical="center" wrapText="1"/>
      <protection hidden="1"/>
    </xf>
    <xf numFmtId="0" fontId="16" fillId="2" borderId="0" xfId="1" applyFont="1" applyFill="1" applyBorder="1" applyAlignment="1" applyProtection="1">
      <alignment horizontal="center" vertical="center"/>
      <protection hidden="1"/>
    </xf>
    <xf numFmtId="164" fontId="3" fillId="2" borderId="0" xfId="11" applyNumberFormat="1" applyFont="1" applyFill="1" applyBorder="1" applyAlignment="1" applyProtection="1">
      <alignment horizontal="right" vertical="center"/>
      <protection hidden="1"/>
    </xf>
    <xf numFmtId="1" fontId="3" fillId="2" borderId="0" xfId="1" applyNumberFormat="1" applyFont="1" applyFill="1" applyBorder="1" applyAlignment="1" applyProtection="1">
      <alignment horizontal="center" wrapText="1"/>
      <protection hidden="1"/>
    </xf>
    <xf numFmtId="4" fontId="20" fillId="2" borderId="0" xfId="2" applyNumberFormat="1" applyFont="1" applyFill="1" applyBorder="1" applyAlignment="1" applyProtection="1">
      <alignment horizontal="right" vertical="center"/>
      <protection hidden="1"/>
    </xf>
    <xf numFmtId="2" fontId="3" fillId="2" borderId="0" xfId="2" applyNumberFormat="1" applyFont="1" applyFill="1" applyBorder="1" applyAlignment="1" applyProtection="1">
      <alignment horizontal="right" vertical="center"/>
      <protection hidden="1"/>
    </xf>
    <xf numFmtId="1" fontId="4" fillId="2" borderId="0" xfId="1" applyNumberFormat="1" applyFont="1" applyFill="1" applyBorder="1" applyAlignment="1" applyProtection="1">
      <alignment horizontal="center" wrapText="1"/>
      <protection hidden="1"/>
    </xf>
    <xf numFmtId="164" fontId="4" fillId="2" borderId="0" xfId="11" applyNumberFormat="1" applyFont="1" applyFill="1" applyBorder="1" applyAlignment="1" applyProtection="1">
      <alignment horizontal="right" vertical="center"/>
      <protection hidden="1"/>
    </xf>
    <xf numFmtId="4" fontId="16" fillId="2" borderId="0" xfId="2" applyNumberFormat="1" applyFont="1" applyFill="1" applyBorder="1" applyAlignment="1" applyProtection="1">
      <alignment horizontal="right" vertical="center"/>
      <protection hidden="1"/>
    </xf>
    <xf numFmtId="164" fontId="4" fillId="2" borderId="0" xfId="6" applyNumberFormat="1" applyFont="1" applyFill="1" applyBorder="1" applyProtection="1">
      <protection hidden="1"/>
    </xf>
    <xf numFmtId="0" fontId="3" fillId="2" borderId="0" xfId="8" applyFont="1" applyFill="1" applyBorder="1" applyAlignment="1" applyProtection="1">
      <alignment vertical="center"/>
      <protection hidden="1"/>
    </xf>
    <xf numFmtId="0" fontId="3" fillId="0" borderId="0" xfId="1" applyFont="1"/>
    <xf numFmtId="164" fontId="3" fillId="2" borderId="0" xfId="6" applyNumberFormat="1" applyFont="1" applyFill="1" applyBorder="1" applyProtection="1">
      <protection hidden="1"/>
    </xf>
    <xf numFmtId="0" fontId="3" fillId="2" borderId="0" xfId="9" applyFont="1" applyFill="1" applyBorder="1" applyProtection="1">
      <protection hidden="1"/>
    </xf>
    <xf numFmtId="166" fontId="4" fillId="2" borderId="0" xfId="8" applyNumberFormat="1" applyFont="1" applyFill="1" applyBorder="1" applyAlignment="1" applyProtection="1">
      <alignment horizontal="left" vertical="center"/>
      <protection hidden="1"/>
    </xf>
    <xf numFmtId="166" fontId="4" fillId="2" borderId="0" xfId="8" applyNumberFormat="1" applyFont="1" applyFill="1" applyBorder="1" applyAlignment="1" applyProtection="1">
      <alignment horizontal="left"/>
      <protection hidden="1"/>
    </xf>
    <xf numFmtId="0" fontId="4" fillId="2" borderId="0" xfId="8" applyFont="1" applyFill="1" applyBorder="1" applyProtection="1">
      <protection hidden="1"/>
    </xf>
    <xf numFmtId="0" fontId="3" fillId="2" borderId="0" xfId="1" applyFont="1" applyFill="1" applyBorder="1" applyProtection="1">
      <protection hidden="1"/>
    </xf>
    <xf numFmtId="0" fontId="3" fillId="2" borderId="0" xfId="1" applyFont="1" applyFill="1" applyBorder="1" applyAlignment="1" applyProtection="1">
      <alignment horizontal="left"/>
      <protection hidden="1"/>
    </xf>
    <xf numFmtId="164" fontId="4" fillId="2" borderId="9" xfId="11" applyNumberFormat="1" applyFont="1" applyFill="1" applyBorder="1" applyAlignment="1" applyProtection="1">
      <alignment horizontal="right" vertical="center"/>
      <protection hidden="1"/>
    </xf>
    <xf numFmtId="1" fontId="4" fillId="2" borderId="9" xfId="1" applyNumberFormat="1" applyFont="1" applyFill="1" applyBorder="1" applyAlignment="1" applyProtection="1">
      <alignment horizontal="center" wrapText="1"/>
      <protection hidden="1"/>
    </xf>
    <xf numFmtId="4" fontId="16" fillId="2" borderId="9" xfId="2" applyNumberFormat="1" applyFont="1" applyFill="1" applyBorder="1" applyAlignment="1" applyProtection="1">
      <alignment horizontal="right" vertical="center"/>
      <protection hidden="1"/>
    </xf>
    <xf numFmtId="3" fontId="3" fillId="2" borderId="0" xfId="1" applyNumberFormat="1" applyFont="1" applyFill="1" applyBorder="1" applyProtection="1">
      <protection hidden="1"/>
    </xf>
    <xf numFmtId="3" fontId="4" fillId="2" borderId="0" xfId="1" applyNumberFormat="1" applyFont="1" applyFill="1" applyAlignment="1" applyProtection="1">
      <alignment vertical="center" wrapText="1"/>
      <protection hidden="1"/>
    </xf>
    <xf numFmtId="164" fontId="4" fillId="0" borderId="0" xfId="1" applyNumberFormat="1" applyFont="1" applyAlignment="1">
      <alignment vertical="center" wrapText="1"/>
    </xf>
    <xf numFmtId="3" fontId="4" fillId="2" borderId="0" xfId="1" applyNumberFormat="1" applyFont="1" applyFill="1" applyAlignment="1" applyProtection="1">
      <alignment vertical="center"/>
      <protection hidden="1"/>
    </xf>
    <xf numFmtId="3" fontId="4" fillId="5" borderId="0" xfId="1" applyNumberFormat="1" applyFont="1" applyFill="1" applyAlignment="1" applyProtection="1">
      <protection hidden="1"/>
    </xf>
    <xf numFmtId="0" fontId="4" fillId="0" borderId="0" xfId="1" applyFont="1" applyAlignment="1">
      <alignment vertical="center" wrapText="1"/>
    </xf>
    <xf numFmtId="0" fontId="4" fillId="0" borderId="0" xfId="1" applyFont="1" applyAlignment="1">
      <alignment horizontal="left" vertical="center"/>
    </xf>
    <xf numFmtId="0" fontId="4" fillId="0" borderId="0" xfId="1" applyFont="1" applyAlignment="1" applyProtection="1">
      <alignment vertical="center" wrapText="1"/>
    </xf>
    <xf numFmtId="3" fontId="4" fillId="2" borderId="0" xfId="1" applyNumberFormat="1" applyFont="1" applyFill="1" applyProtection="1">
      <protection hidden="1"/>
    </xf>
    <xf numFmtId="3" fontId="4" fillId="5" borderId="0" xfId="1" applyNumberFormat="1" applyFont="1" applyFill="1" applyAlignment="1" applyProtection="1">
      <alignment wrapText="1"/>
      <protection hidden="1"/>
    </xf>
    <xf numFmtId="0" fontId="4" fillId="0" borderId="0" xfId="1" applyFont="1" applyAlignment="1">
      <alignment wrapText="1"/>
    </xf>
    <xf numFmtId="44" fontId="4" fillId="5" borderId="0" xfId="7" applyFont="1" applyFill="1" applyBorder="1" applyAlignment="1" applyProtection="1">
      <alignment vertical="center"/>
      <protection hidden="1"/>
    </xf>
    <xf numFmtId="0" fontId="4" fillId="5" borderId="0" xfId="1" applyFont="1" applyFill="1" applyAlignment="1" applyProtection="1">
      <alignment vertical="center"/>
      <protection hidden="1"/>
    </xf>
    <xf numFmtId="0" fontId="4" fillId="5" borderId="0" xfId="1" applyFont="1" applyFill="1" applyProtection="1">
      <protection hidden="1"/>
    </xf>
    <xf numFmtId="0" fontId="4" fillId="2" borderId="0" xfId="1" applyFont="1" applyFill="1" applyAlignment="1" applyProtection="1">
      <alignment vertical="center"/>
      <protection hidden="1"/>
    </xf>
    <xf numFmtId="0" fontId="3" fillId="2" borderId="0" xfId="3" applyFont="1" applyFill="1" applyAlignment="1" applyProtection="1">
      <alignment horizontal="left"/>
      <protection hidden="1"/>
    </xf>
    <xf numFmtId="0" fontId="4" fillId="2" borderId="0" xfId="3" applyFont="1" applyFill="1" applyProtection="1">
      <protection hidden="1"/>
    </xf>
    <xf numFmtId="0" fontId="4" fillId="2" borderId="0" xfId="3" applyFont="1" applyFill="1" applyAlignment="1" applyProtection="1">
      <protection hidden="1"/>
    </xf>
    <xf numFmtId="0" fontId="4" fillId="3" borderId="1" xfId="3" applyFont="1" applyFill="1" applyBorder="1" applyAlignment="1" applyProtection="1">
      <protection hidden="1"/>
    </xf>
    <xf numFmtId="0" fontId="4" fillId="3" borderId="2" xfId="3" applyFont="1" applyFill="1" applyBorder="1" applyAlignment="1" applyProtection="1">
      <protection hidden="1"/>
    </xf>
    <xf numFmtId="0" fontId="4" fillId="3" borderId="3" xfId="3" applyFont="1" applyFill="1" applyBorder="1" applyAlignment="1" applyProtection="1">
      <protection hidden="1"/>
    </xf>
    <xf numFmtId="0" fontId="4" fillId="4" borderId="4" xfId="3" applyFont="1" applyFill="1" applyBorder="1" applyAlignment="1" applyProtection="1">
      <alignment vertical="center"/>
      <protection hidden="1"/>
    </xf>
    <xf numFmtId="0" fontId="4" fillId="4" borderId="6" xfId="3" applyFont="1" applyFill="1" applyBorder="1" applyProtection="1">
      <protection hidden="1"/>
    </xf>
    <xf numFmtId="0" fontId="8" fillId="2" borderId="9" xfId="3" applyFont="1" applyFill="1" applyBorder="1" applyProtection="1">
      <protection hidden="1"/>
    </xf>
    <xf numFmtId="0" fontId="8" fillId="2" borderId="0" xfId="3" applyFont="1" applyFill="1" applyProtection="1">
      <protection hidden="1"/>
    </xf>
    <xf numFmtId="0" fontId="4" fillId="2" borderId="10" xfId="3" applyFont="1" applyFill="1" applyBorder="1" applyAlignment="1" applyProtection="1">
      <alignment vertical="center"/>
      <protection hidden="1"/>
    </xf>
    <xf numFmtId="1" fontId="4" fillId="2" borderId="11" xfId="3" applyNumberFormat="1" applyFont="1" applyFill="1" applyBorder="1" applyAlignment="1" applyProtection="1">
      <alignment horizontal="center" vertical="center" wrapText="1"/>
      <protection hidden="1"/>
    </xf>
    <xf numFmtId="0" fontId="3" fillId="2" borderId="9" xfId="3" applyFont="1" applyFill="1" applyBorder="1" applyAlignment="1" applyProtection="1">
      <alignment vertical="center"/>
      <protection hidden="1"/>
    </xf>
    <xf numFmtId="0" fontId="9" fillId="2" borderId="0" xfId="3" applyFont="1" applyFill="1" applyProtection="1">
      <protection hidden="1"/>
    </xf>
    <xf numFmtId="0" fontId="9" fillId="2" borderId="0" xfId="3" applyNumberFormat="1" applyFont="1" applyFill="1" applyAlignment="1" applyProtection="1">
      <alignment horizontal="left"/>
      <protection hidden="1"/>
    </xf>
    <xf numFmtId="1" fontId="3" fillId="2" borderId="0" xfId="12" applyNumberFormat="1" applyFont="1" applyFill="1" applyBorder="1" applyProtection="1">
      <protection hidden="1"/>
    </xf>
    <xf numFmtId="3" fontId="3" fillId="2" borderId="10" xfId="2" applyNumberFormat="1" applyFont="1" applyFill="1" applyBorder="1" applyAlignment="1" applyProtection="1">
      <alignment horizontal="right" vertical="center"/>
      <protection hidden="1"/>
    </xf>
    <xf numFmtId="165" fontId="3" fillId="2" borderId="10" xfId="2" applyNumberFormat="1" applyFont="1" applyFill="1" applyBorder="1" applyAlignment="1" applyProtection="1">
      <alignment horizontal="right" vertical="center"/>
      <protection hidden="1"/>
    </xf>
    <xf numFmtId="0" fontId="3" fillId="2" borderId="0" xfId="3" applyFont="1" applyFill="1" applyProtection="1">
      <protection hidden="1"/>
    </xf>
    <xf numFmtId="1" fontId="3" fillId="2" borderId="0" xfId="3" applyNumberFormat="1" applyFont="1" applyFill="1" applyBorder="1" applyAlignment="1" applyProtection="1">
      <alignment horizontal="left" vertical="center" wrapText="1"/>
      <protection hidden="1"/>
    </xf>
    <xf numFmtId="164" fontId="3" fillId="2" borderId="0" xfId="3" applyNumberFormat="1" applyFont="1" applyFill="1" applyBorder="1" applyAlignment="1" applyProtection="1">
      <alignment horizontal="left"/>
      <protection hidden="1"/>
    </xf>
    <xf numFmtId="1" fontId="4" fillId="2" borderId="0" xfId="3" applyNumberFormat="1" applyFont="1" applyFill="1" applyBorder="1" applyAlignment="1" applyProtection="1">
      <alignment horizontal="center" wrapText="1"/>
      <protection hidden="1"/>
    </xf>
    <xf numFmtId="0" fontId="4" fillId="2" borderId="0" xfId="3" applyFont="1" applyFill="1" applyAlignment="1" applyProtection="1">
      <alignment horizontal="left"/>
      <protection hidden="1"/>
    </xf>
    <xf numFmtId="164" fontId="4" fillId="2" borderId="0" xfId="12" applyNumberFormat="1" applyFont="1" applyFill="1" applyBorder="1" applyAlignment="1" applyProtection="1">
      <alignment horizontal="left"/>
      <protection hidden="1"/>
    </xf>
    <xf numFmtId="1" fontId="3" fillId="2" borderId="0" xfId="3" applyNumberFormat="1" applyFont="1" applyFill="1" applyBorder="1" applyAlignment="1" applyProtection="1">
      <alignment horizontal="center" wrapText="1"/>
      <protection hidden="1"/>
    </xf>
    <xf numFmtId="164" fontId="4" fillId="2" borderId="0" xfId="12" applyNumberFormat="1" applyFont="1" applyFill="1" applyBorder="1" applyProtection="1">
      <protection hidden="1"/>
    </xf>
    <xf numFmtId="0" fontId="3" fillId="0" borderId="0" xfId="3" applyFont="1"/>
    <xf numFmtId="164" fontId="3" fillId="2" borderId="0" xfId="12" applyNumberFormat="1" applyFont="1" applyFill="1" applyBorder="1" applyProtection="1">
      <protection hidden="1"/>
    </xf>
    <xf numFmtId="0" fontId="3" fillId="2" borderId="0" xfId="13" applyFont="1" applyFill="1" applyBorder="1" applyProtection="1">
      <protection hidden="1"/>
    </xf>
    <xf numFmtId="0" fontId="3" fillId="2" borderId="0" xfId="3" applyFont="1" applyFill="1" applyBorder="1" applyProtection="1">
      <protection hidden="1"/>
    </xf>
    <xf numFmtId="0" fontId="3" fillId="2" borderId="0" xfId="3" applyFont="1" applyFill="1" applyBorder="1" applyAlignment="1" applyProtection="1">
      <alignment horizontal="left"/>
      <protection hidden="1"/>
    </xf>
    <xf numFmtId="0" fontId="4" fillId="2" borderId="0" xfId="3" applyFont="1" applyFill="1" applyBorder="1" applyProtection="1">
      <protection hidden="1"/>
    </xf>
    <xf numFmtId="0" fontId="4" fillId="2" borderId="0" xfId="3" applyFont="1" applyFill="1" applyBorder="1" applyAlignment="1" applyProtection="1">
      <alignment horizontal="left"/>
      <protection hidden="1"/>
    </xf>
    <xf numFmtId="0" fontId="4" fillId="2" borderId="9" xfId="3" applyFont="1" applyFill="1" applyBorder="1" applyProtection="1">
      <protection hidden="1"/>
    </xf>
    <xf numFmtId="0" fontId="4" fillId="2" borderId="9" xfId="3" applyFont="1" applyFill="1" applyBorder="1" applyAlignment="1" applyProtection="1">
      <alignment horizontal="left"/>
      <protection hidden="1"/>
    </xf>
    <xf numFmtId="164" fontId="4" fillId="2" borderId="9" xfId="12" applyNumberFormat="1" applyFont="1" applyFill="1" applyBorder="1" applyAlignment="1" applyProtection="1">
      <alignment horizontal="left"/>
      <protection hidden="1"/>
    </xf>
    <xf numFmtId="3" fontId="4" fillId="5" borderId="0" xfId="1" applyNumberFormat="1" applyFont="1" applyFill="1" applyAlignment="1" applyProtection="1">
      <alignment horizontal="left" wrapText="1"/>
      <protection hidden="1"/>
    </xf>
    <xf numFmtId="3" fontId="4" fillId="2" borderId="0" xfId="3" applyNumberFormat="1" applyFont="1" applyFill="1" applyAlignment="1" applyProtection="1">
      <alignment wrapText="1"/>
      <protection hidden="1"/>
    </xf>
    <xf numFmtId="3" fontId="4" fillId="2" borderId="0" xfId="3" applyNumberFormat="1" applyFont="1" applyFill="1" applyProtection="1">
      <protection hidden="1"/>
    </xf>
    <xf numFmtId="3" fontId="4" fillId="2" borderId="0" xfId="3" applyNumberFormat="1" applyFont="1" applyFill="1" applyAlignment="1" applyProtection="1">
      <protection hidden="1"/>
    </xf>
    <xf numFmtId="3" fontId="3" fillId="2" borderId="0" xfId="15" applyNumberFormat="1" applyFont="1" applyFill="1" applyBorder="1" applyAlignment="1" applyProtection="1">
      <protection hidden="1"/>
    </xf>
    <xf numFmtId="0" fontId="4" fillId="3" borderId="1" xfId="3" applyFont="1" applyFill="1" applyBorder="1" applyAlignment="1" applyProtection="1">
      <protection locked="0" hidden="1"/>
    </xf>
    <xf numFmtId="0" fontId="4" fillId="3" borderId="2" xfId="3" applyFont="1" applyFill="1" applyBorder="1" applyAlignment="1" applyProtection="1">
      <protection locked="0" hidden="1"/>
    </xf>
    <xf numFmtId="0" fontId="4" fillId="3" borderId="3" xfId="3" applyFont="1" applyFill="1" applyBorder="1" applyAlignment="1" applyProtection="1">
      <protection locked="0" hidden="1"/>
    </xf>
    <xf numFmtId="0" fontId="4" fillId="4" borderId="4" xfId="3" applyFont="1" applyFill="1" applyBorder="1" applyAlignment="1" applyProtection="1">
      <alignment vertical="center"/>
      <protection locked="0" hidden="1"/>
    </xf>
    <xf numFmtId="0" fontId="4" fillId="4" borderId="6" xfId="3" applyFont="1" applyFill="1" applyBorder="1" applyProtection="1">
      <protection locked="0" hidden="1"/>
    </xf>
    <xf numFmtId="0" fontId="3" fillId="2" borderId="10" xfId="3" applyFont="1" applyFill="1" applyBorder="1" applyAlignment="1" applyProtection="1">
      <alignment vertical="center"/>
      <protection hidden="1"/>
    </xf>
    <xf numFmtId="1" fontId="3" fillId="2" borderId="0" xfId="15" applyNumberFormat="1" applyFont="1" applyFill="1" applyBorder="1" applyAlignment="1" applyProtection="1">
      <alignment vertical="center"/>
      <protection hidden="1"/>
    </xf>
    <xf numFmtId="0" fontId="4" fillId="5" borderId="0" xfId="3" applyFont="1" applyFill="1" applyBorder="1" applyProtection="1">
      <protection hidden="1"/>
    </xf>
    <xf numFmtId="0" fontId="16" fillId="5" borderId="0" xfId="1" applyFont="1" applyFill="1" applyBorder="1" applyAlignment="1" applyProtection="1">
      <alignment horizontal="right"/>
      <protection hidden="1"/>
    </xf>
    <xf numFmtId="3" fontId="4" fillId="5" borderId="0" xfId="1" applyNumberFormat="1" applyFont="1" applyFill="1" applyBorder="1" applyAlignment="1" applyProtection="1">
      <alignment vertical="center" wrapText="1"/>
      <protection hidden="1"/>
    </xf>
    <xf numFmtId="0" fontId="4" fillId="5" borderId="0" xfId="1" applyFont="1" applyFill="1" applyAlignment="1">
      <alignment wrapText="1"/>
    </xf>
    <xf numFmtId="1" fontId="4" fillId="5" borderId="0" xfId="3" applyNumberFormat="1" applyFont="1" applyFill="1" applyBorder="1" applyAlignment="1" applyProtection="1">
      <alignment horizontal="center" wrapText="1"/>
      <protection hidden="1"/>
    </xf>
    <xf numFmtId="3" fontId="4" fillId="5" borderId="0" xfId="1" applyNumberFormat="1" applyFont="1" applyFill="1" applyBorder="1" applyAlignment="1" applyProtection="1">
      <alignment wrapText="1"/>
      <protection hidden="1"/>
    </xf>
    <xf numFmtId="3" fontId="4" fillId="5" borderId="0" xfId="1" applyNumberFormat="1" applyFont="1" applyFill="1" applyBorder="1" applyAlignment="1" applyProtection="1">
      <alignment horizontal="left" wrapText="1"/>
      <protection hidden="1"/>
    </xf>
    <xf numFmtId="0" fontId="2" fillId="0" borderId="0" xfId="16"/>
    <xf numFmtId="3" fontId="4" fillId="5" borderId="0" xfId="3" applyNumberFormat="1" applyFont="1" applyFill="1" applyBorder="1" applyAlignment="1" applyProtection="1">
      <alignment wrapText="1"/>
      <protection hidden="1"/>
    </xf>
    <xf numFmtId="0" fontId="4" fillId="5" borderId="0" xfId="3" applyFont="1" applyFill="1" applyBorder="1" applyAlignment="1">
      <alignment wrapText="1"/>
    </xf>
    <xf numFmtId="3" fontId="4" fillId="5" borderId="0" xfId="3" applyNumberFormat="1" applyFont="1" applyFill="1" applyBorder="1" applyAlignment="1" applyProtection="1">
      <alignment vertical="center" wrapText="1"/>
      <protection hidden="1"/>
    </xf>
    <xf numFmtId="0" fontId="4" fillId="5" borderId="0" xfId="3" applyFont="1" applyFill="1" applyBorder="1" applyAlignment="1">
      <alignment horizontal="left" vertical="center" wrapText="1"/>
    </xf>
    <xf numFmtId="44" fontId="4" fillId="5" borderId="0" xfId="7" applyFont="1" applyFill="1" applyBorder="1" applyAlignment="1" applyProtection="1">
      <protection hidden="1"/>
    </xf>
    <xf numFmtId="3" fontId="4" fillId="5" borderId="0" xfId="3" applyNumberFormat="1" applyFont="1" applyFill="1" applyBorder="1" applyAlignment="1" applyProtection="1">
      <protection hidden="1"/>
    </xf>
    <xf numFmtId="0" fontId="4" fillId="2" borderId="0" xfId="1" applyFont="1" applyFill="1" applyBorder="1" applyAlignment="1" applyProtection="1">
      <alignment wrapText="1"/>
      <protection hidden="1"/>
    </xf>
    <xf numFmtId="1" fontId="4" fillId="2" borderId="0" xfId="1" applyNumberFormat="1" applyFont="1" applyFill="1" applyBorder="1" applyProtection="1">
      <protection hidden="1"/>
    </xf>
    <xf numFmtId="0" fontId="4" fillId="5" borderId="0" xfId="1" applyFont="1" applyFill="1" applyBorder="1" applyProtection="1">
      <protection hidden="1"/>
    </xf>
    <xf numFmtId="3" fontId="4" fillId="2" borderId="0" xfId="1" applyNumberFormat="1" applyFont="1" applyFill="1" applyAlignment="1" applyProtection="1">
      <alignment horizontal="left"/>
      <protection hidden="1"/>
    </xf>
    <xf numFmtId="0" fontId="4" fillId="2" borderId="0" xfId="1" applyFont="1" applyFill="1" applyAlignment="1" applyProtection="1">
      <alignment wrapText="1"/>
      <protection hidden="1"/>
    </xf>
    <xf numFmtId="3" fontId="4" fillId="2" borderId="0" xfId="1" applyNumberFormat="1" applyFont="1" applyFill="1" applyBorder="1" applyAlignment="1" applyProtection="1">
      <alignment horizontal="right"/>
      <protection hidden="1"/>
    </xf>
    <xf numFmtId="0" fontId="4" fillId="2" borderId="0" xfId="7" applyNumberFormat="1" applyFont="1" applyFill="1" applyBorder="1" applyProtection="1">
      <protection hidden="1"/>
    </xf>
    <xf numFmtId="0" fontId="16" fillId="2" borderId="0" xfId="1" applyFont="1" applyFill="1" applyBorder="1" applyProtection="1">
      <protection hidden="1"/>
    </xf>
    <xf numFmtId="2" fontId="16" fillId="2" borderId="9" xfId="2" applyNumberFormat="1" applyFont="1" applyFill="1" applyBorder="1" applyAlignment="1" applyProtection="1">
      <alignment horizontal="right" vertical="center"/>
      <protection hidden="1"/>
    </xf>
    <xf numFmtId="2" fontId="16" fillId="2" borderId="0" xfId="2" applyNumberFormat="1" applyFont="1" applyFill="1" applyBorder="1" applyAlignment="1" applyProtection="1">
      <alignment horizontal="right" vertical="center"/>
      <protection hidden="1"/>
    </xf>
    <xf numFmtId="2" fontId="20" fillId="2" borderId="0" xfId="2" applyNumberFormat="1" applyFont="1" applyFill="1" applyBorder="1" applyAlignment="1" applyProtection="1">
      <alignment horizontal="right" vertical="center"/>
      <protection hidden="1"/>
    </xf>
    <xf numFmtId="0" fontId="20" fillId="2" borderId="0" xfId="1" applyFont="1" applyFill="1" applyBorder="1" applyProtection="1">
      <protection hidden="1"/>
    </xf>
    <xf numFmtId="0" fontId="16" fillId="2" borderId="0" xfId="1" applyFont="1" applyFill="1" applyProtection="1">
      <protection hidden="1"/>
    </xf>
    <xf numFmtId="0" fontId="4" fillId="2" borderId="9" xfId="1" applyFont="1" applyFill="1" applyBorder="1" applyAlignment="1" applyProtection="1">
      <alignment horizontal="center" vertical="center" wrapText="1"/>
      <protection hidden="1"/>
    </xf>
    <xf numFmtId="0" fontId="4" fillId="2" borderId="9" xfId="1" applyFont="1" applyFill="1" applyBorder="1" applyAlignment="1" applyProtection="1">
      <alignment horizontal="center" vertical="center"/>
      <protection hidden="1"/>
    </xf>
    <xf numFmtId="0" fontId="4" fillId="2" borderId="9" xfId="1" applyFont="1" applyFill="1" applyBorder="1" applyAlignment="1" applyProtection="1">
      <alignment vertical="center" wrapText="1"/>
      <protection hidden="1"/>
    </xf>
    <xf numFmtId="0" fontId="4" fillId="2" borderId="10" xfId="1" applyFont="1" applyFill="1" applyBorder="1" applyAlignment="1" applyProtection="1">
      <alignment horizontal="center" vertical="center"/>
      <protection hidden="1"/>
    </xf>
    <xf numFmtId="0" fontId="9" fillId="2" borderId="0" xfId="0" applyFont="1" applyFill="1" applyProtection="1">
      <protection hidden="1"/>
    </xf>
    <xf numFmtId="0" fontId="4" fillId="4" borderId="7" xfId="1" applyFont="1" applyFill="1" applyBorder="1" applyProtection="1">
      <protection hidden="1"/>
    </xf>
    <xf numFmtId="0" fontId="4" fillId="4" borderId="6" xfId="1" applyFont="1" applyFill="1" applyBorder="1" applyProtection="1">
      <protection hidden="1"/>
    </xf>
    <xf numFmtId="0" fontId="4" fillId="4" borderId="0" xfId="1" applyFont="1" applyFill="1" applyBorder="1" applyAlignment="1" applyProtection="1">
      <alignment vertical="center"/>
      <protection hidden="1"/>
    </xf>
    <xf numFmtId="3" fontId="3" fillId="2" borderId="0" xfId="1" applyNumberFormat="1" applyFont="1" applyFill="1" applyBorder="1" applyAlignment="1" applyProtection="1">
      <alignment vertical="top"/>
      <protection hidden="1"/>
    </xf>
    <xf numFmtId="0" fontId="22" fillId="5" borderId="0" xfId="1" applyFont="1" applyFill="1"/>
    <xf numFmtId="0" fontId="2" fillId="5" borderId="0" xfId="1" applyFill="1"/>
    <xf numFmtId="0" fontId="23" fillId="5" borderId="0" xfId="1" applyFont="1" applyFill="1"/>
    <xf numFmtId="0" fontId="24" fillId="5" borderId="0" xfId="1" applyFont="1" applyFill="1"/>
    <xf numFmtId="0" fontId="2" fillId="5" borderId="0" xfId="1" applyFont="1" applyFill="1"/>
    <xf numFmtId="0" fontId="18" fillId="5" borderId="0" xfId="10" applyFill="1" applyAlignment="1" applyProtection="1"/>
    <xf numFmtId="0" fontId="2" fillId="2" borderId="0" xfId="17" applyFont="1" applyFill="1"/>
    <xf numFmtId="0" fontId="25" fillId="5" borderId="0" xfId="17" applyFill="1"/>
    <xf numFmtId="0" fontId="26" fillId="0" borderId="0" xfId="1" applyFont="1" applyAlignment="1">
      <alignment horizontal="left"/>
    </xf>
    <xf numFmtId="0" fontId="2" fillId="0" borderId="0" xfId="1" applyFont="1"/>
    <xf numFmtId="0" fontId="2" fillId="2" borderId="0" xfId="1" applyFont="1" applyFill="1"/>
    <xf numFmtId="0" fontId="2" fillId="2" borderId="0" xfId="1" applyFill="1"/>
    <xf numFmtId="0" fontId="25" fillId="2" borderId="0" xfId="17" applyFill="1"/>
    <xf numFmtId="0" fontId="27" fillId="2" borderId="0" xfId="18" applyFont="1" applyFill="1" applyAlignment="1" applyProtection="1"/>
    <xf numFmtId="0" fontId="2" fillId="0" borderId="0" xfId="1"/>
    <xf numFmtId="0" fontId="28" fillId="2" borderId="0" xfId="1" applyFont="1" applyFill="1"/>
    <xf numFmtId="0" fontId="2" fillId="2" borderId="0" xfId="18" applyFont="1" applyFill="1" applyAlignment="1" applyProtection="1"/>
    <xf numFmtId="0" fontId="25" fillId="0" borderId="0" xfId="17"/>
    <xf numFmtId="0" fontId="26" fillId="2" borderId="18" xfId="18" applyFont="1" applyFill="1" applyBorder="1" applyAlignment="1" applyProtection="1">
      <alignment horizontal="center" vertical="center"/>
    </xf>
    <xf numFmtId="0" fontId="18" fillId="0" borderId="18" xfId="10" applyBorder="1" applyAlignment="1" applyProtection="1">
      <alignment vertical="center"/>
    </xf>
    <xf numFmtId="0" fontId="2" fillId="0" borderId="18" xfId="1" applyFont="1" applyBorder="1" applyAlignment="1">
      <alignment vertical="center"/>
    </xf>
    <xf numFmtId="0" fontId="2" fillId="0" borderId="18" xfId="1" applyFont="1" applyBorder="1" applyAlignment="1">
      <alignment horizontal="center" vertical="center"/>
    </xf>
    <xf numFmtId="0" fontId="17" fillId="2" borderId="0" xfId="17" applyFont="1" applyFill="1"/>
    <xf numFmtId="0" fontId="8" fillId="0" borderId="0" xfId="2" applyFont="1" applyFill="1" applyAlignment="1">
      <alignment vertical="center"/>
    </xf>
    <xf numFmtId="1" fontId="9" fillId="0" borderId="0" xfId="1" applyNumberFormat="1" applyFont="1" applyFill="1" applyBorder="1" applyAlignment="1" applyProtection="1">
      <alignment horizontal="left" vertical="center" wrapText="1"/>
      <protection hidden="1"/>
    </xf>
    <xf numFmtId="0" fontId="8" fillId="0" borderId="0" xfId="1" applyFont="1" applyFill="1" applyProtection="1">
      <protection hidden="1"/>
    </xf>
    <xf numFmtId="0" fontId="8" fillId="0" borderId="0" xfId="2" applyFont="1" applyFill="1" applyProtection="1">
      <protection hidden="1"/>
    </xf>
    <xf numFmtId="0" fontId="9" fillId="0" borderId="0" xfId="1" applyFont="1" applyFill="1" applyProtection="1">
      <protection hidden="1"/>
    </xf>
    <xf numFmtId="164" fontId="8" fillId="0" borderId="0" xfId="1" applyNumberFormat="1" applyFont="1" applyFill="1" applyBorder="1" applyAlignment="1" applyProtection="1">
      <alignment horizontal="left"/>
      <protection hidden="1"/>
    </xf>
    <xf numFmtId="164" fontId="9" fillId="0" borderId="0" xfId="1" applyNumberFormat="1" applyFont="1" applyFill="1" applyBorder="1" applyAlignment="1" applyProtection="1">
      <alignment horizontal="left"/>
      <protection hidden="1"/>
    </xf>
    <xf numFmtId="0" fontId="8" fillId="0" borderId="15" xfId="1" applyFont="1" applyBorder="1" applyAlignment="1" applyProtection="1">
      <alignment horizontal="left" vertical="center"/>
    </xf>
    <xf numFmtId="3" fontId="8" fillId="2" borderId="15" xfId="4" applyNumberFormat="1" applyFont="1" applyFill="1" applyBorder="1" applyAlignment="1" applyProtection="1">
      <alignment horizontal="left" vertical="center" wrapText="1"/>
      <protection hidden="1"/>
    </xf>
    <xf numFmtId="3" fontId="8" fillId="2" borderId="15" xfId="4" applyNumberFormat="1" applyFont="1" applyFill="1" applyBorder="1" applyAlignment="1" applyProtection="1">
      <alignment horizontal="left" vertical="center"/>
      <protection hidden="1"/>
    </xf>
    <xf numFmtId="0" fontId="8" fillId="0" borderId="16" xfId="1" applyFont="1" applyBorder="1" applyAlignment="1">
      <alignment horizontal="left" vertical="center" wrapText="1"/>
    </xf>
    <xf numFmtId="0" fontId="8" fillId="0" borderId="12" xfId="1" applyFont="1" applyFill="1" applyBorder="1" applyProtection="1">
      <protection hidden="1"/>
    </xf>
    <xf numFmtId="0" fontId="8" fillId="0" borderId="15" xfId="1" applyFont="1" applyBorder="1" applyAlignment="1" applyProtection="1">
      <alignment horizontal="left" vertical="center" wrapText="1"/>
    </xf>
    <xf numFmtId="0" fontId="8" fillId="0" borderId="14" xfId="1" applyFont="1" applyBorder="1" applyAlignment="1">
      <alignment horizontal="left" vertical="center" wrapText="1"/>
    </xf>
    <xf numFmtId="3" fontId="8" fillId="5" borderId="15" xfId="1" applyNumberFormat="1" applyFont="1" applyFill="1" applyBorder="1" applyAlignment="1" applyProtection="1">
      <alignment horizontal="left" wrapText="1"/>
      <protection hidden="1"/>
    </xf>
    <xf numFmtId="0" fontId="8" fillId="2" borderId="0" xfId="2" applyFont="1" applyFill="1" applyAlignment="1" applyProtection="1">
      <alignment horizontal="right"/>
      <protection hidden="1"/>
    </xf>
    <xf numFmtId="0" fontId="8" fillId="2" borderId="0" xfId="2" applyFont="1" applyFill="1" applyProtection="1">
      <protection hidden="1"/>
    </xf>
    <xf numFmtId="0" fontId="8" fillId="2" borderId="0" xfId="3" applyFont="1" applyFill="1" applyAlignment="1" applyProtection="1">
      <protection hidden="1"/>
    </xf>
    <xf numFmtId="0" fontId="30" fillId="0" borderId="0" xfId="16" applyFont="1"/>
    <xf numFmtId="0" fontId="8" fillId="2" borderId="0" xfId="1" applyFont="1" applyFill="1" applyBorder="1" applyProtection="1">
      <protection hidden="1"/>
    </xf>
    <xf numFmtId="0" fontId="9" fillId="2" borderId="0" xfId="1" applyFont="1" applyFill="1" applyBorder="1" applyProtection="1">
      <protection hidden="1"/>
    </xf>
    <xf numFmtId="0" fontId="5" fillId="2" borderId="0" xfId="2" applyFont="1" applyFill="1" applyAlignment="1" applyProtection="1">
      <alignment horizontal="right"/>
      <protection hidden="1"/>
    </xf>
    <xf numFmtId="0" fontId="5" fillId="2" borderId="0" xfId="2" applyFont="1" applyFill="1" applyProtection="1">
      <protection hidden="1"/>
    </xf>
    <xf numFmtId="0" fontId="7" fillId="2" borderId="0" xfId="2" applyFont="1" applyFill="1" applyProtection="1">
      <protection hidden="1"/>
    </xf>
    <xf numFmtId="0" fontId="4" fillId="0" borderId="0" xfId="1" applyFont="1" applyAlignment="1" applyProtection="1">
      <alignment horizontal="left" vertical="center"/>
    </xf>
    <xf numFmtId="0" fontId="17" fillId="0" borderId="0" xfId="1" applyFont="1" applyFill="1" applyAlignment="1">
      <alignment vertical="center" wrapText="1"/>
    </xf>
    <xf numFmtId="0" fontId="4" fillId="0" borderId="13" xfId="1" applyFont="1" applyBorder="1" applyAlignment="1" applyProtection="1">
      <alignment horizontal="left" vertical="center"/>
    </xf>
    <xf numFmtId="0" fontId="4" fillId="0" borderId="14" xfId="1" applyFont="1" applyBorder="1" applyAlignment="1" applyProtection="1">
      <alignment horizontal="left" vertical="center"/>
    </xf>
    <xf numFmtId="3" fontId="4" fillId="2" borderId="13" xfId="4" applyNumberFormat="1" applyFont="1" applyFill="1" applyBorder="1" applyAlignment="1" applyProtection="1">
      <alignment horizontal="left" vertical="center" wrapText="1"/>
      <protection hidden="1"/>
    </xf>
    <xf numFmtId="3" fontId="4" fillId="2" borderId="14" xfId="4" applyNumberFormat="1" applyFont="1" applyFill="1" applyBorder="1" applyAlignment="1" applyProtection="1">
      <alignment horizontal="left" vertical="center" wrapText="1"/>
      <protection hidden="1"/>
    </xf>
    <xf numFmtId="3" fontId="4" fillId="2" borderId="13" xfId="4" applyNumberFormat="1" applyFont="1" applyFill="1" applyBorder="1" applyAlignment="1" applyProtection="1">
      <alignment horizontal="left" vertical="center"/>
      <protection hidden="1"/>
    </xf>
    <xf numFmtId="3" fontId="4" fillId="2" borderId="14" xfId="4" applyNumberFormat="1" applyFont="1" applyFill="1" applyBorder="1" applyAlignment="1" applyProtection="1">
      <alignment horizontal="left" vertical="center"/>
      <protection hidden="1"/>
    </xf>
    <xf numFmtId="0" fontId="4" fillId="0" borderId="0" xfId="1" applyFont="1" applyAlignment="1">
      <alignment horizontal="left" vertical="center" wrapText="1"/>
    </xf>
    <xf numFmtId="0" fontId="4" fillId="0" borderId="13" xfId="1" applyFont="1" applyBorder="1" applyAlignment="1" applyProtection="1">
      <alignment horizontal="left" vertical="center" wrapText="1"/>
    </xf>
    <xf numFmtId="0" fontId="4" fillId="0" borderId="14" xfId="1" applyFont="1" applyBorder="1" applyAlignment="1" applyProtection="1">
      <alignment horizontal="left" vertical="center" wrapText="1"/>
    </xf>
    <xf numFmtId="0" fontId="3" fillId="2" borderId="10" xfId="1" applyFont="1" applyFill="1" applyBorder="1" applyAlignment="1" applyProtection="1">
      <alignment horizontal="center" vertical="center"/>
      <protection hidden="1"/>
    </xf>
    <xf numFmtId="0" fontId="4" fillId="6" borderId="0" xfId="5" applyFont="1" applyFill="1" applyBorder="1" applyAlignment="1">
      <alignment horizontal="left" vertical="center" wrapText="1"/>
    </xf>
    <xf numFmtId="0" fontId="18" fillId="0" borderId="12" xfId="10" applyBorder="1" applyAlignment="1" applyProtection="1">
      <alignment horizontal="left" vertical="center"/>
    </xf>
    <xf numFmtId="3" fontId="18" fillId="2" borderId="0" xfId="10" applyNumberFormat="1" applyFill="1" applyAlignment="1" applyProtection="1">
      <alignment horizontal="left"/>
      <protection hidden="1"/>
    </xf>
    <xf numFmtId="0" fontId="5" fillId="0" borderId="0" xfId="1" applyFont="1" applyFill="1" applyProtection="1">
      <protection hidden="1"/>
    </xf>
    <xf numFmtId="0" fontId="5" fillId="0" borderId="0" xfId="1" applyFont="1" applyAlignment="1">
      <alignment horizontal="left" vertical="center" wrapText="1"/>
    </xf>
    <xf numFmtId="3" fontId="4" fillId="2" borderId="14" xfId="1" applyNumberFormat="1" applyFont="1" applyFill="1" applyBorder="1" applyAlignment="1" applyProtection="1">
      <alignment horizontal="left" wrapText="1"/>
      <protection hidden="1"/>
    </xf>
    <xf numFmtId="3" fontId="4" fillId="2" borderId="13" xfId="1" applyNumberFormat="1" applyFont="1" applyFill="1" applyBorder="1" applyAlignment="1" applyProtection="1">
      <alignment horizontal="left" wrapText="1"/>
      <protection hidden="1"/>
    </xf>
    <xf numFmtId="3" fontId="4" fillId="5" borderId="13" xfId="1" applyNumberFormat="1" applyFont="1" applyFill="1" applyBorder="1" applyAlignment="1" applyProtection="1">
      <alignment horizontal="left" wrapText="1"/>
      <protection hidden="1"/>
    </xf>
    <xf numFmtId="0" fontId="4" fillId="0" borderId="13" xfId="1" applyFont="1" applyBorder="1" applyAlignment="1">
      <alignment horizontal="left" vertical="center" wrapText="1"/>
    </xf>
    <xf numFmtId="0" fontId="5" fillId="0" borderId="12" xfId="1" applyFont="1" applyBorder="1" applyAlignment="1" applyProtection="1">
      <alignment horizontal="left" vertical="center"/>
    </xf>
    <xf numFmtId="164" fontId="5" fillId="2" borderId="0" xfId="1" applyNumberFormat="1" applyFont="1" applyFill="1" applyBorder="1" applyAlignment="1" applyProtection="1">
      <alignment horizontal="left"/>
      <protection hidden="1"/>
    </xf>
    <xf numFmtId="0" fontId="4" fillId="0" borderId="0" xfId="1" applyFont="1" applyFill="1" applyProtection="1">
      <protection hidden="1"/>
    </xf>
    <xf numFmtId="3" fontId="8" fillId="2" borderId="15" xfId="1" applyNumberFormat="1" applyFont="1" applyFill="1" applyBorder="1" applyAlignment="1" applyProtection="1">
      <alignment horizontal="left" wrapText="1"/>
      <protection hidden="1"/>
    </xf>
    <xf numFmtId="0" fontId="21" fillId="0" borderId="12" xfId="10" applyFont="1" applyBorder="1" applyAlignment="1" applyProtection="1">
      <alignment horizontal="left" vertical="center"/>
    </xf>
    <xf numFmtId="0" fontId="4" fillId="0" borderId="0" xfId="3" applyFont="1" applyAlignment="1">
      <alignment wrapText="1"/>
    </xf>
    <xf numFmtId="0" fontId="4" fillId="5" borderId="0" xfId="3" applyFont="1" applyFill="1" applyAlignment="1">
      <alignment wrapText="1"/>
    </xf>
    <xf numFmtId="3" fontId="4" fillId="2" borderId="0" xfId="3" applyNumberFormat="1" applyFont="1" applyFill="1" applyAlignment="1" applyProtection="1">
      <alignment horizontal="left" vertical="top" wrapText="1"/>
      <protection hidden="1"/>
    </xf>
    <xf numFmtId="0" fontId="21" fillId="0" borderId="12" xfId="14" applyFont="1" applyBorder="1" applyAlignment="1" applyProtection="1">
      <alignment horizontal="left" vertical="center"/>
    </xf>
    <xf numFmtId="1" fontId="16" fillId="2" borderId="0" xfId="15" applyNumberFormat="1" applyFont="1" applyFill="1" applyBorder="1" applyAlignment="1" applyProtection="1">
      <alignment vertical="center"/>
      <protection hidden="1"/>
    </xf>
    <xf numFmtId="0" fontId="16" fillId="2" borderId="0" xfId="15" applyFont="1" applyFill="1" applyBorder="1" applyAlignment="1" applyProtection="1">
      <alignment horizontal="center" vertical="center" wrapText="1"/>
      <protection hidden="1"/>
    </xf>
    <xf numFmtId="0" fontId="16" fillId="2" borderId="0" xfId="15" applyFont="1" applyFill="1" applyBorder="1" applyAlignment="1" applyProtection="1">
      <alignment horizontal="center" vertical="center"/>
      <protection hidden="1"/>
    </xf>
    <xf numFmtId="0" fontId="16" fillId="2" borderId="0" xfId="4" applyFont="1" applyFill="1" applyBorder="1" applyAlignment="1" applyProtection="1">
      <alignment horizontal="center" vertical="center" wrapText="1"/>
      <protection hidden="1"/>
    </xf>
    <xf numFmtId="0" fontId="32" fillId="2" borderId="0" xfId="1" applyFont="1" applyFill="1" applyAlignment="1" applyProtection="1">
      <alignment wrapText="1"/>
      <protection hidden="1"/>
    </xf>
    <xf numFmtId="2" fontId="20" fillId="2" borderId="0" xfId="0" applyNumberFormat="1" applyFont="1" applyFill="1" applyBorder="1" applyAlignment="1" applyProtection="1">
      <alignment horizontal="right" vertical="center"/>
      <protection hidden="1"/>
    </xf>
    <xf numFmtId="2" fontId="33" fillId="2" borderId="0" xfId="0" applyNumberFormat="1" applyFont="1" applyFill="1" applyBorder="1" applyAlignment="1" applyProtection="1">
      <alignment horizontal="right" vertical="center"/>
      <protection hidden="1"/>
    </xf>
    <xf numFmtId="2" fontId="16" fillId="2" borderId="0" xfId="0" applyNumberFormat="1" applyFont="1" applyFill="1" applyBorder="1" applyAlignment="1" applyProtection="1">
      <alignment horizontal="right" vertical="center"/>
      <protection hidden="1"/>
    </xf>
    <xf numFmtId="2" fontId="32" fillId="2" borderId="0" xfId="0" applyNumberFormat="1" applyFont="1" applyFill="1" applyBorder="1" applyAlignment="1" applyProtection="1">
      <alignment horizontal="right" vertical="center"/>
      <protection hidden="1"/>
    </xf>
    <xf numFmtId="2" fontId="16" fillId="2" borderId="9" xfId="0" applyNumberFormat="1" applyFont="1" applyFill="1" applyBorder="1" applyAlignment="1" applyProtection="1">
      <alignment horizontal="right" vertical="center"/>
      <protection hidden="1"/>
    </xf>
    <xf numFmtId="2" fontId="32" fillId="2" borderId="9" xfId="0" applyNumberFormat="1" applyFont="1" applyFill="1" applyBorder="1" applyAlignment="1" applyProtection="1">
      <alignment horizontal="right" vertical="center"/>
      <protection hidden="1"/>
    </xf>
    <xf numFmtId="0" fontId="32" fillId="2" borderId="0" xfId="1" applyFont="1" applyFill="1" applyProtection="1">
      <protection hidden="1"/>
    </xf>
    <xf numFmtId="0" fontId="4" fillId="0" borderId="0" xfId="1" applyFont="1" applyAlignment="1">
      <alignment horizontal="left" vertical="center" wrapText="1"/>
    </xf>
    <xf numFmtId="0" fontId="4" fillId="0" borderId="14" xfId="1" applyFont="1" applyFill="1" applyBorder="1" applyAlignment="1">
      <alignment horizontal="left" vertical="center" wrapText="1"/>
    </xf>
    <xf numFmtId="0" fontId="4" fillId="0" borderId="13" xfId="1" applyFont="1" applyBorder="1" applyAlignment="1" applyProtection="1">
      <alignment horizontal="left" vertical="center" wrapText="1"/>
    </xf>
    <xf numFmtId="0" fontId="4" fillId="0" borderId="14" xfId="1" applyFont="1" applyBorder="1" applyAlignment="1" applyProtection="1">
      <alignment horizontal="left" vertical="center" wrapText="1"/>
    </xf>
    <xf numFmtId="0" fontId="4" fillId="0" borderId="15" xfId="1" applyFont="1" applyBorder="1" applyAlignment="1" applyProtection="1">
      <alignment horizontal="left" vertical="center" wrapText="1"/>
    </xf>
    <xf numFmtId="0" fontId="4" fillId="2" borderId="0" xfId="1" applyFont="1" applyFill="1" applyAlignment="1" applyProtection="1">
      <alignment horizontal="center" vertical="top" wrapText="1"/>
      <protection hidden="1"/>
    </xf>
    <xf numFmtId="0" fontId="4" fillId="0" borderId="17" xfId="1" applyFont="1" applyFill="1" applyBorder="1" applyAlignment="1">
      <alignment horizontal="left" vertical="center" wrapText="1"/>
    </xf>
    <xf numFmtId="3" fontId="4" fillId="5" borderId="13" xfId="1" applyNumberFormat="1" applyFont="1" applyFill="1" applyBorder="1" applyAlignment="1" applyProtection="1">
      <alignment horizontal="left" vertical="center" wrapText="1"/>
      <protection hidden="1"/>
    </xf>
    <xf numFmtId="3" fontId="4" fillId="5" borderId="14" xfId="1" applyNumberFormat="1" applyFont="1" applyFill="1" applyBorder="1" applyAlignment="1" applyProtection="1">
      <alignment horizontal="left" vertical="center" wrapText="1"/>
      <protection hidden="1"/>
    </xf>
    <xf numFmtId="3" fontId="4" fillId="5" borderId="15" xfId="1" applyNumberFormat="1" applyFont="1" applyFill="1" applyBorder="1" applyAlignment="1" applyProtection="1">
      <alignment horizontal="left" vertical="center" wrapText="1"/>
      <protection hidden="1"/>
    </xf>
    <xf numFmtId="3" fontId="4" fillId="2" borderId="13" xfId="1" applyNumberFormat="1" applyFont="1" applyFill="1" applyBorder="1" applyAlignment="1" applyProtection="1">
      <alignment horizontal="left" vertical="center" wrapText="1"/>
      <protection hidden="1"/>
    </xf>
    <xf numFmtId="3" fontId="4" fillId="2" borderId="14" xfId="1" applyNumberFormat="1" applyFont="1" applyFill="1" applyBorder="1" applyAlignment="1" applyProtection="1">
      <alignment horizontal="left" vertical="center" wrapText="1"/>
      <protection hidden="1"/>
    </xf>
    <xf numFmtId="3" fontId="4" fillId="2" borderId="15" xfId="1" applyNumberFormat="1" applyFont="1" applyFill="1" applyBorder="1" applyAlignment="1" applyProtection="1">
      <alignment horizontal="left" vertical="center" wrapText="1"/>
      <protection hidden="1"/>
    </xf>
    <xf numFmtId="0" fontId="4" fillId="6" borderId="17" xfId="5" applyFont="1" applyFill="1" applyBorder="1" applyAlignment="1">
      <alignment horizontal="left" vertical="center" wrapText="1"/>
    </xf>
    <xf numFmtId="0" fontId="4" fillId="0" borderId="16" xfId="1" applyFont="1" applyFill="1" applyBorder="1" applyAlignment="1">
      <alignment horizontal="left" vertical="center" wrapText="1"/>
    </xf>
    <xf numFmtId="0" fontId="4" fillId="3" borderId="1" xfId="1" applyFont="1" applyFill="1" applyBorder="1" applyAlignment="1" applyProtection="1">
      <alignment horizontal="left"/>
      <protection hidden="1"/>
    </xf>
    <xf numFmtId="0" fontId="4" fillId="3" borderId="2" xfId="1" applyFont="1" applyFill="1" applyBorder="1" applyAlignment="1" applyProtection="1">
      <alignment horizontal="left"/>
      <protection hidden="1"/>
    </xf>
    <xf numFmtId="0" fontId="4" fillId="3" borderId="3" xfId="1" applyFont="1" applyFill="1" applyBorder="1" applyAlignment="1" applyProtection="1">
      <alignment horizontal="left"/>
      <protection hidden="1"/>
    </xf>
    <xf numFmtId="0" fontId="4" fillId="4" borderId="0" xfId="1" applyFont="1" applyFill="1" applyBorder="1" applyAlignment="1" applyProtection="1">
      <alignment horizontal="center" vertical="center" wrapText="1"/>
      <protection locked="0"/>
    </xf>
    <xf numFmtId="0" fontId="4" fillId="4" borderId="5" xfId="1" applyFont="1" applyFill="1" applyBorder="1" applyAlignment="1" applyProtection="1">
      <alignment horizontal="center" vertical="center" wrapText="1"/>
      <protection locked="0"/>
    </xf>
    <xf numFmtId="0" fontId="4" fillId="4" borderId="7" xfId="1" applyFont="1" applyFill="1" applyBorder="1" applyAlignment="1" applyProtection="1">
      <alignment horizontal="center" vertical="center"/>
      <protection locked="0"/>
    </xf>
    <xf numFmtId="0" fontId="4" fillId="4" borderId="8" xfId="1" applyFont="1" applyFill="1" applyBorder="1" applyAlignment="1" applyProtection="1">
      <alignment horizontal="center" vertical="center"/>
      <protection locked="0"/>
    </xf>
    <xf numFmtId="1" fontId="7" fillId="2" borderId="10" xfId="1" applyNumberFormat="1" applyFont="1" applyFill="1" applyBorder="1" applyAlignment="1" applyProtection="1">
      <alignment horizontal="center" vertical="center" wrapText="1"/>
      <protection hidden="1"/>
    </xf>
    <xf numFmtId="1" fontId="7" fillId="2" borderId="9" xfId="1" applyNumberFormat="1" applyFont="1" applyFill="1" applyBorder="1" applyAlignment="1" applyProtection="1">
      <alignment horizontal="center" vertical="center" wrapText="1"/>
      <protection hidden="1"/>
    </xf>
    <xf numFmtId="0" fontId="4" fillId="2" borderId="11" xfId="1" applyFont="1" applyFill="1" applyBorder="1" applyAlignment="1" applyProtection="1">
      <alignment horizontal="center" vertical="center"/>
      <protection hidden="1"/>
    </xf>
    <xf numFmtId="0" fontId="4" fillId="2" borderId="11" xfId="1" applyFont="1" applyFill="1" applyBorder="1" applyAlignment="1" applyProtection="1">
      <alignment horizontal="center" vertical="center" wrapText="1"/>
      <protection hidden="1"/>
    </xf>
    <xf numFmtId="1" fontId="16" fillId="2" borderId="0" xfId="4" applyNumberFormat="1" applyFont="1" applyFill="1" applyBorder="1" applyAlignment="1" applyProtection="1">
      <alignment horizontal="center" vertical="center"/>
      <protection hidden="1"/>
    </xf>
    <xf numFmtId="0" fontId="4" fillId="0" borderId="13" xfId="1" applyFont="1" applyBorder="1" applyAlignment="1" applyProtection="1">
      <alignment horizontal="left" vertical="center"/>
    </xf>
    <xf numFmtId="0" fontId="4" fillId="0" borderId="14" xfId="1" applyFont="1" applyBorder="1" applyAlignment="1" applyProtection="1">
      <alignment horizontal="left" vertical="center"/>
    </xf>
    <xf numFmtId="0" fontId="4" fillId="0" borderId="15" xfId="1" applyFont="1" applyBorder="1" applyAlignment="1" applyProtection="1">
      <alignment horizontal="left" vertical="center"/>
    </xf>
    <xf numFmtId="3" fontId="4" fillId="2" borderId="13" xfId="4" applyNumberFormat="1" applyFont="1" applyFill="1" applyBorder="1" applyAlignment="1" applyProtection="1">
      <alignment horizontal="left" vertical="center" wrapText="1"/>
      <protection hidden="1"/>
    </xf>
    <xf numFmtId="3" fontId="4" fillId="2" borderId="14" xfId="4" applyNumberFormat="1" applyFont="1" applyFill="1" applyBorder="1" applyAlignment="1" applyProtection="1">
      <alignment horizontal="left" vertical="center" wrapText="1"/>
      <protection hidden="1"/>
    </xf>
    <xf numFmtId="3" fontId="4" fillId="2" borderId="15" xfId="4" applyNumberFormat="1" applyFont="1" applyFill="1" applyBorder="1" applyAlignment="1" applyProtection="1">
      <alignment horizontal="left" vertical="center" wrapText="1"/>
      <protection hidden="1"/>
    </xf>
    <xf numFmtId="3" fontId="4" fillId="2" borderId="13" xfId="4" applyNumberFormat="1" applyFont="1" applyFill="1" applyBorder="1" applyAlignment="1" applyProtection="1">
      <alignment horizontal="left" vertical="center"/>
      <protection hidden="1"/>
    </xf>
    <xf numFmtId="3" fontId="4" fillId="2" borderId="14" xfId="4" applyNumberFormat="1" applyFont="1" applyFill="1" applyBorder="1" applyAlignment="1" applyProtection="1">
      <alignment horizontal="left" vertical="center"/>
      <protection hidden="1"/>
    </xf>
    <xf numFmtId="3" fontId="4" fillId="2" borderId="15" xfId="4" applyNumberFormat="1" applyFont="1" applyFill="1" applyBorder="1" applyAlignment="1" applyProtection="1">
      <alignment horizontal="left" vertical="center"/>
      <protection hidden="1"/>
    </xf>
    <xf numFmtId="0" fontId="3" fillId="2" borderId="10" xfId="1" applyFont="1" applyFill="1" applyBorder="1" applyAlignment="1" applyProtection="1">
      <alignment horizontal="center" vertical="center"/>
      <protection hidden="1"/>
    </xf>
    <xf numFmtId="0" fontId="3" fillId="2" borderId="9" xfId="1" applyFont="1" applyFill="1" applyBorder="1" applyAlignment="1" applyProtection="1">
      <alignment horizontal="center" vertical="center"/>
      <protection hidden="1"/>
    </xf>
    <xf numFmtId="3" fontId="4" fillId="2" borderId="0" xfId="1" applyNumberFormat="1" applyFont="1" applyFill="1" applyAlignment="1" applyProtection="1">
      <alignment horizontal="left" vertical="center" wrapText="1"/>
      <protection hidden="1"/>
    </xf>
    <xf numFmtId="3" fontId="4" fillId="2" borderId="16" xfId="1" applyNumberFormat="1" applyFont="1" applyFill="1" applyBorder="1" applyAlignment="1" applyProtection="1">
      <alignment horizontal="left" vertical="center"/>
      <protection hidden="1"/>
    </xf>
    <xf numFmtId="1" fontId="16" fillId="2" borderId="0" xfId="1" applyNumberFormat="1" applyFont="1" applyFill="1" applyBorder="1" applyAlignment="1" applyProtection="1">
      <alignment horizontal="center" vertical="center"/>
      <protection hidden="1"/>
    </xf>
    <xf numFmtId="0" fontId="4" fillId="4" borderId="0" xfId="1" applyFont="1" applyFill="1" applyBorder="1" applyAlignment="1" applyProtection="1">
      <alignment horizontal="center" vertical="center"/>
      <protection locked="0"/>
    </xf>
    <xf numFmtId="0" fontId="4" fillId="4" borderId="5" xfId="1" applyFont="1" applyFill="1" applyBorder="1" applyAlignment="1" applyProtection="1">
      <alignment horizontal="center" vertical="center"/>
      <protection locked="0"/>
    </xf>
    <xf numFmtId="0" fontId="4" fillId="4" borderId="7" xfId="1" applyFont="1" applyFill="1" applyBorder="1" applyAlignment="1" applyProtection="1">
      <alignment horizontal="center"/>
      <protection locked="0"/>
    </xf>
    <xf numFmtId="0" fontId="4" fillId="4" borderId="8" xfId="1" applyFont="1" applyFill="1" applyBorder="1" applyAlignment="1" applyProtection="1">
      <alignment horizontal="center"/>
      <protection locked="0"/>
    </xf>
    <xf numFmtId="0" fontId="4" fillId="0" borderId="0" xfId="1" applyFont="1" applyAlignment="1" applyProtection="1">
      <alignment horizontal="left" vertical="center"/>
    </xf>
    <xf numFmtId="0" fontId="4" fillId="0" borderId="0" xfId="1" applyFont="1" applyFill="1" applyAlignment="1">
      <alignment horizontal="left" vertical="center" wrapText="1"/>
    </xf>
    <xf numFmtId="3" fontId="4" fillId="5" borderId="0" xfId="1" applyNumberFormat="1" applyFont="1" applyFill="1" applyAlignment="1" applyProtection="1">
      <alignment horizontal="left" vertical="top" wrapText="1"/>
      <protection hidden="1"/>
    </xf>
    <xf numFmtId="0" fontId="4" fillId="2" borderId="0" xfId="1" applyFont="1" applyFill="1" applyAlignment="1" applyProtection="1">
      <alignment horizontal="left" vertical="center"/>
      <protection hidden="1"/>
    </xf>
    <xf numFmtId="3" fontId="4" fillId="5" borderId="0" xfId="1" applyNumberFormat="1" applyFont="1" applyFill="1" applyAlignment="1" applyProtection="1">
      <alignment horizontal="left" vertical="center" wrapText="1"/>
      <protection hidden="1"/>
    </xf>
    <xf numFmtId="0" fontId="4" fillId="4" borderId="0" xfId="3" applyFont="1" applyFill="1" applyBorder="1" applyAlignment="1" applyProtection="1">
      <alignment horizontal="center" vertical="center" wrapText="1"/>
      <protection locked="0"/>
    </xf>
    <xf numFmtId="0" fontId="4" fillId="4" borderId="5" xfId="3" applyFont="1" applyFill="1" applyBorder="1" applyAlignment="1" applyProtection="1">
      <alignment horizontal="center" vertical="center" wrapText="1"/>
      <protection locked="0"/>
    </xf>
    <xf numFmtId="0" fontId="4" fillId="4" borderId="7" xfId="3" applyFont="1" applyFill="1" applyBorder="1" applyAlignment="1" applyProtection="1">
      <alignment horizontal="center"/>
      <protection locked="0"/>
    </xf>
    <xf numFmtId="0" fontId="4" fillId="4" borderId="8" xfId="3" applyFont="1" applyFill="1" applyBorder="1" applyAlignment="1" applyProtection="1">
      <alignment horizontal="center"/>
      <protection locked="0"/>
    </xf>
    <xf numFmtId="1" fontId="7" fillId="2" borderId="0" xfId="1" applyNumberFormat="1" applyFont="1" applyFill="1" applyBorder="1" applyAlignment="1" applyProtection="1">
      <alignment horizontal="center" vertical="center" wrapText="1"/>
      <protection hidden="1"/>
    </xf>
    <xf numFmtId="0" fontId="4" fillId="2" borderId="11" xfId="3" applyFont="1" applyFill="1" applyBorder="1" applyAlignment="1" applyProtection="1">
      <alignment horizontal="center" vertical="center" wrapText="1"/>
      <protection hidden="1"/>
    </xf>
    <xf numFmtId="3" fontId="4" fillId="2" borderId="0" xfId="3" applyNumberFormat="1" applyFont="1" applyFill="1" applyAlignment="1" applyProtection="1">
      <alignment horizontal="left" vertical="center"/>
      <protection hidden="1"/>
    </xf>
    <xf numFmtId="3" fontId="4" fillId="2" borderId="0" xfId="3" applyNumberFormat="1" applyFont="1" applyFill="1" applyAlignment="1" applyProtection="1">
      <alignment horizontal="left" vertical="center" wrapText="1"/>
      <protection hidden="1"/>
    </xf>
    <xf numFmtId="3" fontId="4" fillId="2" borderId="0" xfId="3" applyNumberFormat="1" applyFont="1" applyFill="1" applyAlignment="1" applyProtection="1">
      <alignment horizontal="left" vertical="top" wrapText="1"/>
      <protection hidden="1"/>
    </xf>
    <xf numFmtId="3" fontId="4" fillId="2" borderId="0" xfId="1" applyNumberFormat="1" applyFont="1" applyFill="1" applyAlignment="1" applyProtection="1">
      <alignment horizontal="left" vertical="center"/>
      <protection hidden="1"/>
    </xf>
    <xf numFmtId="1" fontId="16" fillId="2" borderId="0" xfId="15" applyNumberFormat="1" applyFont="1" applyFill="1" applyBorder="1" applyAlignment="1" applyProtection="1">
      <alignment horizontal="center" vertical="center"/>
      <protection hidden="1"/>
    </xf>
    <xf numFmtId="0" fontId="4" fillId="5" borderId="0" xfId="1" applyFont="1" applyFill="1" applyBorder="1" applyAlignment="1" applyProtection="1">
      <alignment horizontal="left" vertical="center" wrapText="1"/>
    </xf>
    <xf numFmtId="0" fontId="4" fillId="5" borderId="0" xfId="1" applyFont="1" applyFill="1" applyBorder="1" applyAlignment="1" applyProtection="1">
      <alignment horizontal="left" vertical="center"/>
    </xf>
    <xf numFmtId="3" fontId="4" fillId="5" borderId="0" xfId="1" applyNumberFormat="1" applyFont="1" applyFill="1" applyBorder="1" applyAlignment="1" applyProtection="1">
      <alignment horizontal="left" vertical="center" wrapText="1"/>
      <protection hidden="1"/>
    </xf>
    <xf numFmtId="3" fontId="4" fillId="5" borderId="0" xfId="3" applyNumberFormat="1" applyFont="1" applyFill="1" applyBorder="1" applyAlignment="1" applyProtection="1">
      <alignment horizontal="left" vertical="center" wrapText="1"/>
      <protection hidden="1"/>
    </xf>
    <xf numFmtId="0" fontId="4" fillId="4" borderId="0" xfId="3" applyFont="1" applyFill="1" applyBorder="1" applyAlignment="1" applyProtection="1">
      <alignment horizontal="center" vertical="center" wrapText="1"/>
      <protection locked="0" hidden="1"/>
    </xf>
    <xf numFmtId="0" fontId="4" fillId="4" borderId="5" xfId="3" applyFont="1" applyFill="1" applyBorder="1" applyAlignment="1" applyProtection="1">
      <alignment horizontal="center" vertical="center" wrapText="1"/>
      <protection locked="0" hidden="1"/>
    </xf>
    <xf numFmtId="0" fontId="4" fillId="4" borderId="7" xfId="3" applyFont="1" applyFill="1" applyBorder="1" applyAlignment="1" applyProtection="1">
      <alignment horizontal="center"/>
      <protection locked="0" hidden="1"/>
    </xf>
    <xf numFmtId="0" fontId="4" fillId="4" borderId="8" xfId="3" applyFont="1" applyFill="1" applyBorder="1" applyAlignment="1" applyProtection="1">
      <alignment horizontal="center"/>
      <protection locked="0" hidden="1"/>
    </xf>
    <xf numFmtId="3" fontId="4" fillId="5" borderId="0" xfId="15" applyNumberFormat="1" applyFont="1" applyFill="1" applyBorder="1" applyAlignment="1" applyProtection="1">
      <alignment horizontal="left" vertical="center"/>
      <protection hidden="1"/>
    </xf>
    <xf numFmtId="0" fontId="4" fillId="2" borderId="0" xfId="1" applyFont="1" applyFill="1" applyAlignment="1" applyProtection="1">
      <alignment horizontal="left" wrapText="1"/>
      <protection hidden="1"/>
    </xf>
    <xf numFmtId="0" fontId="4" fillId="2" borderId="0" xfId="1" applyFont="1" applyFill="1" applyBorder="1" applyAlignment="1" applyProtection="1">
      <alignment horizontal="left" vertical="center" wrapText="1"/>
      <protection hidden="1"/>
    </xf>
    <xf numFmtId="0" fontId="4" fillId="0" borderId="0" xfId="1" applyFont="1" applyAlignment="1" applyProtection="1">
      <alignment horizontal="left" vertical="center" wrapText="1"/>
    </xf>
    <xf numFmtId="0" fontId="4" fillId="0" borderId="0" xfId="1" applyFont="1" applyFill="1" applyBorder="1" applyAlignment="1">
      <alignment horizontal="left" vertical="center" wrapText="1"/>
    </xf>
    <xf numFmtId="0" fontId="18" fillId="0" borderId="0" xfId="10" applyAlignment="1" applyProtection="1">
      <alignment horizontal="left" vertical="center"/>
    </xf>
    <xf numFmtId="0" fontId="21" fillId="0" borderId="0" xfId="10" applyFont="1" applyAlignment="1" applyProtection="1">
      <alignment horizontal="left" vertical="center"/>
    </xf>
    <xf numFmtId="1" fontId="4" fillId="2" borderId="11" xfId="1" applyNumberFormat="1" applyFont="1" applyFill="1" applyBorder="1" applyAlignment="1" applyProtection="1">
      <alignment horizontal="center" vertical="center" wrapText="1"/>
      <protection hidden="1"/>
    </xf>
  </cellXfs>
  <cellStyles count="19">
    <cellStyle name="Comma 2" xfId="11"/>
    <cellStyle name="Currency 2" xfId="7"/>
    <cellStyle name="Hyperlink" xfId="10" builtinId="8"/>
    <cellStyle name="Hyperlink 3" xfId="14"/>
    <cellStyle name="Hyperlink_SFR33_2009Tablesv2 2" xfId="18"/>
    <cellStyle name="Normal" xfId="0" builtinId="0"/>
    <cellStyle name="Normal 2" xfId="17"/>
    <cellStyle name="Normal 2 2" xfId="1"/>
    <cellStyle name="Normal 2 4" xfId="2"/>
    <cellStyle name="Normal 3" xfId="3"/>
    <cellStyle name="Normal 4 9" xfId="4"/>
    <cellStyle name="Normal 7" xfId="5"/>
    <cellStyle name="Normal 7 2" xfId="15"/>
    <cellStyle name="Normal 8" xfId="16"/>
    <cellStyle name="Normal_SB97T19" xfId="8"/>
    <cellStyle name="Normal_tab001" xfId="6"/>
    <cellStyle name="Normal_tab001 2" xfId="12"/>
    <cellStyle name="Normal_volume2000" xfId="9"/>
    <cellStyle name="Normal_volume2000 2" xfId="13"/>
  </cellStyles>
  <dxfs count="27">
    <dxf>
      <border>
        <bottom style="thin">
          <color auto="1"/>
        </bottom>
        <vertical/>
        <horizontal/>
      </border>
    </dxf>
    <dxf>
      <border>
        <top style="thin">
          <color auto="1"/>
        </top>
        <vertical/>
        <horizontal/>
      </border>
    </dxf>
    <dxf>
      <border>
        <top style="thin">
          <color indexed="64"/>
        </top>
        <bottom style="thin">
          <color indexed="64"/>
        </bottom>
      </border>
    </dxf>
    <dxf>
      <numFmt numFmtId="164" formatCode="0.0"/>
    </dxf>
    <dxf>
      <numFmt numFmtId="2" formatCode="0.00"/>
    </dxf>
    <dxf>
      <border>
        <top style="thin">
          <color auto="1"/>
        </top>
        <bottom style="thin">
          <color auto="1"/>
        </bottom>
        <vertical/>
        <horizontal/>
      </border>
    </dxf>
    <dxf>
      <border>
        <bottom style="thin">
          <color auto="1"/>
        </bottom>
        <vertical/>
        <horizontal/>
      </border>
    </dxf>
    <dxf>
      <border>
        <top style="thin">
          <color indexed="64"/>
        </top>
      </border>
    </dxf>
    <dxf>
      <numFmt numFmtId="2" formatCode="0.00"/>
    </dxf>
    <dxf>
      <numFmt numFmtId="164" formatCode="0.0"/>
    </dxf>
    <dxf>
      <border>
        <bottom style="thin">
          <color auto="1"/>
        </bottom>
        <vertical/>
        <horizontal/>
      </border>
    </dxf>
    <dxf>
      <border>
        <top style="thin">
          <color auto="1"/>
        </top>
        <vertical/>
        <horizontal/>
      </border>
    </dxf>
    <dxf>
      <border>
        <top style="thin">
          <color indexed="64"/>
        </top>
        <bottom style="thin">
          <color indexed="64"/>
        </bottom>
      </border>
    </dxf>
    <dxf>
      <numFmt numFmtId="2" formatCode="0.00"/>
    </dxf>
    <dxf>
      <numFmt numFmtId="164" formatCode="0.0"/>
    </dxf>
    <dxf>
      <border>
        <top style="thin">
          <color auto="1"/>
        </top>
        <bottom style="thin">
          <color auto="1"/>
        </bottom>
        <vertical/>
        <horizontal/>
      </border>
    </dxf>
    <dxf>
      <border>
        <top style="thin">
          <color auto="1"/>
        </top>
        <vertical/>
        <horizontal/>
      </border>
    </dxf>
    <dxf>
      <border>
        <bottom style="thin">
          <color auto="1"/>
        </bottom>
        <vertical/>
        <horizontal/>
      </border>
    </dxf>
    <dxf>
      <numFmt numFmtId="164" formatCode="0.0"/>
    </dxf>
    <dxf>
      <numFmt numFmtId="2" formatCode="0.00"/>
    </dxf>
    <dxf>
      <numFmt numFmtId="2" formatCode="0.00"/>
    </dxf>
    <dxf>
      <numFmt numFmtId="164" formatCode="0.0"/>
    </dxf>
    <dxf>
      <border>
        <top style="thin">
          <color auto="1"/>
        </top>
        <bottom style="thin">
          <color auto="1"/>
        </bottom>
        <vertical/>
        <horizontal/>
      </border>
    </dxf>
    <dxf>
      <border>
        <bottom style="thin">
          <color auto="1"/>
        </bottom>
        <vertical/>
        <horizontal/>
      </border>
    </dxf>
    <dxf>
      <border>
        <top style="thin">
          <color indexed="64"/>
        </top>
      </border>
    </dxf>
    <dxf>
      <numFmt numFmtId="164" formatCode="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2" name="Picture 1" descr="Department for Education" title="Logo">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85738" y="161925"/>
          <a:ext cx="1427480"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3" name="Picture 2" descr="Print">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810500" y="161925"/>
          <a:ext cx="995363"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3</xdr:col>
      <xdr:colOff>122555</xdr:colOff>
      <xdr:row>7</xdr:row>
      <xdr:rowOff>109220</xdr:rowOff>
    </xdr:to>
    <xdr:pic>
      <xdr:nvPicPr>
        <xdr:cNvPr id="4" name="Picture 3" descr="Department for Education" title="Logo">
          <a:extLst>
            <a:ext uri="{FF2B5EF4-FFF2-40B4-BE49-F238E27FC236}">
              <a16:creationId xmlns:a16="http://schemas.microsoft.com/office/drawing/2014/main" id="{00000000-0008-0000-01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85738" y="161925"/>
          <a:ext cx="1427480"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5" name="Picture 4" descr="Print">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810500" y="161925"/>
          <a:ext cx="995363"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gov.uk/!!Secure%20Data/SFR/2015/KS4/Provisional/Working/SFRxx_2015_National_Tabl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onnetapp01\dsga2\!!Secure%20Data\SFR\2016\KS4\Revised\Skeleton%20tables\SFRxx_2017_LA_characteristics_table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gov.uk/!!Secure%20Data/SFR/2014/KS4/Revised/Working/GCSE_revised_master%20file_National_Tables_Working_v.1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Secure%20Data/SFR/2015/KS4/Revised/Working/SFRxx_2016_National_Tab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log"/>
      <sheetName val="Cover"/>
      <sheetName val="Index"/>
      <sheetName val="Table LA1 Feeder Sheet"/>
      <sheetName val="Table LA2 Feeder Sheet"/>
      <sheetName val="Table LA4 Feeder Sheet"/>
      <sheetName val="Table LA5 Feeder Sheet"/>
      <sheetName val="Table LA6 2015"/>
      <sheetName val="Table LA6"/>
      <sheetName val="Table LA7 2015"/>
      <sheetName val="Table LA7"/>
      <sheetName val="Table LA8 2015"/>
      <sheetName val="Table LA8"/>
      <sheetName val="Table LA9 2015"/>
      <sheetName val="Table LA9"/>
      <sheetName val="Table LA10 2015"/>
      <sheetName val="Table LA10"/>
    </sheetNames>
    <sheetDataSet>
      <sheetData sheetId="0"/>
      <sheetData sheetId="1"/>
      <sheetData sheetId="2"/>
      <sheetData sheetId="3"/>
      <sheetData sheetId="4"/>
      <sheetData sheetId="5"/>
      <sheetData sheetId="6"/>
      <sheetData sheetId="7">
        <row r="7">
          <cell r="A7" t="str">
            <v>E06000047</v>
          </cell>
          <cell r="B7" t="str">
            <v>County Durham</v>
          </cell>
          <cell r="C7" t="str">
            <v>North East</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t="str">
            <v>..</v>
          </cell>
          <cell r="EG7" t="str">
            <v>..</v>
          </cell>
          <cell r="EH7" t="str">
            <v>..</v>
          </cell>
          <cell r="EI7" t="str">
            <v>..</v>
          </cell>
          <cell r="EJ7" t="str">
            <v>..</v>
          </cell>
          <cell r="EK7" t="str">
            <v>..</v>
          </cell>
          <cell r="EL7" t="str">
            <v>..</v>
          </cell>
          <cell r="EM7" t="str">
            <v>..</v>
          </cell>
          <cell r="EN7" t="str">
            <v>..</v>
          </cell>
          <cell r="EO7" t="str">
            <v>..</v>
          </cell>
          <cell r="EP7" t="str">
            <v>..</v>
          </cell>
          <cell r="EQ7" t="str">
            <v>..</v>
          </cell>
        </row>
        <row r="8">
          <cell r="A8" t="str">
            <v>E06000005</v>
          </cell>
          <cell r="B8" t="str">
            <v>Darlington</v>
          </cell>
          <cell r="C8" t="str">
            <v>North East</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cell r="CN8" t="str">
            <v>..</v>
          </cell>
          <cell r="CO8" t="str">
            <v>..</v>
          </cell>
          <cell r="CP8" t="str">
            <v>..</v>
          </cell>
          <cell r="CQ8" t="str">
            <v>..</v>
          </cell>
          <cell r="CR8" t="str">
            <v>..</v>
          </cell>
          <cell r="CS8" t="str">
            <v>..</v>
          </cell>
          <cell r="CT8" t="str">
            <v>..</v>
          </cell>
          <cell r="CU8" t="str">
            <v>..</v>
          </cell>
          <cell r="CV8" t="str">
            <v>..</v>
          </cell>
          <cell r="CW8" t="str">
            <v>..</v>
          </cell>
          <cell r="CX8" t="str">
            <v>..</v>
          </cell>
          <cell r="CY8" t="str">
            <v>..</v>
          </cell>
          <cell r="CZ8" t="str">
            <v>..</v>
          </cell>
          <cell r="DA8" t="str">
            <v>..</v>
          </cell>
          <cell r="DB8" t="str">
            <v>..</v>
          </cell>
          <cell r="DC8" t="str">
            <v>..</v>
          </cell>
          <cell r="DD8" t="str">
            <v>..</v>
          </cell>
          <cell r="DE8" t="str">
            <v>..</v>
          </cell>
          <cell r="DF8" t="str">
            <v>..</v>
          </cell>
          <cell r="DG8" t="str">
            <v>..</v>
          </cell>
          <cell r="DH8" t="str">
            <v>..</v>
          </cell>
          <cell r="DI8" t="str">
            <v>..</v>
          </cell>
          <cell r="DJ8" t="str">
            <v>..</v>
          </cell>
          <cell r="DK8" t="str">
            <v>..</v>
          </cell>
          <cell r="DL8" t="str">
            <v>..</v>
          </cell>
          <cell r="DM8" t="str">
            <v>..</v>
          </cell>
          <cell r="DN8" t="str">
            <v>..</v>
          </cell>
          <cell r="DO8" t="str">
            <v>..</v>
          </cell>
          <cell r="DP8" t="str">
            <v>..</v>
          </cell>
          <cell r="DQ8" t="str">
            <v>..</v>
          </cell>
          <cell r="DR8" t="str">
            <v>..</v>
          </cell>
          <cell r="DS8" t="str">
            <v>..</v>
          </cell>
          <cell r="DT8" t="str">
            <v>..</v>
          </cell>
          <cell r="DU8" t="str">
            <v>..</v>
          </cell>
          <cell r="DV8" t="str">
            <v>..</v>
          </cell>
          <cell r="DW8" t="str">
            <v>..</v>
          </cell>
          <cell r="DX8" t="str">
            <v>..</v>
          </cell>
          <cell r="DY8" t="str">
            <v>..</v>
          </cell>
          <cell r="DZ8" t="str">
            <v>..</v>
          </cell>
          <cell r="EA8" t="str">
            <v>..</v>
          </cell>
          <cell r="EB8" t="str">
            <v>..</v>
          </cell>
          <cell r="EC8" t="str">
            <v>..</v>
          </cell>
          <cell r="ED8" t="str">
            <v>..</v>
          </cell>
          <cell r="EE8" t="str">
            <v>..</v>
          </cell>
          <cell r="EF8" t="str">
            <v>..</v>
          </cell>
          <cell r="EG8" t="str">
            <v>..</v>
          </cell>
          <cell r="EH8" t="str">
            <v>..</v>
          </cell>
          <cell r="EI8" t="str">
            <v>..</v>
          </cell>
          <cell r="EJ8" t="str">
            <v>..</v>
          </cell>
          <cell r="EK8" t="str">
            <v>..</v>
          </cell>
          <cell r="EL8" t="str">
            <v>..</v>
          </cell>
          <cell r="EM8" t="str">
            <v>..</v>
          </cell>
          <cell r="EN8" t="str">
            <v>..</v>
          </cell>
          <cell r="EO8" t="str">
            <v>..</v>
          </cell>
          <cell r="EP8" t="str">
            <v>..</v>
          </cell>
          <cell r="EQ8" t="str">
            <v>..</v>
          </cell>
        </row>
        <row r="9">
          <cell r="A9" t="str">
            <v>E08000020</v>
          </cell>
          <cell r="B9" t="str">
            <v>Gateshead</v>
          </cell>
          <cell r="C9" t="str">
            <v>North East</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t="str">
            <v>..</v>
          </cell>
          <cell r="DC9" t="str">
            <v>..</v>
          </cell>
          <cell r="DD9" t="str">
            <v>..</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t="str">
            <v>..</v>
          </cell>
          <cell r="DR9" t="str">
            <v>..</v>
          </cell>
          <cell r="DS9" t="str">
            <v>..</v>
          </cell>
          <cell r="DT9" t="str">
            <v>..</v>
          </cell>
          <cell r="DU9" t="str">
            <v>..</v>
          </cell>
          <cell r="DV9" t="str">
            <v>..</v>
          </cell>
          <cell r="DW9" t="str">
            <v>..</v>
          </cell>
          <cell r="DX9" t="str">
            <v>..</v>
          </cell>
          <cell r="DY9" t="str">
            <v>..</v>
          </cell>
          <cell r="DZ9" t="str">
            <v>..</v>
          </cell>
          <cell r="EA9" t="str">
            <v>..</v>
          </cell>
          <cell r="EB9" t="str">
            <v>..</v>
          </cell>
          <cell r="EC9" t="str">
            <v>..</v>
          </cell>
          <cell r="ED9" t="str">
            <v>..</v>
          </cell>
          <cell r="EE9" t="str">
            <v>..</v>
          </cell>
          <cell r="EF9" t="str">
            <v>..</v>
          </cell>
          <cell r="EG9" t="str">
            <v>..</v>
          </cell>
          <cell r="EH9" t="str">
            <v>..</v>
          </cell>
          <cell r="EI9" t="str">
            <v>..</v>
          </cell>
          <cell r="EJ9" t="str">
            <v>..</v>
          </cell>
          <cell r="EK9" t="str">
            <v>..</v>
          </cell>
          <cell r="EL9" t="str">
            <v>..</v>
          </cell>
          <cell r="EM9" t="str">
            <v>..</v>
          </cell>
          <cell r="EN9" t="str">
            <v>..</v>
          </cell>
          <cell r="EO9" t="str">
            <v>..</v>
          </cell>
          <cell r="EP9" t="str">
            <v>..</v>
          </cell>
          <cell r="EQ9" t="str">
            <v>..</v>
          </cell>
        </row>
        <row r="10">
          <cell r="A10" t="str">
            <v>E06000001</v>
          </cell>
          <cell r="B10" t="str">
            <v>Hartlepool</v>
          </cell>
          <cell r="C10" t="str">
            <v>North East</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t="str">
            <v>..</v>
          </cell>
          <cell r="CN10" t="str">
            <v>..</v>
          </cell>
          <cell r="CO10" t="str">
            <v>..</v>
          </cell>
          <cell r="CP10" t="str">
            <v>..</v>
          </cell>
          <cell r="CQ10" t="str">
            <v>..</v>
          </cell>
          <cell r="CR10" t="str">
            <v>..</v>
          </cell>
          <cell r="CS10" t="str">
            <v>..</v>
          </cell>
          <cell r="CT10" t="str">
            <v>..</v>
          </cell>
          <cell r="CU10" t="str">
            <v>..</v>
          </cell>
          <cell r="CV10" t="str">
            <v>..</v>
          </cell>
          <cell r="CW10" t="str">
            <v>..</v>
          </cell>
          <cell r="CX10" t="str">
            <v>..</v>
          </cell>
          <cell r="CY10" t="str">
            <v>..</v>
          </cell>
          <cell r="CZ10" t="str">
            <v>..</v>
          </cell>
          <cell r="DA10" t="str">
            <v>..</v>
          </cell>
          <cell r="DB10" t="str">
            <v>..</v>
          </cell>
          <cell r="DC10" t="str">
            <v>..</v>
          </cell>
          <cell r="DD10" t="str">
            <v>..</v>
          </cell>
          <cell r="DE10" t="str">
            <v>..</v>
          </cell>
          <cell r="DF10" t="str">
            <v>..</v>
          </cell>
          <cell r="DG10" t="str">
            <v>..</v>
          </cell>
          <cell r="DH10" t="str">
            <v>..</v>
          </cell>
          <cell r="DI10" t="str">
            <v>..</v>
          </cell>
          <cell r="DJ10" t="str">
            <v>..</v>
          </cell>
          <cell r="DK10" t="str">
            <v>..</v>
          </cell>
          <cell r="DL10" t="str">
            <v>..</v>
          </cell>
          <cell r="DM10" t="str">
            <v>..</v>
          </cell>
          <cell r="DN10" t="str">
            <v>..</v>
          </cell>
          <cell r="DO10" t="str">
            <v>..</v>
          </cell>
          <cell r="DP10" t="str">
            <v>..</v>
          </cell>
          <cell r="DQ10" t="str">
            <v>..</v>
          </cell>
          <cell r="DR10" t="str">
            <v>..</v>
          </cell>
          <cell r="DS10" t="str">
            <v>..</v>
          </cell>
          <cell r="DT10" t="str">
            <v>..</v>
          </cell>
          <cell r="DU10" t="str">
            <v>..</v>
          </cell>
          <cell r="DV10" t="str">
            <v>..</v>
          </cell>
          <cell r="DW10" t="str">
            <v>..</v>
          </cell>
          <cell r="DX10" t="str">
            <v>..</v>
          </cell>
          <cell r="DY10" t="str">
            <v>..</v>
          </cell>
          <cell r="DZ10" t="str">
            <v>..</v>
          </cell>
          <cell r="EA10" t="str">
            <v>..</v>
          </cell>
          <cell r="EB10" t="str">
            <v>..</v>
          </cell>
          <cell r="EC10" t="str">
            <v>..</v>
          </cell>
          <cell r="ED10" t="str">
            <v>..</v>
          </cell>
          <cell r="EE10" t="str">
            <v>..</v>
          </cell>
          <cell r="EF10" t="str">
            <v>..</v>
          </cell>
          <cell r="EG10" t="str">
            <v>..</v>
          </cell>
          <cell r="EH10" t="str">
            <v>..</v>
          </cell>
          <cell r="EI10" t="str">
            <v>..</v>
          </cell>
          <cell r="EJ10" t="str">
            <v>..</v>
          </cell>
          <cell r="EK10" t="str">
            <v>..</v>
          </cell>
          <cell r="EL10" t="str">
            <v>..</v>
          </cell>
          <cell r="EM10" t="str">
            <v>..</v>
          </cell>
          <cell r="EN10" t="str">
            <v>..</v>
          </cell>
          <cell r="EO10" t="str">
            <v>..</v>
          </cell>
          <cell r="EP10" t="str">
            <v>..</v>
          </cell>
          <cell r="EQ10" t="str">
            <v>..</v>
          </cell>
        </row>
        <row r="11">
          <cell r="A11" t="str">
            <v>E06000002</v>
          </cell>
          <cell r="B11" t="str">
            <v>Middlesbrough</v>
          </cell>
          <cell r="C11" t="str">
            <v>North East</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t="str">
            <v>..</v>
          </cell>
          <cell r="CN11" t="str">
            <v>..</v>
          </cell>
          <cell r="CO11" t="str">
            <v>..</v>
          </cell>
          <cell r="CP11" t="str">
            <v>..</v>
          </cell>
          <cell r="CQ11" t="str">
            <v>..</v>
          </cell>
          <cell r="CR11" t="str">
            <v>..</v>
          </cell>
          <cell r="CS11" t="str">
            <v>..</v>
          </cell>
          <cell r="CT11" t="str">
            <v>..</v>
          </cell>
          <cell r="CU11" t="str">
            <v>..</v>
          </cell>
          <cell r="CV11" t="str">
            <v>..</v>
          </cell>
          <cell r="CW11" t="str">
            <v>..</v>
          </cell>
          <cell r="CX11" t="str">
            <v>..</v>
          </cell>
          <cell r="CY11" t="str">
            <v>..</v>
          </cell>
          <cell r="CZ11" t="str">
            <v>..</v>
          </cell>
          <cell r="DA11" t="str">
            <v>..</v>
          </cell>
          <cell r="DB11" t="str">
            <v>..</v>
          </cell>
          <cell r="DC11" t="str">
            <v>..</v>
          </cell>
          <cell r="DD11" t="str">
            <v>..</v>
          </cell>
          <cell r="DE11" t="str">
            <v>..</v>
          </cell>
          <cell r="DF11" t="str">
            <v>..</v>
          </cell>
          <cell r="DG11" t="str">
            <v>..</v>
          </cell>
          <cell r="DH11" t="str">
            <v>..</v>
          </cell>
          <cell r="DI11" t="str">
            <v>..</v>
          </cell>
          <cell r="DJ11" t="str">
            <v>..</v>
          </cell>
          <cell r="DK11" t="str">
            <v>..</v>
          </cell>
          <cell r="DL11" t="str">
            <v>..</v>
          </cell>
          <cell r="DM11" t="str">
            <v>..</v>
          </cell>
          <cell r="DN11" t="str">
            <v>..</v>
          </cell>
          <cell r="DO11" t="str">
            <v>..</v>
          </cell>
          <cell r="DP11" t="str">
            <v>..</v>
          </cell>
          <cell r="DQ11" t="str">
            <v>..</v>
          </cell>
          <cell r="DR11" t="str">
            <v>..</v>
          </cell>
          <cell r="DS11" t="str">
            <v>..</v>
          </cell>
          <cell r="DT11" t="str">
            <v>..</v>
          </cell>
          <cell r="DU11" t="str">
            <v>..</v>
          </cell>
          <cell r="DV11" t="str">
            <v>..</v>
          </cell>
          <cell r="DW11" t="str">
            <v>..</v>
          </cell>
          <cell r="DX11" t="str">
            <v>..</v>
          </cell>
          <cell r="DY11" t="str">
            <v>..</v>
          </cell>
          <cell r="DZ11" t="str">
            <v>..</v>
          </cell>
          <cell r="EA11" t="str">
            <v>..</v>
          </cell>
          <cell r="EB11" t="str">
            <v>..</v>
          </cell>
          <cell r="EC11" t="str">
            <v>..</v>
          </cell>
          <cell r="ED11" t="str">
            <v>..</v>
          </cell>
          <cell r="EE11" t="str">
            <v>..</v>
          </cell>
          <cell r="EF11" t="str">
            <v>..</v>
          </cell>
          <cell r="EG11" t="str">
            <v>..</v>
          </cell>
          <cell r="EH11" t="str">
            <v>..</v>
          </cell>
          <cell r="EI11" t="str">
            <v>..</v>
          </cell>
          <cell r="EJ11" t="str">
            <v>..</v>
          </cell>
          <cell r="EK11" t="str">
            <v>..</v>
          </cell>
          <cell r="EL11" t="str">
            <v>..</v>
          </cell>
          <cell r="EM11" t="str">
            <v>..</v>
          </cell>
          <cell r="EN11" t="str">
            <v>..</v>
          </cell>
          <cell r="EO11" t="str">
            <v>..</v>
          </cell>
          <cell r="EP11" t="str">
            <v>..</v>
          </cell>
          <cell r="EQ11" t="str">
            <v>..</v>
          </cell>
        </row>
        <row r="12">
          <cell r="A12" t="str">
            <v>E08000021</v>
          </cell>
          <cell r="B12" t="str">
            <v>Newcastle upon Tyne</v>
          </cell>
          <cell r="C12" t="str">
            <v>North East</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t="str">
            <v>..</v>
          </cell>
          <cell r="CN12" t="str">
            <v>..</v>
          </cell>
          <cell r="CO12" t="str">
            <v>..</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t="str">
            <v>..</v>
          </cell>
          <cell r="DC12" t="str">
            <v>..</v>
          </cell>
          <cell r="DD12" t="str">
            <v>..</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t="str">
            <v>..</v>
          </cell>
          <cell r="DR12" t="str">
            <v>..</v>
          </cell>
          <cell r="DS12" t="str">
            <v>..</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t="str">
            <v>..</v>
          </cell>
          <cell r="EG12" t="str">
            <v>..</v>
          </cell>
          <cell r="EH12" t="str">
            <v>..</v>
          </cell>
          <cell r="EI12" t="str">
            <v>..</v>
          </cell>
          <cell r="EJ12" t="str">
            <v>..</v>
          </cell>
          <cell r="EK12" t="str">
            <v>..</v>
          </cell>
          <cell r="EL12" t="str">
            <v>..</v>
          </cell>
          <cell r="EM12" t="str">
            <v>..</v>
          </cell>
          <cell r="EN12" t="str">
            <v>..</v>
          </cell>
          <cell r="EO12" t="str">
            <v>..</v>
          </cell>
          <cell r="EP12" t="str">
            <v>..</v>
          </cell>
          <cell r="EQ12" t="str">
            <v>..</v>
          </cell>
        </row>
        <row r="13">
          <cell r="A13" t="str">
            <v>E08000022</v>
          </cell>
          <cell r="B13" t="str">
            <v>North Tyneside</v>
          </cell>
          <cell r="C13" t="str">
            <v>North East</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t="str">
            <v>..</v>
          </cell>
          <cell r="DC13" t="str">
            <v>..</v>
          </cell>
          <cell r="DD13" t="str">
            <v>..</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t="str">
            <v>..</v>
          </cell>
          <cell r="DR13" t="str">
            <v>..</v>
          </cell>
          <cell r="DS13" t="str">
            <v>..</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t="str">
            <v>..</v>
          </cell>
          <cell r="EG13" t="str">
            <v>..</v>
          </cell>
          <cell r="EH13" t="str">
            <v>..</v>
          </cell>
          <cell r="EI13" t="str">
            <v>..</v>
          </cell>
          <cell r="EJ13" t="str">
            <v>..</v>
          </cell>
          <cell r="EK13" t="str">
            <v>..</v>
          </cell>
          <cell r="EL13" t="str">
            <v>..</v>
          </cell>
          <cell r="EM13" t="str">
            <v>..</v>
          </cell>
          <cell r="EN13" t="str">
            <v>..</v>
          </cell>
          <cell r="EO13" t="str">
            <v>..</v>
          </cell>
          <cell r="EP13" t="str">
            <v>..</v>
          </cell>
          <cell r="EQ13" t="str">
            <v>..</v>
          </cell>
        </row>
        <row r="14">
          <cell r="A14" t="str">
            <v>E06000048</v>
          </cell>
          <cell r="B14" t="str">
            <v>Northumberland</v>
          </cell>
          <cell r="C14" t="str">
            <v>North East</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row>
        <row r="15">
          <cell r="A15" t="str">
            <v>E06000003</v>
          </cell>
          <cell r="B15" t="str">
            <v>Redcar and Cleveland</v>
          </cell>
          <cell r="C15" t="str">
            <v>North East</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t="str">
            <v>..</v>
          </cell>
          <cell r="DR15" t="str">
            <v>..</v>
          </cell>
          <cell r="DS15" t="str">
            <v>..</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t="str">
            <v>..</v>
          </cell>
          <cell r="EG15" t="str">
            <v>..</v>
          </cell>
          <cell r="EH15" t="str">
            <v>..</v>
          </cell>
          <cell r="EI15" t="str">
            <v>..</v>
          </cell>
          <cell r="EJ15" t="str">
            <v>..</v>
          </cell>
          <cell r="EK15" t="str">
            <v>..</v>
          </cell>
          <cell r="EL15" t="str">
            <v>..</v>
          </cell>
          <cell r="EM15" t="str">
            <v>..</v>
          </cell>
          <cell r="EN15" t="str">
            <v>..</v>
          </cell>
          <cell r="EO15" t="str">
            <v>..</v>
          </cell>
          <cell r="EP15" t="str">
            <v>..</v>
          </cell>
          <cell r="EQ15" t="str">
            <v>..</v>
          </cell>
        </row>
        <row r="16">
          <cell r="A16" t="str">
            <v>E08000023</v>
          </cell>
          <cell r="B16" t="str">
            <v>South Tyneside</v>
          </cell>
          <cell r="C16" t="str">
            <v>North East</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row>
        <row r="17">
          <cell r="A17" t="str">
            <v>E06000004</v>
          </cell>
          <cell r="B17" t="str">
            <v>Stockton-on-Tees</v>
          </cell>
          <cell r="C17" t="str">
            <v>North East</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t="str">
            <v>..</v>
          </cell>
          <cell r="CN17" t="str">
            <v>..</v>
          </cell>
          <cell r="CO17" t="str">
            <v>..</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t="str">
            <v>..</v>
          </cell>
          <cell r="DC17" t="str">
            <v>..</v>
          </cell>
          <cell r="DD17" t="str">
            <v>..</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t="str">
            <v>..</v>
          </cell>
          <cell r="DR17" t="str">
            <v>..</v>
          </cell>
          <cell r="DS17" t="str">
            <v>..</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t="str">
            <v>..</v>
          </cell>
          <cell r="EG17" t="str">
            <v>..</v>
          </cell>
          <cell r="EH17" t="str">
            <v>..</v>
          </cell>
          <cell r="EI17" t="str">
            <v>..</v>
          </cell>
          <cell r="EJ17" t="str">
            <v>..</v>
          </cell>
          <cell r="EK17" t="str">
            <v>..</v>
          </cell>
          <cell r="EL17" t="str">
            <v>..</v>
          </cell>
          <cell r="EM17" t="str">
            <v>..</v>
          </cell>
          <cell r="EN17" t="str">
            <v>..</v>
          </cell>
          <cell r="EO17" t="str">
            <v>..</v>
          </cell>
          <cell r="EP17" t="str">
            <v>..</v>
          </cell>
          <cell r="EQ17" t="str">
            <v>..</v>
          </cell>
        </row>
        <row r="18">
          <cell r="A18" t="str">
            <v>E08000024</v>
          </cell>
          <cell r="B18" t="str">
            <v>Sunderland</v>
          </cell>
          <cell r="C18" t="str">
            <v>North East</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t="str">
            <v>..</v>
          </cell>
          <cell r="EG18" t="str">
            <v>..</v>
          </cell>
          <cell r="EH18" t="str">
            <v>..</v>
          </cell>
          <cell r="EI18" t="str">
            <v>..</v>
          </cell>
          <cell r="EJ18" t="str">
            <v>..</v>
          </cell>
          <cell r="EK18" t="str">
            <v>..</v>
          </cell>
          <cell r="EL18" t="str">
            <v>..</v>
          </cell>
          <cell r="EM18" t="str">
            <v>..</v>
          </cell>
          <cell r="EN18" t="str">
            <v>..</v>
          </cell>
          <cell r="EO18" t="str">
            <v>..</v>
          </cell>
          <cell r="EP18" t="str">
            <v>..</v>
          </cell>
          <cell r="EQ18" t="str">
            <v>..</v>
          </cell>
        </row>
        <row r="19">
          <cell r="A19" t="str">
            <v>E06000008</v>
          </cell>
          <cell r="B19" t="str">
            <v>Blackburn with Darwen</v>
          </cell>
          <cell r="C19" t="str">
            <v>North West</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row>
        <row r="20">
          <cell r="A20" t="str">
            <v>E06000009</v>
          </cell>
          <cell r="B20" t="str">
            <v>Blackpool</v>
          </cell>
          <cell r="C20" t="str">
            <v>North West</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row>
        <row r="21">
          <cell r="A21" t="str">
            <v>E08000001</v>
          </cell>
          <cell r="B21" t="str">
            <v>Bolton</v>
          </cell>
          <cell r="C21" t="str">
            <v>North West</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row>
        <row r="22">
          <cell r="A22" t="str">
            <v>E08000002</v>
          </cell>
          <cell r="B22" t="str">
            <v>Bury</v>
          </cell>
          <cell r="C22" t="str">
            <v>North West</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t="str">
            <v>..</v>
          </cell>
          <cell r="EG22" t="str">
            <v>..</v>
          </cell>
          <cell r="EH22" t="str">
            <v>..</v>
          </cell>
          <cell r="EI22" t="str">
            <v>..</v>
          </cell>
          <cell r="EJ22" t="str">
            <v>..</v>
          </cell>
          <cell r="EK22" t="str">
            <v>..</v>
          </cell>
          <cell r="EL22" t="str">
            <v>..</v>
          </cell>
          <cell r="EM22" t="str">
            <v>..</v>
          </cell>
          <cell r="EN22" t="str">
            <v>..</v>
          </cell>
          <cell r="EO22" t="str">
            <v>..</v>
          </cell>
          <cell r="EP22" t="str">
            <v>..</v>
          </cell>
          <cell r="EQ22" t="str">
            <v>..</v>
          </cell>
        </row>
        <row r="23">
          <cell r="A23" t="str">
            <v>E06000049</v>
          </cell>
          <cell r="B23" t="str">
            <v>Cheshire East</v>
          </cell>
          <cell r="C23" t="str">
            <v>North West</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row>
        <row r="24">
          <cell r="A24" t="str">
            <v>E06000050</v>
          </cell>
          <cell r="B24" t="str">
            <v>Cheshire West and Chester</v>
          </cell>
          <cell r="C24" t="str">
            <v>North West</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row>
        <row r="25">
          <cell r="A25" t="str">
            <v>E10000006</v>
          </cell>
          <cell r="B25" t="str">
            <v>Cumbria</v>
          </cell>
          <cell r="C25" t="str">
            <v>North West</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row>
        <row r="26">
          <cell r="A26" t="str">
            <v>E06000006</v>
          </cell>
          <cell r="B26" t="str">
            <v>Halton</v>
          </cell>
          <cell r="C26" t="str">
            <v>North West</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t="str">
            <v>..</v>
          </cell>
          <cell r="CO26" t="str">
            <v>..</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t="str">
            <v>..</v>
          </cell>
          <cell r="DC26" t="str">
            <v>..</v>
          </cell>
          <cell r="DD26" t="str">
            <v>..</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row>
        <row r="27">
          <cell r="A27" t="str">
            <v>E08000011</v>
          </cell>
          <cell r="B27" t="str">
            <v>Knowsley</v>
          </cell>
          <cell r="C27" t="str">
            <v>North West</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t="str">
            <v>..</v>
          </cell>
          <cell r="DC27" t="str">
            <v>..</v>
          </cell>
          <cell r="DD27" t="str">
            <v>..</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t="str">
            <v>..</v>
          </cell>
          <cell r="EL27" t="str">
            <v>..</v>
          </cell>
          <cell r="EM27" t="str">
            <v>..</v>
          </cell>
          <cell r="EN27" t="str">
            <v>..</v>
          </cell>
          <cell r="EO27" t="str">
            <v>..</v>
          </cell>
          <cell r="EP27" t="str">
            <v>..</v>
          </cell>
          <cell r="EQ27" t="str">
            <v>..</v>
          </cell>
        </row>
        <row r="28">
          <cell r="A28" t="str">
            <v>E10000017</v>
          </cell>
          <cell r="B28" t="str">
            <v>Lancashire</v>
          </cell>
          <cell r="C28" t="str">
            <v>North West</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row>
        <row r="29">
          <cell r="A29" t="str">
            <v>E08000012</v>
          </cell>
          <cell r="B29" t="str">
            <v>Liverpool</v>
          </cell>
          <cell r="C29" t="str">
            <v>North West</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t="str">
            <v>..</v>
          </cell>
          <cell r="CN29" t="str">
            <v>..</v>
          </cell>
          <cell r="CO29" t="str">
            <v>..</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t="str">
            <v>..</v>
          </cell>
          <cell r="DR29" t="str">
            <v>..</v>
          </cell>
          <cell r="DS29" t="str">
            <v>..</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t="str">
            <v>..</v>
          </cell>
          <cell r="EK29" t="str">
            <v>..</v>
          </cell>
          <cell r="EL29" t="str">
            <v>..</v>
          </cell>
          <cell r="EM29" t="str">
            <v>..</v>
          </cell>
          <cell r="EN29" t="str">
            <v>..</v>
          </cell>
          <cell r="EO29" t="str">
            <v>..</v>
          </cell>
          <cell r="EP29" t="str">
            <v>..</v>
          </cell>
          <cell r="EQ29" t="str">
            <v>..</v>
          </cell>
        </row>
        <row r="30">
          <cell r="A30" t="str">
            <v>E08000003</v>
          </cell>
          <cell r="B30" t="str">
            <v>Manchester</v>
          </cell>
          <cell r="C30" t="str">
            <v>North West</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row>
        <row r="31">
          <cell r="A31" t="str">
            <v>E08000004</v>
          </cell>
          <cell r="B31" t="str">
            <v>Oldham</v>
          </cell>
          <cell r="C31" t="str">
            <v>North West</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t="str">
            <v>..</v>
          </cell>
          <cell r="CN31" t="str">
            <v>..</v>
          </cell>
          <cell r="CO31" t="str">
            <v>..</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t="str">
            <v>..</v>
          </cell>
          <cell r="DC31" t="str">
            <v>..</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row>
        <row r="32">
          <cell r="A32" t="str">
            <v>E08000005</v>
          </cell>
          <cell r="B32" t="str">
            <v>Rochdale</v>
          </cell>
          <cell r="C32" t="str">
            <v>North West</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row>
        <row r="33">
          <cell r="A33" t="str">
            <v>E08000006</v>
          </cell>
          <cell r="B33" t="str">
            <v>Salford</v>
          </cell>
          <cell r="C33" t="str">
            <v>North West</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row>
        <row r="34">
          <cell r="A34" t="str">
            <v>E08000014</v>
          </cell>
          <cell r="B34" t="str">
            <v>Sefton</v>
          </cell>
          <cell r="C34" t="str">
            <v>North West</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t="str">
            <v>..</v>
          </cell>
          <cell r="BY34" t="str">
            <v>..</v>
          </cell>
          <cell r="BZ34" t="str">
            <v>..</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t="str">
            <v>..</v>
          </cell>
          <cell r="DR34" t="str">
            <v>..</v>
          </cell>
          <cell r="DS34" t="str">
            <v>..</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t="str">
            <v>..</v>
          </cell>
          <cell r="EK34" t="str">
            <v>..</v>
          </cell>
          <cell r="EL34" t="str">
            <v>..</v>
          </cell>
          <cell r="EM34" t="str">
            <v>..</v>
          </cell>
          <cell r="EN34" t="str">
            <v>..</v>
          </cell>
          <cell r="EO34" t="str">
            <v>..</v>
          </cell>
          <cell r="EP34" t="str">
            <v>..</v>
          </cell>
          <cell r="EQ34" t="str">
            <v>..</v>
          </cell>
        </row>
        <row r="35">
          <cell r="A35" t="str">
            <v>E08000013</v>
          </cell>
          <cell r="B35" t="str">
            <v>St. Helens</v>
          </cell>
          <cell r="C35" t="str">
            <v>North West</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t="str">
            <v>..</v>
          </cell>
          <cell r="CO35" t="str">
            <v>..</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t="str">
            <v>..</v>
          </cell>
          <cell r="DC35" t="str">
            <v>..</v>
          </cell>
          <cell r="DD35" t="str">
            <v>..</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t="str">
            <v>..</v>
          </cell>
          <cell r="DR35" t="str">
            <v>..</v>
          </cell>
          <cell r="DS35" t="str">
            <v>..</v>
          </cell>
          <cell r="DT35" t="str">
            <v>..</v>
          </cell>
          <cell r="DU35" t="str">
            <v>..</v>
          </cell>
          <cell r="DV35" t="str">
            <v>..</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row>
        <row r="36">
          <cell r="A36" t="str">
            <v>E08000007</v>
          </cell>
          <cell r="B36" t="str">
            <v>Stockport</v>
          </cell>
          <cell r="C36" t="str">
            <v>North West</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t="str">
            <v>..</v>
          </cell>
          <cell r="BY36" t="str">
            <v>..</v>
          </cell>
          <cell r="BZ36" t="str">
            <v>..</v>
          </cell>
          <cell r="CA36" t="str">
            <v>..</v>
          </cell>
          <cell r="CB36" t="str">
            <v>..</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row>
        <row r="37">
          <cell r="A37" t="str">
            <v>E08000008</v>
          </cell>
          <cell r="B37" t="str">
            <v>Tameside</v>
          </cell>
          <cell r="C37" t="str">
            <v>North West</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t="str">
            <v>..</v>
          </cell>
          <cell r="DC37" t="str">
            <v>..</v>
          </cell>
          <cell r="DD37" t="str">
            <v>..</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t="str">
            <v>..</v>
          </cell>
          <cell r="EL37" t="str">
            <v>..</v>
          </cell>
          <cell r="EM37" t="str">
            <v>..</v>
          </cell>
          <cell r="EN37" t="str">
            <v>..</v>
          </cell>
          <cell r="EO37" t="str">
            <v>..</v>
          </cell>
          <cell r="EP37" t="str">
            <v>..</v>
          </cell>
          <cell r="EQ37" t="str">
            <v>..</v>
          </cell>
        </row>
        <row r="38">
          <cell r="A38" t="str">
            <v>E08000009</v>
          </cell>
          <cell r="B38" t="str">
            <v>Trafford</v>
          </cell>
          <cell r="C38" t="str">
            <v>North West</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t="str">
            <v>..</v>
          </cell>
          <cell r="DC38" t="str">
            <v>..</v>
          </cell>
          <cell r="DD38" t="str">
            <v>..</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t="str">
            <v>..</v>
          </cell>
          <cell r="DR38" t="str">
            <v>..</v>
          </cell>
          <cell r="DS38" t="str">
            <v>..</v>
          </cell>
          <cell r="DT38" t="str">
            <v>..</v>
          </cell>
          <cell r="DU38" t="str">
            <v>..</v>
          </cell>
          <cell r="DV38" t="str">
            <v>..</v>
          </cell>
          <cell r="DW38" t="str">
            <v>..</v>
          </cell>
          <cell r="DX38" t="str">
            <v>..</v>
          </cell>
          <cell r="DY38" t="str">
            <v>..</v>
          </cell>
          <cell r="DZ38" t="str">
            <v>..</v>
          </cell>
          <cell r="EA38" t="str">
            <v>..</v>
          </cell>
          <cell r="EB38" t="str">
            <v>..</v>
          </cell>
          <cell r="EC38" t="str">
            <v>..</v>
          </cell>
          <cell r="ED38" t="str">
            <v>..</v>
          </cell>
          <cell r="EE38" t="str">
            <v>..</v>
          </cell>
          <cell r="EF38" t="str">
            <v>..</v>
          </cell>
          <cell r="EG38" t="str">
            <v>..</v>
          </cell>
          <cell r="EH38" t="str">
            <v>..</v>
          </cell>
          <cell r="EI38" t="str">
            <v>..</v>
          </cell>
          <cell r="EJ38" t="str">
            <v>..</v>
          </cell>
          <cell r="EK38" t="str">
            <v>..</v>
          </cell>
          <cell r="EL38" t="str">
            <v>..</v>
          </cell>
          <cell r="EM38" t="str">
            <v>..</v>
          </cell>
          <cell r="EN38" t="str">
            <v>..</v>
          </cell>
          <cell r="EO38" t="str">
            <v>..</v>
          </cell>
          <cell r="EP38" t="str">
            <v>..</v>
          </cell>
          <cell r="EQ38" t="str">
            <v>..</v>
          </cell>
        </row>
        <row r="39">
          <cell r="A39" t="str">
            <v>E06000007</v>
          </cell>
          <cell r="B39" t="str">
            <v>Warrington</v>
          </cell>
          <cell r="C39" t="str">
            <v>North West</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t="str">
            <v>..</v>
          </cell>
          <cell r="BY39" t="str">
            <v>..</v>
          </cell>
          <cell r="BZ39" t="str">
            <v>..</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row>
        <row r="40">
          <cell r="A40" t="str">
            <v>E08000010</v>
          </cell>
          <cell r="B40" t="str">
            <v>Wigan</v>
          </cell>
          <cell r="C40" t="str">
            <v>North West</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t="str">
            <v>..</v>
          </cell>
          <cell r="BY40" t="str">
            <v>..</v>
          </cell>
          <cell r="BZ40" t="str">
            <v>..</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t="str">
            <v>..</v>
          </cell>
          <cell r="EK40" t="str">
            <v>..</v>
          </cell>
          <cell r="EL40" t="str">
            <v>..</v>
          </cell>
          <cell r="EM40" t="str">
            <v>..</v>
          </cell>
          <cell r="EN40" t="str">
            <v>..</v>
          </cell>
          <cell r="EO40" t="str">
            <v>..</v>
          </cell>
          <cell r="EP40" t="str">
            <v>..</v>
          </cell>
          <cell r="EQ40" t="str">
            <v>..</v>
          </cell>
        </row>
        <row r="41">
          <cell r="A41" t="str">
            <v>E08000015</v>
          </cell>
          <cell r="B41" t="str">
            <v>Wirral</v>
          </cell>
          <cell r="C41" t="str">
            <v>North West</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t="str">
            <v>..</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t="str">
            <v>..</v>
          </cell>
          <cell r="DC41" t="str">
            <v>..</v>
          </cell>
          <cell r="DD41" t="str">
            <v>..</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row>
        <row r="42">
          <cell r="A42" t="str">
            <v>E08000016</v>
          </cell>
          <cell r="B42" t="str">
            <v>Barnsley</v>
          </cell>
          <cell r="C42" t="str">
            <v>Yorkshire and the Humber</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t="str">
            <v>..</v>
          </cell>
          <cell r="BZ42" t="str">
            <v>..</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row>
        <row r="43">
          <cell r="A43" t="str">
            <v>E08000032</v>
          </cell>
          <cell r="B43" t="str">
            <v>Bradford</v>
          </cell>
          <cell r="C43" t="str">
            <v>Yorkshire and the Humber</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t="str">
            <v>..</v>
          </cell>
          <cell r="BY43" t="str">
            <v>..</v>
          </cell>
          <cell r="BZ43" t="str">
            <v>..</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t="str">
            <v>..</v>
          </cell>
          <cell r="EK43" t="str">
            <v>..</v>
          </cell>
          <cell r="EL43" t="str">
            <v>..</v>
          </cell>
          <cell r="EM43" t="str">
            <v>..</v>
          </cell>
          <cell r="EN43" t="str">
            <v>..</v>
          </cell>
          <cell r="EO43" t="str">
            <v>..</v>
          </cell>
          <cell r="EP43" t="str">
            <v>..</v>
          </cell>
          <cell r="EQ43" t="str">
            <v>..</v>
          </cell>
        </row>
        <row r="44">
          <cell r="A44" t="str">
            <v>E08000033</v>
          </cell>
          <cell r="B44" t="str">
            <v>Calderdale</v>
          </cell>
          <cell r="C44" t="str">
            <v>Yorkshire and the Humber</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t="str">
            <v>..</v>
          </cell>
          <cell r="BY44" t="str">
            <v>..</v>
          </cell>
          <cell r="BZ44" t="str">
            <v>..</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t="str">
            <v>..</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t="str">
            <v>..</v>
          </cell>
          <cell r="DC44" t="str">
            <v>..</v>
          </cell>
          <cell r="DD44" t="str">
            <v>..</v>
          </cell>
          <cell r="DE44" t="str">
            <v>..</v>
          </cell>
          <cell r="DF44" t="str">
            <v>..</v>
          </cell>
          <cell r="DG44" t="str">
            <v>..</v>
          </cell>
          <cell r="DH44" t="str">
            <v>..</v>
          </cell>
          <cell r="DI44" t="str">
            <v>..</v>
          </cell>
          <cell r="DJ44" t="str">
            <v>..</v>
          </cell>
          <cell r="DK44" t="str">
            <v>..</v>
          </cell>
          <cell r="DL44" t="str">
            <v>..</v>
          </cell>
          <cell r="DM44" t="str">
            <v>..</v>
          </cell>
          <cell r="DN44" t="str">
            <v>..</v>
          </cell>
          <cell r="DO44" t="str">
            <v>..</v>
          </cell>
          <cell r="DP44" t="str">
            <v>..</v>
          </cell>
          <cell r="DQ44" t="str">
            <v>..</v>
          </cell>
          <cell r="DR44" t="str">
            <v>..</v>
          </cell>
          <cell r="DS44" t="str">
            <v>..</v>
          </cell>
          <cell r="DT44" t="str">
            <v>..</v>
          </cell>
          <cell r="DU44" t="str">
            <v>..</v>
          </cell>
          <cell r="DV44" t="str">
            <v>..</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t="str">
            <v>..</v>
          </cell>
          <cell r="EL44" t="str">
            <v>..</v>
          </cell>
          <cell r="EM44" t="str">
            <v>..</v>
          </cell>
          <cell r="EN44" t="str">
            <v>..</v>
          </cell>
          <cell r="EO44" t="str">
            <v>..</v>
          </cell>
          <cell r="EP44" t="str">
            <v>..</v>
          </cell>
          <cell r="EQ44" t="str">
            <v>..</v>
          </cell>
        </row>
        <row r="45">
          <cell r="A45" t="str">
            <v>E08000017</v>
          </cell>
          <cell r="B45" t="str">
            <v>Doncaster</v>
          </cell>
          <cell r="C45" t="str">
            <v>Yorkshire and the Humber</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row>
        <row r="46">
          <cell r="A46" t="str">
            <v>E06000011</v>
          </cell>
          <cell r="B46" t="str">
            <v>East Riding of Yorkshire</v>
          </cell>
          <cell r="C46" t="str">
            <v>Yorkshire and the Humber</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row>
        <row r="47">
          <cell r="A47" t="str">
            <v>E06000010</v>
          </cell>
          <cell r="B47" t="str">
            <v>Kingston Upon Hull, City of</v>
          </cell>
          <cell r="C47" t="str">
            <v>Yorkshire and the Humber</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cell r="EL47" t="str">
            <v>..</v>
          </cell>
          <cell r="EM47" t="str">
            <v>..</v>
          </cell>
          <cell r="EN47" t="str">
            <v>..</v>
          </cell>
          <cell r="EO47" t="str">
            <v>..</v>
          </cell>
          <cell r="EP47" t="str">
            <v>..</v>
          </cell>
          <cell r="EQ47" t="str">
            <v>..</v>
          </cell>
        </row>
        <row r="48">
          <cell r="A48" t="str">
            <v>E08000034</v>
          </cell>
          <cell r="B48" t="str">
            <v>Kirklees</v>
          </cell>
          <cell r="C48" t="str">
            <v>Yorkshire and the Humber</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row>
        <row r="49">
          <cell r="A49" t="str">
            <v>E08000035</v>
          </cell>
          <cell r="B49" t="str">
            <v>Leeds</v>
          </cell>
          <cell r="C49" t="str">
            <v>Yorkshire and the Humber</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t="str">
            <v>..</v>
          </cell>
          <cell r="CN49" t="str">
            <v>..</v>
          </cell>
          <cell r="CO49" t="str">
            <v>..</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t="str">
            <v>..</v>
          </cell>
          <cell r="DC49" t="str">
            <v>..</v>
          </cell>
          <cell r="DD49" t="str">
            <v>..</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t="str">
            <v>..</v>
          </cell>
          <cell r="DR49" t="str">
            <v>..</v>
          </cell>
          <cell r="DS49" t="str">
            <v>..</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t="str">
            <v>..</v>
          </cell>
          <cell r="EG49" t="str">
            <v>..</v>
          </cell>
          <cell r="EH49" t="str">
            <v>..</v>
          </cell>
          <cell r="EI49" t="str">
            <v>..</v>
          </cell>
          <cell r="EJ49" t="str">
            <v>..</v>
          </cell>
          <cell r="EK49" t="str">
            <v>..</v>
          </cell>
          <cell r="EL49" t="str">
            <v>..</v>
          </cell>
          <cell r="EM49" t="str">
            <v>..</v>
          </cell>
          <cell r="EN49" t="str">
            <v>..</v>
          </cell>
          <cell r="EO49" t="str">
            <v>..</v>
          </cell>
          <cell r="EP49" t="str">
            <v>..</v>
          </cell>
          <cell r="EQ49" t="str">
            <v>..</v>
          </cell>
        </row>
        <row r="50">
          <cell r="A50" t="str">
            <v>E06000012</v>
          </cell>
          <cell r="B50" t="str">
            <v>North East Lincolnshire</v>
          </cell>
          <cell r="C50" t="str">
            <v>Yorkshire and the Humber</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t="str">
            <v>..</v>
          </cell>
          <cell r="EK50" t="str">
            <v>..</v>
          </cell>
          <cell r="EL50" t="str">
            <v>..</v>
          </cell>
          <cell r="EM50" t="str">
            <v>..</v>
          </cell>
          <cell r="EN50" t="str">
            <v>..</v>
          </cell>
          <cell r="EO50" t="str">
            <v>..</v>
          </cell>
          <cell r="EP50" t="str">
            <v>..</v>
          </cell>
          <cell r="EQ50" t="str">
            <v>..</v>
          </cell>
        </row>
        <row r="51">
          <cell r="A51" t="str">
            <v>E06000013</v>
          </cell>
          <cell r="B51" t="str">
            <v>North Lincolnshire</v>
          </cell>
          <cell r="C51" t="str">
            <v>Yorkshire and the Humber</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t="str">
            <v>..</v>
          </cell>
          <cell r="EK51" t="str">
            <v>..</v>
          </cell>
          <cell r="EL51" t="str">
            <v>..</v>
          </cell>
          <cell r="EM51" t="str">
            <v>..</v>
          </cell>
          <cell r="EN51" t="str">
            <v>..</v>
          </cell>
          <cell r="EO51" t="str">
            <v>..</v>
          </cell>
          <cell r="EP51" t="str">
            <v>..</v>
          </cell>
          <cell r="EQ51" t="str">
            <v>..</v>
          </cell>
        </row>
        <row r="52">
          <cell r="A52" t="str">
            <v>E10000023</v>
          </cell>
          <cell r="B52" t="str">
            <v>North Yorkshire</v>
          </cell>
          <cell r="C52" t="str">
            <v>Yorkshire and the Humber</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t="str">
            <v>..</v>
          </cell>
          <cell r="CN52" t="str">
            <v>..</v>
          </cell>
          <cell r="CO52" t="str">
            <v>..</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t="str">
            <v>..</v>
          </cell>
          <cell r="DC52" t="str">
            <v>..</v>
          </cell>
          <cell r="DD52" t="str">
            <v>..</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t="str">
            <v>..</v>
          </cell>
          <cell r="DR52" t="str">
            <v>..</v>
          </cell>
          <cell r="DS52" t="str">
            <v>..</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t="str">
            <v>..</v>
          </cell>
          <cell r="EG52" t="str">
            <v>..</v>
          </cell>
          <cell r="EH52" t="str">
            <v>..</v>
          </cell>
          <cell r="EI52" t="str">
            <v>..</v>
          </cell>
          <cell r="EJ52" t="str">
            <v>..</v>
          </cell>
          <cell r="EK52" t="str">
            <v>..</v>
          </cell>
          <cell r="EL52" t="str">
            <v>..</v>
          </cell>
          <cell r="EM52" t="str">
            <v>..</v>
          </cell>
          <cell r="EN52" t="str">
            <v>..</v>
          </cell>
          <cell r="EO52" t="str">
            <v>..</v>
          </cell>
          <cell r="EP52" t="str">
            <v>..</v>
          </cell>
          <cell r="EQ52" t="str">
            <v>..</v>
          </cell>
        </row>
        <row r="53">
          <cell r="A53" t="str">
            <v>E08000018</v>
          </cell>
          <cell r="B53" t="str">
            <v>Rotherham</v>
          </cell>
          <cell r="C53" t="str">
            <v>Yorkshire and the Humber</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t="str">
            <v>..</v>
          </cell>
          <cell r="BY53" t="str">
            <v>..</v>
          </cell>
          <cell r="BZ53" t="str">
            <v>..</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t="str">
            <v>..</v>
          </cell>
          <cell r="CN53" t="str">
            <v>..</v>
          </cell>
          <cell r="CO53" t="str">
            <v>..</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t="str">
            <v>..</v>
          </cell>
          <cell r="DC53" t="str">
            <v>..</v>
          </cell>
          <cell r="DD53" t="str">
            <v>..</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t="str">
            <v>..</v>
          </cell>
          <cell r="DR53" t="str">
            <v>..</v>
          </cell>
          <cell r="DS53" t="str">
            <v>..</v>
          </cell>
          <cell r="DT53" t="str">
            <v>..</v>
          </cell>
          <cell r="DU53" t="str">
            <v>..</v>
          </cell>
          <cell r="DV53" t="str">
            <v>..</v>
          </cell>
          <cell r="DW53" t="str">
            <v>..</v>
          </cell>
          <cell r="DX53" t="str">
            <v>..</v>
          </cell>
          <cell r="DY53" t="str">
            <v>..</v>
          </cell>
          <cell r="DZ53" t="str">
            <v>..</v>
          </cell>
          <cell r="EA53" t="str">
            <v>..</v>
          </cell>
          <cell r="EB53" t="str">
            <v>..</v>
          </cell>
          <cell r="EC53" t="str">
            <v>..</v>
          </cell>
          <cell r="ED53" t="str">
            <v>..</v>
          </cell>
          <cell r="EE53" t="str">
            <v>..</v>
          </cell>
          <cell r="EF53" t="str">
            <v>..</v>
          </cell>
          <cell r="EG53" t="str">
            <v>..</v>
          </cell>
          <cell r="EH53" t="str">
            <v>..</v>
          </cell>
          <cell r="EI53" t="str">
            <v>..</v>
          </cell>
          <cell r="EJ53" t="str">
            <v>..</v>
          </cell>
          <cell r="EK53" t="str">
            <v>..</v>
          </cell>
          <cell r="EL53" t="str">
            <v>..</v>
          </cell>
          <cell r="EM53" t="str">
            <v>..</v>
          </cell>
          <cell r="EN53" t="str">
            <v>..</v>
          </cell>
          <cell r="EO53" t="str">
            <v>..</v>
          </cell>
          <cell r="EP53" t="str">
            <v>..</v>
          </cell>
          <cell r="EQ53" t="str">
            <v>..</v>
          </cell>
        </row>
        <row r="54">
          <cell r="A54" t="str">
            <v>E08000019</v>
          </cell>
          <cell r="B54" t="str">
            <v>Sheffield</v>
          </cell>
          <cell r="C54" t="str">
            <v>Yorkshire and the Humber</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row>
        <row r="55">
          <cell r="A55" t="str">
            <v>E08000036</v>
          </cell>
          <cell r="B55" t="str">
            <v>Wakefield</v>
          </cell>
          <cell r="C55" t="str">
            <v>Yorkshire and the Humber</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t="str">
            <v>..</v>
          </cell>
          <cell r="EL55" t="str">
            <v>..</v>
          </cell>
          <cell r="EM55" t="str">
            <v>..</v>
          </cell>
          <cell r="EN55" t="str">
            <v>..</v>
          </cell>
          <cell r="EO55" t="str">
            <v>..</v>
          </cell>
          <cell r="EP55" t="str">
            <v>..</v>
          </cell>
          <cell r="EQ55" t="str">
            <v>..</v>
          </cell>
        </row>
        <row r="56">
          <cell r="A56" t="str">
            <v>E06000014</v>
          </cell>
          <cell r="B56" t="str">
            <v>York</v>
          </cell>
          <cell r="C56" t="str">
            <v>Yorkshire and the Humber</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t="str">
            <v>..</v>
          </cell>
          <cell r="CN56" t="str">
            <v>..</v>
          </cell>
          <cell r="CO56" t="str">
            <v>..</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t="str">
            <v>..</v>
          </cell>
          <cell r="DC56" t="str">
            <v>..</v>
          </cell>
          <cell r="DD56" t="str">
            <v>..</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t="str">
            <v>..</v>
          </cell>
          <cell r="EL56" t="str">
            <v>..</v>
          </cell>
          <cell r="EM56" t="str">
            <v>..</v>
          </cell>
          <cell r="EN56" t="str">
            <v>..</v>
          </cell>
          <cell r="EO56" t="str">
            <v>..</v>
          </cell>
          <cell r="EP56" t="str">
            <v>..</v>
          </cell>
          <cell r="EQ56" t="str">
            <v>..</v>
          </cell>
        </row>
        <row r="57">
          <cell r="A57" t="str">
            <v>E06000015</v>
          </cell>
          <cell r="B57" t="str">
            <v>Derby</v>
          </cell>
          <cell r="C57" t="str">
            <v>East Midlands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t="str">
            <v>..</v>
          </cell>
          <cell r="CN57" t="str">
            <v>..</v>
          </cell>
          <cell r="CO57" t="str">
            <v>..</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t="str">
            <v>..</v>
          </cell>
          <cell r="DC57" t="str">
            <v>..</v>
          </cell>
          <cell r="DD57" t="str">
            <v>..</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t="str">
            <v>..</v>
          </cell>
          <cell r="EK57" t="str">
            <v>..</v>
          </cell>
          <cell r="EL57" t="str">
            <v>..</v>
          </cell>
          <cell r="EM57" t="str">
            <v>..</v>
          </cell>
          <cell r="EN57" t="str">
            <v>..</v>
          </cell>
          <cell r="EO57" t="str">
            <v>..</v>
          </cell>
          <cell r="EP57" t="str">
            <v>..</v>
          </cell>
          <cell r="EQ57" t="str">
            <v>..</v>
          </cell>
        </row>
        <row r="58">
          <cell r="A58" t="str">
            <v>E10000007</v>
          </cell>
          <cell r="B58" t="str">
            <v>Derbyshire</v>
          </cell>
          <cell r="C58" t="str">
            <v>East Midlands</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row>
        <row r="59">
          <cell r="A59" t="str">
            <v>E06000016</v>
          </cell>
          <cell r="B59" t="str">
            <v>Leicester</v>
          </cell>
          <cell r="C59" t="str">
            <v>East Midlands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t="str">
            <v>..</v>
          </cell>
          <cell r="DC59" t="str">
            <v>..</v>
          </cell>
          <cell r="DD59" t="str">
            <v>..</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t="str">
            <v>..</v>
          </cell>
          <cell r="EG59" t="str">
            <v>..</v>
          </cell>
          <cell r="EH59" t="str">
            <v>..</v>
          </cell>
          <cell r="EI59" t="str">
            <v>..</v>
          </cell>
          <cell r="EJ59" t="str">
            <v>..</v>
          </cell>
          <cell r="EK59" t="str">
            <v>..</v>
          </cell>
          <cell r="EL59" t="str">
            <v>..</v>
          </cell>
          <cell r="EM59" t="str">
            <v>..</v>
          </cell>
          <cell r="EN59" t="str">
            <v>..</v>
          </cell>
          <cell r="EO59" t="str">
            <v>..</v>
          </cell>
          <cell r="EP59" t="str">
            <v>..</v>
          </cell>
          <cell r="EQ59" t="str">
            <v>..</v>
          </cell>
        </row>
        <row r="60">
          <cell r="A60" t="str">
            <v>E10000018</v>
          </cell>
          <cell r="B60" t="str">
            <v>Leicestershire</v>
          </cell>
          <cell r="C60" t="str">
            <v>East Midlands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t="str">
            <v>..</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cell r="EL60" t="str">
            <v>..</v>
          </cell>
          <cell r="EM60" t="str">
            <v>..</v>
          </cell>
          <cell r="EN60" t="str">
            <v>..</v>
          </cell>
          <cell r="EO60" t="str">
            <v>..</v>
          </cell>
          <cell r="EP60" t="str">
            <v>..</v>
          </cell>
          <cell r="EQ60" t="str">
            <v>..</v>
          </cell>
        </row>
        <row r="61">
          <cell r="A61" t="str">
            <v>E10000019</v>
          </cell>
          <cell r="B61" t="str">
            <v>Lincolnshire</v>
          </cell>
          <cell r="C61" t="str">
            <v>East Midlands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t="str">
            <v>..</v>
          </cell>
          <cell r="CN61" t="str">
            <v>..</v>
          </cell>
          <cell r="CO61" t="str">
            <v>..</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t="str">
            <v>..</v>
          </cell>
          <cell r="DC61" t="str">
            <v>..</v>
          </cell>
          <cell r="DD61" t="str">
            <v>..</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t="str">
            <v>..</v>
          </cell>
          <cell r="DR61" t="str">
            <v>..</v>
          </cell>
          <cell r="DS61" t="str">
            <v>..</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t="str">
            <v>..</v>
          </cell>
          <cell r="EL61" t="str">
            <v>..</v>
          </cell>
          <cell r="EM61" t="str">
            <v>..</v>
          </cell>
          <cell r="EN61" t="str">
            <v>..</v>
          </cell>
          <cell r="EO61" t="str">
            <v>..</v>
          </cell>
          <cell r="EP61" t="str">
            <v>..</v>
          </cell>
          <cell r="EQ61" t="str">
            <v>..</v>
          </cell>
        </row>
        <row r="62">
          <cell r="A62" t="str">
            <v>E10000021</v>
          </cell>
          <cell r="B62" t="str">
            <v>Northamptonshire</v>
          </cell>
          <cell r="C62" t="str">
            <v>East Midlands</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t="str">
            <v>..</v>
          </cell>
          <cell r="BY62" t="str">
            <v>..</v>
          </cell>
          <cell r="BZ62" t="str">
            <v>..</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t="str">
            <v>..</v>
          </cell>
          <cell r="CN62" t="str">
            <v>..</v>
          </cell>
          <cell r="CO62" t="str">
            <v>..</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t="str">
            <v>..</v>
          </cell>
          <cell r="DC62" t="str">
            <v>..</v>
          </cell>
          <cell r="DD62" t="str">
            <v>..</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t="str">
            <v>..</v>
          </cell>
          <cell r="DR62" t="str">
            <v>..</v>
          </cell>
          <cell r="DS62" t="str">
            <v>..</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t="str">
            <v>..</v>
          </cell>
          <cell r="EL62" t="str">
            <v>..</v>
          </cell>
          <cell r="EM62" t="str">
            <v>..</v>
          </cell>
          <cell r="EN62" t="str">
            <v>..</v>
          </cell>
          <cell r="EO62" t="str">
            <v>..</v>
          </cell>
          <cell r="EP62" t="str">
            <v>..</v>
          </cell>
          <cell r="EQ62" t="str">
            <v>..</v>
          </cell>
        </row>
        <row r="63">
          <cell r="A63" t="str">
            <v>E06000018</v>
          </cell>
          <cell r="B63" t="str">
            <v>Nottingham</v>
          </cell>
          <cell r="C63" t="str">
            <v>East Midlands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t="str">
            <v>..</v>
          </cell>
          <cell r="BY63" t="str">
            <v>..</v>
          </cell>
          <cell r="BZ63" t="str">
            <v>..</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row>
        <row r="64">
          <cell r="A64" t="str">
            <v>E10000024</v>
          </cell>
          <cell r="B64" t="str">
            <v>Nottinghamshire</v>
          </cell>
          <cell r="C64" t="str">
            <v>East Midlands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t="str">
            <v>..</v>
          </cell>
          <cell r="BY64" t="str">
            <v>..</v>
          </cell>
          <cell r="BZ64" t="str">
            <v>..</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t="str">
            <v>..</v>
          </cell>
          <cell r="CN64" t="str">
            <v>..</v>
          </cell>
          <cell r="CO64" t="str">
            <v>..</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t="str">
            <v>..</v>
          </cell>
          <cell r="DC64" t="str">
            <v>..</v>
          </cell>
          <cell r="DD64" t="str">
            <v>..</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t="str">
            <v>..</v>
          </cell>
          <cell r="DR64" t="str">
            <v>..</v>
          </cell>
          <cell r="DS64" t="str">
            <v>..</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t="str">
            <v>..</v>
          </cell>
          <cell r="EG64" t="str">
            <v>..</v>
          </cell>
          <cell r="EH64" t="str">
            <v>..</v>
          </cell>
          <cell r="EI64" t="str">
            <v>..</v>
          </cell>
          <cell r="EJ64" t="str">
            <v>..</v>
          </cell>
          <cell r="EK64" t="str">
            <v>..</v>
          </cell>
          <cell r="EL64" t="str">
            <v>..</v>
          </cell>
          <cell r="EM64" t="str">
            <v>..</v>
          </cell>
          <cell r="EN64" t="str">
            <v>..</v>
          </cell>
          <cell r="EO64" t="str">
            <v>..</v>
          </cell>
          <cell r="EP64" t="str">
            <v>..</v>
          </cell>
          <cell r="EQ64" t="str">
            <v>..</v>
          </cell>
        </row>
        <row r="65">
          <cell r="A65" t="str">
            <v>E06000017</v>
          </cell>
          <cell r="B65" t="str">
            <v>Rutland</v>
          </cell>
          <cell r="C65" t="str">
            <v>East Midlands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row>
        <row r="66">
          <cell r="A66" t="str">
            <v>E08000025</v>
          </cell>
          <cell r="B66" t="str">
            <v>Birmingham</v>
          </cell>
          <cell r="C66" t="str">
            <v>West Midlands</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row>
        <row r="67">
          <cell r="A67" t="str">
            <v>E08000026</v>
          </cell>
          <cell r="B67" t="str">
            <v>Coventry</v>
          </cell>
          <cell r="C67" t="str">
            <v>West Midlands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t="str">
            <v>..</v>
          </cell>
          <cell r="BY67" t="str">
            <v>..</v>
          </cell>
          <cell r="BZ67" t="str">
            <v>..</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row>
        <row r="68">
          <cell r="A68" t="str">
            <v>E08000027</v>
          </cell>
          <cell r="B68" t="str">
            <v>Dudley</v>
          </cell>
          <cell r="C68" t="str">
            <v>West Midlands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row>
        <row r="69">
          <cell r="A69" t="str">
            <v>E06000019</v>
          </cell>
          <cell r="B69" t="str">
            <v>Herefordshire, County of</v>
          </cell>
          <cell r="C69" t="str">
            <v>West Midlands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row>
        <row r="70">
          <cell r="A70" t="str">
            <v>E08000028</v>
          </cell>
          <cell r="B70" t="str">
            <v>Sandwell</v>
          </cell>
          <cell r="C70" t="str">
            <v>West Midlands</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t="str">
            <v>..</v>
          </cell>
          <cell r="BY70" t="str">
            <v>..</v>
          </cell>
          <cell r="BZ70" t="str">
            <v>..</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t="str">
            <v>..</v>
          </cell>
          <cell r="ED70" t="str">
            <v>..</v>
          </cell>
          <cell r="EE70" t="str">
            <v>..</v>
          </cell>
          <cell r="EF70" t="str">
            <v>..</v>
          </cell>
          <cell r="EG70" t="str">
            <v>..</v>
          </cell>
          <cell r="EH70" t="str">
            <v>..</v>
          </cell>
          <cell r="EI70" t="str">
            <v>..</v>
          </cell>
          <cell r="EJ70" t="str">
            <v>..</v>
          </cell>
          <cell r="EK70" t="str">
            <v>..</v>
          </cell>
          <cell r="EL70" t="str">
            <v>..</v>
          </cell>
          <cell r="EM70" t="str">
            <v>..</v>
          </cell>
          <cell r="EN70" t="str">
            <v>..</v>
          </cell>
          <cell r="EO70" t="str">
            <v>..</v>
          </cell>
          <cell r="EP70" t="str">
            <v>..</v>
          </cell>
          <cell r="EQ70" t="str">
            <v>..</v>
          </cell>
        </row>
        <row r="71">
          <cell r="A71" t="str">
            <v>E06000051</v>
          </cell>
          <cell r="B71" t="str">
            <v>Shropshire</v>
          </cell>
          <cell r="C71" t="str">
            <v>West Midlands</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t="str">
            <v>..</v>
          </cell>
          <cell r="BY71" t="str">
            <v>..</v>
          </cell>
          <cell r="BZ71" t="str">
            <v>..</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row>
        <row r="72">
          <cell r="A72" t="str">
            <v>E08000029</v>
          </cell>
          <cell r="B72" t="str">
            <v>Solihull</v>
          </cell>
          <cell r="C72" t="str">
            <v>West Midlands</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t="str">
            <v>..</v>
          </cell>
          <cell r="BY72" t="str">
            <v>..</v>
          </cell>
          <cell r="BZ72" t="str">
            <v>..</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row>
        <row r="73">
          <cell r="A73" t="str">
            <v>E10000028</v>
          </cell>
          <cell r="B73" t="str">
            <v>Staffordshire</v>
          </cell>
          <cell r="C73" t="str">
            <v>West Midlands</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row>
        <row r="74">
          <cell r="A74" t="str">
            <v>E06000021</v>
          </cell>
          <cell r="B74" t="str">
            <v>Stoke-on-Trent</v>
          </cell>
          <cell r="C74" t="str">
            <v>West Midlands</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t="str">
            <v>..</v>
          </cell>
          <cell r="BY74" t="str">
            <v>..</v>
          </cell>
          <cell r="BZ74" t="str">
            <v>..</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row>
        <row r="75">
          <cell r="A75" t="str">
            <v>E06000020</v>
          </cell>
          <cell r="B75" t="str">
            <v>Telford and Wrekin</v>
          </cell>
          <cell r="C75" t="str">
            <v>West Midlands</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t="str">
            <v>..</v>
          </cell>
          <cell r="BY75" t="str">
            <v>..</v>
          </cell>
          <cell r="BZ75" t="str">
            <v>..</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t="str">
            <v>..</v>
          </cell>
          <cell r="CN75" t="str">
            <v>..</v>
          </cell>
          <cell r="CO75" t="str">
            <v>..</v>
          </cell>
          <cell r="CP75" t="str">
            <v>..</v>
          </cell>
          <cell r="CQ75" t="str">
            <v>..</v>
          </cell>
          <cell r="CR75" t="str">
            <v>..</v>
          </cell>
          <cell r="CS75" t="str">
            <v>..</v>
          </cell>
          <cell r="CT75" t="str">
            <v>..</v>
          </cell>
          <cell r="CU75" t="str">
            <v>..</v>
          </cell>
          <cell r="CV75" t="str">
            <v>..</v>
          </cell>
          <cell r="CW75" t="str">
            <v>..</v>
          </cell>
          <cell r="CX75" t="str">
            <v>..</v>
          </cell>
          <cell r="CY75" t="str">
            <v>..</v>
          </cell>
          <cell r="CZ75" t="str">
            <v>..</v>
          </cell>
          <cell r="DA75" t="str">
            <v>..</v>
          </cell>
          <cell r="DB75" t="str">
            <v>..</v>
          </cell>
          <cell r="DC75" t="str">
            <v>..</v>
          </cell>
          <cell r="DD75" t="str">
            <v>..</v>
          </cell>
          <cell r="DE75" t="str">
            <v>..</v>
          </cell>
          <cell r="DF75" t="str">
            <v>..</v>
          </cell>
          <cell r="DG75" t="str">
            <v>..</v>
          </cell>
          <cell r="DH75" t="str">
            <v>..</v>
          </cell>
          <cell r="DI75" t="str">
            <v>..</v>
          </cell>
          <cell r="DJ75" t="str">
            <v>..</v>
          </cell>
          <cell r="DK75" t="str">
            <v>..</v>
          </cell>
          <cell r="DL75" t="str">
            <v>..</v>
          </cell>
          <cell r="DM75" t="str">
            <v>..</v>
          </cell>
          <cell r="DN75" t="str">
            <v>..</v>
          </cell>
          <cell r="DO75" t="str">
            <v>..</v>
          </cell>
          <cell r="DP75" t="str">
            <v>..</v>
          </cell>
          <cell r="DQ75" t="str">
            <v>..</v>
          </cell>
          <cell r="DR75" t="str">
            <v>..</v>
          </cell>
          <cell r="DS75" t="str">
            <v>..</v>
          </cell>
          <cell r="DT75" t="str">
            <v>..</v>
          </cell>
          <cell r="DU75" t="str">
            <v>..</v>
          </cell>
          <cell r="DV75" t="str">
            <v>..</v>
          </cell>
          <cell r="DW75" t="str">
            <v>..</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row>
        <row r="76">
          <cell r="A76" t="str">
            <v>E08000030</v>
          </cell>
          <cell r="B76" t="str">
            <v>Walsall</v>
          </cell>
          <cell r="C76" t="str">
            <v>West Midlands</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t="str">
            <v>..</v>
          </cell>
          <cell r="BY76" t="str">
            <v>..</v>
          </cell>
          <cell r="BZ76" t="str">
            <v>..</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t="str">
            <v>..</v>
          </cell>
          <cell r="CN76" t="str">
            <v>..</v>
          </cell>
          <cell r="CO76" t="str">
            <v>..</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t="str">
            <v>..</v>
          </cell>
          <cell r="DC76" t="str">
            <v>..</v>
          </cell>
          <cell r="DD76" t="str">
            <v>..</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t="str">
            <v>..</v>
          </cell>
          <cell r="DR76" t="str">
            <v>..</v>
          </cell>
          <cell r="DS76" t="str">
            <v>..</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t="str">
            <v>..</v>
          </cell>
          <cell r="EL76" t="str">
            <v>..</v>
          </cell>
          <cell r="EM76" t="str">
            <v>..</v>
          </cell>
          <cell r="EN76" t="str">
            <v>..</v>
          </cell>
          <cell r="EO76" t="str">
            <v>..</v>
          </cell>
          <cell r="EP76" t="str">
            <v>..</v>
          </cell>
          <cell r="EQ76" t="str">
            <v>..</v>
          </cell>
        </row>
        <row r="77">
          <cell r="A77" t="str">
            <v>E10000031</v>
          </cell>
          <cell r="B77" t="str">
            <v>Warwickshire</v>
          </cell>
          <cell r="C77" t="str">
            <v>West Midlands</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t="str">
            <v>..</v>
          </cell>
          <cell r="BY77" t="str">
            <v>..</v>
          </cell>
          <cell r="BZ77" t="str">
            <v>..</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t="str">
            <v>..</v>
          </cell>
          <cell r="EL77" t="str">
            <v>..</v>
          </cell>
          <cell r="EM77" t="str">
            <v>..</v>
          </cell>
          <cell r="EN77" t="str">
            <v>..</v>
          </cell>
          <cell r="EO77" t="str">
            <v>..</v>
          </cell>
          <cell r="EP77" t="str">
            <v>..</v>
          </cell>
          <cell r="EQ77" t="str">
            <v>..</v>
          </cell>
        </row>
        <row r="78">
          <cell r="A78" t="str">
            <v>E08000031</v>
          </cell>
          <cell r="B78" t="str">
            <v>Wolverhampton</v>
          </cell>
          <cell r="C78" t="str">
            <v>West Midlands</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t="str">
            <v>..</v>
          </cell>
          <cell r="ED78" t="str">
            <v>..</v>
          </cell>
          <cell r="EE78" t="str">
            <v>..</v>
          </cell>
          <cell r="EF78" t="str">
            <v>..</v>
          </cell>
          <cell r="EG78" t="str">
            <v>..</v>
          </cell>
          <cell r="EH78" t="str">
            <v>..</v>
          </cell>
          <cell r="EI78" t="str">
            <v>..</v>
          </cell>
          <cell r="EJ78" t="str">
            <v>..</v>
          </cell>
          <cell r="EK78" t="str">
            <v>..</v>
          </cell>
          <cell r="EL78" t="str">
            <v>..</v>
          </cell>
          <cell r="EM78" t="str">
            <v>..</v>
          </cell>
          <cell r="EN78" t="str">
            <v>..</v>
          </cell>
          <cell r="EO78" t="str">
            <v>..</v>
          </cell>
          <cell r="EP78" t="str">
            <v>..</v>
          </cell>
          <cell r="EQ78" t="str">
            <v>..</v>
          </cell>
        </row>
        <row r="79">
          <cell r="A79" t="str">
            <v>E10000034</v>
          </cell>
          <cell r="B79" t="str">
            <v>Worcestershire</v>
          </cell>
          <cell r="C79" t="str">
            <v>West Midlands</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t="str">
            <v>..</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t="str">
            <v>..</v>
          </cell>
          <cell r="DC79" t="str">
            <v>..</v>
          </cell>
          <cell r="DD79" t="str">
            <v>..</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row>
        <row r="80">
          <cell r="A80" t="str">
            <v>E06000055</v>
          </cell>
          <cell r="B80" t="str">
            <v>Bedford</v>
          </cell>
          <cell r="C80" t="str">
            <v>East</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t="str">
            <v>..</v>
          </cell>
          <cell r="BY80" t="str">
            <v>..</v>
          </cell>
          <cell r="BZ80" t="str">
            <v>..</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t="str">
            <v>..</v>
          </cell>
          <cell r="DG80" t="str">
            <v>..</v>
          </cell>
          <cell r="DH80" t="str">
            <v>..</v>
          </cell>
          <cell r="DI80" t="str">
            <v>..</v>
          </cell>
          <cell r="DJ80" t="str">
            <v>..</v>
          </cell>
          <cell r="DK80" t="str">
            <v>..</v>
          </cell>
          <cell r="DL80" t="str">
            <v>..</v>
          </cell>
          <cell r="DM80" t="str">
            <v>..</v>
          </cell>
          <cell r="DN80" t="str">
            <v>..</v>
          </cell>
          <cell r="DO80" t="str">
            <v>..</v>
          </cell>
          <cell r="DP80" t="str">
            <v>..</v>
          </cell>
          <cell r="DQ80" t="str">
            <v>..</v>
          </cell>
          <cell r="DR80" t="str">
            <v>..</v>
          </cell>
          <cell r="DS80" t="str">
            <v>..</v>
          </cell>
          <cell r="DT80" t="str">
            <v>..</v>
          </cell>
          <cell r="DU80" t="str">
            <v>..</v>
          </cell>
          <cell r="DV80" t="str">
            <v>..</v>
          </cell>
          <cell r="DW80" t="str">
            <v>..</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row>
        <row r="81">
          <cell r="A81" t="str">
            <v>E10000003</v>
          </cell>
          <cell r="B81" t="str">
            <v>Cambridgeshire</v>
          </cell>
          <cell r="C81" t="str">
            <v>East</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t="str">
            <v>..</v>
          </cell>
          <cell r="BY81" t="str">
            <v>..</v>
          </cell>
          <cell r="BZ81" t="str">
            <v>..</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t="str">
            <v>..</v>
          </cell>
          <cell r="CN81" t="str">
            <v>..</v>
          </cell>
          <cell r="CO81" t="str">
            <v>..</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t="str">
            <v>..</v>
          </cell>
          <cell r="DC81" t="str">
            <v>..</v>
          </cell>
          <cell r="DD81" t="str">
            <v>..</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EQ81" t="str">
            <v>..</v>
          </cell>
        </row>
        <row r="82">
          <cell r="A82" t="str">
            <v>E06000056</v>
          </cell>
          <cell r="B82" t="str">
            <v>Central Bedfordshire</v>
          </cell>
          <cell r="C82" t="str">
            <v>East</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t="str">
            <v>..</v>
          </cell>
          <cell r="BY82" t="str">
            <v>..</v>
          </cell>
          <cell r="BZ82" t="str">
            <v>..</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t="str">
            <v>..</v>
          </cell>
          <cell r="CN82" t="str">
            <v>..</v>
          </cell>
          <cell r="CO82" t="str">
            <v>..</v>
          </cell>
          <cell r="CP82" t="str">
            <v>..</v>
          </cell>
          <cell r="CQ82" t="str">
            <v>..</v>
          </cell>
          <cell r="CR82" t="str">
            <v>..</v>
          </cell>
          <cell r="CS82" t="str">
            <v>..</v>
          </cell>
          <cell r="CT82" t="str">
            <v>..</v>
          </cell>
          <cell r="CU82" t="str">
            <v>..</v>
          </cell>
          <cell r="CV82" t="str">
            <v>..</v>
          </cell>
          <cell r="CW82" t="str">
            <v>..</v>
          </cell>
          <cell r="CX82" t="str">
            <v>..</v>
          </cell>
          <cell r="CY82" t="str">
            <v>..</v>
          </cell>
          <cell r="CZ82" t="str">
            <v>..</v>
          </cell>
          <cell r="DA82" t="str">
            <v>..</v>
          </cell>
          <cell r="DB82" t="str">
            <v>..</v>
          </cell>
          <cell r="DC82" t="str">
            <v>..</v>
          </cell>
          <cell r="DD82" t="str">
            <v>..</v>
          </cell>
          <cell r="DE82" t="str">
            <v>..</v>
          </cell>
          <cell r="DF82" t="str">
            <v>..</v>
          </cell>
          <cell r="DG82" t="str">
            <v>..</v>
          </cell>
          <cell r="DH82" t="str">
            <v>..</v>
          </cell>
          <cell r="DI82" t="str">
            <v>..</v>
          </cell>
          <cell r="DJ82" t="str">
            <v>..</v>
          </cell>
          <cell r="DK82" t="str">
            <v>..</v>
          </cell>
          <cell r="DL82" t="str">
            <v>..</v>
          </cell>
          <cell r="DM82" t="str">
            <v>..</v>
          </cell>
          <cell r="DN82" t="str">
            <v>..</v>
          </cell>
          <cell r="DO82" t="str">
            <v>..</v>
          </cell>
          <cell r="DP82" t="str">
            <v>..</v>
          </cell>
          <cell r="DQ82" t="str">
            <v>..</v>
          </cell>
          <cell r="DR82" t="str">
            <v>..</v>
          </cell>
          <cell r="DS82" t="str">
            <v>..</v>
          </cell>
          <cell r="DT82" t="str">
            <v>..</v>
          </cell>
          <cell r="DU82" t="str">
            <v>..</v>
          </cell>
          <cell r="DV82" t="str">
            <v>..</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t="str">
            <v>..</v>
          </cell>
          <cell r="EK82" t="str">
            <v>..</v>
          </cell>
          <cell r="EL82" t="str">
            <v>..</v>
          </cell>
          <cell r="EM82" t="str">
            <v>..</v>
          </cell>
          <cell r="EN82" t="str">
            <v>..</v>
          </cell>
          <cell r="EO82" t="str">
            <v>..</v>
          </cell>
          <cell r="EP82" t="str">
            <v>..</v>
          </cell>
          <cell r="EQ82" t="str">
            <v>..</v>
          </cell>
        </row>
        <row r="83">
          <cell r="A83" t="str">
            <v>E10000012</v>
          </cell>
          <cell r="B83" t="str">
            <v>Essex</v>
          </cell>
          <cell r="C83" t="str">
            <v>East</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t="str">
            <v>..</v>
          </cell>
          <cell r="BY83" t="str">
            <v>..</v>
          </cell>
          <cell r="BZ83" t="str">
            <v>..</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t="str">
            <v>..</v>
          </cell>
          <cell r="CN83" t="str">
            <v>..</v>
          </cell>
          <cell r="CO83" t="str">
            <v>..</v>
          </cell>
          <cell r="CP83" t="str">
            <v>..</v>
          </cell>
          <cell r="CQ83" t="str">
            <v>..</v>
          </cell>
          <cell r="CR83" t="str">
            <v>..</v>
          </cell>
          <cell r="CS83" t="str">
            <v>..</v>
          </cell>
          <cell r="CT83" t="str">
            <v>..</v>
          </cell>
          <cell r="CU83" t="str">
            <v>..</v>
          </cell>
          <cell r="CV83" t="str">
            <v>..</v>
          </cell>
          <cell r="CW83" t="str">
            <v>..</v>
          </cell>
          <cell r="CX83" t="str">
            <v>..</v>
          </cell>
          <cell r="CY83" t="str">
            <v>..</v>
          </cell>
          <cell r="CZ83" t="str">
            <v>..</v>
          </cell>
          <cell r="DA83" t="str">
            <v>..</v>
          </cell>
          <cell r="DB83" t="str">
            <v>..</v>
          </cell>
          <cell r="DC83" t="str">
            <v>..</v>
          </cell>
          <cell r="DD83" t="str">
            <v>..</v>
          </cell>
          <cell r="DE83" t="str">
            <v>..</v>
          </cell>
          <cell r="DF83" t="str">
            <v>..</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t="str">
            <v>..</v>
          </cell>
          <cell r="EK83" t="str">
            <v>..</v>
          </cell>
          <cell r="EL83" t="str">
            <v>..</v>
          </cell>
          <cell r="EM83" t="str">
            <v>..</v>
          </cell>
          <cell r="EN83" t="str">
            <v>..</v>
          </cell>
          <cell r="EO83" t="str">
            <v>..</v>
          </cell>
          <cell r="EP83" t="str">
            <v>..</v>
          </cell>
          <cell r="EQ83" t="str">
            <v>..</v>
          </cell>
        </row>
        <row r="84">
          <cell r="A84" t="str">
            <v>E10000015</v>
          </cell>
          <cell r="B84" t="str">
            <v>Hertfordshire</v>
          </cell>
          <cell r="C84" t="str">
            <v>East</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t="str">
            <v>..</v>
          </cell>
          <cell r="BY84" t="str">
            <v>..</v>
          </cell>
          <cell r="BZ84" t="str">
            <v>..</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row>
        <row r="85">
          <cell r="A85" t="str">
            <v>E06000032</v>
          </cell>
          <cell r="B85" t="str">
            <v>Luton</v>
          </cell>
          <cell r="C85" t="str">
            <v>East</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t="str">
            <v>..</v>
          </cell>
          <cell r="BY85" t="str">
            <v>..</v>
          </cell>
          <cell r="BZ85" t="str">
            <v>..</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t="str">
            <v>..</v>
          </cell>
          <cell r="CN85" t="str">
            <v>..</v>
          </cell>
          <cell r="CO85" t="str">
            <v>..</v>
          </cell>
          <cell r="CP85" t="str">
            <v>..</v>
          </cell>
          <cell r="CQ85" t="str">
            <v>..</v>
          </cell>
          <cell r="CR85" t="str">
            <v>..</v>
          </cell>
          <cell r="CS85" t="str">
            <v>..</v>
          </cell>
          <cell r="CT85" t="str">
            <v>..</v>
          </cell>
          <cell r="CU85" t="str">
            <v>..</v>
          </cell>
          <cell r="CV85" t="str">
            <v>..</v>
          </cell>
          <cell r="CW85" t="str">
            <v>..</v>
          </cell>
          <cell r="CX85" t="str">
            <v>..</v>
          </cell>
          <cell r="CY85" t="str">
            <v>..</v>
          </cell>
          <cell r="CZ85" t="str">
            <v>..</v>
          </cell>
          <cell r="DA85" t="str">
            <v>..</v>
          </cell>
          <cell r="DB85" t="str">
            <v>..</v>
          </cell>
          <cell r="DC85" t="str">
            <v>..</v>
          </cell>
          <cell r="DD85" t="str">
            <v>..</v>
          </cell>
          <cell r="DE85" t="str">
            <v>..</v>
          </cell>
          <cell r="DF85" t="str">
            <v>..</v>
          </cell>
          <cell r="DG85" t="str">
            <v>..</v>
          </cell>
          <cell r="DH85" t="str">
            <v>..</v>
          </cell>
          <cell r="DI85" t="str">
            <v>..</v>
          </cell>
          <cell r="DJ85" t="str">
            <v>..</v>
          </cell>
          <cell r="DK85" t="str">
            <v>..</v>
          </cell>
          <cell r="DL85" t="str">
            <v>..</v>
          </cell>
          <cell r="DM85" t="str">
            <v>..</v>
          </cell>
          <cell r="DN85" t="str">
            <v>..</v>
          </cell>
          <cell r="DO85" t="str">
            <v>..</v>
          </cell>
          <cell r="DP85" t="str">
            <v>..</v>
          </cell>
          <cell r="DQ85" t="str">
            <v>..</v>
          </cell>
          <cell r="DR85" t="str">
            <v>..</v>
          </cell>
          <cell r="DS85" t="str">
            <v>..</v>
          </cell>
          <cell r="DT85" t="str">
            <v>..</v>
          </cell>
          <cell r="DU85" t="str">
            <v>..</v>
          </cell>
          <cell r="DV85" t="str">
            <v>..</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t="str">
            <v>..</v>
          </cell>
          <cell r="EL85" t="str">
            <v>..</v>
          </cell>
          <cell r="EM85" t="str">
            <v>..</v>
          </cell>
          <cell r="EN85" t="str">
            <v>..</v>
          </cell>
          <cell r="EO85" t="str">
            <v>..</v>
          </cell>
          <cell r="EP85" t="str">
            <v>..</v>
          </cell>
          <cell r="EQ85" t="str">
            <v>..</v>
          </cell>
        </row>
        <row r="86">
          <cell r="A86" t="str">
            <v>E10000020</v>
          </cell>
          <cell r="B86" t="str">
            <v>Norfolk</v>
          </cell>
          <cell r="C86" t="str">
            <v>East</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row>
        <row r="87">
          <cell r="A87" t="str">
            <v>E06000031</v>
          </cell>
          <cell r="B87" t="str">
            <v>Peterborough</v>
          </cell>
          <cell r="C87" t="str">
            <v>East</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t="str">
            <v>..</v>
          </cell>
          <cell r="BY87" t="str">
            <v>..</v>
          </cell>
          <cell r="BZ87" t="str">
            <v>..</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row>
        <row r="88">
          <cell r="A88" t="str">
            <v>E06000033</v>
          </cell>
          <cell r="B88" t="str">
            <v>Southend-on-Sea</v>
          </cell>
          <cell r="C88" t="str">
            <v>East</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row>
        <row r="89">
          <cell r="A89" t="str">
            <v>E10000029</v>
          </cell>
          <cell r="B89" t="str">
            <v>Suffolk</v>
          </cell>
          <cell r="C89" t="str">
            <v>East</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t="str">
            <v>..</v>
          </cell>
          <cell r="BY89" t="str">
            <v>..</v>
          </cell>
          <cell r="BZ89" t="str">
            <v>..</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row>
        <row r="90">
          <cell r="A90" t="str">
            <v>E06000034</v>
          </cell>
          <cell r="B90" t="str">
            <v>Thurrock</v>
          </cell>
          <cell r="C90" t="str">
            <v>East</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t="str">
            <v>..</v>
          </cell>
          <cell r="BY90" t="str">
            <v>..</v>
          </cell>
          <cell r="BZ90" t="str">
            <v>..</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t="str">
            <v>..</v>
          </cell>
          <cell r="CN90" t="str">
            <v>..</v>
          </cell>
          <cell r="CO90" t="str">
            <v>..</v>
          </cell>
          <cell r="CP90" t="str">
            <v>..</v>
          </cell>
          <cell r="CQ90" t="str">
            <v>..</v>
          </cell>
          <cell r="CR90" t="str">
            <v>..</v>
          </cell>
          <cell r="CS90" t="str">
            <v>..</v>
          </cell>
          <cell r="CT90" t="str">
            <v>..</v>
          </cell>
          <cell r="CU90" t="str">
            <v>..</v>
          </cell>
          <cell r="CV90" t="str">
            <v>..</v>
          </cell>
          <cell r="CW90" t="str">
            <v>..</v>
          </cell>
          <cell r="CX90" t="str">
            <v>..</v>
          </cell>
          <cell r="CY90" t="str">
            <v>..</v>
          </cell>
          <cell r="CZ90" t="str">
            <v>..</v>
          </cell>
          <cell r="DA90" t="str">
            <v>..</v>
          </cell>
          <cell r="DB90" t="str">
            <v>..</v>
          </cell>
          <cell r="DC90" t="str">
            <v>..</v>
          </cell>
          <cell r="DD90" t="str">
            <v>..</v>
          </cell>
          <cell r="DE90" t="str">
            <v>..</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row>
        <row r="91">
          <cell r="A91" t="str">
            <v>E09000007</v>
          </cell>
          <cell r="B91" t="str">
            <v>Camden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t="str">
            <v>..</v>
          </cell>
          <cell r="BY91" t="str">
            <v>..</v>
          </cell>
          <cell r="BZ91" t="str">
            <v>..</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t="str">
            <v>..</v>
          </cell>
          <cell r="DC92" t="str">
            <v>..</v>
          </cell>
          <cell r="DD92" t="str">
            <v>..</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row>
        <row r="93">
          <cell r="A93" t="str">
            <v>E09000012</v>
          </cell>
          <cell r="B93" t="str">
            <v>Hackney</v>
          </cell>
          <cell r="C93" t="str">
            <v>Inner London</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t="str">
            <v>..</v>
          </cell>
          <cell r="BY93" t="str">
            <v>..</v>
          </cell>
          <cell r="BZ93" t="str">
            <v>..</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row>
        <row r="94">
          <cell r="A94" t="str">
            <v>E09000013</v>
          </cell>
          <cell r="B94" t="str">
            <v>Hammersmith and Fulham</v>
          </cell>
          <cell r="C94" t="str">
            <v>Inner London</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t="str">
            <v>..</v>
          </cell>
          <cell r="BY94" t="str">
            <v>..</v>
          </cell>
          <cell r="BZ94" t="str">
            <v>..</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row>
        <row r="95">
          <cell r="A95" t="str">
            <v>E09000014</v>
          </cell>
          <cell r="B95" t="str">
            <v>Haringey</v>
          </cell>
          <cell r="C95" t="str">
            <v>Inner London</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t="str">
            <v>..</v>
          </cell>
          <cell r="BY95" t="str">
            <v>..</v>
          </cell>
          <cell r="BZ95" t="str">
            <v>..</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row>
        <row r="96">
          <cell r="A96" t="str">
            <v>E09000019</v>
          </cell>
          <cell r="B96" t="str">
            <v>Islington</v>
          </cell>
          <cell r="C96" t="str">
            <v>Inner London</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t="str">
            <v>..</v>
          </cell>
          <cell r="BY96" t="str">
            <v>..</v>
          </cell>
          <cell r="BZ96" t="str">
            <v>..</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row>
        <row r="97">
          <cell r="A97" t="str">
            <v>E09000020</v>
          </cell>
          <cell r="B97" t="str">
            <v>Kensington and Chelsea</v>
          </cell>
          <cell r="C97" t="str">
            <v>Inner London</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t="str">
            <v>..</v>
          </cell>
          <cell r="BY97" t="str">
            <v>..</v>
          </cell>
          <cell r="BZ97" t="str">
            <v>..</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row>
        <row r="98">
          <cell r="A98" t="str">
            <v>E09000022</v>
          </cell>
          <cell r="B98" t="str">
            <v>Lambeth</v>
          </cell>
          <cell r="C98" t="str">
            <v>Inner London</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t="str">
            <v>..</v>
          </cell>
          <cell r="BY98" t="str">
            <v>..</v>
          </cell>
          <cell r="BZ98" t="str">
            <v>..</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row>
        <row r="99">
          <cell r="A99" t="str">
            <v>E09000023</v>
          </cell>
          <cell r="B99" t="str">
            <v>Lewisham</v>
          </cell>
          <cell r="C99" t="str">
            <v>Inner London</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t="str">
            <v>..</v>
          </cell>
          <cell r="DC99" t="str">
            <v>..</v>
          </cell>
          <cell r="DD99" t="str">
            <v>..</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t="str">
            <v>..</v>
          </cell>
          <cell r="DR99" t="str">
            <v>..</v>
          </cell>
          <cell r="DS99" t="str">
            <v>..</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t="str">
            <v>..</v>
          </cell>
          <cell r="EK99" t="str">
            <v>..</v>
          </cell>
          <cell r="EL99" t="str">
            <v>..</v>
          </cell>
          <cell r="EM99" t="str">
            <v>..</v>
          </cell>
          <cell r="EN99" t="str">
            <v>..</v>
          </cell>
          <cell r="EO99" t="str">
            <v>..</v>
          </cell>
          <cell r="EP99" t="str">
            <v>..</v>
          </cell>
          <cell r="EQ99" t="str">
            <v>..</v>
          </cell>
        </row>
        <row r="100">
          <cell r="A100" t="str">
            <v>E09000025</v>
          </cell>
          <cell r="B100" t="str">
            <v>Newham</v>
          </cell>
          <cell r="C100" t="str">
            <v>Inner London</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t="str">
            <v>..</v>
          </cell>
          <cell r="CN100" t="str">
            <v>..</v>
          </cell>
          <cell r="CO100" t="str">
            <v>..</v>
          </cell>
          <cell r="CP100" t="str">
            <v>..</v>
          </cell>
          <cell r="CQ100" t="str">
            <v>..</v>
          </cell>
          <cell r="CR100" t="str">
            <v>..</v>
          </cell>
          <cell r="CS100" t="str">
            <v>..</v>
          </cell>
          <cell r="CT100" t="str">
            <v>..</v>
          </cell>
          <cell r="CU100" t="str">
            <v>..</v>
          </cell>
          <cell r="CV100" t="str">
            <v>..</v>
          </cell>
          <cell r="CW100" t="str">
            <v>..</v>
          </cell>
          <cell r="CX100" t="str">
            <v>..</v>
          </cell>
          <cell r="CY100" t="str">
            <v>..</v>
          </cell>
          <cell r="CZ100" t="str">
            <v>..</v>
          </cell>
          <cell r="DA100" t="str">
            <v>..</v>
          </cell>
          <cell r="DB100" t="str">
            <v>..</v>
          </cell>
          <cell r="DC100" t="str">
            <v>..</v>
          </cell>
          <cell r="DD100" t="str">
            <v>..</v>
          </cell>
          <cell r="DE100" t="str">
            <v>..</v>
          </cell>
          <cell r="DF100" t="str">
            <v>..</v>
          </cell>
          <cell r="DG100" t="str">
            <v>..</v>
          </cell>
          <cell r="DH100" t="str">
            <v>..</v>
          </cell>
          <cell r="DI100" t="str">
            <v>..</v>
          </cell>
          <cell r="DJ100" t="str">
            <v>..</v>
          </cell>
          <cell r="DK100" t="str">
            <v>..</v>
          </cell>
          <cell r="DL100" t="str">
            <v>..</v>
          </cell>
          <cell r="DM100" t="str">
            <v>..</v>
          </cell>
          <cell r="DN100" t="str">
            <v>..</v>
          </cell>
          <cell r="DO100" t="str">
            <v>..</v>
          </cell>
          <cell r="DP100" t="str">
            <v>..</v>
          </cell>
          <cell r="DQ100" t="str">
            <v>..</v>
          </cell>
          <cell r="DR100" t="str">
            <v>..</v>
          </cell>
          <cell r="DS100" t="str">
            <v>..</v>
          </cell>
          <cell r="DT100" t="str">
            <v>..</v>
          </cell>
          <cell r="DU100" t="str">
            <v>..</v>
          </cell>
          <cell r="DV100" t="str">
            <v>..</v>
          </cell>
          <cell r="DW100" t="str">
            <v>..</v>
          </cell>
          <cell r="DX100" t="str">
            <v>..</v>
          </cell>
          <cell r="DY100" t="str">
            <v>..</v>
          </cell>
          <cell r="DZ100" t="str">
            <v>..</v>
          </cell>
          <cell r="EA100" t="str">
            <v>..</v>
          </cell>
          <cell r="EB100" t="str">
            <v>..</v>
          </cell>
          <cell r="EC100" t="str">
            <v>..</v>
          </cell>
          <cell r="ED100" t="str">
            <v>..</v>
          </cell>
          <cell r="EE100" t="str">
            <v>..</v>
          </cell>
          <cell r="EF100" t="str">
            <v>..</v>
          </cell>
          <cell r="EG100" t="str">
            <v>..</v>
          </cell>
          <cell r="EH100" t="str">
            <v>..</v>
          </cell>
          <cell r="EI100" t="str">
            <v>..</v>
          </cell>
          <cell r="EJ100" t="str">
            <v>..</v>
          </cell>
          <cell r="EK100" t="str">
            <v>..</v>
          </cell>
          <cell r="EL100" t="str">
            <v>..</v>
          </cell>
          <cell r="EM100" t="str">
            <v>..</v>
          </cell>
          <cell r="EN100" t="str">
            <v>..</v>
          </cell>
          <cell r="EO100" t="str">
            <v>..</v>
          </cell>
          <cell r="EP100" t="str">
            <v>..</v>
          </cell>
          <cell r="EQ100" t="str">
            <v>..</v>
          </cell>
        </row>
        <row r="101">
          <cell r="A101" t="str">
            <v>E09000028</v>
          </cell>
          <cell r="B101" t="str">
            <v>Southwark</v>
          </cell>
          <cell r="C101" t="str">
            <v>Inner London</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t="str">
            <v>..</v>
          </cell>
          <cell r="BY101" t="str">
            <v>..</v>
          </cell>
          <cell r="BZ101" t="str">
            <v>..</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row>
        <row r="102">
          <cell r="A102" t="str">
            <v>E09000030</v>
          </cell>
          <cell r="B102" t="str">
            <v>Tower Hamlets</v>
          </cell>
          <cell r="C102" t="str">
            <v>Inner London</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t="str">
            <v>..</v>
          </cell>
          <cell r="BY102" t="str">
            <v>..</v>
          </cell>
          <cell r="BZ102" t="str">
            <v>..</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row>
        <row r="103">
          <cell r="A103" t="str">
            <v>E09000032</v>
          </cell>
          <cell r="B103" t="str">
            <v>Wandsworth</v>
          </cell>
          <cell r="C103" t="str">
            <v>Inner London</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t="str">
            <v>..</v>
          </cell>
          <cell r="CN103" t="str">
            <v>..</v>
          </cell>
          <cell r="CO103" t="str">
            <v>..</v>
          </cell>
          <cell r="CP103" t="str">
            <v>..</v>
          </cell>
          <cell r="CQ103" t="str">
            <v>..</v>
          </cell>
          <cell r="CR103" t="str">
            <v>..</v>
          </cell>
          <cell r="CS103" t="str">
            <v>..</v>
          </cell>
          <cell r="CT103" t="str">
            <v>..</v>
          </cell>
          <cell r="CU103" t="str">
            <v>..</v>
          </cell>
          <cell r="CV103" t="str">
            <v>..</v>
          </cell>
          <cell r="CW103" t="str">
            <v>..</v>
          </cell>
          <cell r="CX103" t="str">
            <v>..</v>
          </cell>
          <cell r="CY103" t="str">
            <v>..</v>
          </cell>
          <cell r="CZ103" t="str">
            <v>..</v>
          </cell>
          <cell r="DA103" t="str">
            <v>..</v>
          </cell>
          <cell r="DB103" t="str">
            <v>..</v>
          </cell>
          <cell r="DC103" t="str">
            <v>..</v>
          </cell>
          <cell r="DD103" t="str">
            <v>..</v>
          </cell>
          <cell r="DE103" t="str">
            <v>..</v>
          </cell>
          <cell r="DF103" t="str">
            <v>..</v>
          </cell>
          <cell r="DG103" t="str">
            <v>..</v>
          </cell>
          <cell r="DH103" t="str">
            <v>..</v>
          </cell>
          <cell r="DI103" t="str">
            <v>..</v>
          </cell>
          <cell r="DJ103" t="str">
            <v>..</v>
          </cell>
          <cell r="DK103" t="str">
            <v>..</v>
          </cell>
          <cell r="DL103" t="str">
            <v>..</v>
          </cell>
          <cell r="DM103" t="str">
            <v>..</v>
          </cell>
          <cell r="DN103" t="str">
            <v>..</v>
          </cell>
          <cell r="DO103" t="str">
            <v>..</v>
          </cell>
          <cell r="DP103" t="str">
            <v>..</v>
          </cell>
          <cell r="DQ103" t="str">
            <v>..</v>
          </cell>
          <cell r="DR103" t="str">
            <v>..</v>
          </cell>
          <cell r="DS103" t="str">
            <v>..</v>
          </cell>
          <cell r="DT103" t="str">
            <v>..</v>
          </cell>
          <cell r="DU103" t="str">
            <v>..</v>
          </cell>
          <cell r="DV103" t="str">
            <v>..</v>
          </cell>
          <cell r="DW103" t="str">
            <v>..</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row>
        <row r="104">
          <cell r="A104" t="str">
            <v>E09000033</v>
          </cell>
          <cell r="B104" t="str">
            <v>Westminster</v>
          </cell>
          <cell r="C104" t="str">
            <v>Inner London</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t="str">
            <v>..</v>
          </cell>
          <cell r="CN104" t="str">
            <v>..</v>
          </cell>
          <cell r="CO104" t="str">
            <v>..</v>
          </cell>
          <cell r="CP104" t="str">
            <v>..</v>
          </cell>
          <cell r="CQ104" t="str">
            <v>..</v>
          </cell>
          <cell r="CR104" t="str">
            <v>..</v>
          </cell>
          <cell r="CS104" t="str">
            <v>..</v>
          </cell>
          <cell r="CT104" t="str">
            <v>..</v>
          </cell>
          <cell r="CU104" t="str">
            <v>..</v>
          </cell>
          <cell r="CV104" t="str">
            <v>..</v>
          </cell>
          <cell r="CW104" t="str">
            <v>..</v>
          </cell>
          <cell r="CX104" t="str">
            <v>..</v>
          </cell>
          <cell r="CY104" t="str">
            <v>..</v>
          </cell>
          <cell r="CZ104" t="str">
            <v>..</v>
          </cell>
          <cell r="DA104" t="str">
            <v>..</v>
          </cell>
          <cell r="DB104" t="str">
            <v>..</v>
          </cell>
          <cell r="DC104" t="str">
            <v>..</v>
          </cell>
          <cell r="DD104" t="str">
            <v>..</v>
          </cell>
          <cell r="DE104" t="str">
            <v>..</v>
          </cell>
          <cell r="DF104" t="str">
            <v>..</v>
          </cell>
          <cell r="DG104" t="str">
            <v>..</v>
          </cell>
          <cell r="DH104" t="str">
            <v>..</v>
          </cell>
          <cell r="DI104" t="str">
            <v>..</v>
          </cell>
          <cell r="DJ104" t="str">
            <v>..</v>
          </cell>
          <cell r="DK104" t="str">
            <v>..</v>
          </cell>
          <cell r="DL104" t="str">
            <v>..</v>
          </cell>
          <cell r="DM104" t="str">
            <v>..</v>
          </cell>
          <cell r="DN104" t="str">
            <v>..</v>
          </cell>
          <cell r="DO104" t="str">
            <v>..</v>
          </cell>
          <cell r="DP104" t="str">
            <v>..</v>
          </cell>
          <cell r="DQ104" t="str">
            <v>..</v>
          </cell>
          <cell r="DR104" t="str">
            <v>..</v>
          </cell>
          <cell r="DS104" t="str">
            <v>..</v>
          </cell>
          <cell r="DT104" t="str">
            <v>..</v>
          </cell>
          <cell r="DU104" t="str">
            <v>..</v>
          </cell>
          <cell r="DV104" t="str">
            <v>..</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t="str">
            <v>..</v>
          </cell>
          <cell r="EK104" t="str">
            <v>..</v>
          </cell>
          <cell r="EL104" t="str">
            <v>..</v>
          </cell>
          <cell r="EM104" t="str">
            <v>..</v>
          </cell>
          <cell r="EN104" t="str">
            <v>..</v>
          </cell>
          <cell r="EO104" t="str">
            <v>..</v>
          </cell>
          <cell r="EP104" t="str">
            <v>..</v>
          </cell>
          <cell r="EQ104" t="str">
            <v>..</v>
          </cell>
        </row>
        <row r="105">
          <cell r="A105" t="str">
            <v>E09000002</v>
          </cell>
          <cell r="B105" t="str">
            <v>Barking and Dagenham</v>
          </cell>
          <cell r="C105" t="str">
            <v>Outer London</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t="str">
            <v>..</v>
          </cell>
          <cell r="BY105" t="str">
            <v>..</v>
          </cell>
          <cell r="BZ105" t="str">
            <v>..</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t="str">
            <v>..</v>
          </cell>
          <cell r="CN105" t="str">
            <v>..</v>
          </cell>
          <cell r="CO105" t="str">
            <v>..</v>
          </cell>
          <cell r="CP105" t="str">
            <v>..</v>
          </cell>
          <cell r="CQ105" t="str">
            <v>..</v>
          </cell>
          <cell r="CR105" t="str">
            <v>..</v>
          </cell>
          <cell r="CS105" t="str">
            <v>..</v>
          </cell>
          <cell r="CT105" t="str">
            <v>..</v>
          </cell>
          <cell r="CU105" t="str">
            <v>..</v>
          </cell>
          <cell r="CV105" t="str">
            <v>..</v>
          </cell>
          <cell r="CW105" t="str">
            <v>..</v>
          </cell>
          <cell r="CX105" t="str">
            <v>..</v>
          </cell>
          <cell r="CY105" t="str">
            <v>..</v>
          </cell>
          <cell r="CZ105" t="str">
            <v>..</v>
          </cell>
          <cell r="DA105" t="str">
            <v>..</v>
          </cell>
          <cell r="DB105" t="str">
            <v>..</v>
          </cell>
          <cell r="DC105" t="str">
            <v>..</v>
          </cell>
          <cell r="DD105" t="str">
            <v>..</v>
          </cell>
          <cell r="DE105" t="str">
            <v>..</v>
          </cell>
          <cell r="DF105" t="str">
            <v>..</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t="str">
            <v>..</v>
          </cell>
          <cell r="EL105" t="str">
            <v>..</v>
          </cell>
          <cell r="EM105" t="str">
            <v>..</v>
          </cell>
          <cell r="EN105" t="str">
            <v>..</v>
          </cell>
          <cell r="EO105" t="str">
            <v>..</v>
          </cell>
          <cell r="EP105" t="str">
            <v>..</v>
          </cell>
          <cell r="EQ105" t="str">
            <v>..</v>
          </cell>
        </row>
        <row r="106">
          <cell r="A106" t="str">
            <v>E09000003</v>
          </cell>
          <cell r="B106" t="str">
            <v>Barnet</v>
          </cell>
          <cell r="C106" t="str">
            <v>Outer London</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t="str">
            <v>..</v>
          </cell>
          <cell r="BY106" t="str">
            <v>..</v>
          </cell>
          <cell r="BZ106" t="str">
            <v>..</v>
          </cell>
          <cell r="CA106" t="str">
            <v>..</v>
          </cell>
          <cell r="CB106" t="str">
            <v>..</v>
          </cell>
          <cell r="CC106" t="str">
            <v>..</v>
          </cell>
          <cell r="CD106" t="str">
            <v>..</v>
          </cell>
          <cell r="CE106" t="str">
            <v>..</v>
          </cell>
          <cell r="CF106" t="str">
            <v>..</v>
          </cell>
          <cell r="CG106" t="str">
            <v>..</v>
          </cell>
          <cell r="CH106" t="str">
            <v>..</v>
          </cell>
          <cell r="CI106" t="str">
            <v>..</v>
          </cell>
          <cell r="CJ106" t="str">
            <v>..</v>
          </cell>
          <cell r="CK106" t="str">
            <v>..</v>
          </cell>
          <cell r="CL106" t="str">
            <v>..</v>
          </cell>
          <cell r="CM106" t="str">
            <v>..</v>
          </cell>
          <cell r="CN106" t="str">
            <v>..</v>
          </cell>
          <cell r="CO106" t="str">
            <v>..</v>
          </cell>
          <cell r="CP106" t="str">
            <v>..</v>
          </cell>
          <cell r="CQ106" t="str">
            <v>..</v>
          </cell>
          <cell r="CR106" t="str">
            <v>..</v>
          </cell>
          <cell r="CS106" t="str">
            <v>..</v>
          </cell>
          <cell r="CT106" t="str">
            <v>..</v>
          </cell>
          <cell r="CU106" t="str">
            <v>..</v>
          </cell>
          <cell r="CV106" t="str">
            <v>..</v>
          </cell>
          <cell r="CW106" t="str">
            <v>..</v>
          </cell>
          <cell r="CX106" t="str">
            <v>..</v>
          </cell>
          <cell r="CY106" t="str">
            <v>..</v>
          </cell>
          <cell r="CZ106" t="str">
            <v>..</v>
          </cell>
          <cell r="DA106" t="str">
            <v>..</v>
          </cell>
          <cell r="DB106" t="str">
            <v>..</v>
          </cell>
          <cell r="DC106" t="str">
            <v>..</v>
          </cell>
          <cell r="DD106" t="str">
            <v>..</v>
          </cell>
          <cell r="DE106" t="str">
            <v>..</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t="str">
            <v>..</v>
          </cell>
          <cell r="EL106" t="str">
            <v>..</v>
          </cell>
          <cell r="EM106" t="str">
            <v>..</v>
          </cell>
          <cell r="EN106" t="str">
            <v>..</v>
          </cell>
          <cell r="EO106" t="str">
            <v>..</v>
          </cell>
          <cell r="EP106" t="str">
            <v>..</v>
          </cell>
          <cell r="EQ106" t="str">
            <v>..</v>
          </cell>
        </row>
        <row r="107">
          <cell r="A107" t="str">
            <v>E09000004</v>
          </cell>
          <cell r="B107" t="str">
            <v>Bexley</v>
          </cell>
          <cell r="C107" t="str">
            <v>Outer London</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cell r="DN107" t="str">
            <v>..</v>
          </cell>
          <cell r="DO107" t="str">
            <v>..</v>
          </cell>
          <cell r="DP107" t="str">
            <v>..</v>
          </cell>
          <cell r="DQ107" t="str">
            <v>..</v>
          </cell>
          <cell r="DR107" t="str">
            <v>..</v>
          </cell>
          <cell r="DS107" t="str">
            <v>..</v>
          </cell>
          <cell r="DT107" t="str">
            <v>..</v>
          </cell>
          <cell r="DU107" t="str">
            <v>..</v>
          </cell>
          <cell r="DV107" t="str">
            <v>..</v>
          </cell>
          <cell r="DW107" t="str">
            <v>..</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t="str">
            <v>..</v>
          </cell>
          <cell r="EL107" t="str">
            <v>..</v>
          </cell>
          <cell r="EM107" t="str">
            <v>..</v>
          </cell>
          <cell r="EN107" t="str">
            <v>..</v>
          </cell>
          <cell r="EO107" t="str">
            <v>..</v>
          </cell>
          <cell r="EP107" t="str">
            <v>..</v>
          </cell>
          <cell r="EQ107" t="str">
            <v>..</v>
          </cell>
        </row>
        <row r="108">
          <cell r="A108" t="str">
            <v>E09000005</v>
          </cell>
          <cell r="B108" t="str">
            <v>Brent</v>
          </cell>
          <cell r="C108" t="str">
            <v>Outer London</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t="str">
            <v>..</v>
          </cell>
          <cell r="BY108" t="str">
            <v>..</v>
          </cell>
          <cell r="BZ108" t="str">
            <v>..</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t="str">
            <v>..</v>
          </cell>
          <cell r="CN108" t="str">
            <v>..</v>
          </cell>
          <cell r="CO108" t="str">
            <v>..</v>
          </cell>
          <cell r="CP108" t="str">
            <v>..</v>
          </cell>
          <cell r="CQ108" t="str">
            <v>..</v>
          </cell>
          <cell r="CR108" t="str">
            <v>..</v>
          </cell>
          <cell r="CS108" t="str">
            <v>..</v>
          </cell>
          <cell r="CT108" t="str">
            <v>..</v>
          </cell>
          <cell r="CU108" t="str">
            <v>..</v>
          </cell>
          <cell r="CV108" t="str">
            <v>..</v>
          </cell>
          <cell r="CW108" t="str">
            <v>..</v>
          </cell>
          <cell r="CX108" t="str">
            <v>..</v>
          </cell>
          <cell r="CY108" t="str">
            <v>..</v>
          </cell>
          <cell r="CZ108" t="str">
            <v>..</v>
          </cell>
          <cell r="DA108" t="str">
            <v>..</v>
          </cell>
          <cell r="DB108" t="str">
            <v>..</v>
          </cell>
          <cell r="DC108" t="str">
            <v>..</v>
          </cell>
          <cell r="DD108" t="str">
            <v>..</v>
          </cell>
          <cell r="DE108" t="str">
            <v>..</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row>
        <row r="109">
          <cell r="A109" t="str">
            <v>E09000006</v>
          </cell>
          <cell r="B109" t="str">
            <v>Bromley</v>
          </cell>
          <cell r="C109" t="str">
            <v>Outer London</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cell r="DN109" t="str">
            <v>..</v>
          </cell>
          <cell r="DO109" t="str">
            <v>..</v>
          </cell>
          <cell r="DP109" t="str">
            <v>..</v>
          </cell>
          <cell r="DQ109" t="str">
            <v>..</v>
          </cell>
          <cell r="DR109" t="str">
            <v>..</v>
          </cell>
          <cell r="DS109" t="str">
            <v>..</v>
          </cell>
          <cell r="DT109" t="str">
            <v>..</v>
          </cell>
          <cell r="DU109" t="str">
            <v>..</v>
          </cell>
          <cell r="DV109" t="str">
            <v>..</v>
          </cell>
          <cell r="DW109" t="str">
            <v>..</v>
          </cell>
          <cell r="DX109" t="str">
            <v>..</v>
          </cell>
          <cell r="DY109" t="str">
            <v>..</v>
          </cell>
          <cell r="DZ109" t="str">
            <v>..</v>
          </cell>
          <cell r="EA109" t="str">
            <v>..</v>
          </cell>
          <cell r="EB109" t="str">
            <v>..</v>
          </cell>
          <cell r="EC109" t="str">
            <v>..</v>
          </cell>
          <cell r="ED109" t="str">
            <v>..</v>
          </cell>
          <cell r="EE109" t="str">
            <v>..</v>
          </cell>
          <cell r="EF109" t="str">
            <v>..</v>
          </cell>
          <cell r="EG109" t="str">
            <v>..</v>
          </cell>
          <cell r="EH109" t="str">
            <v>..</v>
          </cell>
          <cell r="EI109" t="str">
            <v>..</v>
          </cell>
          <cell r="EJ109" t="str">
            <v>..</v>
          </cell>
          <cell r="EK109" t="str">
            <v>..</v>
          </cell>
          <cell r="EL109" t="str">
            <v>..</v>
          </cell>
          <cell r="EM109" t="str">
            <v>..</v>
          </cell>
          <cell r="EN109" t="str">
            <v>..</v>
          </cell>
          <cell r="EO109" t="str">
            <v>..</v>
          </cell>
          <cell r="EP109" t="str">
            <v>..</v>
          </cell>
          <cell r="EQ109" t="str">
            <v>..</v>
          </cell>
        </row>
        <row r="110">
          <cell r="A110" t="str">
            <v>E09000008</v>
          </cell>
          <cell r="B110" t="str">
            <v>Croydon</v>
          </cell>
          <cell r="C110" t="str">
            <v>Outer London</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t="str">
            <v>..</v>
          </cell>
          <cell r="CU110" t="str">
            <v>..</v>
          </cell>
          <cell r="CV110" t="str">
            <v>..</v>
          </cell>
          <cell r="CW110" t="str">
            <v>..</v>
          </cell>
          <cell r="CX110" t="str">
            <v>..</v>
          </cell>
          <cell r="CY110" t="str">
            <v>..</v>
          </cell>
          <cell r="CZ110" t="str">
            <v>..</v>
          </cell>
          <cell r="DA110" t="str">
            <v>..</v>
          </cell>
          <cell r="DB110" t="str">
            <v>..</v>
          </cell>
          <cell r="DC110" t="str">
            <v>..</v>
          </cell>
          <cell r="DD110" t="str">
            <v>..</v>
          </cell>
          <cell r="DE110" t="str">
            <v>..</v>
          </cell>
          <cell r="DF110" t="str">
            <v>..</v>
          </cell>
          <cell r="DG110" t="str">
            <v>..</v>
          </cell>
          <cell r="DH110" t="str">
            <v>..</v>
          </cell>
          <cell r="DI110" t="str">
            <v>..</v>
          </cell>
          <cell r="DJ110" t="str">
            <v>..</v>
          </cell>
          <cell r="DK110" t="str">
            <v>..</v>
          </cell>
          <cell r="DL110" t="str">
            <v>..</v>
          </cell>
          <cell r="DM110" t="str">
            <v>..</v>
          </cell>
          <cell r="DN110" t="str">
            <v>..</v>
          </cell>
          <cell r="DO110" t="str">
            <v>..</v>
          </cell>
          <cell r="DP110" t="str">
            <v>..</v>
          </cell>
          <cell r="DQ110" t="str">
            <v>..</v>
          </cell>
          <cell r="DR110" t="str">
            <v>..</v>
          </cell>
          <cell r="DS110" t="str">
            <v>..</v>
          </cell>
          <cell r="DT110" t="str">
            <v>..</v>
          </cell>
          <cell r="DU110" t="str">
            <v>..</v>
          </cell>
          <cell r="DV110" t="str">
            <v>..</v>
          </cell>
          <cell r="DW110" t="str">
            <v>..</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row>
        <row r="111">
          <cell r="A111" t="str">
            <v>E09000009</v>
          </cell>
          <cell r="B111" t="str">
            <v>Ealing</v>
          </cell>
          <cell r="C111" t="str">
            <v>Outer London</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t="str">
            <v>..</v>
          </cell>
          <cell r="BY111" t="str">
            <v>..</v>
          </cell>
          <cell r="BZ111" t="str">
            <v>..</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row>
        <row r="112">
          <cell r="A112" t="str">
            <v>E09000010</v>
          </cell>
          <cell r="B112" t="str">
            <v>Enfield</v>
          </cell>
          <cell r="C112" t="str">
            <v>Outer London</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t="str">
            <v>..</v>
          </cell>
          <cell r="BY112" t="str">
            <v>..</v>
          </cell>
          <cell r="BZ112" t="str">
            <v>..</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t="str">
            <v>..</v>
          </cell>
          <cell r="CN112" t="str">
            <v>..</v>
          </cell>
          <cell r="CO112" t="str">
            <v>..</v>
          </cell>
          <cell r="CP112" t="str">
            <v>..</v>
          </cell>
          <cell r="CQ112" t="str">
            <v>..</v>
          </cell>
          <cell r="CR112" t="str">
            <v>..</v>
          </cell>
          <cell r="CS112" t="str">
            <v>..</v>
          </cell>
          <cell r="CT112" t="str">
            <v>..</v>
          </cell>
          <cell r="CU112" t="str">
            <v>..</v>
          </cell>
          <cell r="CV112" t="str">
            <v>..</v>
          </cell>
          <cell r="CW112" t="str">
            <v>..</v>
          </cell>
          <cell r="CX112" t="str">
            <v>..</v>
          </cell>
          <cell r="CY112" t="str">
            <v>..</v>
          </cell>
          <cell r="CZ112" t="str">
            <v>..</v>
          </cell>
          <cell r="DA112" t="str">
            <v>..</v>
          </cell>
          <cell r="DB112" t="str">
            <v>..</v>
          </cell>
          <cell r="DC112" t="str">
            <v>..</v>
          </cell>
          <cell r="DD112" t="str">
            <v>..</v>
          </cell>
          <cell r="DE112" t="str">
            <v>..</v>
          </cell>
          <cell r="DF112" t="str">
            <v>..</v>
          </cell>
          <cell r="DG112" t="str">
            <v>..</v>
          </cell>
          <cell r="DH112" t="str">
            <v>..</v>
          </cell>
          <cell r="DI112" t="str">
            <v>..</v>
          </cell>
          <cell r="DJ112" t="str">
            <v>..</v>
          </cell>
          <cell r="DK112" t="str">
            <v>..</v>
          </cell>
          <cell r="DL112" t="str">
            <v>..</v>
          </cell>
          <cell r="DM112" t="str">
            <v>..</v>
          </cell>
          <cell r="DN112" t="str">
            <v>..</v>
          </cell>
          <cell r="DO112" t="str">
            <v>..</v>
          </cell>
          <cell r="DP112" t="str">
            <v>..</v>
          </cell>
          <cell r="DQ112" t="str">
            <v>..</v>
          </cell>
          <cell r="DR112" t="str">
            <v>..</v>
          </cell>
          <cell r="DS112" t="str">
            <v>..</v>
          </cell>
          <cell r="DT112" t="str">
            <v>..</v>
          </cell>
          <cell r="DU112" t="str">
            <v>..</v>
          </cell>
          <cell r="DV112" t="str">
            <v>..</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t="str">
            <v>..</v>
          </cell>
          <cell r="EK112" t="str">
            <v>..</v>
          </cell>
          <cell r="EL112" t="str">
            <v>..</v>
          </cell>
          <cell r="EM112" t="str">
            <v>..</v>
          </cell>
          <cell r="EN112" t="str">
            <v>..</v>
          </cell>
          <cell r="EO112" t="str">
            <v>..</v>
          </cell>
          <cell r="EP112" t="str">
            <v>..</v>
          </cell>
          <cell r="EQ112" t="str">
            <v>..</v>
          </cell>
        </row>
        <row r="113">
          <cell r="A113" t="str">
            <v>E09000011</v>
          </cell>
          <cell r="B113" t="str">
            <v>Greenwich</v>
          </cell>
          <cell r="C113" t="str">
            <v>Outer London</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t="str">
            <v>..</v>
          </cell>
          <cell r="BY113" t="str">
            <v>..</v>
          </cell>
          <cell r="BZ113" t="str">
            <v>..</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t="str">
            <v>..</v>
          </cell>
          <cell r="CN113" t="str">
            <v>..</v>
          </cell>
          <cell r="CO113" t="str">
            <v>..</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t="str">
            <v>..</v>
          </cell>
          <cell r="DC113" t="str">
            <v>..</v>
          </cell>
          <cell r="DD113" t="str">
            <v>..</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t="str">
            <v>..</v>
          </cell>
          <cell r="DR113" t="str">
            <v>..</v>
          </cell>
          <cell r="DS113" t="str">
            <v>..</v>
          </cell>
          <cell r="DT113" t="str">
            <v>..</v>
          </cell>
          <cell r="DU113" t="str">
            <v>..</v>
          </cell>
          <cell r="DV113" t="str">
            <v>..</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t="str">
            <v>..</v>
          </cell>
          <cell r="EK113" t="str">
            <v>..</v>
          </cell>
          <cell r="EL113" t="str">
            <v>..</v>
          </cell>
          <cell r="EM113" t="str">
            <v>..</v>
          </cell>
          <cell r="EN113" t="str">
            <v>..</v>
          </cell>
          <cell r="EO113" t="str">
            <v>..</v>
          </cell>
          <cell r="EP113" t="str">
            <v>..</v>
          </cell>
          <cell r="EQ113" t="str">
            <v>..</v>
          </cell>
        </row>
        <row r="114">
          <cell r="A114" t="str">
            <v>E09000015</v>
          </cell>
          <cell r="B114" t="str">
            <v>Harrow</v>
          </cell>
          <cell r="C114" t="str">
            <v>Outer London</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t="str">
            <v>..</v>
          </cell>
          <cell r="CN114" t="str">
            <v>..</v>
          </cell>
          <cell r="CO114" t="str">
            <v>..</v>
          </cell>
          <cell r="CP114" t="str">
            <v>..</v>
          </cell>
          <cell r="CQ114" t="str">
            <v>..</v>
          </cell>
          <cell r="CR114" t="str">
            <v>..</v>
          </cell>
          <cell r="CS114" t="str">
            <v>..</v>
          </cell>
          <cell r="CT114" t="str">
            <v>..</v>
          </cell>
          <cell r="CU114" t="str">
            <v>..</v>
          </cell>
          <cell r="CV114" t="str">
            <v>..</v>
          </cell>
          <cell r="CW114" t="str">
            <v>..</v>
          </cell>
          <cell r="CX114" t="str">
            <v>..</v>
          </cell>
          <cell r="CY114" t="str">
            <v>..</v>
          </cell>
          <cell r="CZ114" t="str">
            <v>..</v>
          </cell>
          <cell r="DA114" t="str">
            <v>..</v>
          </cell>
          <cell r="DB114" t="str">
            <v>..</v>
          </cell>
          <cell r="DC114" t="str">
            <v>..</v>
          </cell>
          <cell r="DD114" t="str">
            <v>..</v>
          </cell>
          <cell r="DE114" t="str">
            <v>..</v>
          </cell>
          <cell r="DF114" t="str">
            <v>..</v>
          </cell>
          <cell r="DG114" t="str">
            <v>..</v>
          </cell>
          <cell r="DH114" t="str">
            <v>..</v>
          </cell>
          <cell r="DI114" t="str">
            <v>..</v>
          </cell>
          <cell r="DJ114" t="str">
            <v>..</v>
          </cell>
          <cell r="DK114" t="str">
            <v>..</v>
          </cell>
          <cell r="DL114" t="str">
            <v>..</v>
          </cell>
          <cell r="DM114" t="str">
            <v>..</v>
          </cell>
          <cell r="DN114" t="str">
            <v>..</v>
          </cell>
          <cell r="DO114" t="str">
            <v>..</v>
          </cell>
          <cell r="DP114" t="str">
            <v>..</v>
          </cell>
          <cell r="DQ114" t="str">
            <v>..</v>
          </cell>
          <cell r="DR114" t="str">
            <v>..</v>
          </cell>
          <cell r="DS114" t="str">
            <v>..</v>
          </cell>
          <cell r="DT114" t="str">
            <v>..</v>
          </cell>
          <cell r="DU114" t="str">
            <v>..</v>
          </cell>
          <cell r="DV114" t="str">
            <v>..</v>
          </cell>
          <cell r="DW114" t="str">
            <v>..</v>
          </cell>
          <cell r="DX114" t="str">
            <v>..</v>
          </cell>
          <cell r="DY114" t="str">
            <v>..</v>
          </cell>
          <cell r="DZ114" t="str">
            <v>..</v>
          </cell>
          <cell r="EA114" t="str">
            <v>..</v>
          </cell>
          <cell r="EB114" t="str">
            <v>..</v>
          </cell>
          <cell r="EC114" t="str">
            <v>..</v>
          </cell>
          <cell r="ED114" t="str">
            <v>..</v>
          </cell>
          <cell r="EE114" t="str">
            <v>..</v>
          </cell>
          <cell r="EF114" t="str">
            <v>..</v>
          </cell>
          <cell r="EG114" t="str">
            <v>..</v>
          </cell>
          <cell r="EH114" t="str">
            <v>..</v>
          </cell>
          <cell r="EI114" t="str">
            <v>..</v>
          </cell>
          <cell r="EJ114" t="str">
            <v>..</v>
          </cell>
          <cell r="EK114" t="str">
            <v>..</v>
          </cell>
          <cell r="EL114" t="str">
            <v>..</v>
          </cell>
          <cell r="EM114" t="str">
            <v>..</v>
          </cell>
          <cell r="EN114" t="str">
            <v>..</v>
          </cell>
          <cell r="EO114" t="str">
            <v>..</v>
          </cell>
          <cell r="EP114" t="str">
            <v>..</v>
          </cell>
          <cell r="EQ114" t="str">
            <v>..</v>
          </cell>
        </row>
        <row r="115">
          <cell r="A115" t="str">
            <v>E09000016</v>
          </cell>
          <cell r="B115" t="str">
            <v>Havering</v>
          </cell>
          <cell r="C115" t="str">
            <v>Outer London</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EQ115" t="str">
            <v>..</v>
          </cell>
        </row>
        <row r="116">
          <cell r="A116" t="str">
            <v>E09000017</v>
          </cell>
          <cell r="B116" t="str">
            <v>Hillingdon</v>
          </cell>
          <cell r="C116" t="str">
            <v>Outer London</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M116" t="str">
            <v>..</v>
          </cell>
          <cell r="CN116" t="str">
            <v>..</v>
          </cell>
          <cell r="CO116" t="str">
            <v>..</v>
          </cell>
          <cell r="CP116" t="str">
            <v>..</v>
          </cell>
          <cell r="CQ116" t="str">
            <v>..</v>
          </cell>
          <cell r="CR116" t="str">
            <v>..</v>
          </cell>
          <cell r="CS116" t="str">
            <v>..</v>
          </cell>
          <cell r="CT116" t="str">
            <v>..</v>
          </cell>
          <cell r="CU116" t="str">
            <v>..</v>
          </cell>
          <cell r="CV116" t="str">
            <v>..</v>
          </cell>
          <cell r="CW116" t="str">
            <v>..</v>
          </cell>
          <cell r="CX116" t="str">
            <v>..</v>
          </cell>
          <cell r="CY116" t="str">
            <v>..</v>
          </cell>
          <cell r="CZ116" t="str">
            <v>..</v>
          </cell>
          <cell r="DA116" t="str">
            <v>..</v>
          </cell>
          <cell r="DB116" t="str">
            <v>..</v>
          </cell>
          <cell r="DC116" t="str">
            <v>..</v>
          </cell>
          <cell r="DD116" t="str">
            <v>..</v>
          </cell>
          <cell r="DE116" t="str">
            <v>..</v>
          </cell>
          <cell r="DF116" t="str">
            <v>..</v>
          </cell>
          <cell r="DG116" t="str">
            <v>..</v>
          </cell>
          <cell r="DH116" t="str">
            <v>..</v>
          </cell>
          <cell r="DI116" t="str">
            <v>..</v>
          </cell>
          <cell r="DJ116" t="str">
            <v>..</v>
          </cell>
          <cell r="DK116" t="str">
            <v>..</v>
          </cell>
          <cell r="DL116" t="str">
            <v>..</v>
          </cell>
          <cell r="DM116" t="str">
            <v>..</v>
          </cell>
          <cell r="DN116" t="str">
            <v>..</v>
          </cell>
          <cell r="DO116" t="str">
            <v>..</v>
          </cell>
          <cell r="DP116" t="str">
            <v>..</v>
          </cell>
          <cell r="DQ116" t="str">
            <v>..</v>
          </cell>
          <cell r="DR116" t="str">
            <v>..</v>
          </cell>
          <cell r="DS116" t="str">
            <v>..</v>
          </cell>
          <cell r="DT116" t="str">
            <v>..</v>
          </cell>
          <cell r="DU116" t="str">
            <v>..</v>
          </cell>
          <cell r="DV116" t="str">
            <v>..</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row>
        <row r="117">
          <cell r="A117" t="str">
            <v>E09000018</v>
          </cell>
          <cell r="B117" t="str">
            <v>Hounslow</v>
          </cell>
          <cell r="C117" t="str">
            <v>Outer London</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row>
        <row r="118">
          <cell r="A118" t="str">
            <v>E09000021</v>
          </cell>
          <cell r="B118" t="str">
            <v>Kingston upon Thames</v>
          </cell>
          <cell r="C118" t="str">
            <v>Outer London</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t="str">
            <v>..</v>
          </cell>
          <cell r="BY118" t="str">
            <v>..</v>
          </cell>
          <cell r="BZ118" t="str">
            <v>..</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t="str">
            <v>..</v>
          </cell>
          <cell r="CN118" t="str">
            <v>..</v>
          </cell>
          <cell r="CO118" t="str">
            <v>..</v>
          </cell>
          <cell r="CP118" t="str">
            <v>..</v>
          </cell>
          <cell r="CQ118" t="str">
            <v>..</v>
          </cell>
          <cell r="CR118" t="str">
            <v>..</v>
          </cell>
          <cell r="CS118" t="str">
            <v>..</v>
          </cell>
          <cell r="CT118" t="str">
            <v>..</v>
          </cell>
          <cell r="CU118" t="str">
            <v>..</v>
          </cell>
          <cell r="CV118" t="str">
            <v>..</v>
          </cell>
          <cell r="CW118" t="str">
            <v>..</v>
          </cell>
          <cell r="CX118" t="str">
            <v>..</v>
          </cell>
          <cell r="CY118" t="str">
            <v>..</v>
          </cell>
          <cell r="CZ118" t="str">
            <v>..</v>
          </cell>
          <cell r="DA118" t="str">
            <v>..</v>
          </cell>
          <cell r="DB118" t="str">
            <v>..</v>
          </cell>
          <cell r="DC118" t="str">
            <v>..</v>
          </cell>
          <cell r="DD118" t="str">
            <v>..</v>
          </cell>
          <cell r="DE118" t="str">
            <v>..</v>
          </cell>
          <cell r="DF118" t="str">
            <v>..</v>
          </cell>
          <cell r="DG118" t="str">
            <v>..</v>
          </cell>
          <cell r="DH118" t="str">
            <v>..</v>
          </cell>
          <cell r="DI118" t="str">
            <v>..</v>
          </cell>
          <cell r="DJ118" t="str">
            <v>..</v>
          </cell>
          <cell r="DK118" t="str">
            <v>..</v>
          </cell>
          <cell r="DL118" t="str">
            <v>..</v>
          </cell>
          <cell r="DM118" t="str">
            <v>..</v>
          </cell>
          <cell r="DN118" t="str">
            <v>..</v>
          </cell>
          <cell r="DO118" t="str">
            <v>..</v>
          </cell>
          <cell r="DP118" t="str">
            <v>..</v>
          </cell>
          <cell r="DQ118" t="str">
            <v>..</v>
          </cell>
          <cell r="DR118" t="str">
            <v>..</v>
          </cell>
          <cell r="DS118" t="str">
            <v>..</v>
          </cell>
          <cell r="DT118" t="str">
            <v>..</v>
          </cell>
          <cell r="DU118" t="str">
            <v>..</v>
          </cell>
          <cell r="DV118" t="str">
            <v>..</v>
          </cell>
          <cell r="DW118" t="str">
            <v>..</v>
          </cell>
          <cell r="DX118" t="str">
            <v>..</v>
          </cell>
          <cell r="DY118" t="str">
            <v>..</v>
          </cell>
          <cell r="DZ118" t="str">
            <v>..</v>
          </cell>
          <cell r="EA118" t="str">
            <v>..</v>
          </cell>
          <cell r="EB118" t="str">
            <v>..</v>
          </cell>
          <cell r="EC118" t="str">
            <v>..</v>
          </cell>
          <cell r="ED118" t="str">
            <v>..</v>
          </cell>
          <cell r="EE118" t="str">
            <v>..</v>
          </cell>
          <cell r="EF118" t="str">
            <v>..</v>
          </cell>
          <cell r="EG118" t="str">
            <v>..</v>
          </cell>
          <cell r="EH118" t="str">
            <v>..</v>
          </cell>
          <cell r="EI118" t="str">
            <v>..</v>
          </cell>
          <cell r="EJ118" t="str">
            <v>..</v>
          </cell>
          <cell r="EK118" t="str">
            <v>..</v>
          </cell>
          <cell r="EL118" t="str">
            <v>..</v>
          </cell>
          <cell r="EM118" t="str">
            <v>..</v>
          </cell>
          <cell r="EN118" t="str">
            <v>..</v>
          </cell>
          <cell r="EO118" t="str">
            <v>..</v>
          </cell>
          <cell r="EP118" t="str">
            <v>..</v>
          </cell>
          <cell r="EQ118" t="str">
            <v>..</v>
          </cell>
        </row>
        <row r="119">
          <cell r="A119" t="str">
            <v>E09000024</v>
          </cell>
          <cell r="B119" t="str">
            <v>Merton</v>
          </cell>
          <cell r="C119" t="str">
            <v>Outer London</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t="str">
            <v>..</v>
          </cell>
          <cell r="BY119" t="str">
            <v>..</v>
          </cell>
          <cell r="BZ119" t="str">
            <v>..</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t="str">
            <v>..</v>
          </cell>
          <cell r="CN119" t="str">
            <v>..</v>
          </cell>
          <cell r="CO119" t="str">
            <v>..</v>
          </cell>
          <cell r="CP119" t="str">
            <v>..</v>
          </cell>
          <cell r="CQ119" t="str">
            <v>..</v>
          </cell>
          <cell r="CR119" t="str">
            <v>..</v>
          </cell>
          <cell r="CS119" t="str">
            <v>..</v>
          </cell>
          <cell r="CT119" t="str">
            <v>..</v>
          </cell>
          <cell r="CU119" t="str">
            <v>..</v>
          </cell>
          <cell r="CV119" t="str">
            <v>..</v>
          </cell>
          <cell r="CW119" t="str">
            <v>..</v>
          </cell>
          <cell r="CX119" t="str">
            <v>..</v>
          </cell>
          <cell r="CY119" t="str">
            <v>..</v>
          </cell>
          <cell r="CZ119" t="str">
            <v>..</v>
          </cell>
          <cell r="DA119" t="str">
            <v>..</v>
          </cell>
          <cell r="DB119" t="str">
            <v>..</v>
          </cell>
          <cell r="DC119" t="str">
            <v>..</v>
          </cell>
          <cell r="DD119" t="str">
            <v>..</v>
          </cell>
          <cell r="DE119" t="str">
            <v>..</v>
          </cell>
          <cell r="DF119" t="str">
            <v>..</v>
          </cell>
          <cell r="DG119" t="str">
            <v>..</v>
          </cell>
          <cell r="DH119" t="str">
            <v>..</v>
          </cell>
          <cell r="DI119" t="str">
            <v>..</v>
          </cell>
          <cell r="DJ119" t="str">
            <v>..</v>
          </cell>
          <cell r="DK119" t="str">
            <v>..</v>
          </cell>
          <cell r="DL119" t="str">
            <v>..</v>
          </cell>
          <cell r="DM119" t="str">
            <v>..</v>
          </cell>
          <cell r="DN119" t="str">
            <v>..</v>
          </cell>
          <cell r="DO119" t="str">
            <v>..</v>
          </cell>
          <cell r="DP119" t="str">
            <v>..</v>
          </cell>
          <cell r="DQ119" t="str">
            <v>..</v>
          </cell>
          <cell r="DR119" t="str">
            <v>..</v>
          </cell>
          <cell r="DS119" t="str">
            <v>..</v>
          </cell>
          <cell r="DT119" t="str">
            <v>..</v>
          </cell>
          <cell r="DU119" t="str">
            <v>..</v>
          </cell>
          <cell r="DV119" t="str">
            <v>..</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t="str">
            <v>..</v>
          </cell>
          <cell r="EL119" t="str">
            <v>..</v>
          </cell>
          <cell r="EM119" t="str">
            <v>..</v>
          </cell>
          <cell r="EN119" t="str">
            <v>..</v>
          </cell>
          <cell r="EO119" t="str">
            <v>..</v>
          </cell>
          <cell r="EP119" t="str">
            <v>..</v>
          </cell>
          <cell r="EQ119" t="str">
            <v>..</v>
          </cell>
        </row>
        <row r="120">
          <cell r="A120" t="str">
            <v>E09000026</v>
          </cell>
          <cell r="B120" t="str">
            <v>Redbridge</v>
          </cell>
          <cell r="C120" t="str">
            <v>Outer London</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t="str">
            <v>..</v>
          </cell>
          <cell r="BY120" t="str">
            <v>..</v>
          </cell>
          <cell r="BZ120" t="str">
            <v>..</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t="str">
            <v>..</v>
          </cell>
          <cell r="CN120" t="str">
            <v>..</v>
          </cell>
          <cell r="CO120" t="str">
            <v>..</v>
          </cell>
          <cell r="CP120" t="str">
            <v>..</v>
          </cell>
          <cell r="CQ120" t="str">
            <v>..</v>
          </cell>
          <cell r="CR120" t="str">
            <v>..</v>
          </cell>
          <cell r="CS120" t="str">
            <v>..</v>
          </cell>
          <cell r="CT120" t="str">
            <v>..</v>
          </cell>
          <cell r="CU120" t="str">
            <v>..</v>
          </cell>
          <cell r="CV120" t="str">
            <v>..</v>
          </cell>
          <cell r="CW120" t="str">
            <v>..</v>
          </cell>
          <cell r="CX120" t="str">
            <v>..</v>
          </cell>
          <cell r="CY120" t="str">
            <v>..</v>
          </cell>
          <cell r="CZ120" t="str">
            <v>..</v>
          </cell>
          <cell r="DA120" t="str">
            <v>..</v>
          </cell>
          <cell r="DB120" t="str">
            <v>..</v>
          </cell>
          <cell r="DC120" t="str">
            <v>..</v>
          </cell>
          <cell r="DD120" t="str">
            <v>..</v>
          </cell>
          <cell r="DE120" t="str">
            <v>..</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row>
        <row r="121">
          <cell r="A121" t="str">
            <v>E09000027</v>
          </cell>
          <cell r="B121" t="str">
            <v>Richmond upon Thames</v>
          </cell>
          <cell r="C121" t="str">
            <v>Outer London</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t="str">
            <v>..</v>
          </cell>
          <cell r="BY121" t="str">
            <v>..</v>
          </cell>
          <cell r="BZ121" t="str">
            <v>..</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t="str">
            <v>..</v>
          </cell>
          <cell r="EL121" t="str">
            <v>..</v>
          </cell>
          <cell r="EM121" t="str">
            <v>..</v>
          </cell>
          <cell r="EN121" t="str">
            <v>..</v>
          </cell>
          <cell r="EO121" t="str">
            <v>..</v>
          </cell>
          <cell r="EP121" t="str">
            <v>..</v>
          </cell>
          <cell r="EQ121" t="str">
            <v>..</v>
          </cell>
        </row>
        <row r="122">
          <cell r="A122" t="str">
            <v>E09000029</v>
          </cell>
          <cell r="B122" t="str">
            <v>Sutton</v>
          </cell>
          <cell r="C122" t="str">
            <v>Outer London</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t="str">
            <v>..</v>
          </cell>
          <cell r="BY122" t="str">
            <v>..</v>
          </cell>
          <cell r="BZ122" t="str">
            <v>..</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t="str">
            <v>..</v>
          </cell>
          <cell r="CN122" t="str">
            <v>..</v>
          </cell>
          <cell r="CO122" t="str">
            <v>..</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t="str">
            <v>..</v>
          </cell>
          <cell r="DC122" t="str">
            <v>..</v>
          </cell>
          <cell r="DD122" t="str">
            <v>..</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t="str">
            <v>..</v>
          </cell>
          <cell r="DR122" t="str">
            <v>..</v>
          </cell>
          <cell r="DS122" t="str">
            <v>..</v>
          </cell>
          <cell r="DT122" t="str">
            <v>..</v>
          </cell>
          <cell r="DU122" t="str">
            <v>..</v>
          </cell>
          <cell r="DV122" t="str">
            <v>..</v>
          </cell>
          <cell r="DW122" t="str">
            <v>..</v>
          </cell>
          <cell r="DX122" t="str">
            <v>..</v>
          </cell>
          <cell r="DY122" t="str">
            <v>..</v>
          </cell>
          <cell r="DZ122" t="str">
            <v>..</v>
          </cell>
          <cell r="EA122" t="str">
            <v>..</v>
          </cell>
          <cell r="EB122" t="str">
            <v>..</v>
          </cell>
          <cell r="EC122" t="str">
            <v>..</v>
          </cell>
          <cell r="ED122" t="str">
            <v>..</v>
          </cell>
          <cell r="EE122" t="str">
            <v>..</v>
          </cell>
          <cell r="EF122" t="str">
            <v>..</v>
          </cell>
          <cell r="EG122" t="str">
            <v>..</v>
          </cell>
          <cell r="EH122" t="str">
            <v>..</v>
          </cell>
          <cell r="EI122" t="str">
            <v>..</v>
          </cell>
          <cell r="EJ122" t="str">
            <v>..</v>
          </cell>
          <cell r="EK122" t="str">
            <v>..</v>
          </cell>
          <cell r="EL122" t="str">
            <v>..</v>
          </cell>
          <cell r="EM122" t="str">
            <v>..</v>
          </cell>
          <cell r="EN122" t="str">
            <v>..</v>
          </cell>
          <cell r="EO122" t="str">
            <v>..</v>
          </cell>
          <cell r="EP122" t="str">
            <v>..</v>
          </cell>
          <cell r="EQ122" t="str">
            <v>..</v>
          </cell>
        </row>
        <row r="123">
          <cell r="A123" t="str">
            <v>E09000031</v>
          </cell>
          <cell r="B123" t="str">
            <v>Waltham Forest</v>
          </cell>
          <cell r="C123" t="str">
            <v>Outer London</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t="str">
            <v>..</v>
          </cell>
          <cell r="BY123" t="str">
            <v>..</v>
          </cell>
          <cell r="BZ123" t="str">
            <v>..</v>
          </cell>
          <cell r="CA123" t="str">
            <v>..</v>
          </cell>
          <cell r="CB123" t="str">
            <v>..</v>
          </cell>
          <cell r="CC123" t="str">
            <v>..</v>
          </cell>
          <cell r="CD123" t="str">
            <v>..</v>
          </cell>
          <cell r="CE123" t="str">
            <v>..</v>
          </cell>
          <cell r="CF123" t="str">
            <v>..</v>
          </cell>
          <cell r="CG123" t="str">
            <v>..</v>
          </cell>
          <cell r="CH123" t="str">
            <v>..</v>
          </cell>
          <cell r="CI123" t="str">
            <v>..</v>
          </cell>
          <cell r="CJ123" t="str">
            <v>..</v>
          </cell>
          <cell r="CK123" t="str">
            <v>..</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t="str">
            <v>..</v>
          </cell>
          <cell r="EL123" t="str">
            <v>..</v>
          </cell>
          <cell r="EM123" t="str">
            <v>..</v>
          </cell>
          <cell r="EN123" t="str">
            <v>..</v>
          </cell>
          <cell r="EO123" t="str">
            <v>..</v>
          </cell>
          <cell r="EP123" t="str">
            <v>..</v>
          </cell>
          <cell r="EQ123" t="str">
            <v>..</v>
          </cell>
        </row>
        <row r="124">
          <cell r="A124" t="str">
            <v>E06000036</v>
          </cell>
          <cell r="B124" t="str">
            <v>Bracknell Forest</v>
          </cell>
          <cell r="C124" t="str">
            <v>South East</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row>
        <row r="125">
          <cell r="A125" t="str">
            <v>E06000043</v>
          </cell>
          <cell r="B125" t="str">
            <v>Brighton and Hove</v>
          </cell>
          <cell r="C125" t="str">
            <v>South East</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t="str">
            <v>..</v>
          </cell>
          <cell r="BY125" t="str">
            <v>..</v>
          </cell>
          <cell r="BZ125" t="str">
            <v>..</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t="str">
            <v>..</v>
          </cell>
          <cell r="EL125" t="str">
            <v>..</v>
          </cell>
          <cell r="EM125" t="str">
            <v>..</v>
          </cell>
          <cell r="EN125" t="str">
            <v>..</v>
          </cell>
          <cell r="EO125" t="str">
            <v>..</v>
          </cell>
          <cell r="EP125" t="str">
            <v>..</v>
          </cell>
          <cell r="EQ125" t="str">
            <v>..</v>
          </cell>
        </row>
        <row r="126">
          <cell r="A126" t="str">
            <v>E10000002</v>
          </cell>
          <cell r="B126" t="str">
            <v>Buckinghamshire</v>
          </cell>
          <cell r="C126" t="str">
            <v>South East</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t="str">
            <v>..</v>
          </cell>
          <cell r="BY126" t="str">
            <v>..</v>
          </cell>
          <cell r="BZ126" t="str">
            <v>..</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t="str">
            <v>..</v>
          </cell>
          <cell r="DG126" t="str">
            <v>..</v>
          </cell>
          <cell r="DH126" t="str">
            <v>..</v>
          </cell>
          <cell r="DI126" t="str">
            <v>..</v>
          </cell>
          <cell r="DJ126" t="str">
            <v>..</v>
          </cell>
          <cell r="DK126" t="str">
            <v>..</v>
          </cell>
          <cell r="DL126" t="str">
            <v>..</v>
          </cell>
          <cell r="DM126" t="str">
            <v>..</v>
          </cell>
          <cell r="DN126" t="str">
            <v>..</v>
          </cell>
          <cell r="DO126" t="str">
            <v>..</v>
          </cell>
          <cell r="DP126" t="str">
            <v>..</v>
          </cell>
          <cell r="DQ126" t="str">
            <v>..</v>
          </cell>
          <cell r="DR126" t="str">
            <v>..</v>
          </cell>
          <cell r="DS126" t="str">
            <v>..</v>
          </cell>
          <cell r="DT126" t="str">
            <v>..</v>
          </cell>
          <cell r="DU126" t="str">
            <v>..</v>
          </cell>
          <cell r="DV126" t="str">
            <v>..</v>
          </cell>
          <cell r="DW126" t="str">
            <v>..</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row>
        <row r="127">
          <cell r="A127" t="str">
            <v>E10000011</v>
          </cell>
          <cell r="B127" t="str">
            <v>East Sussex</v>
          </cell>
          <cell r="C127" t="str">
            <v>South East</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t="str">
            <v>..</v>
          </cell>
          <cell r="BY127" t="str">
            <v>..</v>
          </cell>
          <cell r="BZ127" t="str">
            <v>..</v>
          </cell>
          <cell r="CA127" t="str">
            <v>..</v>
          </cell>
          <cell r="CB127" t="str">
            <v>..</v>
          </cell>
          <cell r="CC127" t="str">
            <v>..</v>
          </cell>
          <cell r="CD127" t="str">
            <v>..</v>
          </cell>
          <cell r="CE127" t="str">
            <v>..</v>
          </cell>
          <cell r="CF127" t="str">
            <v>..</v>
          </cell>
          <cell r="CG127" t="str">
            <v>..</v>
          </cell>
          <cell r="CH127" t="str">
            <v>..</v>
          </cell>
          <cell r="CI127" t="str">
            <v>..</v>
          </cell>
          <cell r="CJ127" t="str">
            <v>..</v>
          </cell>
          <cell r="CK127" t="str">
            <v>..</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row>
        <row r="128">
          <cell r="A128" t="str">
            <v>E10000014</v>
          </cell>
          <cell r="B128" t="str">
            <v>Hampshire</v>
          </cell>
          <cell r="C128" t="str">
            <v>South East</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t="str">
            <v>..</v>
          </cell>
          <cell r="BY128" t="str">
            <v>..</v>
          </cell>
          <cell r="BZ128" t="str">
            <v>..</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t="str">
            <v>..</v>
          </cell>
          <cell r="CN128" t="str">
            <v>..</v>
          </cell>
          <cell r="CO128" t="str">
            <v>..</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t="str">
            <v>..</v>
          </cell>
          <cell r="DC128" t="str">
            <v>..</v>
          </cell>
          <cell r="DD128" t="str">
            <v>..</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t="str">
            <v>..</v>
          </cell>
          <cell r="DR128" t="str">
            <v>..</v>
          </cell>
          <cell r="DS128" t="str">
            <v>..</v>
          </cell>
          <cell r="DT128" t="str">
            <v>..</v>
          </cell>
          <cell r="DU128" t="str">
            <v>..</v>
          </cell>
          <cell r="DV128" t="str">
            <v>..</v>
          </cell>
          <cell r="DW128" t="str">
            <v>..</v>
          </cell>
          <cell r="DX128" t="str">
            <v>..</v>
          </cell>
          <cell r="DY128" t="str">
            <v>..</v>
          </cell>
          <cell r="DZ128" t="str">
            <v>..</v>
          </cell>
          <cell r="EA128" t="str">
            <v>..</v>
          </cell>
          <cell r="EB128" t="str">
            <v>..</v>
          </cell>
          <cell r="EC128" t="str">
            <v>..</v>
          </cell>
          <cell r="ED128" t="str">
            <v>..</v>
          </cell>
          <cell r="EE128" t="str">
            <v>..</v>
          </cell>
          <cell r="EF128" t="str">
            <v>..</v>
          </cell>
          <cell r="EG128" t="str">
            <v>..</v>
          </cell>
          <cell r="EH128" t="str">
            <v>..</v>
          </cell>
          <cell r="EI128" t="str">
            <v>..</v>
          </cell>
          <cell r="EJ128" t="str">
            <v>..</v>
          </cell>
          <cell r="EK128" t="str">
            <v>..</v>
          </cell>
          <cell r="EL128" t="str">
            <v>..</v>
          </cell>
          <cell r="EM128" t="str">
            <v>..</v>
          </cell>
          <cell r="EN128" t="str">
            <v>..</v>
          </cell>
          <cell r="EO128" t="str">
            <v>..</v>
          </cell>
          <cell r="EP128" t="str">
            <v>..</v>
          </cell>
          <cell r="EQ128" t="str">
            <v>..</v>
          </cell>
        </row>
        <row r="129">
          <cell r="A129" t="str">
            <v>E06000046</v>
          </cell>
          <cell r="B129" t="str">
            <v>Isle of Wight</v>
          </cell>
          <cell r="C129" t="str">
            <v>South East</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t="str">
            <v>..</v>
          </cell>
          <cell r="BY129" t="str">
            <v>..</v>
          </cell>
          <cell r="BZ129" t="str">
            <v>..</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t="str">
            <v>..</v>
          </cell>
          <cell r="CN129" t="str">
            <v>..</v>
          </cell>
          <cell r="CO129" t="str">
            <v>..</v>
          </cell>
          <cell r="CP129" t="str">
            <v>..</v>
          </cell>
          <cell r="CQ129" t="str">
            <v>..</v>
          </cell>
          <cell r="CR129" t="str">
            <v>..</v>
          </cell>
          <cell r="CS129" t="str">
            <v>..</v>
          </cell>
          <cell r="CT129" t="str">
            <v>..</v>
          </cell>
          <cell r="CU129" t="str">
            <v>..</v>
          </cell>
          <cell r="CV129" t="str">
            <v>..</v>
          </cell>
          <cell r="CW129" t="str">
            <v>..</v>
          </cell>
          <cell r="CX129" t="str">
            <v>..</v>
          </cell>
          <cell r="CY129" t="str">
            <v>..</v>
          </cell>
          <cell r="CZ129" t="str">
            <v>..</v>
          </cell>
          <cell r="DA129" t="str">
            <v>..</v>
          </cell>
          <cell r="DB129" t="str">
            <v>..</v>
          </cell>
          <cell r="DC129" t="str">
            <v>..</v>
          </cell>
          <cell r="DD129" t="str">
            <v>..</v>
          </cell>
          <cell r="DE129" t="str">
            <v>..</v>
          </cell>
          <cell r="DF129" t="str">
            <v>..</v>
          </cell>
          <cell r="DG129" t="str">
            <v>..</v>
          </cell>
          <cell r="DH129" t="str">
            <v>..</v>
          </cell>
          <cell r="DI129" t="str">
            <v>..</v>
          </cell>
          <cell r="DJ129" t="str">
            <v>..</v>
          </cell>
          <cell r="DK129" t="str">
            <v>..</v>
          </cell>
          <cell r="DL129" t="str">
            <v>..</v>
          </cell>
          <cell r="DM129" t="str">
            <v>..</v>
          </cell>
          <cell r="DN129" t="str">
            <v>..</v>
          </cell>
          <cell r="DO129" t="str">
            <v>..</v>
          </cell>
          <cell r="DP129" t="str">
            <v>..</v>
          </cell>
          <cell r="DQ129" t="str">
            <v>..</v>
          </cell>
          <cell r="DR129" t="str">
            <v>..</v>
          </cell>
          <cell r="DS129" t="str">
            <v>..</v>
          </cell>
          <cell r="DT129" t="str">
            <v>..</v>
          </cell>
          <cell r="DU129" t="str">
            <v>..</v>
          </cell>
          <cell r="DV129" t="str">
            <v>..</v>
          </cell>
          <cell r="DW129" t="str">
            <v>..</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t="str">
            <v>..</v>
          </cell>
          <cell r="EL129" t="str">
            <v>..</v>
          </cell>
          <cell r="EM129" t="str">
            <v>..</v>
          </cell>
          <cell r="EN129" t="str">
            <v>..</v>
          </cell>
          <cell r="EO129" t="str">
            <v>..</v>
          </cell>
          <cell r="EP129" t="str">
            <v>..</v>
          </cell>
          <cell r="EQ129" t="str">
            <v>..</v>
          </cell>
        </row>
        <row r="130">
          <cell r="A130" t="str">
            <v>E10000016</v>
          </cell>
          <cell r="B130" t="str">
            <v>Kent</v>
          </cell>
          <cell r="C130" t="str">
            <v>South East</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t="str">
            <v>..</v>
          </cell>
          <cell r="BY130" t="str">
            <v>..</v>
          </cell>
          <cell r="BZ130" t="str">
            <v>..</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t="str">
            <v>..</v>
          </cell>
          <cell r="CN130" t="str">
            <v>..</v>
          </cell>
          <cell r="CO130" t="str">
            <v>..</v>
          </cell>
          <cell r="CP130" t="str">
            <v>..</v>
          </cell>
          <cell r="CQ130" t="str">
            <v>..</v>
          </cell>
          <cell r="CR130" t="str">
            <v>..</v>
          </cell>
          <cell r="CS130" t="str">
            <v>..</v>
          </cell>
          <cell r="CT130" t="str">
            <v>..</v>
          </cell>
          <cell r="CU130" t="str">
            <v>..</v>
          </cell>
          <cell r="CV130" t="str">
            <v>..</v>
          </cell>
          <cell r="CW130" t="str">
            <v>..</v>
          </cell>
          <cell r="CX130" t="str">
            <v>..</v>
          </cell>
          <cell r="CY130" t="str">
            <v>..</v>
          </cell>
          <cell r="CZ130" t="str">
            <v>..</v>
          </cell>
          <cell r="DA130" t="str">
            <v>..</v>
          </cell>
          <cell r="DB130" t="str">
            <v>..</v>
          </cell>
          <cell r="DC130" t="str">
            <v>..</v>
          </cell>
          <cell r="DD130" t="str">
            <v>..</v>
          </cell>
          <cell r="DE130" t="str">
            <v>..</v>
          </cell>
          <cell r="DF130" t="str">
            <v>..</v>
          </cell>
          <cell r="DG130" t="str">
            <v>..</v>
          </cell>
          <cell r="DH130" t="str">
            <v>..</v>
          </cell>
          <cell r="DI130" t="str">
            <v>..</v>
          </cell>
          <cell r="DJ130" t="str">
            <v>..</v>
          </cell>
          <cell r="DK130" t="str">
            <v>..</v>
          </cell>
          <cell r="DL130" t="str">
            <v>..</v>
          </cell>
          <cell r="DM130" t="str">
            <v>..</v>
          </cell>
          <cell r="DN130" t="str">
            <v>..</v>
          </cell>
          <cell r="DO130" t="str">
            <v>..</v>
          </cell>
          <cell r="DP130" t="str">
            <v>..</v>
          </cell>
          <cell r="DQ130" t="str">
            <v>..</v>
          </cell>
          <cell r="DR130" t="str">
            <v>..</v>
          </cell>
          <cell r="DS130" t="str">
            <v>..</v>
          </cell>
          <cell r="DT130" t="str">
            <v>..</v>
          </cell>
          <cell r="DU130" t="str">
            <v>..</v>
          </cell>
          <cell r="DV130" t="str">
            <v>..</v>
          </cell>
          <cell r="DW130" t="str">
            <v>..</v>
          </cell>
          <cell r="DX130" t="str">
            <v>..</v>
          </cell>
          <cell r="DY130" t="str">
            <v>..</v>
          </cell>
          <cell r="DZ130" t="str">
            <v>..</v>
          </cell>
          <cell r="EA130" t="str">
            <v>..</v>
          </cell>
          <cell r="EB130" t="str">
            <v>..</v>
          </cell>
          <cell r="EC130" t="str">
            <v>..</v>
          </cell>
          <cell r="ED130" t="str">
            <v>..</v>
          </cell>
          <cell r="EE130" t="str">
            <v>..</v>
          </cell>
          <cell r="EF130" t="str">
            <v>..</v>
          </cell>
          <cell r="EG130" t="str">
            <v>..</v>
          </cell>
          <cell r="EH130" t="str">
            <v>..</v>
          </cell>
          <cell r="EI130" t="str">
            <v>..</v>
          </cell>
          <cell r="EJ130" t="str">
            <v>..</v>
          </cell>
          <cell r="EK130" t="str">
            <v>..</v>
          </cell>
          <cell r="EL130" t="str">
            <v>..</v>
          </cell>
          <cell r="EM130" t="str">
            <v>..</v>
          </cell>
          <cell r="EN130" t="str">
            <v>..</v>
          </cell>
          <cell r="EO130" t="str">
            <v>..</v>
          </cell>
          <cell r="EP130" t="str">
            <v>..</v>
          </cell>
          <cell r="EQ130" t="str">
            <v>..</v>
          </cell>
        </row>
        <row r="131">
          <cell r="A131" t="str">
            <v>E06000035</v>
          </cell>
          <cell r="B131" t="str">
            <v>Medway</v>
          </cell>
          <cell r="C131" t="str">
            <v>South East</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t="str">
            <v>..</v>
          </cell>
          <cell r="BY131" t="str">
            <v>..</v>
          </cell>
          <cell r="BZ131" t="str">
            <v>..</v>
          </cell>
          <cell r="CA131" t="str">
            <v>..</v>
          </cell>
          <cell r="CB131" t="str">
            <v>..</v>
          </cell>
          <cell r="CC131" t="str">
            <v>..</v>
          </cell>
          <cell r="CD131" t="str">
            <v>..</v>
          </cell>
          <cell r="CE131" t="str">
            <v>..</v>
          </cell>
          <cell r="CF131" t="str">
            <v>..</v>
          </cell>
          <cell r="CG131" t="str">
            <v>..</v>
          </cell>
          <cell r="CH131" t="str">
            <v>..</v>
          </cell>
          <cell r="CI131" t="str">
            <v>..</v>
          </cell>
          <cell r="CJ131" t="str">
            <v>..</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row>
        <row r="132">
          <cell r="A132" t="str">
            <v>E06000042</v>
          </cell>
          <cell r="B132" t="str">
            <v>Milton Keynes</v>
          </cell>
          <cell r="C132" t="str">
            <v>South East</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t="str">
            <v>..</v>
          </cell>
          <cell r="BY132" t="str">
            <v>..</v>
          </cell>
          <cell r="BZ132" t="str">
            <v>..</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row>
        <row r="133">
          <cell r="A133" t="str">
            <v>E10000025</v>
          </cell>
          <cell r="B133" t="str">
            <v>Oxfordshire</v>
          </cell>
          <cell r="C133" t="str">
            <v>South East</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t="str">
            <v>..</v>
          </cell>
          <cell r="BY133" t="str">
            <v>..</v>
          </cell>
          <cell r="BZ133" t="str">
            <v>..</v>
          </cell>
          <cell r="CA133" t="str">
            <v>..</v>
          </cell>
          <cell r="CB133" t="str">
            <v>..</v>
          </cell>
          <cell r="CC133" t="str">
            <v>..</v>
          </cell>
          <cell r="CD133" t="str">
            <v>..</v>
          </cell>
          <cell r="CE133" t="str">
            <v>..</v>
          </cell>
          <cell r="CF133" t="str">
            <v>..</v>
          </cell>
          <cell r="CG133" t="str">
            <v>..</v>
          </cell>
          <cell r="CH133" t="str">
            <v>..</v>
          </cell>
          <cell r="CI133" t="str">
            <v>..</v>
          </cell>
          <cell r="CJ133" t="str">
            <v>..</v>
          </cell>
          <cell r="CK133" t="str">
            <v>..</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t="str">
            <v>..</v>
          </cell>
          <cell r="ED133" t="str">
            <v>..</v>
          </cell>
          <cell r="EE133" t="str">
            <v>..</v>
          </cell>
          <cell r="EF133" t="str">
            <v>..</v>
          </cell>
          <cell r="EG133" t="str">
            <v>..</v>
          </cell>
          <cell r="EH133" t="str">
            <v>..</v>
          </cell>
          <cell r="EI133" t="str">
            <v>..</v>
          </cell>
          <cell r="EJ133" t="str">
            <v>..</v>
          </cell>
          <cell r="EK133" t="str">
            <v>..</v>
          </cell>
          <cell r="EL133" t="str">
            <v>..</v>
          </cell>
          <cell r="EM133" t="str">
            <v>..</v>
          </cell>
          <cell r="EN133" t="str">
            <v>..</v>
          </cell>
          <cell r="EO133" t="str">
            <v>..</v>
          </cell>
          <cell r="EP133" t="str">
            <v>..</v>
          </cell>
          <cell r="EQ133" t="str">
            <v>..</v>
          </cell>
        </row>
        <row r="134">
          <cell r="A134" t="str">
            <v>E06000044</v>
          </cell>
          <cell r="B134" t="str">
            <v>Portsmouth</v>
          </cell>
          <cell r="C134" t="str">
            <v>South East</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t="str">
            <v>..</v>
          </cell>
          <cell r="BY134" t="str">
            <v>..</v>
          </cell>
          <cell r="BZ134" t="str">
            <v>..</v>
          </cell>
          <cell r="CA134" t="str">
            <v>..</v>
          </cell>
          <cell r="CB134" t="str">
            <v>..</v>
          </cell>
          <cell r="CC134" t="str">
            <v>..</v>
          </cell>
          <cell r="CD134" t="str">
            <v>..</v>
          </cell>
          <cell r="CE134" t="str">
            <v>..</v>
          </cell>
          <cell r="CF134" t="str">
            <v>..</v>
          </cell>
          <cell r="CG134" t="str">
            <v>..</v>
          </cell>
          <cell r="CH134" t="str">
            <v>..</v>
          </cell>
          <cell r="CI134" t="str">
            <v>..</v>
          </cell>
          <cell r="CJ134" t="str">
            <v>..</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t="str">
            <v>..</v>
          </cell>
          <cell r="EL134" t="str">
            <v>..</v>
          </cell>
          <cell r="EM134" t="str">
            <v>..</v>
          </cell>
          <cell r="EN134" t="str">
            <v>..</v>
          </cell>
          <cell r="EO134" t="str">
            <v>..</v>
          </cell>
          <cell r="EP134" t="str">
            <v>..</v>
          </cell>
          <cell r="EQ134" t="str">
            <v>..</v>
          </cell>
        </row>
        <row r="135">
          <cell r="A135" t="str">
            <v>E06000038</v>
          </cell>
          <cell r="B135" t="str">
            <v>Reading</v>
          </cell>
          <cell r="C135" t="str">
            <v>South East</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t="str">
            <v>..</v>
          </cell>
          <cell r="BY135" t="str">
            <v>..</v>
          </cell>
          <cell r="BZ135" t="str">
            <v>..</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t="str">
            <v>..</v>
          </cell>
          <cell r="ED135" t="str">
            <v>..</v>
          </cell>
          <cell r="EE135" t="str">
            <v>..</v>
          </cell>
          <cell r="EF135" t="str">
            <v>..</v>
          </cell>
          <cell r="EG135" t="str">
            <v>..</v>
          </cell>
          <cell r="EH135" t="str">
            <v>..</v>
          </cell>
          <cell r="EI135" t="str">
            <v>..</v>
          </cell>
          <cell r="EJ135" t="str">
            <v>..</v>
          </cell>
          <cell r="EK135" t="str">
            <v>..</v>
          </cell>
          <cell r="EL135" t="str">
            <v>..</v>
          </cell>
          <cell r="EM135" t="str">
            <v>..</v>
          </cell>
          <cell r="EN135" t="str">
            <v>..</v>
          </cell>
          <cell r="EO135" t="str">
            <v>..</v>
          </cell>
          <cell r="EP135" t="str">
            <v>..</v>
          </cell>
          <cell r="EQ135" t="str">
            <v>..</v>
          </cell>
        </row>
        <row r="136">
          <cell r="A136" t="str">
            <v>E06000039</v>
          </cell>
          <cell r="B136" t="str">
            <v>Slough</v>
          </cell>
          <cell r="C136" t="str">
            <v>South East</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t="str">
            <v>..</v>
          </cell>
          <cell r="EG136" t="str">
            <v>..</v>
          </cell>
          <cell r="EH136" t="str">
            <v>..</v>
          </cell>
          <cell r="EI136" t="str">
            <v>..</v>
          </cell>
          <cell r="EJ136" t="str">
            <v>..</v>
          </cell>
          <cell r="EK136" t="str">
            <v>..</v>
          </cell>
          <cell r="EL136" t="str">
            <v>..</v>
          </cell>
          <cell r="EM136" t="str">
            <v>..</v>
          </cell>
          <cell r="EN136" t="str">
            <v>..</v>
          </cell>
          <cell r="EO136" t="str">
            <v>..</v>
          </cell>
          <cell r="EP136" t="str">
            <v>..</v>
          </cell>
          <cell r="EQ136" t="str">
            <v>..</v>
          </cell>
        </row>
        <row r="137">
          <cell r="A137" t="str">
            <v>E06000045</v>
          </cell>
          <cell r="B137" t="str">
            <v>Southampton</v>
          </cell>
          <cell r="C137" t="str">
            <v>South East</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t="str">
            <v>..</v>
          </cell>
          <cell r="BY137" t="str">
            <v>..</v>
          </cell>
          <cell r="BZ137" t="str">
            <v>..</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t="str">
            <v>..</v>
          </cell>
          <cell r="CN137" t="str">
            <v>..</v>
          </cell>
          <cell r="CO137" t="str">
            <v>..</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t="str">
            <v>..</v>
          </cell>
          <cell r="DC137" t="str">
            <v>..</v>
          </cell>
          <cell r="DD137" t="str">
            <v>..</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t="str">
            <v>..</v>
          </cell>
          <cell r="EG137" t="str">
            <v>..</v>
          </cell>
          <cell r="EH137" t="str">
            <v>..</v>
          </cell>
          <cell r="EI137" t="str">
            <v>..</v>
          </cell>
          <cell r="EJ137" t="str">
            <v>..</v>
          </cell>
          <cell r="EK137" t="str">
            <v>..</v>
          </cell>
          <cell r="EL137" t="str">
            <v>..</v>
          </cell>
          <cell r="EM137" t="str">
            <v>..</v>
          </cell>
          <cell r="EN137" t="str">
            <v>..</v>
          </cell>
          <cell r="EO137" t="str">
            <v>..</v>
          </cell>
          <cell r="EP137" t="str">
            <v>..</v>
          </cell>
          <cell r="EQ137" t="str">
            <v>..</v>
          </cell>
        </row>
        <row r="138">
          <cell r="A138" t="str">
            <v>E10000030</v>
          </cell>
          <cell r="B138" t="str">
            <v>Surrey</v>
          </cell>
          <cell r="C138" t="str">
            <v>South East</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t="str">
            <v>..</v>
          </cell>
          <cell r="ED138" t="str">
            <v>..</v>
          </cell>
          <cell r="EE138" t="str">
            <v>..</v>
          </cell>
          <cell r="EF138" t="str">
            <v>..</v>
          </cell>
          <cell r="EG138" t="str">
            <v>..</v>
          </cell>
          <cell r="EH138" t="str">
            <v>..</v>
          </cell>
          <cell r="EI138" t="str">
            <v>..</v>
          </cell>
          <cell r="EJ138" t="str">
            <v>..</v>
          </cell>
          <cell r="EK138" t="str">
            <v>..</v>
          </cell>
          <cell r="EL138" t="str">
            <v>..</v>
          </cell>
          <cell r="EM138" t="str">
            <v>..</v>
          </cell>
          <cell r="EN138" t="str">
            <v>..</v>
          </cell>
          <cell r="EO138" t="str">
            <v>..</v>
          </cell>
          <cell r="EP138" t="str">
            <v>..</v>
          </cell>
          <cell r="EQ138" t="str">
            <v>..</v>
          </cell>
        </row>
        <row r="139">
          <cell r="A139" t="str">
            <v>E06000037</v>
          </cell>
          <cell r="B139" t="str">
            <v>West Berkshire</v>
          </cell>
          <cell r="C139" t="str">
            <v>South East</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t="str">
            <v>..</v>
          </cell>
          <cell r="BY139" t="str">
            <v>..</v>
          </cell>
          <cell r="BZ139" t="str">
            <v>..</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t="str">
            <v>..</v>
          </cell>
          <cell r="CN139" t="str">
            <v>..</v>
          </cell>
          <cell r="CO139" t="str">
            <v>..</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t="str">
            <v>..</v>
          </cell>
          <cell r="DC139" t="str">
            <v>..</v>
          </cell>
          <cell r="DD139" t="str">
            <v>..</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t="str">
            <v>..</v>
          </cell>
          <cell r="DR139" t="str">
            <v>..</v>
          </cell>
          <cell r="DS139" t="str">
            <v>..</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row>
        <row r="140">
          <cell r="A140" t="str">
            <v>E10000032</v>
          </cell>
          <cell r="B140" t="str">
            <v>West Sussex</v>
          </cell>
          <cell r="C140" t="str">
            <v>South East</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t="str">
            <v>..</v>
          </cell>
          <cell r="BY140" t="str">
            <v>..</v>
          </cell>
          <cell r="BZ140" t="str">
            <v>..</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t="str">
            <v>..</v>
          </cell>
          <cell r="CN140" t="str">
            <v>..</v>
          </cell>
          <cell r="CO140" t="str">
            <v>..</v>
          </cell>
          <cell r="CP140" t="str">
            <v>..</v>
          </cell>
          <cell r="CQ140" t="str">
            <v>..</v>
          </cell>
          <cell r="CR140" t="str">
            <v>..</v>
          </cell>
          <cell r="CS140" t="str">
            <v>..</v>
          </cell>
          <cell r="CT140" t="str">
            <v>..</v>
          </cell>
          <cell r="CU140" t="str">
            <v>..</v>
          </cell>
          <cell r="CV140" t="str">
            <v>..</v>
          </cell>
          <cell r="CW140" t="str">
            <v>..</v>
          </cell>
          <cell r="CX140" t="str">
            <v>..</v>
          </cell>
          <cell r="CY140" t="str">
            <v>..</v>
          </cell>
          <cell r="CZ140" t="str">
            <v>..</v>
          </cell>
          <cell r="DA140" t="str">
            <v>..</v>
          </cell>
          <cell r="DB140" t="str">
            <v>..</v>
          </cell>
          <cell r="DC140" t="str">
            <v>..</v>
          </cell>
          <cell r="DD140" t="str">
            <v>..</v>
          </cell>
          <cell r="DE140" t="str">
            <v>..</v>
          </cell>
          <cell r="DF140" t="str">
            <v>..</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t="str">
            <v>..</v>
          </cell>
          <cell r="ED140" t="str">
            <v>..</v>
          </cell>
          <cell r="EE140" t="str">
            <v>..</v>
          </cell>
          <cell r="EF140" t="str">
            <v>..</v>
          </cell>
          <cell r="EG140" t="str">
            <v>..</v>
          </cell>
          <cell r="EH140" t="str">
            <v>..</v>
          </cell>
          <cell r="EI140" t="str">
            <v>..</v>
          </cell>
          <cell r="EJ140" t="str">
            <v>..</v>
          </cell>
          <cell r="EK140" t="str">
            <v>..</v>
          </cell>
          <cell r="EL140" t="str">
            <v>..</v>
          </cell>
          <cell r="EM140" t="str">
            <v>..</v>
          </cell>
          <cell r="EN140" t="str">
            <v>..</v>
          </cell>
          <cell r="EO140" t="str">
            <v>..</v>
          </cell>
          <cell r="EP140" t="str">
            <v>..</v>
          </cell>
          <cell r="EQ140" t="str">
            <v>..</v>
          </cell>
        </row>
        <row r="141">
          <cell r="A141" t="str">
            <v>E06000040</v>
          </cell>
          <cell r="B141" t="str">
            <v>Windsor and Maidenhead</v>
          </cell>
          <cell r="C141" t="str">
            <v>South East</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t="str">
            <v>..</v>
          </cell>
          <cell r="BY141" t="str">
            <v>..</v>
          </cell>
          <cell r="BZ141" t="str">
            <v>..</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t="str">
            <v>..</v>
          </cell>
          <cell r="CN141" t="str">
            <v>..</v>
          </cell>
          <cell r="CO141" t="str">
            <v>..</v>
          </cell>
          <cell r="CP141" t="str">
            <v>..</v>
          </cell>
          <cell r="CQ141" t="str">
            <v>..</v>
          </cell>
          <cell r="CR141" t="str">
            <v>..</v>
          </cell>
          <cell r="CS141" t="str">
            <v>..</v>
          </cell>
          <cell r="CT141" t="str">
            <v>..</v>
          </cell>
          <cell r="CU141" t="str">
            <v>..</v>
          </cell>
          <cell r="CV141" t="str">
            <v>..</v>
          </cell>
          <cell r="CW141" t="str">
            <v>..</v>
          </cell>
          <cell r="CX141" t="str">
            <v>..</v>
          </cell>
          <cell r="CY141" t="str">
            <v>..</v>
          </cell>
          <cell r="CZ141" t="str">
            <v>..</v>
          </cell>
          <cell r="DA141" t="str">
            <v>..</v>
          </cell>
          <cell r="DB141" t="str">
            <v>..</v>
          </cell>
          <cell r="DC141" t="str">
            <v>..</v>
          </cell>
          <cell r="DD141" t="str">
            <v>..</v>
          </cell>
          <cell r="DE141" t="str">
            <v>..</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t="str">
            <v>..</v>
          </cell>
          <cell r="EC141" t="str">
            <v>..</v>
          </cell>
          <cell r="ED141" t="str">
            <v>..</v>
          </cell>
          <cell r="EE141" t="str">
            <v>..</v>
          </cell>
          <cell r="EF141" t="str">
            <v>..</v>
          </cell>
          <cell r="EG141" t="str">
            <v>..</v>
          </cell>
          <cell r="EH141" t="str">
            <v>..</v>
          </cell>
          <cell r="EI141" t="str">
            <v>..</v>
          </cell>
          <cell r="EJ141" t="str">
            <v>..</v>
          </cell>
          <cell r="EK141" t="str">
            <v>..</v>
          </cell>
          <cell r="EL141" t="str">
            <v>..</v>
          </cell>
          <cell r="EM141" t="str">
            <v>..</v>
          </cell>
          <cell r="EN141" t="str">
            <v>..</v>
          </cell>
          <cell r="EO141" t="str">
            <v>..</v>
          </cell>
          <cell r="EP141" t="str">
            <v>..</v>
          </cell>
          <cell r="EQ141" t="str">
            <v>..</v>
          </cell>
        </row>
        <row r="142">
          <cell r="A142" t="str">
            <v>E06000041</v>
          </cell>
          <cell r="B142" t="str">
            <v>Wokingham</v>
          </cell>
          <cell r="C142" t="str">
            <v>South East</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t="str">
            <v>..</v>
          </cell>
          <cell r="BY142" t="str">
            <v>..</v>
          </cell>
          <cell r="BZ142" t="str">
            <v>..</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t="str">
            <v>..</v>
          </cell>
          <cell r="ED142" t="str">
            <v>..</v>
          </cell>
          <cell r="EE142" t="str">
            <v>..</v>
          </cell>
          <cell r="EF142" t="str">
            <v>..</v>
          </cell>
          <cell r="EG142" t="str">
            <v>..</v>
          </cell>
          <cell r="EH142" t="str">
            <v>..</v>
          </cell>
          <cell r="EI142" t="str">
            <v>..</v>
          </cell>
          <cell r="EJ142" t="str">
            <v>..</v>
          </cell>
          <cell r="EK142" t="str">
            <v>..</v>
          </cell>
          <cell r="EL142" t="str">
            <v>..</v>
          </cell>
          <cell r="EM142" t="str">
            <v>..</v>
          </cell>
          <cell r="EN142" t="str">
            <v>..</v>
          </cell>
          <cell r="EO142" t="str">
            <v>..</v>
          </cell>
          <cell r="EP142" t="str">
            <v>..</v>
          </cell>
          <cell r="EQ142" t="str">
            <v>..</v>
          </cell>
        </row>
        <row r="143">
          <cell r="A143" t="str">
            <v>E06000022</v>
          </cell>
          <cell r="B143" t="str">
            <v>Bath and North East Somerset</v>
          </cell>
          <cell r="C143" t="str">
            <v>South West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t="str">
            <v>..</v>
          </cell>
          <cell r="BY143" t="str">
            <v>..</v>
          </cell>
          <cell r="BZ143" t="str">
            <v>..</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row>
        <row r="144">
          <cell r="A144" t="str">
            <v>E06000028</v>
          </cell>
          <cell r="B144" t="str">
            <v>Bournemouth</v>
          </cell>
          <cell r="C144" t="str">
            <v>South West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t="str">
            <v>..</v>
          </cell>
          <cell r="BY144" t="str">
            <v>..</v>
          </cell>
          <cell r="BZ144" t="str">
            <v>..</v>
          </cell>
          <cell r="CA144" t="str">
            <v>..</v>
          </cell>
          <cell r="CB144" t="str">
            <v>..</v>
          </cell>
          <cell r="CC144" t="str">
            <v>..</v>
          </cell>
          <cell r="CD144" t="str">
            <v>..</v>
          </cell>
          <cell r="CE144" t="str">
            <v>..</v>
          </cell>
          <cell r="CF144" t="str">
            <v>..</v>
          </cell>
          <cell r="CG144" t="str">
            <v>..</v>
          </cell>
          <cell r="CH144" t="str">
            <v>..</v>
          </cell>
          <cell r="CI144" t="str">
            <v>..</v>
          </cell>
          <cell r="CJ144" t="str">
            <v>..</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row>
        <row r="145">
          <cell r="A145" t="str">
            <v>E06000023</v>
          </cell>
          <cell r="B145" t="str">
            <v>Bristol, City of</v>
          </cell>
          <cell r="C145" t="str">
            <v>South West</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t="str">
            <v>..</v>
          </cell>
          <cell r="BY145" t="str">
            <v>..</v>
          </cell>
          <cell r="BZ145" t="str">
            <v>..</v>
          </cell>
          <cell r="CA145" t="str">
            <v>..</v>
          </cell>
          <cell r="CB145" t="str">
            <v>..</v>
          </cell>
          <cell r="CC145" t="str">
            <v>..</v>
          </cell>
          <cell r="CD145" t="str">
            <v>..</v>
          </cell>
          <cell r="CE145" t="str">
            <v>..</v>
          </cell>
          <cell r="CF145" t="str">
            <v>..</v>
          </cell>
          <cell r="CG145" t="str">
            <v>..</v>
          </cell>
          <cell r="CH145" t="str">
            <v>..</v>
          </cell>
          <cell r="CI145" t="str">
            <v>..</v>
          </cell>
          <cell r="CJ145" t="str">
            <v>..</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t="str">
            <v>..</v>
          </cell>
          <cell r="EK145" t="str">
            <v>..</v>
          </cell>
          <cell r="EL145" t="str">
            <v>..</v>
          </cell>
          <cell r="EM145" t="str">
            <v>..</v>
          </cell>
          <cell r="EN145" t="str">
            <v>..</v>
          </cell>
          <cell r="EO145" t="str">
            <v>..</v>
          </cell>
          <cell r="EP145" t="str">
            <v>..</v>
          </cell>
          <cell r="EQ145" t="str">
            <v>..</v>
          </cell>
        </row>
        <row r="146">
          <cell r="A146" t="str">
            <v>E06000052</v>
          </cell>
          <cell r="B146" t="str">
            <v>Cornwall</v>
          </cell>
          <cell r="C146" t="str">
            <v>South West</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t="str">
            <v>..</v>
          </cell>
          <cell r="BY146" t="str">
            <v>..</v>
          </cell>
          <cell r="BZ146" t="str">
            <v>..</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row>
        <row r="147">
          <cell r="A147" t="str">
            <v>E10000008</v>
          </cell>
          <cell r="B147" t="str">
            <v>Devon</v>
          </cell>
          <cell r="C147" t="str">
            <v>South West</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t="str">
            <v>..</v>
          </cell>
          <cell r="BY147" t="str">
            <v>..</v>
          </cell>
          <cell r="BZ147" t="str">
            <v>..</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t="str">
            <v>..</v>
          </cell>
          <cell r="EL147" t="str">
            <v>..</v>
          </cell>
          <cell r="EM147" t="str">
            <v>..</v>
          </cell>
          <cell r="EN147" t="str">
            <v>..</v>
          </cell>
          <cell r="EO147" t="str">
            <v>..</v>
          </cell>
          <cell r="EP147" t="str">
            <v>..</v>
          </cell>
          <cell r="EQ147" t="str">
            <v>..</v>
          </cell>
        </row>
        <row r="148">
          <cell r="A148" t="str">
            <v>E10000009</v>
          </cell>
          <cell r="B148" t="str">
            <v>Dorset</v>
          </cell>
          <cell r="C148" t="str">
            <v>South West</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t="str">
            <v>..</v>
          </cell>
          <cell r="BY148" t="str">
            <v>..</v>
          </cell>
          <cell r="BZ148" t="str">
            <v>..</v>
          </cell>
          <cell r="CA148" t="str">
            <v>..</v>
          </cell>
          <cell r="CB148" t="str">
            <v>..</v>
          </cell>
          <cell r="CC148" t="str">
            <v>..</v>
          </cell>
          <cell r="CD148" t="str">
            <v>..</v>
          </cell>
          <cell r="CE148" t="str">
            <v>..</v>
          </cell>
          <cell r="CF148" t="str">
            <v>..</v>
          </cell>
          <cell r="CG148" t="str">
            <v>..</v>
          </cell>
          <cell r="CH148" t="str">
            <v>..</v>
          </cell>
          <cell r="CI148" t="str">
            <v>..</v>
          </cell>
          <cell r="CJ148" t="str">
            <v>..</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t="str">
            <v>..</v>
          </cell>
          <cell r="EG148" t="str">
            <v>..</v>
          </cell>
          <cell r="EH148" t="str">
            <v>..</v>
          </cell>
          <cell r="EI148" t="str">
            <v>..</v>
          </cell>
          <cell r="EJ148" t="str">
            <v>..</v>
          </cell>
          <cell r="EK148" t="str">
            <v>..</v>
          </cell>
          <cell r="EL148" t="str">
            <v>..</v>
          </cell>
          <cell r="EM148" t="str">
            <v>..</v>
          </cell>
          <cell r="EN148" t="str">
            <v>..</v>
          </cell>
          <cell r="EO148" t="str">
            <v>..</v>
          </cell>
          <cell r="EP148" t="str">
            <v>..</v>
          </cell>
          <cell r="EQ148" t="str">
            <v>..</v>
          </cell>
        </row>
        <row r="149">
          <cell r="A149" t="str">
            <v>E10000013</v>
          </cell>
          <cell r="B149" t="str">
            <v>Gloucestershire</v>
          </cell>
          <cell r="C149" t="str">
            <v>South West</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t="str">
            <v>..</v>
          </cell>
          <cell r="BY149" t="str">
            <v>..</v>
          </cell>
          <cell r="BZ149" t="str">
            <v>..</v>
          </cell>
          <cell r="CA149" t="str">
            <v>..</v>
          </cell>
          <cell r="CB149" t="str">
            <v>..</v>
          </cell>
          <cell r="CC149" t="str">
            <v>..</v>
          </cell>
          <cell r="CD149" t="str">
            <v>..</v>
          </cell>
          <cell r="CE149" t="str">
            <v>..</v>
          </cell>
          <cell r="CF149" t="str">
            <v>..</v>
          </cell>
          <cell r="CG149" t="str">
            <v>..</v>
          </cell>
          <cell r="CH149" t="str">
            <v>..</v>
          </cell>
          <cell r="CI149" t="str">
            <v>..</v>
          </cell>
          <cell r="CJ149" t="str">
            <v>..</v>
          </cell>
          <cell r="CK149" t="str">
            <v>..</v>
          </cell>
          <cell r="CL149" t="str">
            <v>..</v>
          </cell>
          <cell r="CM149" t="str">
            <v>..</v>
          </cell>
          <cell r="CN149" t="str">
            <v>..</v>
          </cell>
          <cell r="CO149" t="str">
            <v>..</v>
          </cell>
          <cell r="CP149" t="str">
            <v>..</v>
          </cell>
          <cell r="CQ149" t="str">
            <v>..</v>
          </cell>
          <cell r="CR149" t="str">
            <v>..</v>
          </cell>
          <cell r="CS149" t="str">
            <v>..</v>
          </cell>
          <cell r="CT149" t="str">
            <v>..</v>
          </cell>
          <cell r="CU149" t="str">
            <v>..</v>
          </cell>
          <cell r="CV149" t="str">
            <v>..</v>
          </cell>
          <cell r="CW149" t="str">
            <v>..</v>
          </cell>
          <cell r="CX149" t="str">
            <v>..</v>
          </cell>
          <cell r="CY149" t="str">
            <v>..</v>
          </cell>
          <cell r="CZ149" t="str">
            <v>..</v>
          </cell>
          <cell r="DA149" t="str">
            <v>..</v>
          </cell>
          <cell r="DB149" t="str">
            <v>..</v>
          </cell>
          <cell r="DC149" t="str">
            <v>..</v>
          </cell>
          <cell r="DD149" t="str">
            <v>..</v>
          </cell>
          <cell r="DE149" t="str">
            <v>..</v>
          </cell>
          <cell r="DF149" t="str">
            <v>..</v>
          </cell>
          <cell r="DG149" t="str">
            <v>..</v>
          </cell>
          <cell r="DH149" t="str">
            <v>..</v>
          </cell>
          <cell r="DI149" t="str">
            <v>..</v>
          </cell>
          <cell r="DJ149" t="str">
            <v>..</v>
          </cell>
          <cell r="DK149" t="str">
            <v>..</v>
          </cell>
          <cell r="DL149" t="str">
            <v>..</v>
          </cell>
          <cell r="DM149" t="str">
            <v>..</v>
          </cell>
          <cell r="DN149" t="str">
            <v>..</v>
          </cell>
          <cell r="DO149" t="str">
            <v>..</v>
          </cell>
          <cell r="DP149" t="str">
            <v>..</v>
          </cell>
          <cell r="DQ149" t="str">
            <v>..</v>
          </cell>
          <cell r="DR149" t="str">
            <v>..</v>
          </cell>
          <cell r="DS149" t="str">
            <v>..</v>
          </cell>
          <cell r="DT149" t="str">
            <v>..</v>
          </cell>
          <cell r="DU149" t="str">
            <v>..</v>
          </cell>
          <cell r="DV149" t="str">
            <v>..</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row>
        <row r="150">
          <cell r="A150" t="str">
            <v>E06000053</v>
          </cell>
          <cell r="B150" t="str">
            <v>Isles of Scilly</v>
          </cell>
          <cell r="C150" t="str">
            <v>South West</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t="str">
            <v>..</v>
          </cell>
          <cell r="BY150" t="str">
            <v>..</v>
          </cell>
          <cell r="BZ150" t="str">
            <v>..</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t="str">
            <v>..</v>
          </cell>
          <cell r="DC150" t="str">
            <v>..</v>
          </cell>
          <cell r="DD150" t="str">
            <v>..</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t="str">
            <v>..</v>
          </cell>
          <cell r="DR150" t="str">
            <v>..</v>
          </cell>
          <cell r="DS150" t="str">
            <v>..</v>
          </cell>
          <cell r="DT150" t="str">
            <v>..</v>
          </cell>
          <cell r="DU150" t="str">
            <v>..</v>
          </cell>
          <cell r="DV150" t="str">
            <v>..</v>
          </cell>
          <cell r="DW150" t="str">
            <v>..</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t="str">
            <v>..</v>
          </cell>
          <cell r="EL150" t="str">
            <v>..</v>
          </cell>
          <cell r="EM150" t="str">
            <v>..</v>
          </cell>
          <cell r="EN150" t="str">
            <v>..</v>
          </cell>
          <cell r="EO150" t="str">
            <v>..</v>
          </cell>
          <cell r="EP150" t="str">
            <v>..</v>
          </cell>
          <cell r="EQ150" t="str">
            <v>..</v>
          </cell>
        </row>
        <row r="151">
          <cell r="A151" t="str">
            <v>E06000024</v>
          </cell>
          <cell r="B151" t="str">
            <v>North Somerset</v>
          </cell>
          <cell r="C151" t="str">
            <v>South West</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t="str">
            <v>..</v>
          </cell>
          <cell r="BY151" t="str">
            <v>..</v>
          </cell>
          <cell r="BZ151" t="str">
            <v>..</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t="str">
            <v>..</v>
          </cell>
          <cell r="CN151" t="str">
            <v>..</v>
          </cell>
          <cell r="CO151" t="str">
            <v>..</v>
          </cell>
          <cell r="CP151" t="str">
            <v>..</v>
          </cell>
          <cell r="CQ151" t="str">
            <v>..</v>
          </cell>
          <cell r="CR151" t="str">
            <v>..</v>
          </cell>
          <cell r="CS151" t="str">
            <v>..</v>
          </cell>
          <cell r="CT151" t="str">
            <v>..</v>
          </cell>
          <cell r="CU151" t="str">
            <v>..</v>
          </cell>
          <cell r="CV151" t="str">
            <v>..</v>
          </cell>
          <cell r="CW151" t="str">
            <v>..</v>
          </cell>
          <cell r="CX151" t="str">
            <v>..</v>
          </cell>
          <cell r="CY151" t="str">
            <v>..</v>
          </cell>
          <cell r="CZ151" t="str">
            <v>..</v>
          </cell>
          <cell r="DA151" t="str">
            <v>..</v>
          </cell>
          <cell r="DB151" t="str">
            <v>..</v>
          </cell>
          <cell r="DC151" t="str">
            <v>..</v>
          </cell>
          <cell r="DD151" t="str">
            <v>..</v>
          </cell>
          <cell r="DE151" t="str">
            <v>..</v>
          </cell>
          <cell r="DF151" t="str">
            <v>..</v>
          </cell>
          <cell r="DG151" t="str">
            <v>..</v>
          </cell>
          <cell r="DH151" t="str">
            <v>..</v>
          </cell>
          <cell r="DI151" t="str">
            <v>..</v>
          </cell>
          <cell r="DJ151" t="str">
            <v>..</v>
          </cell>
          <cell r="DK151" t="str">
            <v>..</v>
          </cell>
          <cell r="DL151" t="str">
            <v>..</v>
          </cell>
          <cell r="DM151" t="str">
            <v>..</v>
          </cell>
          <cell r="DN151" t="str">
            <v>..</v>
          </cell>
          <cell r="DO151" t="str">
            <v>..</v>
          </cell>
          <cell r="DP151" t="str">
            <v>..</v>
          </cell>
          <cell r="DQ151" t="str">
            <v>..</v>
          </cell>
          <cell r="DR151" t="str">
            <v>..</v>
          </cell>
          <cell r="DS151" t="str">
            <v>..</v>
          </cell>
          <cell r="DT151" t="str">
            <v>..</v>
          </cell>
          <cell r="DU151" t="str">
            <v>..</v>
          </cell>
          <cell r="DV151" t="str">
            <v>..</v>
          </cell>
          <cell r="DW151" t="str">
            <v>..</v>
          </cell>
          <cell r="DX151" t="str">
            <v>..</v>
          </cell>
          <cell r="DY151" t="str">
            <v>..</v>
          </cell>
          <cell r="DZ151" t="str">
            <v>..</v>
          </cell>
          <cell r="EA151" t="str">
            <v>..</v>
          </cell>
          <cell r="EB151" t="str">
            <v>..</v>
          </cell>
          <cell r="EC151" t="str">
            <v>..</v>
          </cell>
          <cell r="ED151" t="str">
            <v>..</v>
          </cell>
          <cell r="EE151" t="str">
            <v>..</v>
          </cell>
          <cell r="EF151" t="str">
            <v>..</v>
          </cell>
          <cell r="EG151" t="str">
            <v>..</v>
          </cell>
          <cell r="EH151" t="str">
            <v>..</v>
          </cell>
          <cell r="EI151" t="str">
            <v>..</v>
          </cell>
          <cell r="EJ151" t="str">
            <v>..</v>
          </cell>
          <cell r="EK151" t="str">
            <v>..</v>
          </cell>
          <cell r="EL151" t="str">
            <v>..</v>
          </cell>
          <cell r="EM151" t="str">
            <v>..</v>
          </cell>
          <cell r="EN151" t="str">
            <v>..</v>
          </cell>
          <cell r="EO151" t="str">
            <v>..</v>
          </cell>
          <cell r="EP151" t="str">
            <v>..</v>
          </cell>
          <cell r="EQ151" t="str">
            <v>..</v>
          </cell>
        </row>
        <row r="152">
          <cell r="A152" t="str">
            <v>E06000026</v>
          </cell>
          <cell r="B152" t="str">
            <v>Plymouth</v>
          </cell>
          <cell r="C152" t="str">
            <v>South West</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t="str">
            <v>..</v>
          </cell>
          <cell r="BY152" t="str">
            <v>..</v>
          </cell>
          <cell r="BZ152" t="str">
            <v>..</v>
          </cell>
          <cell r="CA152" t="str">
            <v>..</v>
          </cell>
          <cell r="CB152" t="str">
            <v>..</v>
          </cell>
          <cell r="CC152" t="str">
            <v>..</v>
          </cell>
          <cell r="CD152" t="str">
            <v>..</v>
          </cell>
          <cell r="CE152" t="str">
            <v>..</v>
          </cell>
          <cell r="CF152" t="str">
            <v>..</v>
          </cell>
          <cell r="CG152" t="str">
            <v>..</v>
          </cell>
          <cell r="CH152" t="str">
            <v>..</v>
          </cell>
          <cell r="CI152" t="str">
            <v>..</v>
          </cell>
          <cell r="CJ152" t="str">
            <v>..</v>
          </cell>
          <cell r="CK152" t="str">
            <v>..</v>
          </cell>
          <cell r="CL152" t="str">
            <v>..</v>
          </cell>
          <cell r="CM152" t="str">
            <v>..</v>
          </cell>
          <cell r="CN152" t="str">
            <v>..</v>
          </cell>
          <cell r="CO152" t="str">
            <v>..</v>
          </cell>
          <cell r="CP152" t="str">
            <v>..</v>
          </cell>
          <cell r="CQ152" t="str">
            <v>..</v>
          </cell>
          <cell r="CR152" t="str">
            <v>..</v>
          </cell>
          <cell r="CS152" t="str">
            <v>..</v>
          </cell>
          <cell r="CT152" t="str">
            <v>..</v>
          </cell>
          <cell r="CU152" t="str">
            <v>..</v>
          </cell>
          <cell r="CV152" t="str">
            <v>..</v>
          </cell>
          <cell r="CW152" t="str">
            <v>..</v>
          </cell>
          <cell r="CX152" t="str">
            <v>..</v>
          </cell>
          <cell r="CY152" t="str">
            <v>..</v>
          </cell>
          <cell r="CZ152" t="str">
            <v>..</v>
          </cell>
          <cell r="DA152" t="str">
            <v>..</v>
          </cell>
          <cell r="DB152" t="str">
            <v>..</v>
          </cell>
          <cell r="DC152" t="str">
            <v>..</v>
          </cell>
          <cell r="DD152" t="str">
            <v>..</v>
          </cell>
          <cell r="DE152" t="str">
            <v>..</v>
          </cell>
          <cell r="DF152" t="str">
            <v>..</v>
          </cell>
          <cell r="DG152" t="str">
            <v>..</v>
          </cell>
          <cell r="DH152" t="str">
            <v>..</v>
          </cell>
          <cell r="DI152" t="str">
            <v>..</v>
          </cell>
          <cell r="DJ152" t="str">
            <v>..</v>
          </cell>
          <cell r="DK152" t="str">
            <v>..</v>
          </cell>
          <cell r="DL152" t="str">
            <v>..</v>
          </cell>
          <cell r="DM152" t="str">
            <v>..</v>
          </cell>
          <cell r="DN152" t="str">
            <v>..</v>
          </cell>
          <cell r="DO152" t="str">
            <v>..</v>
          </cell>
          <cell r="DP152" t="str">
            <v>..</v>
          </cell>
          <cell r="DQ152" t="str">
            <v>..</v>
          </cell>
          <cell r="DR152" t="str">
            <v>..</v>
          </cell>
          <cell r="DS152" t="str">
            <v>..</v>
          </cell>
          <cell r="DT152" t="str">
            <v>..</v>
          </cell>
          <cell r="DU152" t="str">
            <v>..</v>
          </cell>
          <cell r="DV152" t="str">
            <v>..</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t="str">
            <v>..</v>
          </cell>
          <cell r="EL152" t="str">
            <v>..</v>
          </cell>
          <cell r="EM152" t="str">
            <v>..</v>
          </cell>
          <cell r="EN152" t="str">
            <v>..</v>
          </cell>
          <cell r="EO152" t="str">
            <v>..</v>
          </cell>
          <cell r="EP152" t="str">
            <v>..</v>
          </cell>
          <cell r="EQ152" t="str">
            <v>..</v>
          </cell>
        </row>
        <row r="153">
          <cell r="A153" t="str">
            <v>E06000029</v>
          </cell>
          <cell r="B153" t="str">
            <v>Poole</v>
          </cell>
          <cell r="C153" t="str">
            <v>South West</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cell r="DN153" t="str">
            <v>..</v>
          </cell>
          <cell r="DO153" t="str">
            <v>..</v>
          </cell>
          <cell r="DP153" t="str">
            <v>..</v>
          </cell>
          <cell r="DQ153" t="str">
            <v>..</v>
          </cell>
          <cell r="DR153" t="str">
            <v>..</v>
          </cell>
          <cell r="DS153" t="str">
            <v>..</v>
          </cell>
          <cell r="DT153" t="str">
            <v>..</v>
          </cell>
          <cell r="DU153" t="str">
            <v>..</v>
          </cell>
          <cell r="DV153" t="str">
            <v>..</v>
          </cell>
          <cell r="DW153" t="str">
            <v>..</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t="str">
            <v>..</v>
          </cell>
          <cell r="EL153" t="str">
            <v>..</v>
          </cell>
          <cell r="EM153" t="str">
            <v>..</v>
          </cell>
          <cell r="EN153" t="str">
            <v>..</v>
          </cell>
          <cell r="EO153" t="str">
            <v>..</v>
          </cell>
          <cell r="EP153" t="str">
            <v>..</v>
          </cell>
          <cell r="EQ153" t="str">
            <v>..</v>
          </cell>
        </row>
        <row r="154">
          <cell r="A154" t="str">
            <v>E10000027</v>
          </cell>
          <cell r="B154" t="str">
            <v>Somerset</v>
          </cell>
          <cell r="C154" t="str">
            <v>South West</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t="str">
            <v>..</v>
          </cell>
          <cell r="BY154" t="str">
            <v>..</v>
          </cell>
          <cell r="BZ154" t="str">
            <v>..</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t="str">
            <v>..</v>
          </cell>
          <cell r="CN154" t="str">
            <v>..</v>
          </cell>
          <cell r="CO154" t="str">
            <v>..</v>
          </cell>
          <cell r="CP154" t="str">
            <v>..</v>
          </cell>
          <cell r="CQ154" t="str">
            <v>..</v>
          </cell>
          <cell r="CR154" t="str">
            <v>..</v>
          </cell>
          <cell r="CS154" t="str">
            <v>..</v>
          </cell>
          <cell r="CT154" t="str">
            <v>..</v>
          </cell>
          <cell r="CU154" t="str">
            <v>..</v>
          </cell>
          <cell r="CV154" t="str">
            <v>..</v>
          </cell>
          <cell r="CW154" t="str">
            <v>..</v>
          </cell>
          <cell r="CX154" t="str">
            <v>..</v>
          </cell>
          <cell r="CY154" t="str">
            <v>..</v>
          </cell>
          <cell r="CZ154" t="str">
            <v>..</v>
          </cell>
          <cell r="DA154" t="str">
            <v>..</v>
          </cell>
          <cell r="DB154" t="str">
            <v>..</v>
          </cell>
          <cell r="DC154" t="str">
            <v>..</v>
          </cell>
          <cell r="DD154" t="str">
            <v>..</v>
          </cell>
          <cell r="DE154" t="str">
            <v>..</v>
          </cell>
          <cell r="DF154" t="str">
            <v>..</v>
          </cell>
          <cell r="DG154" t="str">
            <v>..</v>
          </cell>
          <cell r="DH154" t="str">
            <v>..</v>
          </cell>
          <cell r="DI154" t="str">
            <v>..</v>
          </cell>
          <cell r="DJ154" t="str">
            <v>..</v>
          </cell>
          <cell r="DK154" t="str">
            <v>..</v>
          </cell>
          <cell r="DL154" t="str">
            <v>..</v>
          </cell>
          <cell r="DM154" t="str">
            <v>..</v>
          </cell>
          <cell r="DN154" t="str">
            <v>..</v>
          </cell>
          <cell r="DO154" t="str">
            <v>..</v>
          </cell>
          <cell r="DP154" t="str">
            <v>..</v>
          </cell>
          <cell r="DQ154" t="str">
            <v>..</v>
          </cell>
          <cell r="DR154" t="str">
            <v>..</v>
          </cell>
          <cell r="DS154" t="str">
            <v>..</v>
          </cell>
          <cell r="DT154" t="str">
            <v>..</v>
          </cell>
          <cell r="DU154" t="str">
            <v>..</v>
          </cell>
          <cell r="DV154" t="str">
            <v>..</v>
          </cell>
          <cell r="DW154" t="str">
            <v>..</v>
          </cell>
          <cell r="DX154" t="str">
            <v>..</v>
          </cell>
          <cell r="DY154" t="str">
            <v>..</v>
          </cell>
          <cell r="DZ154" t="str">
            <v>..</v>
          </cell>
          <cell r="EA154" t="str">
            <v>..</v>
          </cell>
          <cell r="EB154" t="str">
            <v>..</v>
          </cell>
          <cell r="EC154" t="str">
            <v>..</v>
          </cell>
          <cell r="ED154" t="str">
            <v>..</v>
          </cell>
          <cell r="EE154" t="str">
            <v>..</v>
          </cell>
          <cell r="EF154" t="str">
            <v>..</v>
          </cell>
          <cell r="EG154" t="str">
            <v>..</v>
          </cell>
          <cell r="EH154" t="str">
            <v>..</v>
          </cell>
          <cell r="EI154" t="str">
            <v>..</v>
          </cell>
          <cell r="EJ154" t="str">
            <v>..</v>
          </cell>
          <cell r="EK154" t="str">
            <v>..</v>
          </cell>
          <cell r="EL154" t="str">
            <v>..</v>
          </cell>
          <cell r="EM154" t="str">
            <v>..</v>
          </cell>
          <cell r="EN154" t="str">
            <v>..</v>
          </cell>
          <cell r="EO154" t="str">
            <v>..</v>
          </cell>
          <cell r="EP154" t="str">
            <v>..</v>
          </cell>
          <cell r="EQ154" t="str">
            <v>..</v>
          </cell>
        </row>
        <row r="155">
          <cell r="A155" t="str">
            <v>E06000025</v>
          </cell>
          <cell r="B155" t="str">
            <v>South Gloucestershire</v>
          </cell>
          <cell r="C155" t="str">
            <v>South West</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cell r="CK155" t="str">
            <v>..</v>
          </cell>
          <cell r="CL155" t="str">
            <v>..</v>
          </cell>
          <cell r="CM155" t="str">
            <v>..</v>
          </cell>
          <cell r="CN155" t="str">
            <v>..</v>
          </cell>
          <cell r="CO155" t="str">
            <v>..</v>
          </cell>
          <cell r="CP155" t="str">
            <v>..</v>
          </cell>
          <cell r="CQ155" t="str">
            <v>..</v>
          </cell>
          <cell r="CR155" t="str">
            <v>..</v>
          </cell>
          <cell r="CS155" t="str">
            <v>..</v>
          </cell>
          <cell r="CT155" t="str">
            <v>..</v>
          </cell>
          <cell r="CU155" t="str">
            <v>..</v>
          </cell>
          <cell r="CV155" t="str">
            <v>..</v>
          </cell>
          <cell r="CW155" t="str">
            <v>..</v>
          </cell>
          <cell r="CX155" t="str">
            <v>..</v>
          </cell>
          <cell r="CY155" t="str">
            <v>..</v>
          </cell>
          <cell r="CZ155" t="str">
            <v>..</v>
          </cell>
          <cell r="DA155" t="str">
            <v>..</v>
          </cell>
          <cell r="DB155" t="str">
            <v>..</v>
          </cell>
          <cell r="DC155" t="str">
            <v>..</v>
          </cell>
          <cell r="DD155" t="str">
            <v>..</v>
          </cell>
          <cell r="DE155" t="str">
            <v>..</v>
          </cell>
          <cell r="DF155" t="str">
            <v>..</v>
          </cell>
          <cell r="DG155" t="str">
            <v>..</v>
          </cell>
          <cell r="DH155" t="str">
            <v>..</v>
          </cell>
          <cell r="DI155" t="str">
            <v>..</v>
          </cell>
          <cell r="DJ155" t="str">
            <v>..</v>
          </cell>
          <cell r="DK155" t="str">
            <v>..</v>
          </cell>
          <cell r="DL155" t="str">
            <v>..</v>
          </cell>
          <cell r="DM155" t="str">
            <v>..</v>
          </cell>
          <cell r="DN155" t="str">
            <v>..</v>
          </cell>
          <cell r="DO155" t="str">
            <v>..</v>
          </cell>
          <cell r="DP155" t="str">
            <v>..</v>
          </cell>
          <cell r="DQ155" t="str">
            <v>..</v>
          </cell>
          <cell r="DR155" t="str">
            <v>..</v>
          </cell>
          <cell r="DS155" t="str">
            <v>..</v>
          </cell>
          <cell r="DT155" t="str">
            <v>..</v>
          </cell>
          <cell r="DU155" t="str">
            <v>..</v>
          </cell>
          <cell r="DV155" t="str">
            <v>..</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t="str">
            <v>..</v>
          </cell>
          <cell r="EL155" t="str">
            <v>..</v>
          </cell>
          <cell r="EM155" t="str">
            <v>..</v>
          </cell>
          <cell r="EN155" t="str">
            <v>..</v>
          </cell>
          <cell r="EO155" t="str">
            <v>..</v>
          </cell>
          <cell r="EP155" t="str">
            <v>..</v>
          </cell>
          <cell r="EQ155" t="str">
            <v>..</v>
          </cell>
        </row>
        <row r="156">
          <cell r="A156" t="str">
            <v>E06000030</v>
          </cell>
          <cell r="B156" t="str">
            <v>Swindon</v>
          </cell>
          <cell r="C156" t="str">
            <v>South West</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t="str">
            <v>..</v>
          </cell>
          <cell r="CN156" t="str">
            <v>..</v>
          </cell>
          <cell r="CO156" t="str">
            <v>..</v>
          </cell>
          <cell r="CP156" t="str">
            <v>..</v>
          </cell>
          <cell r="CQ156" t="str">
            <v>..</v>
          </cell>
          <cell r="CR156" t="str">
            <v>..</v>
          </cell>
          <cell r="CS156" t="str">
            <v>..</v>
          </cell>
          <cell r="CT156" t="str">
            <v>..</v>
          </cell>
          <cell r="CU156" t="str">
            <v>..</v>
          </cell>
          <cell r="CV156" t="str">
            <v>..</v>
          </cell>
          <cell r="CW156" t="str">
            <v>..</v>
          </cell>
          <cell r="CX156" t="str">
            <v>..</v>
          </cell>
          <cell r="CY156" t="str">
            <v>..</v>
          </cell>
          <cell r="CZ156" t="str">
            <v>..</v>
          </cell>
          <cell r="DA156" t="str">
            <v>..</v>
          </cell>
          <cell r="DB156" t="str">
            <v>..</v>
          </cell>
          <cell r="DC156" t="str">
            <v>..</v>
          </cell>
          <cell r="DD156" t="str">
            <v>..</v>
          </cell>
          <cell r="DE156" t="str">
            <v>..</v>
          </cell>
          <cell r="DF156" t="str">
            <v>..</v>
          </cell>
          <cell r="DG156" t="str">
            <v>..</v>
          </cell>
          <cell r="DH156" t="str">
            <v>..</v>
          </cell>
          <cell r="DI156" t="str">
            <v>..</v>
          </cell>
          <cell r="DJ156" t="str">
            <v>..</v>
          </cell>
          <cell r="DK156" t="str">
            <v>..</v>
          </cell>
          <cell r="DL156" t="str">
            <v>..</v>
          </cell>
          <cell r="DM156" t="str">
            <v>..</v>
          </cell>
          <cell r="DN156" t="str">
            <v>..</v>
          </cell>
          <cell r="DO156" t="str">
            <v>..</v>
          </cell>
          <cell r="DP156" t="str">
            <v>..</v>
          </cell>
          <cell r="DQ156" t="str">
            <v>..</v>
          </cell>
          <cell r="DR156" t="str">
            <v>..</v>
          </cell>
          <cell r="DS156" t="str">
            <v>..</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row>
        <row r="157">
          <cell r="A157" t="str">
            <v>E06000027</v>
          </cell>
          <cell r="B157" t="str">
            <v>Torbay</v>
          </cell>
          <cell r="C157" t="str">
            <v>South West</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cell r="CJ157" t="str">
            <v>..</v>
          </cell>
          <cell r="CK157" t="str">
            <v>..</v>
          </cell>
          <cell r="CL157" t="str">
            <v>..</v>
          </cell>
          <cell r="CM157" t="str">
            <v>..</v>
          </cell>
          <cell r="CN157" t="str">
            <v>..</v>
          </cell>
          <cell r="CO157" t="str">
            <v>..</v>
          </cell>
          <cell r="CP157" t="str">
            <v>..</v>
          </cell>
          <cell r="CQ157" t="str">
            <v>..</v>
          </cell>
          <cell r="CR157" t="str">
            <v>..</v>
          </cell>
          <cell r="CS157" t="str">
            <v>..</v>
          </cell>
          <cell r="CT157" t="str">
            <v>..</v>
          </cell>
          <cell r="CU157" t="str">
            <v>..</v>
          </cell>
          <cell r="CV157" t="str">
            <v>..</v>
          </cell>
          <cell r="CW157" t="str">
            <v>..</v>
          </cell>
          <cell r="CX157" t="str">
            <v>..</v>
          </cell>
          <cell r="CY157" t="str">
            <v>..</v>
          </cell>
          <cell r="CZ157" t="str">
            <v>..</v>
          </cell>
          <cell r="DA157" t="str">
            <v>..</v>
          </cell>
          <cell r="DB157" t="str">
            <v>..</v>
          </cell>
          <cell r="DC157" t="str">
            <v>..</v>
          </cell>
          <cell r="DD157" t="str">
            <v>..</v>
          </cell>
          <cell r="DE157" t="str">
            <v>..</v>
          </cell>
          <cell r="DF157" t="str">
            <v>..</v>
          </cell>
          <cell r="DG157" t="str">
            <v>..</v>
          </cell>
          <cell r="DH157" t="str">
            <v>..</v>
          </cell>
          <cell r="DI157" t="str">
            <v>..</v>
          </cell>
          <cell r="DJ157" t="str">
            <v>..</v>
          </cell>
          <cell r="DK157" t="str">
            <v>..</v>
          </cell>
          <cell r="DL157" t="str">
            <v>..</v>
          </cell>
          <cell r="DM157" t="str">
            <v>..</v>
          </cell>
          <cell r="DN157" t="str">
            <v>..</v>
          </cell>
          <cell r="DO157" t="str">
            <v>..</v>
          </cell>
          <cell r="DP157" t="str">
            <v>..</v>
          </cell>
          <cell r="DQ157" t="str">
            <v>..</v>
          </cell>
          <cell r="DR157" t="str">
            <v>..</v>
          </cell>
          <cell r="DS157" t="str">
            <v>..</v>
          </cell>
          <cell r="DT157" t="str">
            <v>..</v>
          </cell>
          <cell r="DU157" t="str">
            <v>..</v>
          </cell>
          <cell r="DV157" t="str">
            <v>..</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t="str">
            <v>..</v>
          </cell>
          <cell r="EK157" t="str">
            <v>..</v>
          </cell>
          <cell r="EL157" t="str">
            <v>..</v>
          </cell>
          <cell r="EM157" t="str">
            <v>..</v>
          </cell>
          <cell r="EN157" t="str">
            <v>..</v>
          </cell>
          <cell r="EO157" t="str">
            <v>..</v>
          </cell>
          <cell r="EP157" t="str">
            <v>..</v>
          </cell>
          <cell r="EQ157" t="str">
            <v>..</v>
          </cell>
        </row>
        <row r="158">
          <cell r="A158" t="str">
            <v>E06000054</v>
          </cell>
          <cell r="B158" t="str">
            <v>Wiltshire</v>
          </cell>
          <cell r="C158" t="str">
            <v>South West</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t="str">
            <v>..</v>
          </cell>
          <cell r="BY158" t="str">
            <v>..</v>
          </cell>
          <cell r="BZ158" t="str">
            <v>..</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t="str">
            <v>..</v>
          </cell>
          <cell r="EL158" t="str">
            <v>..</v>
          </cell>
          <cell r="EM158" t="str">
            <v>..</v>
          </cell>
          <cell r="EN158" t="str">
            <v>..</v>
          </cell>
          <cell r="EO158" t="str">
            <v>..</v>
          </cell>
          <cell r="EP158" t="str">
            <v>..</v>
          </cell>
          <cell r="EQ158" t="str">
            <v>..</v>
          </cell>
        </row>
        <row r="159">
          <cell r="A159" t="str">
            <v>E12000001</v>
          </cell>
          <cell r="B159" t="str">
            <v>North East</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t="str">
            <v>..</v>
          </cell>
          <cell r="BY159" t="str">
            <v>..</v>
          </cell>
          <cell r="BZ159" t="str">
            <v>..</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t="str">
            <v>..</v>
          </cell>
          <cell r="CN159" t="str">
            <v>..</v>
          </cell>
          <cell r="CO159" t="str">
            <v>..</v>
          </cell>
          <cell r="CP159" t="str">
            <v>..</v>
          </cell>
          <cell r="CQ159" t="str">
            <v>..</v>
          </cell>
          <cell r="CR159" t="str">
            <v>..</v>
          </cell>
          <cell r="CS159" t="str">
            <v>..</v>
          </cell>
          <cell r="CT159" t="str">
            <v>..</v>
          </cell>
          <cell r="CU159" t="str">
            <v>..</v>
          </cell>
          <cell r="CV159" t="str">
            <v>..</v>
          </cell>
          <cell r="CW159" t="str">
            <v>..</v>
          </cell>
          <cell r="CX159" t="str">
            <v>..</v>
          </cell>
          <cell r="CY159" t="str">
            <v>..</v>
          </cell>
          <cell r="CZ159" t="str">
            <v>..</v>
          </cell>
          <cell r="DA159" t="str">
            <v>..</v>
          </cell>
          <cell r="DB159" t="str">
            <v>..</v>
          </cell>
          <cell r="DC159" t="str">
            <v>..</v>
          </cell>
          <cell r="DD159" t="str">
            <v>..</v>
          </cell>
          <cell r="DE159" t="str">
            <v>..</v>
          </cell>
          <cell r="DF159" t="str">
            <v>..</v>
          </cell>
          <cell r="DG159" t="str">
            <v>..</v>
          </cell>
          <cell r="DH159" t="str">
            <v>..</v>
          </cell>
          <cell r="DI159" t="str">
            <v>..</v>
          </cell>
          <cell r="DJ159" t="str">
            <v>..</v>
          </cell>
          <cell r="DK159" t="str">
            <v>..</v>
          </cell>
          <cell r="DL159" t="str">
            <v>..</v>
          </cell>
          <cell r="DM159" t="str">
            <v>..</v>
          </cell>
          <cell r="DN159" t="str">
            <v>..</v>
          </cell>
          <cell r="DO159" t="str">
            <v>..</v>
          </cell>
          <cell r="DP159" t="str">
            <v>..</v>
          </cell>
          <cell r="DQ159" t="str">
            <v>..</v>
          </cell>
          <cell r="DR159" t="str">
            <v>..</v>
          </cell>
          <cell r="DS159" t="str">
            <v>..</v>
          </cell>
          <cell r="DT159" t="str">
            <v>..</v>
          </cell>
          <cell r="DU159" t="str">
            <v>..</v>
          </cell>
          <cell r="DV159" t="str">
            <v>..</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t="str">
            <v>..</v>
          </cell>
          <cell r="EL159" t="str">
            <v>..</v>
          </cell>
          <cell r="EM159" t="str">
            <v>..</v>
          </cell>
          <cell r="EN159" t="str">
            <v>..</v>
          </cell>
          <cell r="EO159" t="str">
            <v>..</v>
          </cell>
          <cell r="EP159" t="str">
            <v>..</v>
          </cell>
          <cell r="EQ159" t="str">
            <v>..</v>
          </cell>
        </row>
        <row r="160">
          <cell r="A160" t="str">
            <v>E12000002</v>
          </cell>
          <cell r="B160" t="str">
            <v>North West</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t="str">
            <v>..</v>
          </cell>
          <cell r="BY160" t="str">
            <v>..</v>
          </cell>
          <cell r="BZ160" t="str">
            <v>..</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t="str">
            <v>..</v>
          </cell>
          <cell r="CN160" t="str">
            <v>..</v>
          </cell>
          <cell r="CO160" t="str">
            <v>..</v>
          </cell>
          <cell r="CP160" t="str">
            <v>..</v>
          </cell>
          <cell r="CQ160" t="str">
            <v>..</v>
          </cell>
          <cell r="CR160" t="str">
            <v>..</v>
          </cell>
          <cell r="CS160" t="str">
            <v>..</v>
          </cell>
          <cell r="CT160" t="str">
            <v>..</v>
          </cell>
          <cell r="CU160" t="str">
            <v>..</v>
          </cell>
          <cell r="CV160" t="str">
            <v>..</v>
          </cell>
          <cell r="CW160" t="str">
            <v>..</v>
          </cell>
          <cell r="CX160" t="str">
            <v>..</v>
          </cell>
          <cell r="CY160" t="str">
            <v>..</v>
          </cell>
          <cell r="CZ160" t="str">
            <v>..</v>
          </cell>
          <cell r="DA160" t="str">
            <v>..</v>
          </cell>
          <cell r="DB160" t="str">
            <v>..</v>
          </cell>
          <cell r="DC160" t="str">
            <v>..</v>
          </cell>
          <cell r="DD160" t="str">
            <v>..</v>
          </cell>
          <cell r="DE160" t="str">
            <v>..</v>
          </cell>
          <cell r="DF160" t="str">
            <v>..</v>
          </cell>
          <cell r="DG160" t="str">
            <v>..</v>
          </cell>
          <cell r="DH160" t="str">
            <v>..</v>
          </cell>
          <cell r="DI160" t="str">
            <v>..</v>
          </cell>
          <cell r="DJ160" t="str">
            <v>..</v>
          </cell>
          <cell r="DK160" t="str">
            <v>..</v>
          </cell>
          <cell r="DL160" t="str">
            <v>..</v>
          </cell>
          <cell r="DM160" t="str">
            <v>..</v>
          </cell>
          <cell r="DN160" t="str">
            <v>..</v>
          </cell>
          <cell r="DO160" t="str">
            <v>..</v>
          </cell>
          <cell r="DP160" t="str">
            <v>..</v>
          </cell>
          <cell r="DQ160" t="str">
            <v>..</v>
          </cell>
          <cell r="DR160" t="str">
            <v>..</v>
          </cell>
          <cell r="DS160" t="str">
            <v>..</v>
          </cell>
          <cell r="DT160" t="str">
            <v>..</v>
          </cell>
          <cell r="DU160" t="str">
            <v>..</v>
          </cell>
          <cell r="DV160" t="str">
            <v>..</v>
          </cell>
          <cell r="DW160" t="str">
            <v>..</v>
          </cell>
          <cell r="DX160" t="str">
            <v>..</v>
          </cell>
          <cell r="DY160" t="str">
            <v>..</v>
          </cell>
          <cell r="DZ160" t="str">
            <v>..</v>
          </cell>
          <cell r="EA160" t="str">
            <v>..</v>
          </cell>
          <cell r="EB160" t="str">
            <v>..</v>
          </cell>
          <cell r="EC160" t="str">
            <v>..</v>
          </cell>
          <cell r="ED160" t="str">
            <v>..</v>
          </cell>
          <cell r="EE160" t="str">
            <v>..</v>
          </cell>
          <cell r="EF160" t="str">
            <v>..</v>
          </cell>
          <cell r="EG160" t="str">
            <v>..</v>
          </cell>
          <cell r="EH160" t="str">
            <v>..</v>
          </cell>
          <cell r="EI160" t="str">
            <v>..</v>
          </cell>
          <cell r="EJ160" t="str">
            <v>..</v>
          </cell>
          <cell r="EK160" t="str">
            <v>..</v>
          </cell>
          <cell r="EL160" t="str">
            <v>..</v>
          </cell>
          <cell r="EM160" t="str">
            <v>..</v>
          </cell>
          <cell r="EN160" t="str">
            <v>..</v>
          </cell>
          <cell r="EO160" t="str">
            <v>..</v>
          </cell>
          <cell r="EP160" t="str">
            <v>..</v>
          </cell>
          <cell r="EQ160" t="str">
            <v>..</v>
          </cell>
        </row>
        <row r="161">
          <cell r="A161" t="str">
            <v>E12000003</v>
          </cell>
          <cell r="B161" t="str">
            <v>Yorkshire and the Humber</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cell r="DN161" t="str">
            <v>..</v>
          </cell>
          <cell r="DO161" t="str">
            <v>..</v>
          </cell>
          <cell r="DP161" t="str">
            <v>..</v>
          </cell>
          <cell r="DQ161" t="str">
            <v>..</v>
          </cell>
          <cell r="DR161" t="str">
            <v>..</v>
          </cell>
          <cell r="DS161" t="str">
            <v>..</v>
          </cell>
          <cell r="DT161" t="str">
            <v>..</v>
          </cell>
          <cell r="DU161" t="str">
            <v>..</v>
          </cell>
          <cell r="DV161" t="str">
            <v>..</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t="str">
            <v>..</v>
          </cell>
          <cell r="EK161" t="str">
            <v>..</v>
          </cell>
          <cell r="EL161" t="str">
            <v>..</v>
          </cell>
          <cell r="EM161" t="str">
            <v>..</v>
          </cell>
          <cell r="EN161" t="str">
            <v>..</v>
          </cell>
          <cell r="EO161" t="str">
            <v>..</v>
          </cell>
          <cell r="EP161" t="str">
            <v>..</v>
          </cell>
          <cell r="EQ161" t="str">
            <v>..</v>
          </cell>
        </row>
        <row r="162">
          <cell r="A162" t="str">
            <v>E12000004</v>
          </cell>
          <cell r="B162" t="str">
            <v>East Midlands</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t="str">
            <v>..</v>
          </cell>
          <cell r="BY162" t="str">
            <v>..</v>
          </cell>
          <cell r="BZ162" t="str">
            <v>..</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t="str">
            <v>..</v>
          </cell>
          <cell r="CN162" t="str">
            <v>..</v>
          </cell>
          <cell r="CO162" t="str">
            <v>..</v>
          </cell>
          <cell r="CP162" t="str">
            <v>..</v>
          </cell>
          <cell r="CQ162" t="str">
            <v>..</v>
          </cell>
          <cell r="CR162" t="str">
            <v>..</v>
          </cell>
          <cell r="CS162" t="str">
            <v>..</v>
          </cell>
          <cell r="CT162" t="str">
            <v>..</v>
          </cell>
          <cell r="CU162" t="str">
            <v>..</v>
          </cell>
          <cell r="CV162" t="str">
            <v>..</v>
          </cell>
          <cell r="CW162" t="str">
            <v>..</v>
          </cell>
          <cell r="CX162" t="str">
            <v>..</v>
          </cell>
          <cell r="CY162" t="str">
            <v>..</v>
          </cell>
          <cell r="CZ162" t="str">
            <v>..</v>
          </cell>
          <cell r="DA162" t="str">
            <v>..</v>
          </cell>
          <cell r="DB162" t="str">
            <v>..</v>
          </cell>
          <cell r="DC162" t="str">
            <v>..</v>
          </cell>
          <cell r="DD162" t="str">
            <v>..</v>
          </cell>
          <cell r="DE162" t="str">
            <v>..</v>
          </cell>
          <cell r="DF162" t="str">
            <v>..</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t="str">
            <v>..</v>
          </cell>
          <cell r="ED162" t="str">
            <v>..</v>
          </cell>
          <cell r="EE162" t="str">
            <v>..</v>
          </cell>
          <cell r="EF162" t="str">
            <v>..</v>
          </cell>
          <cell r="EG162" t="str">
            <v>..</v>
          </cell>
          <cell r="EH162" t="str">
            <v>..</v>
          </cell>
          <cell r="EI162" t="str">
            <v>..</v>
          </cell>
          <cell r="EJ162" t="str">
            <v>..</v>
          </cell>
          <cell r="EK162" t="str">
            <v>..</v>
          </cell>
          <cell r="EL162" t="str">
            <v>..</v>
          </cell>
          <cell r="EM162" t="str">
            <v>..</v>
          </cell>
          <cell r="EN162" t="str">
            <v>..</v>
          </cell>
          <cell r="EO162" t="str">
            <v>..</v>
          </cell>
          <cell r="EP162" t="str">
            <v>..</v>
          </cell>
          <cell r="EQ162" t="str">
            <v>..</v>
          </cell>
        </row>
        <row r="163">
          <cell r="A163" t="str">
            <v>E12000005</v>
          </cell>
          <cell r="B163" t="str">
            <v>West Midlands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t="str">
            <v>..</v>
          </cell>
          <cell r="BY163" t="str">
            <v>..</v>
          </cell>
          <cell r="BZ163" t="str">
            <v>..</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row>
        <row r="164">
          <cell r="A164" t="str">
            <v>E12000006</v>
          </cell>
          <cell r="B164" t="str">
            <v>East</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t="str">
            <v>..</v>
          </cell>
          <cell r="BY164" t="str">
            <v>..</v>
          </cell>
          <cell r="BZ164" t="str">
            <v>..</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t="str">
            <v>..</v>
          </cell>
          <cell r="CN164" t="str">
            <v>..</v>
          </cell>
          <cell r="CO164" t="str">
            <v>..</v>
          </cell>
          <cell r="CP164" t="str">
            <v>..</v>
          </cell>
          <cell r="CQ164" t="str">
            <v>..</v>
          </cell>
          <cell r="CR164" t="str">
            <v>..</v>
          </cell>
          <cell r="CS164" t="str">
            <v>..</v>
          </cell>
          <cell r="CT164" t="str">
            <v>..</v>
          </cell>
          <cell r="CU164" t="str">
            <v>..</v>
          </cell>
          <cell r="CV164" t="str">
            <v>..</v>
          </cell>
          <cell r="CW164" t="str">
            <v>..</v>
          </cell>
          <cell r="CX164" t="str">
            <v>..</v>
          </cell>
          <cell r="CY164" t="str">
            <v>..</v>
          </cell>
          <cell r="CZ164" t="str">
            <v>..</v>
          </cell>
          <cell r="DA164" t="str">
            <v>..</v>
          </cell>
          <cell r="DB164" t="str">
            <v>..</v>
          </cell>
          <cell r="DC164" t="str">
            <v>..</v>
          </cell>
          <cell r="DD164" t="str">
            <v>..</v>
          </cell>
          <cell r="DE164" t="str">
            <v>..</v>
          </cell>
          <cell r="DF164" t="str">
            <v>..</v>
          </cell>
          <cell r="DG164" t="str">
            <v>..</v>
          </cell>
          <cell r="DH164" t="str">
            <v>..</v>
          </cell>
          <cell r="DI164" t="str">
            <v>..</v>
          </cell>
          <cell r="DJ164" t="str">
            <v>..</v>
          </cell>
          <cell r="DK164" t="str">
            <v>..</v>
          </cell>
          <cell r="DL164" t="str">
            <v>..</v>
          </cell>
          <cell r="DM164" t="str">
            <v>..</v>
          </cell>
          <cell r="DN164" t="str">
            <v>..</v>
          </cell>
          <cell r="DO164" t="str">
            <v>..</v>
          </cell>
          <cell r="DP164" t="str">
            <v>..</v>
          </cell>
          <cell r="DQ164" t="str">
            <v>..</v>
          </cell>
          <cell r="DR164" t="str">
            <v>..</v>
          </cell>
          <cell r="DS164" t="str">
            <v>..</v>
          </cell>
          <cell r="DT164" t="str">
            <v>..</v>
          </cell>
          <cell r="DU164" t="str">
            <v>..</v>
          </cell>
          <cell r="DV164" t="str">
            <v>..</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t="str">
            <v>..</v>
          </cell>
          <cell r="EL164" t="str">
            <v>..</v>
          </cell>
          <cell r="EM164" t="str">
            <v>..</v>
          </cell>
          <cell r="EN164" t="str">
            <v>..</v>
          </cell>
          <cell r="EO164" t="str">
            <v>..</v>
          </cell>
          <cell r="EP164" t="str">
            <v>..</v>
          </cell>
          <cell r="EQ164" t="str">
            <v>..</v>
          </cell>
        </row>
        <row r="165">
          <cell r="A165" t="str">
            <v>E12000007</v>
          </cell>
          <cell r="B165" t="str">
            <v>LONDON</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t="str">
            <v>..</v>
          </cell>
          <cell r="BY165" t="str">
            <v>..</v>
          </cell>
          <cell r="BZ165" t="str">
            <v>..</v>
          </cell>
          <cell r="CA165" t="str">
            <v>..</v>
          </cell>
          <cell r="CB165" t="str">
            <v>..</v>
          </cell>
          <cell r="CC165" t="str">
            <v>..</v>
          </cell>
          <cell r="CD165" t="str">
            <v>..</v>
          </cell>
          <cell r="CE165" t="str">
            <v>..</v>
          </cell>
          <cell r="CF165" t="str">
            <v>..</v>
          </cell>
          <cell r="CG165" t="str">
            <v>..</v>
          </cell>
          <cell r="CH165" t="str">
            <v>..</v>
          </cell>
          <cell r="CI165" t="str">
            <v>..</v>
          </cell>
          <cell r="CJ165" t="str">
            <v>..</v>
          </cell>
          <cell r="CK165" t="str">
            <v>..</v>
          </cell>
          <cell r="CL165" t="str">
            <v>..</v>
          </cell>
          <cell r="CM165" t="str">
            <v>..</v>
          </cell>
          <cell r="CN165" t="str">
            <v>..</v>
          </cell>
          <cell r="CO165" t="str">
            <v>..</v>
          </cell>
          <cell r="CP165" t="str">
            <v>..</v>
          </cell>
          <cell r="CQ165" t="str">
            <v>..</v>
          </cell>
          <cell r="CR165" t="str">
            <v>..</v>
          </cell>
          <cell r="CS165" t="str">
            <v>..</v>
          </cell>
          <cell r="CT165" t="str">
            <v>..</v>
          </cell>
          <cell r="CU165" t="str">
            <v>..</v>
          </cell>
          <cell r="CV165" t="str">
            <v>..</v>
          </cell>
          <cell r="CW165" t="str">
            <v>..</v>
          </cell>
          <cell r="CX165" t="str">
            <v>..</v>
          </cell>
          <cell r="CY165" t="str">
            <v>..</v>
          </cell>
          <cell r="CZ165" t="str">
            <v>..</v>
          </cell>
          <cell r="DA165" t="str">
            <v>..</v>
          </cell>
          <cell r="DB165" t="str">
            <v>..</v>
          </cell>
          <cell r="DC165" t="str">
            <v>..</v>
          </cell>
          <cell r="DD165" t="str">
            <v>..</v>
          </cell>
          <cell r="DE165" t="str">
            <v>..</v>
          </cell>
          <cell r="DF165" t="str">
            <v>..</v>
          </cell>
          <cell r="DG165" t="str">
            <v>..</v>
          </cell>
          <cell r="DH165" t="str">
            <v>..</v>
          </cell>
          <cell r="DI165" t="str">
            <v>..</v>
          </cell>
          <cell r="DJ165" t="str">
            <v>..</v>
          </cell>
          <cell r="DK165" t="str">
            <v>..</v>
          </cell>
          <cell r="DL165" t="str">
            <v>..</v>
          </cell>
          <cell r="DM165" t="str">
            <v>..</v>
          </cell>
          <cell r="DN165" t="str">
            <v>..</v>
          </cell>
          <cell r="DO165" t="str">
            <v>..</v>
          </cell>
          <cell r="DP165" t="str">
            <v>..</v>
          </cell>
          <cell r="DQ165" t="str">
            <v>..</v>
          </cell>
          <cell r="DR165" t="str">
            <v>..</v>
          </cell>
          <cell r="DS165" t="str">
            <v>..</v>
          </cell>
          <cell r="DT165" t="str">
            <v>..</v>
          </cell>
          <cell r="DU165" t="str">
            <v>..</v>
          </cell>
          <cell r="DV165" t="str">
            <v>..</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t="str">
            <v>..</v>
          </cell>
          <cell r="EK165" t="str">
            <v>..</v>
          </cell>
          <cell r="EL165" t="str">
            <v>..</v>
          </cell>
          <cell r="EM165" t="str">
            <v>..</v>
          </cell>
          <cell r="EN165" t="str">
            <v>..</v>
          </cell>
          <cell r="EO165" t="str">
            <v>..</v>
          </cell>
          <cell r="EP165" t="str">
            <v>..</v>
          </cell>
          <cell r="EQ165" t="str">
            <v>..</v>
          </cell>
        </row>
        <row r="166">
          <cell r="A166" t="str">
            <v>E13000001</v>
          </cell>
          <cell r="B166" t="str">
            <v>Inner London</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t="str">
            <v>..</v>
          </cell>
          <cell r="BY166" t="str">
            <v>..</v>
          </cell>
          <cell r="BZ166" t="str">
            <v>..</v>
          </cell>
          <cell r="CA166" t="str">
            <v>..</v>
          </cell>
          <cell r="CB166" t="str">
            <v>..</v>
          </cell>
          <cell r="CC166" t="str">
            <v>..</v>
          </cell>
          <cell r="CD166" t="str">
            <v>..</v>
          </cell>
          <cell r="CE166" t="str">
            <v>..</v>
          </cell>
          <cell r="CF166" t="str">
            <v>..</v>
          </cell>
          <cell r="CG166" t="str">
            <v>..</v>
          </cell>
          <cell r="CH166" t="str">
            <v>..</v>
          </cell>
          <cell r="CI166" t="str">
            <v>..</v>
          </cell>
          <cell r="CJ166" t="str">
            <v>..</v>
          </cell>
          <cell r="CK166" t="str">
            <v>..</v>
          </cell>
          <cell r="CL166" t="str">
            <v>..</v>
          </cell>
          <cell r="CM166" t="str">
            <v>..</v>
          </cell>
          <cell r="CN166" t="str">
            <v>..</v>
          </cell>
          <cell r="CO166" t="str">
            <v>..</v>
          </cell>
          <cell r="CP166" t="str">
            <v>..</v>
          </cell>
          <cell r="CQ166" t="str">
            <v>..</v>
          </cell>
          <cell r="CR166" t="str">
            <v>..</v>
          </cell>
          <cell r="CS166" t="str">
            <v>..</v>
          </cell>
          <cell r="CT166" t="str">
            <v>..</v>
          </cell>
          <cell r="CU166" t="str">
            <v>..</v>
          </cell>
          <cell r="CV166" t="str">
            <v>..</v>
          </cell>
          <cell r="CW166" t="str">
            <v>..</v>
          </cell>
          <cell r="CX166" t="str">
            <v>..</v>
          </cell>
          <cell r="CY166" t="str">
            <v>..</v>
          </cell>
          <cell r="CZ166" t="str">
            <v>..</v>
          </cell>
          <cell r="DA166" t="str">
            <v>..</v>
          </cell>
          <cell r="DB166" t="str">
            <v>..</v>
          </cell>
          <cell r="DC166" t="str">
            <v>..</v>
          </cell>
          <cell r="DD166" t="str">
            <v>..</v>
          </cell>
          <cell r="DE166" t="str">
            <v>..</v>
          </cell>
          <cell r="DF166" t="str">
            <v>..</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t="str">
            <v>..</v>
          </cell>
          <cell r="ED166" t="str">
            <v>..</v>
          </cell>
          <cell r="EE166" t="str">
            <v>..</v>
          </cell>
          <cell r="EF166" t="str">
            <v>..</v>
          </cell>
          <cell r="EG166" t="str">
            <v>..</v>
          </cell>
          <cell r="EH166" t="str">
            <v>..</v>
          </cell>
          <cell r="EI166" t="str">
            <v>..</v>
          </cell>
          <cell r="EJ166" t="str">
            <v>..</v>
          </cell>
          <cell r="EK166" t="str">
            <v>..</v>
          </cell>
          <cell r="EL166" t="str">
            <v>..</v>
          </cell>
          <cell r="EM166" t="str">
            <v>..</v>
          </cell>
          <cell r="EN166" t="str">
            <v>..</v>
          </cell>
          <cell r="EO166" t="str">
            <v>..</v>
          </cell>
          <cell r="EP166" t="str">
            <v>..</v>
          </cell>
          <cell r="EQ166" t="str">
            <v>..</v>
          </cell>
        </row>
        <row r="167">
          <cell r="A167" t="str">
            <v>E13000002</v>
          </cell>
          <cell r="B167" t="str">
            <v>Outer London</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t="str">
            <v>..</v>
          </cell>
          <cell r="BY167" t="str">
            <v>..</v>
          </cell>
          <cell r="BZ167" t="str">
            <v>..</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row>
        <row r="168">
          <cell r="A168" t="str">
            <v>E12000008</v>
          </cell>
          <cell r="B168" t="str">
            <v>South East</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t="str">
            <v>..</v>
          </cell>
          <cell r="BY168" t="str">
            <v>..</v>
          </cell>
          <cell r="BZ168" t="str">
            <v>..</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row>
        <row r="169">
          <cell r="A169" t="str">
            <v>E12000009</v>
          </cell>
          <cell r="B169" t="str">
            <v>South West</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t="str">
            <v>..</v>
          </cell>
          <cell r="BY169" t="str">
            <v>..</v>
          </cell>
          <cell r="BZ169" t="str">
            <v>..</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row>
        <row r="170">
          <cell r="A170" t="str">
            <v>E92000001</v>
          </cell>
          <cell r="B170" t="str">
            <v>England</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t="str">
            <v>..</v>
          </cell>
          <cell r="AU170" t="str">
            <v>..</v>
          </cell>
          <cell r="AV170" t="str">
            <v>..</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t="str">
            <v>..</v>
          </cell>
          <cell r="BJ170" t="str">
            <v>..</v>
          </cell>
          <cell r="BK170" t="str">
            <v>..</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t="str">
            <v>..</v>
          </cell>
          <cell r="BY170" t="str">
            <v>..</v>
          </cell>
          <cell r="BZ170" t="str">
            <v>..</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t="str">
            <v>..</v>
          </cell>
          <cell r="CN170" t="str">
            <v>..</v>
          </cell>
          <cell r="CO170" t="str">
            <v>..</v>
          </cell>
          <cell r="CP170" t="str">
            <v>..</v>
          </cell>
          <cell r="CQ170" t="str">
            <v>..</v>
          </cell>
          <cell r="CR170" t="str">
            <v>..</v>
          </cell>
          <cell r="CS170" t="str">
            <v>..</v>
          </cell>
          <cell r="CT170" t="str">
            <v>..</v>
          </cell>
          <cell r="CU170" t="str">
            <v>..</v>
          </cell>
          <cell r="CV170" t="str">
            <v>..</v>
          </cell>
          <cell r="CW170" t="str">
            <v>..</v>
          </cell>
          <cell r="CX170" t="str">
            <v>..</v>
          </cell>
          <cell r="CY170" t="str">
            <v>..</v>
          </cell>
          <cell r="CZ170" t="str">
            <v>..</v>
          </cell>
          <cell r="DA170" t="str">
            <v>..</v>
          </cell>
          <cell r="DB170" t="str">
            <v>..</v>
          </cell>
          <cell r="DC170" t="str">
            <v>..</v>
          </cell>
          <cell r="DD170" t="str">
            <v>..</v>
          </cell>
          <cell r="DE170" t="str">
            <v>..</v>
          </cell>
          <cell r="DF170" t="str">
            <v>..</v>
          </cell>
          <cell r="DG170" t="str">
            <v>..</v>
          </cell>
          <cell r="DH170" t="str">
            <v>..</v>
          </cell>
          <cell r="DI170" t="str">
            <v>..</v>
          </cell>
          <cell r="DJ170" t="str">
            <v>..</v>
          </cell>
          <cell r="DK170" t="str">
            <v>..</v>
          </cell>
          <cell r="DL170" t="str">
            <v>..</v>
          </cell>
          <cell r="DM170" t="str">
            <v>..</v>
          </cell>
          <cell r="DN170" t="str">
            <v>..</v>
          </cell>
          <cell r="DO170" t="str">
            <v>..</v>
          </cell>
          <cell r="DP170" t="str">
            <v>..</v>
          </cell>
          <cell r="DQ170" t="str">
            <v>..</v>
          </cell>
          <cell r="DR170" t="str">
            <v>..</v>
          </cell>
          <cell r="DS170" t="str">
            <v>..</v>
          </cell>
          <cell r="DT170" t="str">
            <v>..</v>
          </cell>
          <cell r="DU170" t="str">
            <v>..</v>
          </cell>
          <cell r="DV170" t="str">
            <v>..</v>
          </cell>
          <cell r="DW170" t="str">
            <v>..</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t="str">
            <v>..</v>
          </cell>
          <cell r="EL170" t="str">
            <v>..</v>
          </cell>
          <cell r="EM170" t="str">
            <v>..</v>
          </cell>
          <cell r="EN170" t="str">
            <v>..</v>
          </cell>
          <cell r="EO170" t="str">
            <v>..</v>
          </cell>
          <cell r="EP170" t="str">
            <v>..</v>
          </cell>
          <cell r="EQ170" t="str">
            <v>..</v>
          </cell>
        </row>
      </sheetData>
      <sheetData sheetId="8"/>
      <sheetData sheetId="9">
        <row r="7">
          <cell r="A7" t="str">
            <v>E06000047</v>
          </cell>
          <cell r="B7" t="str">
            <v>County Durham</v>
          </cell>
          <cell r="C7" t="str">
            <v>North East</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row>
        <row r="8">
          <cell r="A8" t="str">
            <v>E06000005</v>
          </cell>
          <cell r="B8" t="str">
            <v>Darlington</v>
          </cell>
          <cell r="C8" t="str">
            <v>North East</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row>
        <row r="9">
          <cell r="A9" t="str">
            <v>E08000020</v>
          </cell>
          <cell r="B9" t="str">
            <v>Gateshead</v>
          </cell>
          <cell r="C9" t="str">
            <v>North East</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row>
        <row r="10">
          <cell r="A10" t="str">
            <v>E06000001</v>
          </cell>
          <cell r="B10" t="str">
            <v>Hartlepool</v>
          </cell>
          <cell r="C10" t="str">
            <v>North East</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row>
        <row r="11">
          <cell r="A11" t="str">
            <v>E06000002</v>
          </cell>
          <cell r="B11" t="str">
            <v>Middlesbrough</v>
          </cell>
          <cell r="C11" t="str">
            <v>North East</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row>
        <row r="12">
          <cell r="A12" t="str">
            <v>E08000021</v>
          </cell>
          <cell r="B12" t="str">
            <v>Newcastle upon Tyne</v>
          </cell>
          <cell r="C12" t="str">
            <v>North East</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row>
        <row r="13">
          <cell r="A13" t="str">
            <v>E08000022</v>
          </cell>
          <cell r="B13" t="str">
            <v>North Tyneside</v>
          </cell>
          <cell r="C13" t="str">
            <v>North East</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row>
        <row r="14">
          <cell r="A14" t="str">
            <v>E06000048</v>
          </cell>
          <cell r="B14" t="str">
            <v>Northumberland</v>
          </cell>
          <cell r="C14" t="str">
            <v>North East</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row>
        <row r="15">
          <cell r="A15" t="str">
            <v>E06000003</v>
          </cell>
          <cell r="B15" t="str">
            <v>Redcar and Cleveland</v>
          </cell>
          <cell r="C15" t="str">
            <v>North East</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row>
        <row r="16">
          <cell r="A16" t="str">
            <v>E08000023</v>
          </cell>
          <cell r="B16" t="str">
            <v>South Tyneside</v>
          </cell>
          <cell r="C16" t="str">
            <v>North East</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row>
        <row r="17">
          <cell r="A17" t="str">
            <v>E06000004</v>
          </cell>
          <cell r="B17" t="str">
            <v>Stockton-on-Tees</v>
          </cell>
          <cell r="C17" t="str">
            <v>North East</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row>
        <row r="18">
          <cell r="A18" t="str">
            <v>E08000024</v>
          </cell>
          <cell r="B18" t="str">
            <v>Sunderland</v>
          </cell>
          <cell r="C18" t="str">
            <v>North East</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row>
        <row r="19">
          <cell r="A19" t="str">
            <v>E06000008</v>
          </cell>
          <cell r="B19" t="str">
            <v>Blackburn with Darwen</v>
          </cell>
          <cell r="C19" t="str">
            <v>North West</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row>
        <row r="20">
          <cell r="A20" t="str">
            <v>E06000009</v>
          </cell>
          <cell r="B20" t="str">
            <v>Blackpool</v>
          </cell>
          <cell r="C20" t="str">
            <v>North West</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row>
        <row r="21">
          <cell r="A21" t="str">
            <v>E08000001</v>
          </cell>
          <cell r="B21" t="str">
            <v>Bolton</v>
          </cell>
          <cell r="C21" t="str">
            <v>North West</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row>
        <row r="22">
          <cell r="A22" t="str">
            <v>E08000002</v>
          </cell>
          <cell r="B22" t="str">
            <v>Bury</v>
          </cell>
          <cell r="C22" t="str">
            <v>North West</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row>
        <row r="23">
          <cell r="A23" t="str">
            <v>E06000049</v>
          </cell>
          <cell r="B23" t="str">
            <v>Cheshire East</v>
          </cell>
          <cell r="C23" t="str">
            <v>North West</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row>
        <row r="24">
          <cell r="A24" t="str">
            <v>E06000050</v>
          </cell>
          <cell r="B24" t="str">
            <v>Cheshire West and Chester</v>
          </cell>
          <cell r="C24" t="str">
            <v>North West</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row>
        <row r="25">
          <cell r="A25" t="str">
            <v>E10000006</v>
          </cell>
          <cell r="B25" t="str">
            <v>Cumbria</v>
          </cell>
          <cell r="C25" t="str">
            <v>North West</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row>
        <row r="26">
          <cell r="A26" t="str">
            <v>E06000006</v>
          </cell>
          <cell r="B26" t="str">
            <v>Halton</v>
          </cell>
          <cell r="C26" t="str">
            <v>North West</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row>
        <row r="27">
          <cell r="A27" t="str">
            <v>E08000011</v>
          </cell>
          <cell r="B27" t="str">
            <v>Knowsley</v>
          </cell>
          <cell r="C27" t="str">
            <v>North West</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row>
        <row r="28">
          <cell r="A28" t="str">
            <v>E10000017</v>
          </cell>
          <cell r="B28" t="str">
            <v>Lancashire</v>
          </cell>
          <cell r="C28" t="str">
            <v>North West</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row>
        <row r="29">
          <cell r="A29" t="str">
            <v>E08000012</v>
          </cell>
          <cell r="B29" t="str">
            <v>Liverpool</v>
          </cell>
          <cell r="C29" t="str">
            <v>North West</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row>
        <row r="30">
          <cell r="A30" t="str">
            <v>E08000003</v>
          </cell>
          <cell r="B30" t="str">
            <v>Manchester</v>
          </cell>
          <cell r="C30" t="str">
            <v>North West</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row>
        <row r="31">
          <cell r="A31" t="str">
            <v>E08000004</v>
          </cell>
          <cell r="B31" t="str">
            <v>Oldham</v>
          </cell>
          <cell r="C31" t="str">
            <v>North West</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row>
        <row r="32">
          <cell r="A32" t="str">
            <v>E08000005</v>
          </cell>
          <cell r="B32" t="str">
            <v>Rochdale</v>
          </cell>
          <cell r="C32" t="str">
            <v>North West</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row>
        <row r="33">
          <cell r="A33" t="str">
            <v>E08000006</v>
          </cell>
          <cell r="B33" t="str">
            <v>Salford</v>
          </cell>
          <cell r="C33" t="str">
            <v>North West</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row>
        <row r="34">
          <cell r="A34" t="str">
            <v>E08000014</v>
          </cell>
          <cell r="B34" t="str">
            <v>Sefton</v>
          </cell>
          <cell r="C34" t="str">
            <v>North West</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row>
        <row r="35">
          <cell r="A35" t="str">
            <v>E08000013</v>
          </cell>
          <cell r="B35" t="str">
            <v>St. Helens</v>
          </cell>
          <cell r="C35" t="str">
            <v>North West</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row>
        <row r="36">
          <cell r="A36" t="str">
            <v>E08000007</v>
          </cell>
          <cell r="B36" t="str">
            <v>Stockport</v>
          </cell>
          <cell r="C36" t="str">
            <v>North West</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row>
        <row r="37">
          <cell r="A37" t="str">
            <v>E08000008</v>
          </cell>
          <cell r="B37" t="str">
            <v>Tameside</v>
          </cell>
          <cell r="C37" t="str">
            <v>North West</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row>
        <row r="38">
          <cell r="A38" t="str">
            <v>E08000009</v>
          </cell>
          <cell r="B38" t="str">
            <v>Trafford</v>
          </cell>
          <cell r="C38" t="str">
            <v>North West</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row>
        <row r="39">
          <cell r="A39" t="str">
            <v>E06000007</v>
          </cell>
          <cell r="B39" t="str">
            <v>Warrington</v>
          </cell>
          <cell r="C39" t="str">
            <v>North West</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row>
        <row r="40">
          <cell r="A40" t="str">
            <v>E08000010</v>
          </cell>
          <cell r="B40" t="str">
            <v>Wigan</v>
          </cell>
          <cell r="C40" t="str">
            <v>North West</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row>
        <row r="41">
          <cell r="A41" t="str">
            <v>E08000015</v>
          </cell>
          <cell r="B41" t="str">
            <v>Wirral</v>
          </cell>
          <cell r="C41" t="str">
            <v>North West</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row>
        <row r="42">
          <cell r="A42" t="str">
            <v>E08000016</v>
          </cell>
          <cell r="B42" t="str">
            <v>Barnsley</v>
          </cell>
          <cell r="C42" t="str">
            <v>Yorkshire and the Humber</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row>
        <row r="43">
          <cell r="A43" t="str">
            <v>E08000032</v>
          </cell>
          <cell r="B43" t="str">
            <v>Bradford</v>
          </cell>
          <cell r="C43" t="str">
            <v>Yorkshire and the Humber</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row>
        <row r="44">
          <cell r="A44" t="str">
            <v>E08000033</v>
          </cell>
          <cell r="B44" t="str">
            <v>Calderdale</v>
          </cell>
          <cell r="C44" t="str">
            <v>Yorkshire and the Humber</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row>
        <row r="45">
          <cell r="A45" t="str">
            <v>E08000017</v>
          </cell>
          <cell r="B45" t="str">
            <v>Doncaster</v>
          </cell>
          <cell r="C45" t="str">
            <v>Yorkshire and the Humber</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row>
        <row r="46">
          <cell r="A46" t="str">
            <v>E06000011</v>
          </cell>
          <cell r="B46" t="str">
            <v>East Riding of Yorkshire</v>
          </cell>
          <cell r="C46" t="str">
            <v>Yorkshire and the Humber</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row>
        <row r="47">
          <cell r="A47" t="str">
            <v>E06000010</v>
          </cell>
          <cell r="B47" t="str">
            <v>Kingston Upon Hull, City of</v>
          </cell>
          <cell r="C47" t="str">
            <v>Yorkshire and the Humber</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row>
        <row r="48">
          <cell r="A48" t="str">
            <v>E08000034</v>
          </cell>
          <cell r="B48" t="str">
            <v>Kirklees</v>
          </cell>
          <cell r="C48" t="str">
            <v>Yorkshire and the Humber</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row>
        <row r="49">
          <cell r="A49" t="str">
            <v>E08000035</v>
          </cell>
          <cell r="B49" t="str">
            <v>Leeds</v>
          </cell>
          <cell r="C49" t="str">
            <v>Yorkshire and the Humber</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row>
        <row r="50">
          <cell r="A50" t="str">
            <v>E06000012</v>
          </cell>
          <cell r="B50" t="str">
            <v>North East Lincolnshire</v>
          </cell>
          <cell r="C50" t="str">
            <v>Yorkshire and the Humber</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row>
        <row r="51">
          <cell r="A51" t="str">
            <v>E06000013</v>
          </cell>
          <cell r="B51" t="str">
            <v>North Lincolnshire</v>
          </cell>
          <cell r="C51" t="str">
            <v>Yorkshire and the Humber</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row>
        <row r="52">
          <cell r="A52" t="str">
            <v>E10000023</v>
          </cell>
          <cell r="B52" t="str">
            <v>North Yorkshire</v>
          </cell>
          <cell r="C52" t="str">
            <v>Yorkshire and the Humber</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row>
        <row r="53">
          <cell r="A53" t="str">
            <v>E08000018</v>
          </cell>
          <cell r="B53" t="str">
            <v>Rotherham</v>
          </cell>
          <cell r="C53" t="str">
            <v>Yorkshire and the Humber</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row>
        <row r="54">
          <cell r="A54" t="str">
            <v>E08000019</v>
          </cell>
          <cell r="B54" t="str">
            <v>Sheffield</v>
          </cell>
          <cell r="C54" t="str">
            <v>Yorkshire and the Humber</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row>
        <row r="55">
          <cell r="A55" t="str">
            <v>E08000036</v>
          </cell>
          <cell r="B55" t="str">
            <v>Wakefield</v>
          </cell>
          <cell r="C55" t="str">
            <v>Yorkshire and the Humber</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row>
        <row r="56">
          <cell r="A56" t="str">
            <v>E06000014</v>
          </cell>
          <cell r="B56" t="str">
            <v>York</v>
          </cell>
          <cell r="C56" t="str">
            <v>Yorkshire and the Humber</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row>
        <row r="57">
          <cell r="A57" t="str">
            <v>E06000015</v>
          </cell>
          <cell r="B57" t="str">
            <v>Derby</v>
          </cell>
          <cell r="C57" t="str">
            <v>East Midlands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row>
        <row r="58">
          <cell r="A58" t="str">
            <v>E10000007</v>
          </cell>
          <cell r="B58" t="str">
            <v>Derbyshire</v>
          </cell>
          <cell r="C58" t="str">
            <v>East Midlands</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row>
        <row r="59">
          <cell r="A59" t="str">
            <v>E06000016</v>
          </cell>
          <cell r="B59" t="str">
            <v>Leicester</v>
          </cell>
          <cell r="C59" t="str">
            <v>East Midlands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row>
        <row r="60">
          <cell r="A60" t="str">
            <v>E10000018</v>
          </cell>
          <cell r="B60" t="str">
            <v>Leicestershire</v>
          </cell>
          <cell r="C60" t="str">
            <v>East Midlands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row>
        <row r="61">
          <cell r="A61" t="str">
            <v>E10000019</v>
          </cell>
          <cell r="B61" t="str">
            <v>Lincolnshire</v>
          </cell>
          <cell r="C61" t="str">
            <v>East Midlands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row>
        <row r="62">
          <cell r="A62" t="str">
            <v>E10000021</v>
          </cell>
          <cell r="B62" t="str">
            <v>Northamptonshire</v>
          </cell>
          <cell r="C62" t="str">
            <v>East Midlands</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row>
        <row r="63">
          <cell r="A63" t="str">
            <v>E06000018</v>
          </cell>
          <cell r="B63" t="str">
            <v>Nottingham</v>
          </cell>
          <cell r="C63" t="str">
            <v>East Midlands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row>
        <row r="64">
          <cell r="A64" t="str">
            <v>E10000024</v>
          </cell>
          <cell r="B64" t="str">
            <v>Nottinghamshire</v>
          </cell>
          <cell r="C64" t="str">
            <v>East Midlands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row>
        <row r="65">
          <cell r="A65" t="str">
            <v>E06000017</v>
          </cell>
          <cell r="B65" t="str">
            <v>Rutland</v>
          </cell>
          <cell r="C65" t="str">
            <v>East Midlands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row>
        <row r="66">
          <cell r="A66" t="str">
            <v>E08000025</v>
          </cell>
          <cell r="B66" t="str">
            <v>Birmingham</v>
          </cell>
          <cell r="C66" t="str">
            <v>West Midlands</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row>
        <row r="67">
          <cell r="A67" t="str">
            <v>E08000026</v>
          </cell>
          <cell r="B67" t="str">
            <v>Coventry</v>
          </cell>
          <cell r="C67" t="str">
            <v>West Midlands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row>
        <row r="68">
          <cell r="A68" t="str">
            <v>E08000027</v>
          </cell>
          <cell r="B68" t="str">
            <v>Dudley</v>
          </cell>
          <cell r="C68" t="str">
            <v>West Midlands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row>
        <row r="69">
          <cell r="A69" t="str">
            <v>E06000019</v>
          </cell>
          <cell r="B69" t="str">
            <v>Herefordshire, County of</v>
          </cell>
          <cell r="C69" t="str">
            <v>West Midlands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row>
        <row r="70">
          <cell r="A70" t="str">
            <v>E08000028</v>
          </cell>
          <cell r="B70" t="str">
            <v>Sandwell</v>
          </cell>
          <cell r="C70" t="str">
            <v>West Midlands</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row>
        <row r="71">
          <cell r="A71" t="str">
            <v>E06000051</v>
          </cell>
          <cell r="B71" t="str">
            <v>Shropshire</v>
          </cell>
          <cell r="C71" t="str">
            <v>West Midlands</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row>
        <row r="72">
          <cell r="A72" t="str">
            <v>E08000029</v>
          </cell>
          <cell r="B72" t="str">
            <v>Solihull</v>
          </cell>
          <cell r="C72" t="str">
            <v>West Midlands</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row>
        <row r="73">
          <cell r="A73" t="str">
            <v>E10000028</v>
          </cell>
          <cell r="B73" t="str">
            <v>Staffordshire</v>
          </cell>
          <cell r="C73" t="str">
            <v>West Midlands</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row>
        <row r="74">
          <cell r="A74" t="str">
            <v>E06000021</v>
          </cell>
          <cell r="B74" t="str">
            <v>Stoke-on-Trent</v>
          </cell>
          <cell r="C74" t="str">
            <v>West Midlands</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row>
        <row r="75">
          <cell r="A75" t="str">
            <v>E06000020</v>
          </cell>
          <cell r="B75" t="str">
            <v>Telford and Wrekin</v>
          </cell>
          <cell r="C75" t="str">
            <v>West Midlands</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row>
        <row r="76">
          <cell r="A76" t="str">
            <v>E08000030</v>
          </cell>
          <cell r="B76" t="str">
            <v>Walsall</v>
          </cell>
          <cell r="C76" t="str">
            <v>West Midlands</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row>
        <row r="77">
          <cell r="A77" t="str">
            <v>E10000031</v>
          </cell>
          <cell r="B77" t="str">
            <v>Warwickshire</v>
          </cell>
          <cell r="C77" t="str">
            <v>West Midlands</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row>
        <row r="78">
          <cell r="A78" t="str">
            <v>E08000031</v>
          </cell>
          <cell r="B78" t="str">
            <v>Wolverhampton</v>
          </cell>
          <cell r="C78" t="str">
            <v>West Midlands</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row>
        <row r="79">
          <cell r="A79" t="str">
            <v>E10000034</v>
          </cell>
          <cell r="B79" t="str">
            <v>Worcestershire</v>
          </cell>
          <cell r="C79" t="str">
            <v>West Midlands</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row>
        <row r="80">
          <cell r="A80" t="str">
            <v>E06000055</v>
          </cell>
          <cell r="B80" t="str">
            <v>Bedford</v>
          </cell>
          <cell r="C80" t="str">
            <v>East</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row>
        <row r="81">
          <cell r="A81" t="str">
            <v>E10000003</v>
          </cell>
          <cell r="B81" t="str">
            <v>Cambridgeshire</v>
          </cell>
          <cell r="C81" t="str">
            <v>East</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row>
        <row r="82">
          <cell r="A82" t="str">
            <v>E06000056</v>
          </cell>
          <cell r="B82" t="str">
            <v>Central Bedfordshire</v>
          </cell>
          <cell r="C82" t="str">
            <v>East</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row>
        <row r="83">
          <cell r="A83" t="str">
            <v>E10000012</v>
          </cell>
          <cell r="B83" t="str">
            <v>Essex</v>
          </cell>
          <cell r="C83" t="str">
            <v>East</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row>
        <row r="84">
          <cell r="A84" t="str">
            <v>E10000015</v>
          </cell>
          <cell r="B84" t="str">
            <v>Hertfordshire</v>
          </cell>
          <cell r="C84" t="str">
            <v>East</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row>
        <row r="85">
          <cell r="A85" t="str">
            <v>E06000032</v>
          </cell>
          <cell r="B85" t="str">
            <v>Luton</v>
          </cell>
          <cell r="C85" t="str">
            <v>East</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row>
        <row r="86">
          <cell r="A86" t="str">
            <v>E10000020</v>
          </cell>
          <cell r="B86" t="str">
            <v>Norfolk</v>
          </cell>
          <cell r="C86" t="str">
            <v>East</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row>
        <row r="87">
          <cell r="A87" t="str">
            <v>E06000031</v>
          </cell>
          <cell r="B87" t="str">
            <v>Peterborough</v>
          </cell>
          <cell r="C87" t="str">
            <v>East</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row>
        <row r="88">
          <cell r="A88" t="str">
            <v>E06000033</v>
          </cell>
          <cell r="B88" t="str">
            <v>Southend-on-Sea</v>
          </cell>
          <cell r="C88" t="str">
            <v>East</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row>
        <row r="89">
          <cell r="A89" t="str">
            <v>E10000029</v>
          </cell>
          <cell r="B89" t="str">
            <v>Suffolk</v>
          </cell>
          <cell r="C89" t="str">
            <v>East</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row>
        <row r="90">
          <cell r="A90" t="str">
            <v>E06000034</v>
          </cell>
          <cell r="B90" t="str">
            <v>Thurrock</v>
          </cell>
          <cell r="C90" t="str">
            <v>East</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row>
        <row r="91">
          <cell r="A91" t="str">
            <v>E09000007</v>
          </cell>
          <cell r="B91" t="str">
            <v>Camden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E09000012</v>
          </cell>
          <cell r="B93" t="str">
            <v>Hackney</v>
          </cell>
          <cell r="C93" t="str">
            <v>Inner London</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row>
        <row r="94">
          <cell r="A94" t="str">
            <v>E09000013</v>
          </cell>
          <cell r="B94" t="str">
            <v>Hammersmith and Fulham</v>
          </cell>
          <cell r="C94" t="str">
            <v>Inner London</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row>
        <row r="95">
          <cell r="A95" t="str">
            <v>E09000014</v>
          </cell>
          <cell r="B95" t="str">
            <v>Haringey</v>
          </cell>
          <cell r="C95" t="str">
            <v>Inner London</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row>
        <row r="96">
          <cell r="A96" t="str">
            <v>E09000019</v>
          </cell>
          <cell r="B96" t="str">
            <v>Islington</v>
          </cell>
          <cell r="C96" t="str">
            <v>Inner London</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row>
        <row r="97">
          <cell r="A97" t="str">
            <v>E09000020</v>
          </cell>
          <cell r="B97" t="str">
            <v>Kensington and Chelsea</v>
          </cell>
          <cell r="C97" t="str">
            <v>Inner London</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row>
        <row r="98">
          <cell r="A98" t="str">
            <v>E09000022</v>
          </cell>
          <cell r="B98" t="str">
            <v>Lambeth</v>
          </cell>
          <cell r="C98" t="str">
            <v>Inner London</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row>
        <row r="99">
          <cell r="A99" t="str">
            <v>E09000023</v>
          </cell>
          <cell r="B99" t="str">
            <v>Lewisham</v>
          </cell>
          <cell r="C99" t="str">
            <v>Inner London</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row>
        <row r="100">
          <cell r="A100" t="str">
            <v>E09000025</v>
          </cell>
          <cell r="B100" t="str">
            <v>Newham</v>
          </cell>
          <cell r="C100" t="str">
            <v>Inner London</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row>
        <row r="101">
          <cell r="A101" t="str">
            <v>E09000028</v>
          </cell>
          <cell r="B101" t="str">
            <v>Southwark</v>
          </cell>
          <cell r="C101" t="str">
            <v>Inner London</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row>
        <row r="102">
          <cell r="A102" t="str">
            <v>E09000030</v>
          </cell>
          <cell r="B102" t="str">
            <v>Tower Hamlets</v>
          </cell>
          <cell r="C102" t="str">
            <v>Inner London</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row>
        <row r="103">
          <cell r="A103" t="str">
            <v>E09000032</v>
          </cell>
          <cell r="B103" t="str">
            <v>Wandsworth</v>
          </cell>
          <cell r="C103" t="str">
            <v>Inner London</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row>
        <row r="104">
          <cell r="A104" t="str">
            <v>E09000033</v>
          </cell>
          <cell r="B104" t="str">
            <v>Westminster</v>
          </cell>
          <cell r="C104" t="str">
            <v>Inner London</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row>
        <row r="105">
          <cell r="A105" t="str">
            <v>E09000002</v>
          </cell>
          <cell r="B105" t="str">
            <v>Barking and Dagenham</v>
          </cell>
          <cell r="C105" t="str">
            <v>Outer London</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row>
        <row r="106">
          <cell r="A106" t="str">
            <v>E09000003</v>
          </cell>
          <cell r="B106" t="str">
            <v>Barnet</v>
          </cell>
          <cell r="C106" t="str">
            <v>Outer London</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row>
        <row r="107">
          <cell r="A107" t="str">
            <v>E09000004</v>
          </cell>
          <cell r="B107" t="str">
            <v>Bexley</v>
          </cell>
          <cell r="C107" t="str">
            <v>Outer London</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row>
        <row r="108">
          <cell r="A108" t="str">
            <v>E09000005</v>
          </cell>
          <cell r="B108" t="str">
            <v>Brent</v>
          </cell>
          <cell r="C108" t="str">
            <v>Outer London</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row>
        <row r="109">
          <cell r="A109" t="str">
            <v>E09000006</v>
          </cell>
          <cell r="B109" t="str">
            <v>Bromley</v>
          </cell>
          <cell r="C109" t="str">
            <v>Outer London</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row>
        <row r="110">
          <cell r="A110" t="str">
            <v>E09000008</v>
          </cell>
          <cell r="B110" t="str">
            <v>Croydon</v>
          </cell>
          <cell r="C110" t="str">
            <v>Outer London</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row>
        <row r="111">
          <cell r="A111" t="str">
            <v>E09000009</v>
          </cell>
          <cell r="B111" t="str">
            <v>Ealing</v>
          </cell>
          <cell r="C111" t="str">
            <v>Outer London</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row>
        <row r="112">
          <cell r="A112" t="str">
            <v>E09000010</v>
          </cell>
          <cell r="B112" t="str">
            <v>Enfield</v>
          </cell>
          <cell r="C112" t="str">
            <v>Outer London</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row>
        <row r="113">
          <cell r="A113" t="str">
            <v>E09000011</v>
          </cell>
          <cell r="B113" t="str">
            <v>Greenwich</v>
          </cell>
          <cell r="C113" t="str">
            <v>Outer London</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row>
        <row r="114">
          <cell r="A114" t="str">
            <v>E09000015</v>
          </cell>
          <cell r="B114" t="str">
            <v>Harrow</v>
          </cell>
          <cell r="C114" t="str">
            <v>Outer London</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row>
        <row r="115">
          <cell r="A115" t="str">
            <v>E09000016</v>
          </cell>
          <cell r="B115" t="str">
            <v>Havering</v>
          </cell>
          <cell r="C115" t="str">
            <v>Outer London</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row>
        <row r="116">
          <cell r="A116" t="str">
            <v>E09000017</v>
          </cell>
          <cell r="B116" t="str">
            <v>Hillingdon</v>
          </cell>
          <cell r="C116" t="str">
            <v>Outer London</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row>
        <row r="117">
          <cell r="A117" t="str">
            <v>E09000018</v>
          </cell>
          <cell r="B117" t="str">
            <v>Hounslow</v>
          </cell>
          <cell r="C117" t="str">
            <v>Outer London</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row>
        <row r="118">
          <cell r="A118" t="str">
            <v>E09000021</v>
          </cell>
          <cell r="B118" t="str">
            <v>Kingston upon Thames</v>
          </cell>
          <cell r="C118" t="str">
            <v>Outer London</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row>
        <row r="119">
          <cell r="A119" t="str">
            <v>E09000024</v>
          </cell>
          <cell r="B119" t="str">
            <v>Merton</v>
          </cell>
          <cell r="C119" t="str">
            <v>Outer London</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row>
        <row r="120">
          <cell r="A120" t="str">
            <v>E09000026</v>
          </cell>
          <cell r="B120" t="str">
            <v>Redbridge</v>
          </cell>
          <cell r="C120" t="str">
            <v>Outer London</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row>
        <row r="121">
          <cell r="A121" t="str">
            <v>E09000027</v>
          </cell>
          <cell r="B121" t="str">
            <v>Richmond upon Thames</v>
          </cell>
          <cell r="C121" t="str">
            <v>Outer London</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row>
        <row r="122">
          <cell r="A122" t="str">
            <v>E09000029</v>
          </cell>
          <cell r="B122" t="str">
            <v>Sutton</v>
          </cell>
          <cell r="C122" t="str">
            <v>Outer London</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row>
        <row r="123">
          <cell r="A123" t="str">
            <v>E09000031</v>
          </cell>
          <cell r="B123" t="str">
            <v>Waltham Forest</v>
          </cell>
          <cell r="C123" t="str">
            <v>Outer London</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row>
        <row r="124">
          <cell r="A124" t="str">
            <v>E06000036</v>
          </cell>
          <cell r="B124" t="str">
            <v>Bracknell Forest</v>
          </cell>
          <cell r="C124" t="str">
            <v>South East</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row>
        <row r="125">
          <cell r="A125" t="str">
            <v>E06000043</v>
          </cell>
          <cell r="B125" t="str">
            <v>Brighton and Hove</v>
          </cell>
          <cell r="C125" t="str">
            <v>South East</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row>
        <row r="126">
          <cell r="A126" t="str">
            <v>E10000002</v>
          </cell>
          <cell r="B126" t="str">
            <v>Buckinghamshire</v>
          </cell>
          <cell r="C126" t="str">
            <v>South East</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row>
        <row r="127">
          <cell r="A127" t="str">
            <v>E10000011</v>
          </cell>
          <cell r="B127" t="str">
            <v>East Sussex</v>
          </cell>
          <cell r="C127" t="str">
            <v>South East</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row>
        <row r="128">
          <cell r="A128" t="str">
            <v>E10000014</v>
          </cell>
          <cell r="B128" t="str">
            <v>Hampshire</v>
          </cell>
          <cell r="C128" t="str">
            <v>South East</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row>
        <row r="129">
          <cell r="A129" t="str">
            <v>E06000046</v>
          </cell>
          <cell r="B129" t="str">
            <v>Isle of Wight</v>
          </cell>
          <cell r="C129" t="str">
            <v>South East</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row>
        <row r="130">
          <cell r="A130" t="str">
            <v>E10000016</v>
          </cell>
          <cell r="B130" t="str">
            <v>Kent</v>
          </cell>
          <cell r="C130" t="str">
            <v>South East</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row>
        <row r="131">
          <cell r="A131" t="str">
            <v>E06000035</v>
          </cell>
          <cell r="B131" t="str">
            <v>Medway</v>
          </cell>
          <cell r="C131" t="str">
            <v>South East</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row>
        <row r="132">
          <cell r="A132" t="str">
            <v>E06000042</v>
          </cell>
          <cell r="B132" t="str">
            <v>Milton Keynes</v>
          </cell>
          <cell r="C132" t="str">
            <v>South East</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row>
        <row r="133">
          <cell r="A133" t="str">
            <v>E10000025</v>
          </cell>
          <cell r="B133" t="str">
            <v>Oxfordshire</v>
          </cell>
          <cell r="C133" t="str">
            <v>South East</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row>
        <row r="134">
          <cell r="A134" t="str">
            <v>E06000044</v>
          </cell>
          <cell r="B134" t="str">
            <v>Portsmouth</v>
          </cell>
          <cell r="C134" t="str">
            <v>South East</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row>
        <row r="135">
          <cell r="A135" t="str">
            <v>E06000038</v>
          </cell>
          <cell r="B135" t="str">
            <v>Reading</v>
          </cell>
          <cell r="C135" t="str">
            <v>South East</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row>
        <row r="136">
          <cell r="A136" t="str">
            <v>E06000039</v>
          </cell>
          <cell r="B136" t="str">
            <v>Slough</v>
          </cell>
          <cell r="C136" t="str">
            <v>South East</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row>
        <row r="137">
          <cell r="A137" t="str">
            <v>E06000045</v>
          </cell>
          <cell r="B137" t="str">
            <v>Southampton</v>
          </cell>
          <cell r="C137" t="str">
            <v>South East</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row>
        <row r="138">
          <cell r="A138" t="str">
            <v>E10000030</v>
          </cell>
          <cell r="B138" t="str">
            <v>Surrey</v>
          </cell>
          <cell r="C138" t="str">
            <v>South East</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row>
        <row r="139">
          <cell r="A139" t="str">
            <v>E06000037</v>
          </cell>
          <cell r="B139" t="str">
            <v>West Berkshire</v>
          </cell>
          <cell r="C139" t="str">
            <v>South East</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row>
        <row r="140">
          <cell r="A140" t="str">
            <v>E10000032</v>
          </cell>
          <cell r="B140" t="str">
            <v>West Sussex</v>
          </cell>
          <cell r="C140" t="str">
            <v>South East</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row>
        <row r="141">
          <cell r="A141" t="str">
            <v>E06000040</v>
          </cell>
          <cell r="B141" t="str">
            <v>Windsor and Maidenhead</v>
          </cell>
          <cell r="C141" t="str">
            <v>South East</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row>
        <row r="142">
          <cell r="A142" t="str">
            <v>E06000041</v>
          </cell>
          <cell r="B142" t="str">
            <v>Wokingham</v>
          </cell>
          <cell r="C142" t="str">
            <v>South East</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row>
        <row r="143">
          <cell r="A143" t="str">
            <v>E06000022</v>
          </cell>
          <cell r="B143" t="str">
            <v>Bath and North East Somerset</v>
          </cell>
          <cell r="C143" t="str">
            <v>South West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row>
        <row r="144">
          <cell r="A144" t="str">
            <v>E06000028</v>
          </cell>
          <cell r="B144" t="str">
            <v>Bournemouth</v>
          </cell>
          <cell r="C144" t="str">
            <v>South West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row>
        <row r="145">
          <cell r="A145" t="str">
            <v>E06000023</v>
          </cell>
          <cell r="B145" t="str">
            <v>Bristol, City of</v>
          </cell>
          <cell r="C145" t="str">
            <v>South West</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row>
        <row r="146">
          <cell r="A146" t="str">
            <v>E06000052</v>
          </cell>
          <cell r="B146" t="str">
            <v>Cornwall</v>
          </cell>
          <cell r="C146" t="str">
            <v>South West</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row>
        <row r="147">
          <cell r="A147" t="str">
            <v>E10000008</v>
          </cell>
          <cell r="B147" t="str">
            <v>Devon</v>
          </cell>
          <cell r="C147" t="str">
            <v>South West</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row>
        <row r="148">
          <cell r="A148" t="str">
            <v>E10000009</v>
          </cell>
          <cell r="B148" t="str">
            <v>Dorset</v>
          </cell>
          <cell r="C148" t="str">
            <v>South West</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row>
        <row r="149">
          <cell r="A149" t="str">
            <v>E10000013</v>
          </cell>
          <cell r="B149" t="str">
            <v>Gloucestershire</v>
          </cell>
          <cell r="C149" t="str">
            <v>South West</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row>
        <row r="150">
          <cell r="A150" t="str">
            <v>E06000053</v>
          </cell>
          <cell r="B150" t="str">
            <v>Isles of Scilly</v>
          </cell>
          <cell r="C150" t="str">
            <v>South West</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row>
        <row r="151">
          <cell r="A151" t="str">
            <v>E06000024</v>
          </cell>
          <cell r="B151" t="str">
            <v>North Somerset</v>
          </cell>
          <cell r="C151" t="str">
            <v>South West</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row>
        <row r="152">
          <cell r="A152" t="str">
            <v>E06000026</v>
          </cell>
          <cell r="B152" t="str">
            <v>Plymouth</v>
          </cell>
          <cell r="C152" t="str">
            <v>South West</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row>
        <row r="153">
          <cell r="A153" t="str">
            <v>E06000029</v>
          </cell>
          <cell r="B153" t="str">
            <v>Poole</v>
          </cell>
          <cell r="C153" t="str">
            <v>South West</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row>
        <row r="154">
          <cell r="A154" t="str">
            <v>E10000027</v>
          </cell>
          <cell r="B154" t="str">
            <v>Somerset</v>
          </cell>
          <cell r="C154" t="str">
            <v>South West</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row>
        <row r="155">
          <cell r="A155" t="str">
            <v>E06000025</v>
          </cell>
          <cell r="B155" t="str">
            <v>South Gloucestershire</v>
          </cell>
          <cell r="C155" t="str">
            <v>South West</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row>
        <row r="156">
          <cell r="A156" t="str">
            <v>E06000030</v>
          </cell>
          <cell r="B156" t="str">
            <v>Swindon</v>
          </cell>
          <cell r="C156" t="str">
            <v>South West</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row>
        <row r="157">
          <cell r="A157" t="str">
            <v>E06000027</v>
          </cell>
          <cell r="B157" t="str">
            <v>Torbay</v>
          </cell>
          <cell r="C157" t="str">
            <v>South West</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row>
        <row r="158">
          <cell r="A158" t="str">
            <v>E06000054</v>
          </cell>
          <cell r="B158" t="str">
            <v>Wiltshire</v>
          </cell>
          <cell r="C158" t="str">
            <v>South West</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row>
        <row r="159">
          <cell r="A159" t="str">
            <v>E12000001</v>
          </cell>
          <cell r="B159" t="str">
            <v>North East</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row>
        <row r="160">
          <cell r="A160" t="str">
            <v>E12000002</v>
          </cell>
          <cell r="B160" t="str">
            <v>North West</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row>
        <row r="161">
          <cell r="A161" t="str">
            <v>E12000003</v>
          </cell>
          <cell r="B161" t="str">
            <v>Yorkshire and the Humber</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row>
        <row r="162">
          <cell r="A162" t="str">
            <v>E12000004</v>
          </cell>
          <cell r="B162" t="str">
            <v>East Midlands</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row>
        <row r="163">
          <cell r="A163" t="str">
            <v>E12000005</v>
          </cell>
          <cell r="B163" t="str">
            <v>West Midlands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row>
        <row r="164">
          <cell r="A164" t="str">
            <v>E12000006</v>
          </cell>
          <cell r="B164" t="str">
            <v>East</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row>
        <row r="165">
          <cell r="A165" t="str">
            <v>E12000007</v>
          </cell>
          <cell r="B165" t="str">
            <v>LONDON</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row>
        <row r="166">
          <cell r="A166" t="str">
            <v>E13000001</v>
          </cell>
          <cell r="B166" t="str">
            <v>Inner London</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row>
        <row r="167">
          <cell r="A167" t="str">
            <v>E13000002</v>
          </cell>
          <cell r="B167" t="str">
            <v>Outer London</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row>
        <row r="168">
          <cell r="A168" t="str">
            <v>E12000008</v>
          </cell>
          <cell r="B168" t="str">
            <v>South East</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row>
        <row r="169">
          <cell r="A169" t="str">
            <v>E12000009</v>
          </cell>
          <cell r="B169" t="str">
            <v>South West</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row>
        <row r="170">
          <cell r="A170" t="str">
            <v>E92000001</v>
          </cell>
          <cell r="B170" t="str">
            <v>England</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t="str">
            <v>..</v>
          </cell>
          <cell r="AU170" t="str">
            <v>..</v>
          </cell>
          <cell r="AV170" t="str">
            <v>..</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t="str">
            <v>..</v>
          </cell>
          <cell r="BJ170" t="str">
            <v>..</v>
          </cell>
          <cell r="BK170" t="str">
            <v>..</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row>
      </sheetData>
      <sheetData sheetId="10"/>
      <sheetData sheetId="11">
        <row r="6">
          <cell r="A6" t="str">
            <v>E06000047</v>
          </cell>
          <cell r="B6" t="str">
            <v>County Durham</v>
          </cell>
          <cell r="C6" t="str">
            <v>North East</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row>
        <row r="7">
          <cell r="A7" t="str">
            <v>E06000005</v>
          </cell>
          <cell r="B7" t="str">
            <v>Darlington</v>
          </cell>
          <cell r="C7" t="str">
            <v>North East</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row>
        <row r="8">
          <cell r="A8" t="str">
            <v>E08000020</v>
          </cell>
          <cell r="B8" t="str">
            <v>Gateshead</v>
          </cell>
          <cell r="C8" t="str">
            <v>North East</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row>
        <row r="9">
          <cell r="A9" t="str">
            <v>E06000001</v>
          </cell>
          <cell r="B9" t="str">
            <v>Hartlepool</v>
          </cell>
          <cell r="C9" t="str">
            <v>North East</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row>
        <row r="10">
          <cell r="A10" t="str">
            <v>E06000002</v>
          </cell>
          <cell r="B10" t="str">
            <v>Middlesbrough</v>
          </cell>
          <cell r="C10" t="str">
            <v>North East</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row>
        <row r="11">
          <cell r="A11" t="str">
            <v>E08000021</v>
          </cell>
          <cell r="B11" t="str">
            <v>Newcastle upon Tyne</v>
          </cell>
          <cell r="C11" t="str">
            <v>North East</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row>
        <row r="12">
          <cell r="A12" t="str">
            <v>E08000022</v>
          </cell>
          <cell r="B12" t="str">
            <v>North Tyneside</v>
          </cell>
          <cell r="C12" t="str">
            <v>North East</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row>
        <row r="13">
          <cell r="A13" t="str">
            <v>E06000048</v>
          </cell>
          <cell r="B13" t="str">
            <v>Northumberland</v>
          </cell>
          <cell r="C13" t="str">
            <v>North East</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row>
        <row r="14">
          <cell r="A14" t="str">
            <v>E06000003</v>
          </cell>
          <cell r="B14" t="str">
            <v>Redcar and Cleveland</v>
          </cell>
          <cell r="C14" t="str">
            <v>North East</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row>
        <row r="15">
          <cell r="A15" t="str">
            <v>E08000023</v>
          </cell>
          <cell r="B15" t="str">
            <v>South Tyneside</v>
          </cell>
          <cell r="C15" t="str">
            <v>North East</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row>
        <row r="16">
          <cell r="A16" t="str">
            <v>E06000004</v>
          </cell>
          <cell r="B16" t="str">
            <v>Stockton-on-Tees</v>
          </cell>
          <cell r="C16" t="str">
            <v>North East</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row>
        <row r="17">
          <cell r="A17" t="str">
            <v>E08000024</v>
          </cell>
          <cell r="B17" t="str">
            <v>Sunderland</v>
          </cell>
          <cell r="C17" t="str">
            <v>North East</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row>
        <row r="18">
          <cell r="A18" t="str">
            <v>E06000008</v>
          </cell>
          <cell r="B18" t="str">
            <v>Blackburn with Darwen</v>
          </cell>
          <cell r="C18" t="str">
            <v>North West</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row>
        <row r="19">
          <cell r="A19" t="str">
            <v>E06000009</v>
          </cell>
          <cell r="B19" t="str">
            <v>Blackpool</v>
          </cell>
          <cell r="C19" t="str">
            <v>North West</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row>
        <row r="20">
          <cell r="A20" t="str">
            <v>E08000001</v>
          </cell>
          <cell r="B20" t="str">
            <v>Bolton</v>
          </cell>
          <cell r="C20" t="str">
            <v>North West</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row>
        <row r="21">
          <cell r="A21" t="str">
            <v>E08000002</v>
          </cell>
          <cell r="B21" t="str">
            <v>Bury</v>
          </cell>
          <cell r="C21" t="str">
            <v>North West</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row>
        <row r="22">
          <cell r="A22" t="str">
            <v>E06000049</v>
          </cell>
          <cell r="B22" t="str">
            <v>Cheshire East</v>
          </cell>
          <cell r="C22" t="str">
            <v>North West</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row>
        <row r="23">
          <cell r="A23" t="str">
            <v>E06000050</v>
          </cell>
          <cell r="B23" t="str">
            <v>Cheshire West and Chester</v>
          </cell>
          <cell r="C23" t="str">
            <v>North West</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row>
        <row r="24">
          <cell r="A24" t="str">
            <v>E10000006</v>
          </cell>
          <cell r="B24" t="str">
            <v>Cumbria</v>
          </cell>
          <cell r="C24" t="str">
            <v>North West</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row>
        <row r="25">
          <cell r="A25" t="str">
            <v>E06000006</v>
          </cell>
          <cell r="B25" t="str">
            <v>Halton</v>
          </cell>
          <cell r="C25" t="str">
            <v>North West</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row>
        <row r="26">
          <cell r="A26" t="str">
            <v>E08000011</v>
          </cell>
          <cell r="B26" t="str">
            <v>Knowsley</v>
          </cell>
          <cell r="C26" t="str">
            <v>North West</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row>
        <row r="27">
          <cell r="A27" t="str">
            <v>E10000017</v>
          </cell>
          <cell r="B27" t="str">
            <v>Lancashire</v>
          </cell>
          <cell r="C27" t="str">
            <v>North West</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row>
        <row r="28">
          <cell r="A28" t="str">
            <v>E08000012</v>
          </cell>
          <cell r="B28" t="str">
            <v>Liverpool</v>
          </cell>
          <cell r="C28" t="str">
            <v>North West</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row>
        <row r="29">
          <cell r="A29" t="str">
            <v>E08000003</v>
          </cell>
          <cell r="B29" t="str">
            <v>Manchester</v>
          </cell>
          <cell r="C29" t="str">
            <v>North West</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row>
        <row r="30">
          <cell r="A30" t="str">
            <v>E08000004</v>
          </cell>
          <cell r="B30" t="str">
            <v>Oldham</v>
          </cell>
          <cell r="C30" t="str">
            <v>North West</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row>
        <row r="31">
          <cell r="A31" t="str">
            <v>E08000005</v>
          </cell>
          <cell r="B31" t="str">
            <v>Rochdale</v>
          </cell>
          <cell r="C31" t="str">
            <v>North West</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row>
        <row r="32">
          <cell r="A32" t="str">
            <v>E08000006</v>
          </cell>
          <cell r="B32" t="str">
            <v>Salford</v>
          </cell>
          <cell r="C32" t="str">
            <v>North West</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row>
        <row r="33">
          <cell r="A33" t="str">
            <v>E08000014</v>
          </cell>
          <cell r="B33" t="str">
            <v>Sefton</v>
          </cell>
          <cell r="C33" t="str">
            <v>North West</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row>
        <row r="34">
          <cell r="A34" t="str">
            <v>E08000013</v>
          </cell>
          <cell r="B34" t="str">
            <v>St. Helens</v>
          </cell>
          <cell r="C34" t="str">
            <v>North West</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row>
        <row r="35">
          <cell r="A35" t="str">
            <v>E08000007</v>
          </cell>
          <cell r="B35" t="str">
            <v>Stockport</v>
          </cell>
          <cell r="C35" t="str">
            <v>North West</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row>
        <row r="36">
          <cell r="A36" t="str">
            <v>E08000008</v>
          </cell>
          <cell r="B36" t="str">
            <v>Tameside</v>
          </cell>
          <cell r="C36" t="str">
            <v>North West</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row>
        <row r="37">
          <cell r="A37" t="str">
            <v>E08000009</v>
          </cell>
          <cell r="B37" t="str">
            <v>Trafford</v>
          </cell>
          <cell r="C37" t="str">
            <v>North West</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row>
        <row r="38">
          <cell r="A38" t="str">
            <v>E06000007</v>
          </cell>
          <cell r="B38" t="str">
            <v>Warrington</v>
          </cell>
          <cell r="C38" t="str">
            <v>North West</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row>
        <row r="39">
          <cell r="A39" t="str">
            <v>E08000010</v>
          </cell>
          <cell r="B39" t="str">
            <v>Wigan</v>
          </cell>
          <cell r="C39" t="str">
            <v>North West</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row>
        <row r="40">
          <cell r="A40" t="str">
            <v>E08000015</v>
          </cell>
          <cell r="B40" t="str">
            <v>Wirral</v>
          </cell>
          <cell r="C40" t="str">
            <v>North West</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row>
        <row r="41">
          <cell r="A41" t="str">
            <v>E08000016</v>
          </cell>
          <cell r="B41" t="str">
            <v>Barnsley</v>
          </cell>
          <cell r="C41" t="str">
            <v>Yorkshire and the Humber</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row>
        <row r="42">
          <cell r="A42" t="str">
            <v>E08000032</v>
          </cell>
          <cell r="B42" t="str">
            <v>Bradford</v>
          </cell>
          <cell r="C42" t="str">
            <v>Yorkshire and the Humber</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row>
        <row r="43">
          <cell r="A43" t="str">
            <v>E08000033</v>
          </cell>
          <cell r="B43" t="str">
            <v>Calderdale</v>
          </cell>
          <cell r="C43" t="str">
            <v>Yorkshire and the Humber</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row>
        <row r="44">
          <cell r="A44" t="str">
            <v>E08000017</v>
          </cell>
          <cell r="B44" t="str">
            <v>Doncaster</v>
          </cell>
          <cell r="C44" t="str">
            <v>Yorkshire and the Humber</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row>
        <row r="45">
          <cell r="A45" t="str">
            <v>E06000011</v>
          </cell>
          <cell r="B45" t="str">
            <v>East Riding of Yorkshire</v>
          </cell>
          <cell r="C45" t="str">
            <v>Yorkshire and the Humber</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row>
        <row r="46">
          <cell r="A46" t="str">
            <v>E06000010</v>
          </cell>
          <cell r="B46" t="str">
            <v>Kingston Upon Hull, City of</v>
          </cell>
          <cell r="C46" t="str">
            <v>Yorkshire and the Humber</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row>
        <row r="47">
          <cell r="A47" t="str">
            <v>E08000034</v>
          </cell>
          <cell r="B47" t="str">
            <v>Kirklees</v>
          </cell>
          <cell r="C47" t="str">
            <v>Yorkshire and the Humber</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row>
        <row r="48">
          <cell r="A48" t="str">
            <v>E08000035</v>
          </cell>
          <cell r="B48" t="str">
            <v>Leeds</v>
          </cell>
          <cell r="C48" t="str">
            <v>Yorkshire and the Humber</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row>
        <row r="49">
          <cell r="A49" t="str">
            <v>E06000012</v>
          </cell>
          <cell r="B49" t="str">
            <v>North East Lincolnshire</v>
          </cell>
          <cell r="C49" t="str">
            <v>Yorkshire and the Humber</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row>
        <row r="50">
          <cell r="A50" t="str">
            <v>E06000013</v>
          </cell>
          <cell r="B50" t="str">
            <v>North Lincolnshire</v>
          </cell>
          <cell r="C50" t="str">
            <v>Yorkshire and the Humber</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row>
        <row r="51">
          <cell r="A51" t="str">
            <v>E10000023</v>
          </cell>
          <cell r="B51" t="str">
            <v>North Yorkshire</v>
          </cell>
          <cell r="C51" t="str">
            <v>Yorkshire and the Humber</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row>
        <row r="52">
          <cell r="A52" t="str">
            <v>E08000018</v>
          </cell>
          <cell r="B52" t="str">
            <v>Rotherham</v>
          </cell>
          <cell r="C52" t="str">
            <v>Yorkshire and the Humber</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row>
        <row r="53">
          <cell r="A53" t="str">
            <v>E08000019</v>
          </cell>
          <cell r="B53" t="str">
            <v>Sheffield</v>
          </cell>
          <cell r="C53" t="str">
            <v>Yorkshire and the Humber</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row>
        <row r="54">
          <cell r="A54" t="str">
            <v>E08000036</v>
          </cell>
          <cell r="B54" t="str">
            <v>Wakefield</v>
          </cell>
          <cell r="C54" t="str">
            <v>Yorkshire and the Humber</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row>
        <row r="55">
          <cell r="A55" t="str">
            <v>E06000014</v>
          </cell>
          <cell r="B55" t="str">
            <v>York</v>
          </cell>
          <cell r="C55" t="str">
            <v>Yorkshire and the Humber</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row>
        <row r="56">
          <cell r="A56" t="str">
            <v>E06000015</v>
          </cell>
          <cell r="B56" t="str">
            <v>Derby</v>
          </cell>
          <cell r="C56" t="str">
            <v>East Midlands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row>
        <row r="57">
          <cell r="A57" t="str">
            <v>E10000007</v>
          </cell>
          <cell r="B57" t="str">
            <v>Derbyshire</v>
          </cell>
          <cell r="C57" t="str">
            <v>East Midlands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row>
        <row r="58">
          <cell r="A58" t="str">
            <v>E06000016</v>
          </cell>
          <cell r="B58" t="str">
            <v>Leicester</v>
          </cell>
          <cell r="C58" t="str">
            <v>East Midlands</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row>
        <row r="59">
          <cell r="A59" t="str">
            <v>E10000018</v>
          </cell>
          <cell r="B59" t="str">
            <v>Leicestershire</v>
          </cell>
          <cell r="C59" t="str">
            <v>East Midlands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row>
        <row r="60">
          <cell r="A60" t="str">
            <v>E10000019</v>
          </cell>
          <cell r="B60" t="str">
            <v>Lincolnshire</v>
          </cell>
          <cell r="C60" t="str">
            <v>East Midlands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row>
        <row r="61">
          <cell r="A61" t="str">
            <v>E10000021</v>
          </cell>
          <cell r="B61" t="str">
            <v>Northamptonshire</v>
          </cell>
          <cell r="C61" t="str">
            <v>East Midlands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row>
        <row r="62">
          <cell r="A62" t="str">
            <v>E06000018</v>
          </cell>
          <cell r="B62" t="str">
            <v>Nottingham</v>
          </cell>
          <cell r="C62" t="str">
            <v>East Midlands</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row>
        <row r="63">
          <cell r="A63" t="str">
            <v>E10000024</v>
          </cell>
          <cell r="B63" t="str">
            <v>Nottinghamshire</v>
          </cell>
          <cell r="C63" t="str">
            <v>East Midlands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row>
        <row r="64">
          <cell r="A64" t="str">
            <v>E06000017</v>
          </cell>
          <cell r="B64" t="str">
            <v>Rutland</v>
          </cell>
          <cell r="C64" t="str">
            <v>East Midlands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row>
        <row r="65">
          <cell r="A65" t="str">
            <v>E08000025</v>
          </cell>
          <cell r="B65" t="str">
            <v>Birmingham</v>
          </cell>
          <cell r="C65" t="str">
            <v>West Midlands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row>
        <row r="66">
          <cell r="A66" t="str">
            <v>E08000026</v>
          </cell>
          <cell r="B66" t="str">
            <v>Coventry</v>
          </cell>
          <cell r="C66" t="str">
            <v>West Midlands</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row>
        <row r="67">
          <cell r="A67" t="str">
            <v>E08000027</v>
          </cell>
          <cell r="B67" t="str">
            <v>Dudley</v>
          </cell>
          <cell r="C67" t="str">
            <v>West Midlands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row>
        <row r="68">
          <cell r="A68" t="str">
            <v>E06000019</v>
          </cell>
          <cell r="B68" t="str">
            <v>Herefordshire, County of</v>
          </cell>
          <cell r="C68" t="str">
            <v>West Midlands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row>
        <row r="69">
          <cell r="A69" t="str">
            <v>E08000028</v>
          </cell>
          <cell r="B69" t="str">
            <v>Sandwell</v>
          </cell>
          <cell r="C69" t="str">
            <v>West Midlands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row>
        <row r="70">
          <cell r="A70" t="str">
            <v>E06000051</v>
          </cell>
          <cell r="B70" t="str">
            <v>Shropshire</v>
          </cell>
          <cell r="C70" t="str">
            <v>West Midlands</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row>
        <row r="71">
          <cell r="A71" t="str">
            <v>E08000029</v>
          </cell>
          <cell r="B71" t="str">
            <v>Solihull</v>
          </cell>
          <cell r="C71" t="str">
            <v>West Midlands</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row>
        <row r="72">
          <cell r="A72" t="str">
            <v>E10000028</v>
          </cell>
          <cell r="B72" t="str">
            <v>Staffordshire</v>
          </cell>
          <cell r="C72" t="str">
            <v>West Midlands</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row>
        <row r="73">
          <cell r="A73" t="str">
            <v>E06000021</v>
          </cell>
          <cell r="B73" t="str">
            <v>Stoke-on-Trent</v>
          </cell>
          <cell r="C73" t="str">
            <v>West Midlands</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row>
        <row r="74">
          <cell r="A74" t="str">
            <v>E06000020</v>
          </cell>
          <cell r="B74" t="str">
            <v>Telford and Wrekin</v>
          </cell>
          <cell r="C74" t="str">
            <v>West Midlands</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row>
        <row r="75">
          <cell r="A75" t="str">
            <v>E08000030</v>
          </cell>
          <cell r="B75" t="str">
            <v>Walsall</v>
          </cell>
          <cell r="C75" t="str">
            <v>West Midlands</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row>
        <row r="76">
          <cell r="A76" t="str">
            <v>E10000031</v>
          </cell>
          <cell r="B76" t="str">
            <v>Warwickshire</v>
          </cell>
          <cell r="C76" t="str">
            <v>West Midlands</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row>
        <row r="77">
          <cell r="A77" t="str">
            <v>E08000031</v>
          </cell>
          <cell r="B77" t="str">
            <v>Wolverhampton</v>
          </cell>
          <cell r="C77" t="str">
            <v>West Midlands</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row>
        <row r="78">
          <cell r="A78" t="str">
            <v>E10000034</v>
          </cell>
          <cell r="B78" t="str">
            <v>Worcestershire</v>
          </cell>
          <cell r="C78" t="str">
            <v>West Midlands</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row>
        <row r="79">
          <cell r="A79" t="str">
            <v>E06000055</v>
          </cell>
          <cell r="B79" t="str">
            <v>Bedford</v>
          </cell>
          <cell r="C79" t="str">
            <v>East</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row>
        <row r="80">
          <cell r="A80" t="str">
            <v>E10000003</v>
          </cell>
          <cell r="B80" t="str">
            <v>Cambridgeshire</v>
          </cell>
          <cell r="C80" t="str">
            <v>East</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row>
        <row r="81">
          <cell r="A81" t="str">
            <v>E06000056</v>
          </cell>
          <cell r="B81" t="str">
            <v>Central Bedfordshire</v>
          </cell>
          <cell r="C81" t="str">
            <v>East</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row>
        <row r="82">
          <cell r="A82" t="str">
            <v>E10000012</v>
          </cell>
          <cell r="B82" t="str">
            <v>Essex</v>
          </cell>
          <cell r="C82" t="str">
            <v>East</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row>
        <row r="83">
          <cell r="A83" t="str">
            <v>E10000015</v>
          </cell>
          <cell r="B83" t="str">
            <v>Hertfordshire</v>
          </cell>
          <cell r="C83" t="str">
            <v>East</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row>
        <row r="84">
          <cell r="A84" t="str">
            <v>E06000032</v>
          </cell>
          <cell r="B84" t="str">
            <v>Luton</v>
          </cell>
          <cell r="C84" t="str">
            <v>East</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row>
        <row r="85">
          <cell r="A85" t="str">
            <v>E10000020</v>
          </cell>
          <cell r="B85" t="str">
            <v>Norfolk</v>
          </cell>
          <cell r="C85" t="str">
            <v>East</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row>
        <row r="86">
          <cell r="A86" t="str">
            <v>E06000031</v>
          </cell>
          <cell r="B86" t="str">
            <v>Peterborough</v>
          </cell>
          <cell r="C86" t="str">
            <v>East</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row>
        <row r="87">
          <cell r="A87" t="str">
            <v>E06000033</v>
          </cell>
          <cell r="B87" t="str">
            <v>Southend-on-Sea</v>
          </cell>
          <cell r="C87" t="str">
            <v>East</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row>
        <row r="88">
          <cell r="A88" t="str">
            <v>E10000029</v>
          </cell>
          <cell r="B88" t="str">
            <v>Suffolk</v>
          </cell>
          <cell r="C88" t="str">
            <v>East</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row>
        <row r="89">
          <cell r="A89" t="str">
            <v>E06000034</v>
          </cell>
          <cell r="B89" t="str">
            <v>Thurrock</v>
          </cell>
          <cell r="C89" t="str">
            <v>East</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row>
        <row r="90">
          <cell r="A90" t="str">
            <v>E09000007</v>
          </cell>
          <cell r="B90" t="str">
            <v>Camden</v>
          </cell>
          <cell r="C90" t="str">
            <v>Inner London</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E09000013</v>
          </cell>
          <cell r="B93" t="str">
            <v>Hammersmith and Fulham</v>
          </cell>
          <cell r="C93" t="str">
            <v>Inner London</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row>
        <row r="94">
          <cell r="A94" t="str">
            <v>E09000014</v>
          </cell>
          <cell r="B94" t="str">
            <v>Haringey</v>
          </cell>
          <cell r="C94" t="str">
            <v>Inner London</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row>
        <row r="95">
          <cell r="A95" t="str">
            <v>E09000019</v>
          </cell>
          <cell r="B95" t="str">
            <v>Islington</v>
          </cell>
          <cell r="C95" t="str">
            <v>Inner London</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row>
        <row r="96">
          <cell r="A96" t="str">
            <v>E09000020</v>
          </cell>
          <cell r="B96" t="str">
            <v>Kensington and Chelsea</v>
          </cell>
          <cell r="C96" t="str">
            <v>Inner London</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row>
        <row r="97">
          <cell r="A97" t="str">
            <v>E09000022</v>
          </cell>
          <cell r="B97" t="str">
            <v>Lambeth</v>
          </cell>
          <cell r="C97" t="str">
            <v>Inner London</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row>
        <row r="98">
          <cell r="A98" t="str">
            <v>E09000023</v>
          </cell>
          <cell r="B98" t="str">
            <v>Lewisham</v>
          </cell>
          <cell r="C98" t="str">
            <v>Inner London</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row>
        <row r="99">
          <cell r="A99" t="str">
            <v>E09000025</v>
          </cell>
          <cell r="B99" t="str">
            <v>Newham</v>
          </cell>
          <cell r="C99" t="str">
            <v>Inner London</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row>
        <row r="100">
          <cell r="A100" t="str">
            <v>E09000028</v>
          </cell>
          <cell r="B100" t="str">
            <v>Southwark</v>
          </cell>
          <cell r="C100" t="str">
            <v>Inner London</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row>
        <row r="101">
          <cell r="A101" t="str">
            <v>E09000030</v>
          </cell>
          <cell r="B101" t="str">
            <v>Tower Hamlets</v>
          </cell>
          <cell r="C101" t="str">
            <v>Inner London</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row>
        <row r="102">
          <cell r="A102" t="str">
            <v>E09000032</v>
          </cell>
          <cell r="B102" t="str">
            <v>Wandsworth</v>
          </cell>
          <cell r="C102" t="str">
            <v>Inner London</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row>
        <row r="103">
          <cell r="A103" t="str">
            <v>E09000033</v>
          </cell>
          <cell r="B103" t="str">
            <v>Westminster</v>
          </cell>
          <cell r="C103" t="str">
            <v>Inner London</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row>
        <row r="104">
          <cell r="A104" t="str">
            <v>E09000002</v>
          </cell>
          <cell r="B104" t="str">
            <v>Barking and Dagenham</v>
          </cell>
          <cell r="C104" t="str">
            <v>Outer London</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row>
        <row r="105">
          <cell r="A105" t="str">
            <v>E09000003</v>
          </cell>
          <cell r="B105" t="str">
            <v>Barnet</v>
          </cell>
          <cell r="C105" t="str">
            <v>Outer London</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row>
        <row r="106">
          <cell r="A106" t="str">
            <v>E09000004</v>
          </cell>
          <cell r="B106" t="str">
            <v>Bexley</v>
          </cell>
          <cell r="C106" t="str">
            <v>Outer London</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row>
        <row r="107">
          <cell r="A107" t="str">
            <v>E09000005</v>
          </cell>
          <cell r="B107" t="str">
            <v>Brent</v>
          </cell>
          <cell r="C107" t="str">
            <v>Outer London</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row>
        <row r="108">
          <cell r="A108" t="str">
            <v>E09000006</v>
          </cell>
          <cell r="B108" t="str">
            <v>Bromley</v>
          </cell>
          <cell r="C108" t="str">
            <v>Outer London</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row>
        <row r="109">
          <cell r="A109" t="str">
            <v>E09000008</v>
          </cell>
          <cell r="B109" t="str">
            <v>Croydon</v>
          </cell>
          <cell r="C109" t="str">
            <v>Outer London</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row>
        <row r="110">
          <cell r="A110" t="str">
            <v>E09000009</v>
          </cell>
          <cell r="B110" t="str">
            <v>Ealing</v>
          </cell>
          <cell r="C110" t="str">
            <v>Outer London</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row>
        <row r="111">
          <cell r="A111" t="str">
            <v>E09000010</v>
          </cell>
          <cell r="B111" t="str">
            <v>Enfield</v>
          </cell>
          <cell r="C111" t="str">
            <v>Outer London</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row>
        <row r="112">
          <cell r="A112" t="str">
            <v>E09000011</v>
          </cell>
          <cell r="B112" t="str">
            <v>Greenwich</v>
          </cell>
          <cell r="C112" t="str">
            <v>Outer London</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row>
        <row r="113">
          <cell r="A113" t="str">
            <v>E09000015</v>
          </cell>
          <cell r="B113" t="str">
            <v>Harrow</v>
          </cell>
          <cell r="C113" t="str">
            <v>Outer London</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row>
        <row r="114">
          <cell r="A114" t="str">
            <v>E09000016</v>
          </cell>
          <cell r="B114" t="str">
            <v>Havering</v>
          </cell>
          <cell r="C114" t="str">
            <v>Outer London</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row>
        <row r="115">
          <cell r="A115" t="str">
            <v>E09000017</v>
          </cell>
          <cell r="B115" t="str">
            <v>Hillingdon</v>
          </cell>
          <cell r="C115" t="str">
            <v>Outer London</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row>
        <row r="116">
          <cell r="A116" t="str">
            <v>E09000018</v>
          </cell>
          <cell r="B116" t="str">
            <v>Hounslow</v>
          </cell>
          <cell r="C116" t="str">
            <v>Outer London</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row>
        <row r="117">
          <cell r="A117" t="str">
            <v>E09000021</v>
          </cell>
          <cell r="B117" t="str">
            <v>Kingston upon Thames</v>
          </cell>
          <cell r="C117" t="str">
            <v>Outer London</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row>
        <row r="118">
          <cell r="A118" t="str">
            <v>E09000024</v>
          </cell>
          <cell r="B118" t="str">
            <v>Merton</v>
          </cell>
          <cell r="C118" t="str">
            <v>Outer London</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row>
        <row r="119">
          <cell r="A119" t="str">
            <v>E09000026</v>
          </cell>
          <cell r="B119" t="str">
            <v>Redbridge</v>
          </cell>
          <cell r="C119" t="str">
            <v>Outer London</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row>
        <row r="120">
          <cell r="A120" t="str">
            <v>E09000027</v>
          </cell>
          <cell r="B120" t="str">
            <v>Richmond upon Thames</v>
          </cell>
          <cell r="C120" t="str">
            <v>Outer London</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row>
        <row r="121">
          <cell r="A121" t="str">
            <v>E09000029</v>
          </cell>
          <cell r="B121" t="str">
            <v>Sutton</v>
          </cell>
          <cell r="C121" t="str">
            <v>Outer London</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row>
        <row r="122">
          <cell r="A122" t="str">
            <v>E09000031</v>
          </cell>
          <cell r="B122" t="str">
            <v>Waltham Forest</v>
          </cell>
          <cell r="C122" t="str">
            <v>Outer London</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row>
        <row r="123">
          <cell r="A123" t="str">
            <v>E06000036</v>
          </cell>
          <cell r="B123" t="str">
            <v>Bracknell Forest</v>
          </cell>
          <cell r="C123" t="str">
            <v>South East</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row>
        <row r="124">
          <cell r="A124" t="str">
            <v>E06000043</v>
          </cell>
          <cell r="B124" t="str">
            <v>Brighton and Hove</v>
          </cell>
          <cell r="C124" t="str">
            <v>South East</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row>
        <row r="125">
          <cell r="A125" t="str">
            <v>E10000002</v>
          </cell>
          <cell r="B125" t="str">
            <v>Buckinghamshire</v>
          </cell>
          <cell r="C125" t="str">
            <v>South East</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row>
        <row r="126">
          <cell r="A126" t="str">
            <v>E10000011</v>
          </cell>
          <cell r="B126" t="str">
            <v>East Sussex</v>
          </cell>
          <cell r="C126" t="str">
            <v>South East</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row>
        <row r="127">
          <cell r="A127" t="str">
            <v>E10000014</v>
          </cell>
          <cell r="B127" t="str">
            <v>Hampshire</v>
          </cell>
          <cell r="C127" t="str">
            <v>South East</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row>
        <row r="128">
          <cell r="A128" t="str">
            <v>E06000046</v>
          </cell>
          <cell r="B128" t="str">
            <v>Isle of Wight</v>
          </cell>
          <cell r="C128" t="str">
            <v>South East</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row>
        <row r="129">
          <cell r="A129" t="str">
            <v>E10000016</v>
          </cell>
          <cell r="B129" t="str">
            <v>Kent</v>
          </cell>
          <cell r="C129" t="str">
            <v>South East</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row>
        <row r="130">
          <cell r="A130" t="str">
            <v>E06000035</v>
          </cell>
          <cell r="B130" t="str">
            <v>Medway</v>
          </cell>
          <cell r="C130" t="str">
            <v>South East</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row>
        <row r="131">
          <cell r="A131" t="str">
            <v>E06000042</v>
          </cell>
          <cell r="B131" t="str">
            <v>Milton Keynes</v>
          </cell>
          <cell r="C131" t="str">
            <v>South East</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row>
        <row r="132">
          <cell r="A132" t="str">
            <v>E10000025</v>
          </cell>
          <cell r="B132" t="str">
            <v>Oxfordshire</v>
          </cell>
          <cell r="C132" t="str">
            <v>South East</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row>
        <row r="133">
          <cell r="A133" t="str">
            <v>E06000044</v>
          </cell>
          <cell r="B133" t="str">
            <v>Portsmouth</v>
          </cell>
          <cell r="C133" t="str">
            <v>South East</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row>
        <row r="134">
          <cell r="A134" t="str">
            <v>E06000038</v>
          </cell>
          <cell r="B134" t="str">
            <v>Reading</v>
          </cell>
          <cell r="C134" t="str">
            <v>South East</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row>
        <row r="135">
          <cell r="A135" t="str">
            <v>E06000039</v>
          </cell>
          <cell r="B135" t="str">
            <v>Slough</v>
          </cell>
          <cell r="C135" t="str">
            <v>South East</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row>
        <row r="136">
          <cell r="A136" t="str">
            <v>E06000045</v>
          </cell>
          <cell r="B136" t="str">
            <v>Southampton</v>
          </cell>
          <cell r="C136" t="str">
            <v>South East</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row>
        <row r="137">
          <cell r="A137" t="str">
            <v>E10000030</v>
          </cell>
          <cell r="B137" t="str">
            <v>Surrey</v>
          </cell>
          <cell r="C137" t="str">
            <v>South East</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row>
        <row r="138">
          <cell r="A138" t="str">
            <v>E06000037</v>
          </cell>
          <cell r="B138" t="str">
            <v>West Berkshire</v>
          </cell>
          <cell r="C138" t="str">
            <v>South East</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row>
        <row r="139">
          <cell r="A139" t="str">
            <v>E10000032</v>
          </cell>
          <cell r="B139" t="str">
            <v>West Sussex</v>
          </cell>
          <cell r="C139" t="str">
            <v>South East</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row>
        <row r="140">
          <cell r="A140" t="str">
            <v>E06000040</v>
          </cell>
          <cell r="B140" t="str">
            <v>Windsor and Maidenhead</v>
          </cell>
          <cell r="C140" t="str">
            <v>South East</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row>
        <row r="141">
          <cell r="A141" t="str">
            <v>E06000041</v>
          </cell>
          <cell r="B141" t="str">
            <v>Wokingham</v>
          </cell>
          <cell r="C141" t="str">
            <v>South East</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row>
        <row r="142">
          <cell r="A142" t="str">
            <v>E06000022</v>
          </cell>
          <cell r="B142" t="str">
            <v>Bath and North East Somerset</v>
          </cell>
          <cell r="C142" t="str">
            <v>South West</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row>
        <row r="143">
          <cell r="A143" t="str">
            <v>E06000028</v>
          </cell>
          <cell r="B143" t="str">
            <v>Bournemouth</v>
          </cell>
          <cell r="C143" t="str">
            <v>South West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row>
        <row r="144">
          <cell r="A144" t="str">
            <v>E06000023</v>
          </cell>
          <cell r="B144" t="str">
            <v>Bristol, City of</v>
          </cell>
          <cell r="C144" t="str">
            <v>South West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row>
        <row r="145">
          <cell r="A145" t="str">
            <v>E06000052</v>
          </cell>
          <cell r="B145" t="str">
            <v>Cornwall</v>
          </cell>
          <cell r="C145" t="str">
            <v>South West</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row>
        <row r="146">
          <cell r="A146" t="str">
            <v>E10000008</v>
          </cell>
          <cell r="B146" t="str">
            <v>Devon</v>
          </cell>
          <cell r="C146" t="str">
            <v>South West</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row>
        <row r="147">
          <cell r="A147" t="str">
            <v>E10000009</v>
          </cell>
          <cell r="B147" t="str">
            <v>Dorset</v>
          </cell>
          <cell r="C147" t="str">
            <v>South West</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row>
        <row r="148">
          <cell r="A148" t="str">
            <v>E10000013</v>
          </cell>
          <cell r="B148" t="str">
            <v>Gloucestershire</v>
          </cell>
          <cell r="C148" t="str">
            <v>South West</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row>
        <row r="149">
          <cell r="A149" t="str">
            <v>E06000053</v>
          </cell>
          <cell r="B149" t="str">
            <v>Isles of Scilly</v>
          </cell>
          <cell r="C149" t="str">
            <v>South West</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row>
        <row r="150">
          <cell r="A150" t="str">
            <v>E06000024</v>
          </cell>
          <cell r="B150" t="str">
            <v>North Somerset</v>
          </cell>
          <cell r="C150" t="str">
            <v>South West</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row>
        <row r="151">
          <cell r="A151" t="str">
            <v>E06000026</v>
          </cell>
          <cell r="B151" t="str">
            <v>Plymouth</v>
          </cell>
          <cell r="C151" t="str">
            <v>South West</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row>
        <row r="152">
          <cell r="A152" t="str">
            <v>E06000029</v>
          </cell>
          <cell r="B152" t="str">
            <v>Poole</v>
          </cell>
          <cell r="C152" t="str">
            <v>South West</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row>
        <row r="153">
          <cell r="A153" t="str">
            <v>E10000027</v>
          </cell>
          <cell r="B153" t="str">
            <v>Somerset</v>
          </cell>
          <cell r="C153" t="str">
            <v>South West</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row>
        <row r="154">
          <cell r="A154" t="str">
            <v>E06000025</v>
          </cell>
          <cell r="B154" t="str">
            <v>South Gloucestershire</v>
          </cell>
          <cell r="C154" t="str">
            <v>South West</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row>
        <row r="155">
          <cell r="A155" t="str">
            <v>E06000030</v>
          </cell>
          <cell r="B155" t="str">
            <v>Swindon</v>
          </cell>
          <cell r="C155" t="str">
            <v>South West</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row>
        <row r="156">
          <cell r="A156" t="str">
            <v>E06000027</v>
          </cell>
          <cell r="B156" t="str">
            <v>Torbay</v>
          </cell>
          <cell r="C156" t="str">
            <v>South West</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row>
        <row r="157">
          <cell r="A157" t="str">
            <v>E06000054</v>
          </cell>
          <cell r="B157" t="str">
            <v>Wiltshire</v>
          </cell>
          <cell r="C157" t="str">
            <v>South West</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row>
        <row r="158">
          <cell r="A158" t="str">
            <v>E12000001</v>
          </cell>
          <cell r="B158" t="str">
            <v>North East</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row>
        <row r="159">
          <cell r="A159" t="str">
            <v>E12000002</v>
          </cell>
          <cell r="B159" t="str">
            <v>North West</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row>
        <row r="160">
          <cell r="A160" t="str">
            <v>E12000003</v>
          </cell>
          <cell r="B160" t="str">
            <v>Yorkshire and the Humber</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row>
        <row r="161">
          <cell r="A161" t="str">
            <v>E12000004</v>
          </cell>
          <cell r="B161" t="str">
            <v>East Midlands</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row>
        <row r="162">
          <cell r="A162" t="str">
            <v>E12000005</v>
          </cell>
          <cell r="B162" t="str">
            <v>West Midlands</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row>
        <row r="163">
          <cell r="A163" t="str">
            <v>E12000006</v>
          </cell>
          <cell r="B163" t="str">
            <v>East</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row>
        <row r="164">
          <cell r="A164" t="str">
            <v>E12000007</v>
          </cell>
          <cell r="B164" t="str">
            <v>LONDON</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row>
        <row r="165">
          <cell r="A165" t="str">
            <v>E13000001</v>
          </cell>
          <cell r="B165" t="str">
            <v>Inner London</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row>
        <row r="166">
          <cell r="A166" t="str">
            <v>E13000002</v>
          </cell>
          <cell r="B166" t="str">
            <v>Outer London</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row>
        <row r="167">
          <cell r="A167" t="str">
            <v>E12000008</v>
          </cell>
          <cell r="B167" t="str">
            <v>South East</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row>
        <row r="168">
          <cell r="A168" t="str">
            <v>E12000009</v>
          </cell>
          <cell r="B168" t="str">
            <v>South West</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row>
        <row r="169">
          <cell r="A169" t="str">
            <v>E92000001</v>
          </cell>
          <cell r="B169" t="str">
            <v>England7</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row>
      </sheetData>
      <sheetData sheetId="12"/>
      <sheetData sheetId="13">
        <row r="6">
          <cell r="A6" t="str">
            <v>E06000047</v>
          </cell>
          <cell r="B6" t="str">
            <v>County Durham</v>
          </cell>
          <cell r="C6" t="str">
            <v>North East</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row>
        <row r="7">
          <cell r="A7" t="str">
            <v>E06000005</v>
          </cell>
          <cell r="B7" t="str">
            <v>Darlington</v>
          </cell>
          <cell r="C7" t="str">
            <v>North East</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row>
        <row r="8">
          <cell r="A8" t="str">
            <v>E08000020</v>
          </cell>
          <cell r="B8" t="str">
            <v>Gateshead</v>
          </cell>
          <cell r="C8" t="str">
            <v>North East</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row>
        <row r="9">
          <cell r="A9" t="str">
            <v>E06000001</v>
          </cell>
          <cell r="B9" t="str">
            <v>Hartlepool</v>
          </cell>
          <cell r="C9" t="str">
            <v>North East</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row>
        <row r="10">
          <cell r="A10" t="str">
            <v>E06000002</v>
          </cell>
          <cell r="B10" t="str">
            <v>Middlesbrough</v>
          </cell>
          <cell r="C10" t="str">
            <v>North East</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row>
        <row r="11">
          <cell r="A11" t="str">
            <v>E08000021</v>
          </cell>
          <cell r="B11" t="str">
            <v>Newcastle upon Tyne</v>
          </cell>
          <cell r="C11" t="str">
            <v>North East</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row>
        <row r="12">
          <cell r="A12" t="str">
            <v>E08000022</v>
          </cell>
          <cell r="B12" t="str">
            <v>North Tyneside</v>
          </cell>
          <cell r="C12" t="str">
            <v>North East</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row>
        <row r="13">
          <cell r="A13" t="str">
            <v>E06000048</v>
          </cell>
          <cell r="B13" t="str">
            <v>Northumberland</v>
          </cell>
          <cell r="C13" t="str">
            <v>North East</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row>
        <row r="14">
          <cell r="A14" t="str">
            <v>E06000003</v>
          </cell>
          <cell r="B14" t="str">
            <v>Redcar and Cleveland</v>
          </cell>
          <cell r="C14" t="str">
            <v>North East</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row>
        <row r="15">
          <cell r="A15" t="str">
            <v>E08000023</v>
          </cell>
          <cell r="B15" t="str">
            <v>South Tyneside</v>
          </cell>
          <cell r="C15" t="str">
            <v>North East</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row>
        <row r="16">
          <cell r="A16" t="str">
            <v>E06000004</v>
          </cell>
          <cell r="B16" t="str">
            <v>Stockton-on-Tees</v>
          </cell>
          <cell r="C16" t="str">
            <v>North East</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row>
        <row r="17">
          <cell r="A17" t="str">
            <v>E08000024</v>
          </cell>
          <cell r="B17" t="str">
            <v>Sunderland</v>
          </cell>
          <cell r="C17" t="str">
            <v>North East</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row>
        <row r="18">
          <cell r="A18" t="str">
            <v>E06000008</v>
          </cell>
          <cell r="B18" t="str">
            <v>Blackburn with Darwen</v>
          </cell>
          <cell r="C18" t="str">
            <v>North West</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row>
        <row r="19">
          <cell r="A19" t="str">
            <v>E06000009</v>
          </cell>
          <cell r="B19" t="str">
            <v>Blackpool</v>
          </cell>
          <cell r="C19" t="str">
            <v>North West</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row>
        <row r="20">
          <cell r="A20" t="str">
            <v>E08000001</v>
          </cell>
          <cell r="B20" t="str">
            <v>Bolton</v>
          </cell>
          <cell r="C20" t="str">
            <v>North West</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row>
        <row r="21">
          <cell r="A21" t="str">
            <v>E08000002</v>
          </cell>
          <cell r="B21" t="str">
            <v>Bury</v>
          </cell>
          <cell r="C21" t="str">
            <v>North West</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row>
        <row r="22">
          <cell r="A22" t="str">
            <v>E06000049</v>
          </cell>
          <cell r="B22" t="str">
            <v>Cheshire East</v>
          </cell>
          <cell r="C22" t="str">
            <v>North West</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row>
        <row r="23">
          <cell r="A23" t="str">
            <v>E06000050</v>
          </cell>
          <cell r="B23" t="str">
            <v>Cheshire West and Chester</v>
          </cell>
          <cell r="C23" t="str">
            <v>North West</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row>
        <row r="24">
          <cell r="A24" t="str">
            <v>E10000006</v>
          </cell>
          <cell r="B24" t="str">
            <v>Cumbria</v>
          </cell>
          <cell r="C24" t="str">
            <v>North West</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row>
        <row r="25">
          <cell r="A25" t="str">
            <v>E06000006</v>
          </cell>
          <cell r="B25" t="str">
            <v>Halton</v>
          </cell>
          <cell r="C25" t="str">
            <v>North West</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row>
        <row r="26">
          <cell r="A26" t="str">
            <v>E08000011</v>
          </cell>
          <cell r="B26" t="str">
            <v>Knowsley</v>
          </cell>
          <cell r="C26" t="str">
            <v>North West</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row>
        <row r="27">
          <cell r="A27" t="str">
            <v>E10000017</v>
          </cell>
          <cell r="B27" t="str">
            <v>Lancashire</v>
          </cell>
          <cell r="C27" t="str">
            <v>North West</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row>
        <row r="28">
          <cell r="A28" t="str">
            <v>E08000012</v>
          </cell>
          <cell r="B28" t="str">
            <v>Liverpool</v>
          </cell>
          <cell r="C28" t="str">
            <v>North West</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row>
        <row r="29">
          <cell r="A29" t="str">
            <v>E08000003</v>
          </cell>
          <cell r="B29" t="str">
            <v>Manchester</v>
          </cell>
          <cell r="C29" t="str">
            <v>North West</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row>
        <row r="30">
          <cell r="A30" t="str">
            <v>E08000004</v>
          </cell>
          <cell r="B30" t="str">
            <v>Oldham</v>
          </cell>
          <cell r="C30" t="str">
            <v>North West</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row>
        <row r="31">
          <cell r="A31" t="str">
            <v>E08000005</v>
          </cell>
          <cell r="B31" t="str">
            <v>Rochdale</v>
          </cell>
          <cell r="C31" t="str">
            <v>North West</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row>
        <row r="32">
          <cell r="A32" t="str">
            <v>E08000006</v>
          </cell>
          <cell r="B32" t="str">
            <v>Salford</v>
          </cell>
          <cell r="C32" t="str">
            <v>North West</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row>
        <row r="33">
          <cell r="A33" t="str">
            <v>E08000014</v>
          </cell>
          <cell r="B33" t="str">
            <v>Sefton</v>
          </cell>
          <cell r="C33" t="str">
            <v>North West</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row>
        <row r="34">
          <cell r="A34" t="str">
            <v>E08000013</v>
          </cell>
          <cell r="B34" t="str">
            <v>St. Helens</v>
          </cell>
          <cell r="C34" t="str">
            <v>North West</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row>
        <row r="35">
          <cell r="A35" t="str">
            <v>E08000007</v>
          </cell>
          <cell r="B35" t="str">
            <v>Stockport</v>
          </cell>
          <cell r="C35" t="str">
            <v>North West</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row>
        <row r="36">
          <cell r="A36" t="str">
            <v>E08000008</v>
          </cell>
          <cell r="B36" t="str">
            <v>Tameside</v>
          </cell>
          <cell r="C36" t="str">
            <v>North West</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row>
        <row r="37">
          <cell r="A37" t="str">
            <v>E08000009</v>
          </cell>
          <cell r="B37" t="str">
            <v>Trafford</v>
          </cell>
          <cell r="C37" t="str">
            <v>North West</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row>
        <row r="38">
          <cell r="A38" t="str">
            <v>E06000007</v>
          </cell>
          <cell r="B38" t="str">
            <v>Warrington</v>
          </cell>
          <cell r="C38" t="str">
            <v>North West</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row>
        <row r="39">
          <cell r="A39" t="str">
            <v>E08000010</v>
          </cell>
          <cell r="B39" t="str">
            <v>Wigan</v>
          </cell>
          <cell r="C39" t="str">
            <v>North West</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row>
        <row r="40">
          <cell r="A40" t="str">
            <v>E08000015</v>
          </cell>
          <cell r="B40" t="str">
            <v>Wirral</v>
          </cell>
          <cell r="C40" t="str">
            <v>North West</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row>
        <row r="41">
          <cell r="A41" t="str">
            <v>E08000016</v>
          </cell>
          <cell r="B41" t="str">
            <v>Barnsley</v>
          </cell>
          <cell r="C41" t="str">
            <v>Yorkshire and the Humber</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row>
        <row r="42">
          <cell r="A42" t="str">
            <v>E08000032</v>
          </cell>
          <cell r="B42" t="str">
            <v>Bradford</v>
          </cell>
          <cell r="C42" t="str">
            <v>Yorkshire and the Humber</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row>
        <row r="43">
          <cell r="A43" t="str">
            <v>E08000033</v>
          </cell>
          <cell r="B43" t="str">
            <v>Calderdale</v>
          </cell>
          <cell r="C43" t="str">
            <v>Yorkshire and the Humber</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row>
        <row r="44">
          <cell r="A44" t="str">
            <v>E08000017</v>
          </cell>
          <cell r="B44" t="str">
            <v>Doncaster</v>
          </cell>
          <cell r="C44" t="str">
            <v>Yorkshire and the Humber</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row>
        <row r="45">
          <cell r="A45" t="str">
            <v>E06000011</v>
          </cell>
          <cell r="B45" t="str">
            <v>East Riding of Yorkshire</v>
          </cell>
          <cell r="C45" t="str">
            <v>Yorkshire and the Humber</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row>
        <row r="46">
          <cell r="A46" t="str">
            <v>E06000010</v>
          </cell>
          <cell r="B46" t="str">
            <v>Kingston Upon Hull, City of</v>
          </cell>
          <cell r="C46" t="str">
            <v>Yorkshire and the Humber</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row>
        <row r="47">
          <cell r="A47" t="str">
            <v>E08000034</v>
          </cell>
          <cell r="B47" t="str">
            <v>Kirklees</v>
          </cell>
          <cell r="C47" t="str">
            <v>Yorkshire and the Humber</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row>
        <row r="48">
          <cell r="A48" t="str">
            <v>E08000035</v>
          </cell>
          <cell r="B48" t="str">
            <v>Leeds</v>
          </cell>
          <cell r="C48" t="str">
            <v>Yorkshire and the Humber</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row>
        <row r="49">
          <cell r="A49" t="str">
            <v>E06000012</v>
          </cell>
          <cell r="B49" t="str">
            <v>North East Lincolnshire</v>
          </cell>
          <cell r="C49" t="str">
            <v>Yorkshire and the Humber</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row>
        <row r="50">
          <cell r="A50" t="str">
            <v>E06000013</v>
          </cell>
          <cell r="B50" t="str">
            <v>North Lincolnshire</v>
          </cell>
          <cell r="C50" t="str">
            <v>Yorkshire and the Humber</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row>
        <row r="51">
          <cell r="A51" t="str">
            <v>E10000023</v>
          </cell>
          <cell r="B51" t="str">
            <v>North Yorkshire</v>
          </cell>
          <cell r="C51" t="str">
            <v>Yorkshire and the Humber</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row>
        <row r="52">
          <cell r="A52" t="str">
            <v>E08000018</v>
          </cell>
          <cell r="B52" t="str">
            <v>Rotherham</v>
          </cell>
          <cell r="C52" t="str">
            <v>Yorkshire and the Humber</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row>
        <row r="53">
          <cell r="A53" t="str">
            <v>E08000019</v>
          </cell>
          <cell r="B53" t="str">
            <v>Sheffield</v>
          </cell>
          <cell r="C53" t="str">
            <v>Yorkshire and the Humber</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row>
        <row r="54">
          <cell r="A54" t="str">
            <v>E08000036</v>
          </cell>
          <cell r="B54" t="str">
            <v>Wakefield</v>
          </cell>
          <cell r="C54" t="str">
            <v>Yorkshire and the Humber</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row>
        <row r="55">
          <cell r="A55" t="str">
            <v>E06000014</v>
          </cell>
          <cell r="B55" t="str">
            <v>York</v>
          </cell>
          <cell r="C55" t="str">
            <v>Yorkshire and the Humber</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row>
        <row r="56">
          <cell r="A56" t="str">
            <v>E06000015</v>
          </cell>
          <cell r="B56" t="str">
            <v>Derby</v>
          </cell>
          <cell r="C56" t="str">
            <v>East Midlands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row>
        <row r="57">
          <cell r="A57" t="str">
            <v>E10000007</v>
          </cell>
          <cell r="B57" t="str">
            <v>Derbyshire</v>
          </cell>
          <cell r="C57" t="str">
            <v>East Midlands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row>
        <row r="58">
          <cell r="A58" t="str">
            <v>E06000016</v>
          </cell>
          <cell r="B58" t="str">
            <v>Leicester</v>
          </cell>
          <cell r="C58" t="str">
            <v>East Midlands</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row>
        <row r="59">
          <cell r="A59" t="str">
            <v>E10000018</v>
          </cell>
          <cell r="B59" t="str">
            <v>Leicestershire</v>
          </cell>
          <cell r="C59" t="str">
            <v>East Midlands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row>
        <row r="60">
          <cell r="A60" t="str">
            <v>E10000019</v>
          </cell>
          <cell r="B60" t="str">
            <v>Lincolnshire</v>
          </cell>
          <cell r="C60" t="str">
            <v>East Midlands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row>
        <row r="61">
          <cell r="A61" t="str">
            <v>E10000021</v>
          </cell>
          <cell r="B61" t="str">
            <v>Northamptonshire</v>
          </cell>
          <cell r="C61" t="str">
            <v>East Midlands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row>
        <row r="62">
          <cell r="A62" t="str">
            <v>E06000018</v>
          </cell>
          <cell r="B62" t="str">
            <v>Nottingham</v>
          </cell>
          <cell r="C62" t="str">
            <v>East Midlands</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row>
        <row r="63">
          <cell r="A63" t="str">
            <v>E10000024</v>
          </cell>
          <cell r="B63" t="str">
            <v>Nottinghamshire</v>
          </cell>
          <cell r="C63" t="str">
            <v>East Midlands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row>
        <row r="64">
          <cell r="A64" t="str">
            <v>E06000017</v>
          </cell>
          <cell r="B64" t="str">
            <v>Rutland</v>
          </cell>
          <cell r="C64" t="str">
            <v>East Midlands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row>
        <row r="65">
          <cell r="A65" t="str">
            <v>E08000025</v>
          </cell>
          <cell r="B65" t="str">
            <v>Birmingham</v>
          </cell>
          <cell r="C65" t="str">
            <v>West Midlands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row>
        <row r="66">
          <cell r="A66" t="str">
            <v>E08000026</v>
          </cell>
          <cell r="B66" t="str">
            <v>Coventry</v>
          </cell>
          <cell r="C66" t="str">
            <v>West Midlands</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row>
        <row r="67">
          <cell r="A67" t="str">
            <v>E08000027</v>
          </cell>
          <cell r="B67" t="str">
            <v>Dudley</v>
          </cell>
          <cell r="C67" t="str">
            <v>West Midlands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row>
        <row r="68">
          <cell r="A68" t="str">
            <v>E06000019</v>
          </cell>
          <cell r="B68" t="str">
            <v>Herefordshire, County of</v>
          </cell>
          <cell r="C68" t="str">
            <v>West Midlands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row>
        <row r="69">
          <cell r="A69" t="str">
            <v>E08000028</v>
          </cell>
          <cell r="B69" t="str">
            <v>Sandwell</v>
          </cell>
          <cell r="C69" t="str">
            <v>West Midlands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row>
        <row r="70">
          <cell r="A70" t="str">
            <v>E06000051</v>
          </cell>
          <cell r="B70" t="str">
            <v>Shropshire</v>
          </cell>
          <cell r="C70" t="str">
            <v>West Midlands</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row>
        <row r="71">
          <cell r="A71" t="str">
            <v>E08000029</v>
          </cell>
          <cell r="B71" t="str">
            <v>Solihull</v>
          </cell>
          <cell r="C71" t="str">
            <v>West Midlands</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row>
        <row r="72">
          <cell r="A72" t="str">
            <v>E10000028</v>
          </cell>
          <cell r="B72" t="str">
            <v>Staffordshire</v>
          </cell>
          <cell r="C72" t="str">
            <v>West Midlands</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row>
        <row r="73">
          <cell r="A73" t="str">
            <v>E06000021</v>
          </cell>
          <cell r="B73" t="str">
            <v>Stoke-on-Trent</v>
          </cell>
          <cell r="C73" t="str">
            <v>West Midlands</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row>
        <row r="74">
          <cell r="A74" t="str">
            <v>E06000020</v>
          </cell>
          <cell r="B74" t="str">
            <v>Telford and Wrekin</v>
          </cell>
          <cell r="C74" t="str">
            <v>West Midlands</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row>
        <row r="75">
          <cell r="A75" t="str">
            <v>E08000030</v>
          </cell>
          <cell r="B75" t="str">
            <v>Walsall</v>
          </cell>
          <cell r="C75" t="str">
            <v>West Midlands</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row>
        <row r="76">
          <cell r="A76" t="str">
            <v>E10000031</v>
          </cell>
          <cell r="B76" t="str">
            <v>Warwickshire</v>
          </cell>
          <cell r="C76" t="str">
            <v>West Midlands</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row>
        <row r="77">
          <cell r="A77" t="str">
            <v>E08000031</v>
          </cell>
          <cell r="B77" t="str">
            <v>Wolverhampton</v>
          </cell>
          <cell r="C77" t="str">
            <v>West Midlands</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row>
        <row r="78">
          <cell r="A78" t="str">
            <v>E10000034</v>
          </cell>
          <cell r="B78" t="str">
            <v>Worcestershire</v>
          </cell>
          <cell r="C78" t="str">
            <v>West Midlands</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row>
        <row r="79">
          <cell r="A79" t="str">
            <v>E06000055</v>
          </cell>
          <cell r="B79" t="str">
            <v>Bedford</v>
          </cell>
          <cell r="C79" t="str">
            <v>East</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row>
        <row r="80">
          <cell r="A80" t="str">
            <v>E10000003</v>
          </cell>
          <cell r="B80" t="str">
            <v>Cambridgeshire</v>
          </cell>
          <cell r="C80" t="str">
            <v>East</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row>
        <row r="81">
          <cell r="A81" t="str">
            <v>E06000056</v>
          </cell>
          <cell r="B81" t="str">
            <v>Central Bedfordshire</v>
          </cell>
          <cell r="C81" t="str">
            <v>East</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row>
        <row r="82">
          <cell r="A82" t="str">
            <v>E10000012</v>
          </cell>
          <cell r="B82" t="str">
            <v>Essex</v>
          </cell>
          <cell r="C82" t="str">
            <v>East</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row>
        <row r="83">
          <cell r="A83" t="str">
            <v>E10000015</v>
          </cell>
          <cell r="B83" t="str">
            <v>Hertfordshire</v>
          </cell>
          <cell r="C83" t="str">
            <v>East</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row>
        <row r="84">
          <cell r="A84" t="str">
            <v>E06000032</v>
          </cell>
          <cell r="B84" t="str">
            <v>Luton</v>
          </cell>
          <cell r="C84" t="str">
            <v>East</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row>
        <row r="85">
          <cell r="A85" t="str">
            <v>E10000020</v>
          </cell>
          <cell r="B85" t="str">
            <v>Norfolk</v>
          </cell>
          <cell r="C85" t="str">
            <v>East</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row>
        <row r="86">
          <cell r="A86" t="str">
            <v>E06000031</v>
          </cell>
          <cell r="B86" t="str">
            <v>Peterborough</v>
          </cell>
          <cell r="C86" t="str">
            <v>East</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row>
        <row r="87">
          <cell r="A87" t="str">
            <v>E06000033</v>
          </cell>
          <cell r="B87" t="str">
            <v>Southend-on-Sea</v>
          </cell>
          <cell r="C87" t="str">
            <v>East</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row>
        <row r="88">
          <cell r="A88" t="str">
            <v>E10000029</v>
          </cell>
          <cell r="B88" t="str">
            <v>Suffolk</v>
          </cell>
          <cell r="C88" t="str">
            <v>East</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row>
        <row r="89">
          <cell r="A89" t="str">
            <v>E06000034</v>
          </cell>
          <cell r="B89" t="str">
            <v>Thurrock</v>
          </cell>
          <cell r="C89" t="str">
            <v>East</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row>
        <row r="90">
          <cell r="A90" t="str">
            <v>E09000007</v>
          </cell>
          <cell r="B90" t="str">
            <v>Camden</v>
          </cell>
          <cell r="C90" t="str">
            <v>Inner London</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E09000013</v>
          </cell>
          <cell r="B93" t="str">
            <v>Hammersmith and Fulham</v>
          </cell>
          <cell r="C93" t="str">
            <v>Inner London</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row>
        <row r="94">
          <cell r="A94" t="str">
            <v>E09000014</v>
          </cell>
          <cell r="B94" t="str">
            <v>Haringey</v>
          </cell>
          <cell r="C94" t="str">
            <v>Inner London</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row>
        <row r="95">
          <cell r="A95" t="str">
            <v>E09000019</v>
          </cell>
          <cell r="B95" t="str">
            <v>Islington</v>
          </cell>
          <cell r="C95" t="str">
            <v>Inner London</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row>
        <row r="96">
          <cell r="A96" t="str">
            <v>E09000020</v>
          </cell>
          <cell r="B96" t="str">
            <v>Kensington and Chelsea</v>
          </cell>
          <cell r="C96" t="str">
            <v>Inner London</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row>
        <row r="97">
          <cell r="A97" t="str">
            <v>E09000022</v>
          </cell>
          <cell r="B97" t="str">
            <v>Lambeth</v>
          </cell>
          <cell r="C97" t="str">
            <v>Inner London</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row>
        <row r="98">
          <cell r="A98" t="str">
            <v>E09000023</v>
          </cell>
          <cell r="B98" t="str">
            <v>Lewisham</v>
          </cell>
          <cell r="C98" t="str">
            <v>Inner London</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row>
        <row r="99">
          <cell r="A99" t="str">
            <v>E09000025</v>
          </cell>
          <cell r="B99" t="str">
            <v>Newham</v>
          </cell>
          <cell r="C99" t="str">
            <v>Inner London</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row>
        <row r="100">
          <cell r="A100" t="str">
            <v>E09000028</v>
          </cell>
          <cell r="B100" t="str">
            <v>Southwark</v>
          </cell>
          <cell r="C100" t="str">
            <v>Inner London</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row>
        <row r="101">
          <cell r="A101" t="str">
            <v>E09000030</v>
          </cell>
          <cell r="B101" t="str">
            <v>Tower Hamlets</v>
          </cell>
          <cell r="C101" t="str">
            <v>Inner London</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row>
        <row r="102">
          <cell r="A102" t="str">
            <v>E09000032</v>
          </cell>
          <cell r="B102" t="str">
            <v>Wandsworth</v>
          </cell>
          <cell r="C102" t="str">
            <v>Inner London</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row>
        <row r="103">
          <cell r="A103" t="str">
            <v>E09000033</v>
          </cell>
          <cell r="B103" t="str">
            <v>Westminster</v>
          </cell>
          <cell r="C103" t="str">
            <v>Inner London</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row>
        <row r="104">
          <cell r="A104" t="str">
            <v>E09000002</v>
          </cell>
          <cell r="B104" t="str">
            <v>Barking and Dagenham</v>
          </cell>
          <cell r="C104" t="str">
            <v>Outer London</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row>
        <row r="105">
          <cell r="A105" t="str">
            <v>E09000003</v>
          </cell>
          <cell r="B105" t="str">
            <v>Barnet</v>
          </cell>
          <cell r="C105" t="str">
            <v>Outer London</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row>
        <row r="106">
          <cell r="A106" t="str">
            <v>E09000004</v>
          </cell>
          <cell r="B106" t="str">
            <v>Bexley</v>
          </cell>
          <cell r="C106" t="str">
            <v>Outer London</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row>
        <row r="107">
          <cell r="A107" t="str">
            <v>E09000005</v>
          </cell>
          <cell r="B107" t="str">
            <v>Brent</v>
          </cell>
          <cell r="C107" t="str">
            <v>Outer London</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row>
        <row r="108">
          <cell r="A108" t="str">
            <v>E09000006</v>
          </cell>
          <cell r="B108" t="str">
            <v>Bromley</v>
          </cell>
          <cell r="C108" t="str">
            <v>Outer London</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row>
        <row r="109">
          <cell r="A109" t="str">
            <v>E09000008</v>
          </cell>
          <cell r="B109" t="str">
            <v>Croydon</v>
          </cell>
          <cell r="C109" t="str">
            <v>Outer London</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row>
        <row r="110">
          <cell r="A110" t="str">
            <v>E09000009</v>
          </cell>
          <cell r="B110" t="str">
            <v>Ealing</v>
          </cell>
          <cell r="C110" t="str">
            <v>Outer London</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row>
        <row r="111">
          <cell r="A111" t="str">
            <v>E09000010</v>
          </cell>
          <cell r="B111" t="str">
            <v>Enfield</v>
          </cell>
          <cell r="C111" t="str">
            <v>Outer London</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row>
        <row r="112">
          <cell r="A112" t="str">
            <v>E09000011</v>
          </cell>
          <cell r="B112" t="str">
            <v>Greenwich</v>
          </cell>
          <cell r="C112" t="str">
            <v>Outer London</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row>
        <row r="113">
          <cell r="A113" t="str">
            <v>E09000015</v>
          </cell>
          <cell r="B113" t="str">
            <v>Harrow</v>
          </cell>
          <cell r="C113" t="str">
            <v>Outer London</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row>
        <row r="114">
          <cell r="A114" t="str">
            <v>E09000016</v>
          </cell>
          <cell r="B114" t="str">
            <v>Havering</v>
          </cell>
          <cell r="C114" t="str">
            <v>Outer London</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row>
        <row r="115">
          <cell r="A115" t="str">
            <v>E09000017</v>
          </cell>
          <cell r="B115" t="str">
            <v>Hillingdon</v>
          </cell>
          <cell r="C115" t="str">
            <v>Outer London</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row>
        <row r="116">
          <cell r="A116" t="str">
            <v>E09000018</v>
          </cell>
          <cell r="B116" t="str">
            <v>Hounslow</v>
          </cell>
          <cell r="C116" t="str">
            <v>Outer London</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row>
        <row r="117">
          <cell r="A117" t="str">
            <v>E09000021</v>
          </cell>
          <cell r="B117" t="str">
            <v>Kingston upon Thames</v>
          </cell>
          <cell r="C117" t="str">
            <v>Outer London</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row>
        <row r="118">
          <cell r="A118" t="str">
            <v>E09000024</v>
          </cell>
          <cell r="B118" t="str">
            <v>Merton</v>
          </cell>
          <cell r="C118" t="str">
            <v>Outer London</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row>
        <row r="119">
          <cell r="A119" t="str">
            <v>E09000026</v>
          </cell>
          <cell r="B119" t="str">
            <v>Redbridge</v>
          </cell>
          <cell r="C119" t="str">
            <v>Outer London</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row>
        <row r="120">
          <cell r="A120" t="str">
            <v>E09000027</v>
          </cell>
          <cell r="B120" t="str">
            <v>Richmond upon Thames</v>
          </cell>
          <cell r="C120" t="str">
            <v>Outer London</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row>
        <row r="121">
          <cell r="A121" t="str">
            <v>E09000029</v>
          </cell>
          <cell r="B121" t="str">
            <v>Sutton</v>
          </cell>
          <cell r="C121" t="str">
            <v>Outer London</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row>
        <row r="122">
          <cell r="A122" t="str">
            <v>E09000031</v>
          </cell>
          <cell r="B122" t="str">
            <v>Waltham Forest</v>
          </cell>
          <cell r="C122" t="str">
            <v>Outer London</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row>
        <row r="123">
          <cell r="A123" t="str">
            <v>E06000036</v>
          </cell>
          <cell r="B123" t="str">
            <v>Bracknell Forest</v>
          </cell>
          <cell r="C123" t="str">
            <v>South East</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row>
        <row r="124">
          <cell r="A124" t="str">
            <v>E06000043</v>
          </cell>
          <cell r="B124" t="str">
            <v>Brighton and Hove</v>
          </cell>
          <cell r="C124" t="str">
            <v>South East</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row>
        <row r="125">
          <cell r="A125" t="str">
            <v>E10000002</v>
          </cell>
          <cell r="B125" t="str">
            <v>Buckinghamshire</v>
          </cell>
          <cell r="C125" t="str">
            <v>South East</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row>
        <row r="126">
          <cell r="A126" t="str">
            <v>E10000011</v>
          </cell>
          <cell r="B126" t="str">
            <v>East Sussex</v>
          </cell>
          <cell r="C126" t="str">
            <v>South East</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row>
        <row r="127">
          <cell r="A127" t="str">
            <v>E10000014</v>
          </cell>
          <cell r="B127" t="str">
            <v>Hampshire</v>
          </cell>
          <cell r="C127" t="str">
            <v>South East</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row>
        <row r="128">
          <cell r="A128" t="str">
            <v>E06000046</v>
          </cell>
          <cell r="B128" t="str">
            <v>Isle of Wight</v>
          </cell>
          <cell r="C128" t="str">
            <v>South East</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row>
        <row r="129">
          <cell r="A129" t="str">
            <v>E10000016</v>
          </cell>
          <cell r="B129" t="str">
            <v>Kent</v>
          </cell>
          <cell r="C129" t="str">
            <v>South East</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row>
        <row r="130">
          <cell r="A130" t="str">
            <v>E06000035</v>
          </cell>
          <cell r="B130" t="str">
            <v>Medway</v>
          </cell>
          <cell r="C130" t="str">
            <v>South East</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row>
        <row r="131">
          <cell r="A131" t="str">
            <v>E06000042</v>
          </cell>
          <cell r="B131" t="str">
            <v>Milton Keynes</v>
          </cell>
          <cell r="C131" t="str">
            <v>South East</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row>
        <row r="132">
          <cell r="A132" t="str">
            <v>E10000025</v>
          </cell>
          <cell r="B132" t="str">
            <v>Oxfordshire</v>
          </cell>
          <cell r="C132" t="str">
            <v>South East</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row>
        <row r="133">
          <cell r="A133" t="str">
            <v>E06000044</v>
          </cell>
          <cell r="B133" t="str">
            <v>Portsmouth</v>
          </cell>
          <cell r="C133" t="str">
            <v>South East</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row>
        <row r="134">
          <cell r="A134" t="str">
            <v>E06000038</v>
          </cell>
          <cell r="B134" t="str">
            <v>Reading</v>
          </cell>
          <cell r="C134" t="str">
            <v>South East</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row>
        <row r="135">
          <cell r="A135" t="str">
            <v>E06000039</v>
          </cell>
          <cell r="B135" t="str">
            <v>Slough</v>
          </cell>
          <cell r="C135" t="str">
            <v>South East</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row>
        <row r="136">
          <cell r="A136" t="str">
            <v>E06000045</v>
          </cell>
          <cell r="B136" t="str">
            <v>Southampton</v>
          </cell>
          <cell r="C136" t="str">
            <v>South East</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row>
        <row r="137">
          <cell r="A137" t="str">
            <v>E10000030</v>
          </cell>
          <cell r="B137" t="str">
            <v>Surrey</v>
          </cell>
          <cell r="C137" t="str">
            <v>South East</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row>
        <row r="138">
          <cell r="A138" t="str">
            <v>E06000037</v>
          </cell>
          <cell r="B138" t="str">
            <v>West Berkshire</v>
          </cell>
          <cell r="C138" t="str">
            <v>South East</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row>
        <row r="139">
          <cell r="A139" t="str">
            <v>E10000032</v>
          </cell>
          <cell r="B139" t="str">
            <v>West Sussex</v>
          </cell>
          <cell r="C139" t="str">
            <v>South East</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row>
        <row r="140">
          <cell r="A140" t="str">
            <v>E06000040</v>
          </cell>
          <cell r="B140" t="str">
            <v>Windsor and Maidenhead</v>
          </cell>
          <cell r="C140" t="str">
            <v>South East</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row>
        <row r="141">
          <cell r="A141" t="str">
            <v>E06000041</v>
          </cell>
          <cell r="B141" t="str">
            <v>Wokingham</v>
          </cell>
          <cell r="C141" t="str">
            <v>South East</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row>
        <row r="142">
          <cell r="A142" t="str">
            <v>E06000022</v>
          </cell>
          <cell r="B142" t="str">
            <v>Bath and North East Somerset</v>
          </cell>
          <cell r="C142" t="str">
            <v>South West</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row>
        <row r="143">
          <cell r="A143" t="str">
            <v>E06000028</v>
          </cell>
          <cell r="B143" t="str">
            <v>Bournemouth</v>
          </cell>
          <cell r="C143" t="str">
            <v>South West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row>
        <row r="144">
          <cell r="A144" t="str">
            <v>E06000023</v>
          </cell>
          <cell r="B144" t="str">
            <v>Bristol, City of</v>
          </cell>
          <cell r="C144" t="str">
            <v>South West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row>
        <row r="145">
          <cell r="A145" t="str">
            <v>E06000052</v>
          </cell>
          <cell r="B145" t="str">
            <v>Cornwall</v>
          </cell>
          <cell r="C145" t="str">
            <v>South West</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row>
        <row r="146">
          <cell r="A146" t="str">
            <v>E10000008</v>
          </cell>
          <cell r="B146" t="str">
            <v>Devon</v>
          </cell>
          <cell r="C146" t="str">
            <v>South West</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row>
        <row r="147">
          <cell r="A147" t="str">
            <v>E10000009</v>
          </cell>
          <cell r="B147" t="str">
            <v>Dorset</v>
          </cell>
          <cell r="C147" t="str">
            <v>South West</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row>
        <row r="148">
          <cell r="A148" t="str">
            <v>E10000013</v>
          </cell>
          <cell r="B148" t="str">
            <v>Gloucestershire</v>
          </cell>
          <cell r="C148" t="str">
            <v>South West</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row>
        <row r="149">
          <cell r="A149" t="str">
            <v>E06000053</v>
          </cell>
          <cell r="B149" t="str">
            <v>Isles of Scilly</v>
          </cell>
          <cell r="C149" t="str">
            <v>South West</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row>
        <row r="150">
          <cell r="A150" t="str">
            <v>E06000024</v>
          </cell>
          <cell r="B150" t="str">
            <v>North Somerset</v>
          </cell>
          <cell r="C150" t="str">
            <v>South West</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row>
        <row r="151">
          <cell r="A151" t="str">
            <v>E06000026</v>
          </cell>
          <cell r="B151" t="str">
            <v>Plymouth</v>
          </cell>
          <cell r="C151" t="str">
            <v>South West</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row>
        <row r="152">
          <cell r="A152" t="str">
            <v>E06000029</v>
          </cell>
          <cell r="B152" t="str">
            <v>Poole</v>
          </cell>
          <cell r="C152" t="str">
            <v>South West</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row>
        <row r="153">
          <cell r="A153" t="str">
            <v>E10000027</v>
          </cell>
          <cell r="B153" t="str">
            <v>Somerset</v>
          </cell>
          <cell r="C153" t="str">
            <v>South West</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row>
        <row r="154">
          <cell r="A154" t="str">
            <v>E06000025</v>
          </cell>
          <cell r="B154" t="str">
            <v>South Gloucestershire</v>
          </cell>
          <cell r="C154" t="str">
            <v>South West</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row>
        <row r="155">
          <cell r="A155" t="str">
            <v>E06000030</v>
          </cell>
          <cell r="B155" t="str">
            <v>Swindon</v>
          </cell>
          <cell r="C155" t="str">
            <v>South West</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row>
        <row r="156">
          <cell r="A156" t="str">
            <v>E06000027</v>
          </cell>
          <cell r="B156" t="str">
            <v>Torbay</v>
          </cell>
          <cell r="C156" t="str">
            <v>South West</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row>
        <row r="157">
          <cell r="A157" t="str">
            <v>E06000054</v>
          </cell>
          <cell r="B157" t="str">
            <v>Wiltshire</v>
          </cell>
          <cell r="C157" t="str">
            <v>South West</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row>
        <row r="158">
          <cell r="A158" t="str">
            <v>E12000001</v>
          </cell>
          <cell r="B158" t="str">
            <v>North East</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row>
        <row r="159">
          <cell r="A159" t="str">
            <v>E12000002</v>
          </cell>
          <cell r="B159" t="str">
            <v>North West</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row>
        <row r="160">
          <cell r="A160" t="str">
            <v>E12000003</v>
          </cell>
          <cell r="B160" t="str">
            <v>Yorkshire and the Humber</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row>
        <row r="161">
          <cell r="A161" t="str">
            <v>E12000004</v>
          </cell>
          <cell r="B161" t="str">
            <v>East Midlands</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row>
        <row r="162">
          <cell r="A162" t="str">
            <v>E12000005</v>
          </cell>
          <cell r="B162" t="str">
            <v>West Midlands</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row>
        <row r="163">
          <cell r="A163" t="str">
            <v>E12000006</v>
          </cell>
          <cell r="B163" t="str">
            <v>East</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row>
        <row r="164">
          <cell r="A164" t="str">
            <v>E12000007</v>
          </cell>
          <cell r="B164" t="str">
            <v>LONDON</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row>
        <row r="165">
          <cell r="A165" t="str">
            <v>E13000001</v>
          </cell>
          <cell r="B165" t="str">
            <v>Inner London</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row>
        <row r="166">
          <cell r="A166" t="str">
            <v>E13000002</v>
          </cell>
          <cell r="B166" t="str">
            <v>Outer London</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row>
        <row r="167">
          <cell r="A167" t="str">
            <v>E12000008</v>
          </cell>
          <cell r="B167" t="str">
            <v>South East</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row>
        <row r="168">
          <cell r="A168" t="str">
            <v>E12000009</v>
          </cell>
          <cell r="B168" t="str">
            <v>South West</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row>
        <row r="169">
          <cell r="A169" t="str">
            <v>E92000001</v>
          </cell>
          <cell r="B169" t="str">
            <v>England</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row>
      </sheetData>
      <sheetData sheetId="14"/>
      <sheetData sheetId="15">
        <row r="7">
          <cell r="A7" t="str">
            <v>E06000047</v>
          </cell>
          <cell r="B7" t="str">
            <v>County Durham</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row>
        <row r="8">
          <cell r="A8" t="str">
            <v>E06000005</v>
          </cell>
          <cell r="B8" t="str">
            <v>Darlington</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cell r="CN8" t="str">
            <v>..</v>
          </cell>
          <cell r="CO8" t="str">
            <v>..</v>
          </cell>
          <cell r="CP8" t="str">
            <v>..</v>
          </cell>
          <cell r="CQ8" t="str">
            <v>..</v>
          </cell>
          <cell r="CR8" t="str">
            <v>..</v>
          </cell>
          <cell r="CS8" t="str">
            <v>..</v>
          </cell>
          <cell r="CT8" t="str">
            <v>..</v>
          </cell>
        </row>
        <row r="9">
          <cell r="A9" t="str">
            <v>E08000020</v>
          </cell>
          <cell r="B9" t="str">
            <v>Gateshead</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row>
        <row r="10">
          <cell r="A10" t="str">
            <v>E06000001</v>
          </cell>
          <cell r="B10" t="str">
            <v>Hartlepool</v>
          </cell>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t="str">
            <v>..</v>
          </cell>
          <cell r="CN10" t="str">
            <v>..</v>
          </cell>
          <cell r="CO10" t="str">
            <v>..</v>
          </cell>
          <cell r="CP10" t="str">
            <v>..</v>
          </cell>
          <cell r="CQ10" t="str">
            <v>..</v>
          </cell>
          <cell r="CR10" t="str">
            <v>..</v>
          </cell>
          <cell r="CS10" t="str">
            <v>..</v>
          </cell>
          <cell r="CT10" t="str">
            <v>..</v>
          </cell>
        </row>
        <row r="11">
          <cell r="A11" t="str">
            <v>E06000002</v>
          </cell>
          <cell r="B11" t="str">
            <v>Middlesbrough</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t="str">
            <v>..</v>
          </cell>
          <cell r="CN11" t="str">
            <v>..</v>
          </cell>
          <cell r="CO11" t="str">
            <v>..</v>
          </cell>
          <cell r="CP11" t="str">
            <v>..</v>
          </cell>
          <cell r="CQ11" t="str">
            <v>..</v>
          </cell>
          <cell r="CR11" t="str">
            <v>..</v>
          </cell>
          <cell r="CS11" t="str">
            <v>..</v>
          </cell>
          <cell r="CT11" t="str">
            <v>..</v>
          </cell>
        </row>
        <row r="12">
          <cell r="A12" t="str">
            <v>E08000021</v>
          </cell>
          <cell r="B12" t="str">
            <v>Newcastle upon Tyne</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t="str">
            <v>..</v>
          </cell>
          <cell r="CN12" t="str">
            <v>..</v>
          </cell>
          <cell r="CO12" t="str">
            <v>..</v>
          </cell>
          <cell r="CP12" t="str">
            <v>..</v>
          </cell>
          <cell r="CQ12" t="str">
            <v>..</v>
          </cell>
          <cell r="CR12" t="str">
            <v>..</v>
          </cell>
          <cell r="CS12" t="str">
            <v>..</v>
          </cell>
          <cell r="CT12" t="str">
            <v>..</v>
          </cell>
        </row>
        <row r="13">
          <cell r="A13" t="str">
            <v>E08000022</v>
          </cell>
          <cell r="B13" t="str">
            <v>North Tyneside</v>
          </cell>
          <cell r="C13" t="str">
            <v>..</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t="str">
            <v>..</v>
          </cell>
          <cell r="CQ13" t="str">
            <v>..</v>
          </cell>
          <cell r="CR13" t="str">
            <v>..</v>
          </cell>
          <cell r="CS13" t="str">
            <v>..</v>
          </cell>
          <cell r="CT13" t="str">
            <v>..</v>
          </cell>
        </row>
        <row r="14">
          <cell r="A14" t="str">
            <v>E06000048</v>
          </cell>
          <cell r="B14" t="str">
            <v>Northumberland</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row>
        <row r="15">
          <cell r="A15" t="str">
            <v>E06000003</v>
          </cell>
          <cell r="B15" t="str">
            <v>Redcar and Cleveland</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S15" t="str">
            <v>..</v>
          </cell>
          <cell r="CT15" t="str">
            <v>..</v>
          </cell>
        </row>
        <row r="16">
          <cell r="A16" t="str">
            <v>E08000023</v>
          </cell>
          <cell r="B16" t="str">
            <v>South Tyneside</v>
          </cell>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row>
        <row r="17">
          <cell r="A17" t="str">
            <v>E06000004</v>
          </cell>
          <cell r="B17" t="str">
            <v>Stockton-on-Tees</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t="str">
            <v>..</v>
          </cell>
          <cell r="CN17" t="str">
            <v>..</v>
          </cell>
          <cell r="CO17" t="str">
            <v>..</v>
          </cell>
          <cell r="CP17" t="str">
            <v>..</v>
          </cell>
          <cell r="CQ17" t="str">
            <v>..</v>
          </cell>
          <cell r="CR17" t="str">
            <v>..</v>
          </cell>
          <cell r="CS17" t="str">
            <v>..</v>
          </cell>
          <cell r="CT17" t="str">
            <v>..</v>
          </cell>
        </row>
        <row r="18">
          <cell r="A18" t="str">
            <v>E08000024</v>
          </cell>
          <cell r="B18" t="str">
            <v>Sunderland</v>
          </cell>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row>
        <row r="19">
          <cell r="A19" t="str">
            <v>E06000008</v>
          </cell>
          <cell r="B19" t="str">
            <v>Blackburn with Darwen</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row>
        <row r="20">
          <cell r="A20" t="str">
            <v>E06000009</v>
          </cell>
          <cell r="B20" t="str">
            <v>Blackpool</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t="str">
            <v>..</v>
          </cell>
          <cell r="CN20" t="str">
            <v>..</v>
          </cell>
          <cell r="CO20" t="str">
            <v>..</v>
          </cell>
          <cell r="CP20" t="str">
            <v>..</v>
          </cell>
          <cell r="CQ20" t="str">
            <v>..</v>
          </cell>
          <cell r="CR20" t="str">
            <v>..</v>
          </cell>
          <cell r="CS20" t="str">
            <v>..</v>
          </cell>
          <cell r="CT20" t="str">
            <v>..</v>
          </cell>
        </row>
        <row r="21">
          <cell r="A21" t="str">
            <v>E08000001</v>
          </cell>
          <cell r="B21" t="str">
            <v>Bolton</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t="str">
            <v>..</v>
          </cell>
          <cell r="CQ21" t="str">
            <v>..</v>
          </cell>
          <cell r="CR21" t="str">
            <v>..</v>
          </cell>
          <cell r="CS21" t="str">
            <v>..</v>
          </cell>
          <cell r="CT21" t="str">
            <v>..</v>
          </cell>
        </row>
        <row r="22">
          <cell r="A22" t="str">
            <v>E08000002</v>
          </cell>
          <cell r="B22" t="str">
            <v>Bury</v>
          </cell>
          <cell r="C22" t="str">
            <v>..</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t="str">
            <v>..</v>
          </cell>
          <cell r="CQ22" t="str">
            <v>..</v>
          </cell>
          <cell r="CR22" t="str">
            <v>..</v>
          </cell>
          <cell r="CS22" t="str">
            <v>..</v>
          </cell>
          <cell r="CT22" t="str">
            <v>..</v>
          </cell>
        </row>
        <row r="23">
          <cell r="A23" t="str">
            <v>E06000049</v>
          </cell>
          <cell r="B23" t="str">
            <v>Cheshire East</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row>
        <row r="24">
          <cell r="A24" t="str">
            <v>E06000050</v>
          </cell>
          <cell r="B24" t="str">
            <v>Cheshire West and Chester</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row>
        <row r="25">
          <cell r="A25" t="str">
            <v>E10000006</v>
          </cell>
          <cell r="B25" t="str">
            <v>Cumbria</v>
          </cell>
          <cell r="C25" t="str">
            <v>..</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t="str">
            <v>..</v>
          </cell>
          <cell r="CN25" t="str">
            <v>..</v>
          </cell>
          <cell r="CO25" t="str">
            <v>..</v>
          </cell>
          <cell r="CP25" t="str">
            <v>..</v>
          </cell>
          <cell r="CQ25" t="str">
            <v>..</v>
          </cell>
          <cell r="CR25" t="str">
            <v>..</v>
          </cell>
          <cell r="CS25" t="str">
            <v>..</v>
          </cell>
          <cell r="CT25" t="str">
            <v>..</v>
          </cell>
        </row>
        <row r="26">
          <cell r="A26" t="str">
            <v>E06000006</v>
          </cell>
          <cell r="B26" t="str">
            <v>Halton</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t="str">
            <v>..</v>
          </cell>
          <cell r="CO26" t="str">
            <v>..</v>
          </cell>
          <cell r="CP26" t="str">
            <v>..</v>
          </cell>
          <cell r="CQ26" t="str">
            <v>..</v>
          </cell>
          <cell r="CR26" t="str">
            <v>..</v>
          </cell>
          <cell r="CS26" t="str">
            <v>..</v>
          </cell>
          <cell r="CT26" t="str">
            <v>..</v>
          </cell>
        </row>
        <row r="27">
          <cell r="A27" t="str">
            <v>E08000011</v>
          </cell>
          <cell r="B27" t="str">
            <v>Knowsley</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t="str">
            <v>..</v>
          </cell>
          <cell r="CT27" t="str">
            <v>..</v>
          </cell>
        </row>
        <row r="28">
          <cell r="A28" t="str">
            <v>E10000017</v>
          </cell>
          <cell r="B28" t="str">
            <v>Lancashire</v>
          </cell>
          <cell r="C28" t="str">
            <v>..</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row>
        <row r="29">
          <cell r="A29" t="str">
            <v>E08000012</v>
          </cell>
          <cell r="B29" t="str">
            <v>Liverpool</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t="str">
            <v>..</v>
          </cell>
          <cell r="CN29" t="str">
            <v>..</v>
          </cell>
          <cell r="CO29" t="str">
            <v>..</v>
          </cell>
          <cell r="CP29" t="str">
            <v>..</v>
          </cell>
          <cell r="CQ29" t="str">
            <v>..</v>
          </cell>
          <cell r="CR29" t="str">
            <v>..</v>
          </cell>
          <cell r="CS29" t="str">
            <v>..</v>
          </cell>
          <cell r="CT29" t="str">
            <v>..</v>
          </cell>
        </row>
        <row r="30">
          <cell r="A30" t="str">
            <v>E08000003</v>
          </cell>
          <cell r="B30" t="str">
            <v>Manchester</v>
          </cell>
          <cell r="C30" t="str">
            <v>..</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t="str">
            <v>..</v>
          </cell>
          <cell r="CN30" t="str">
            <v>..</v>
          </cell>
          <cell r="CO30" t="str">
            <v>..</v>
          </cell>
          <cell r="CP30" t="str">
            <v>..</v>
          </cell>
          <cell r="CQ30" t="str">
            <v>..</v>
          </cell>
          <cell r="CR30" t="str">
            <v>..</v>
          </cell>
          <cell r="CS30" t="str">
            <v>..</v>
          </cell>
          <cell r="CT30" t="str">
            <v>..</v>
          </cell>
        </row>
        <row r="31">
          <cell r="A31" t="str">
            <v>E08000004</v>
          </cell>
          <cell r="B31" t="str">
            <v>Oldham</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t="str">
            <v>..</v>
          </cell>
          <cell r="CN31" t="str">
            <v>..</v>
          </cell>
          <cell r="CO31" t="str">
            <v>..</v>
          </cell>
          <cell r="CP31" t="str">
            <v>..</v>
          </cell>
          <cell r="CQ31" t="str">
            <v>..</v>
          </cell>
          <cell r="CR31" t="str">
            <v>..</v>
          </cell>
          <cell r="CS31" t="str">
            <v>..</v>
          </cell>
          <cell r="CT31" t="str">
            <v>..</v>
          </cell>
        </row>
        <row r="32">
          <cell r="A32" t="str">
            <v>E08000005</v>
          </cell>
          <cell r="B32" t="str">
            <v>Rochdale</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t="str">
            <v>..</v>
          </cell>
          <cell r="CN32" t="str">
            <v>..</v>
          </cell>
          <cell r="CO32" t="str">
            <v>..</v>
          </cell>
          <cell r="CP32" t="str">
            <v>..</v>
          </cell>
          <cell r="CQ32" t="str">
            <v>..</v>
          </cell>
          <cell r="CR32" t="str">
            <v>..</v>
          </cell>
          <cell r="CS32" t="str">
            <v>..</v>
          </cell>
          <cell r="CT32" t="str">
            <v>..</v>
          </cell>
        </row>
        <row r="33">
          <cell r="A33" t="str">
            <v>E08000006</v>
          </cell>
          <cell r="B33" t="str">
            <v>Salford</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row>
        <row r="34">
          <cell r="A34" t="str">
            <v>E08000014</v>
          </cell>
          <cell r="B34" t="str">
            <v>Sefton</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t="str">
            <v>..</v>
          </cell>
          <cell r="BY34" t="str">
            <v>..</v>
          </cell>
          <cell r="BZ34" t="str">
            <v>..</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t="str">
            <v>..</v>
          </cell>
          <cell r="CN34" t="str">
            <v>..</v>
          </cell>
          <cell r="CO34" t="str">
            <v>..</v>
          </cell>
          <cell r="CP34" t="str">
            <v>..</v>
          </cell>
          <cell r="CQ34" t="str">
            <v>..</v>
          </cell>
          <cell r="CR34" t="str">
            <v>..</v>
          </cell>
          <cell r="CS34" t="str">
            <v>..</v>
          </cell>
          <cell r="CT34" t="str">
            <v>..</v>
          </cell>
        </row>
        <row r="35">
          <cell r="A35" t="str">
            <v>E08000013</v>
          </cell>
          <cell r="B35" t="str">
            <v>St. Helens</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t="str">
            <v>..</v>
          </cell>
          <cell r="CO35" t="str">
            <v>..</v>
          </cell>
          <cell r="CP35" t="str">
            <v>..</v>
          </cell>
          <cell r="CQ35" t="str">
            <v>..</v>
          </cell>
          <cell r="CR35" t="str">
            <v>..</v>
          </cell>
          <cell r="CS35" t="str">
            <v>..</v>
          </cell>
          <cell r="CT35" t="str">
            <v>..</v>
          </cell>
        </row>
        <row r="36">
          <cell r="A36" t="str">
            <v>E08000007</v>
          </cell>
          <cell r="B36" t="str">
            <v>Stockport</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t="str">
            <v>..</v>
          </cell>
          <cell r="BY36" t="str">
            <v>..</v>
          </cell>
          <cell r="BZ36" t="str">
            <v>..</v>
          </cell>
          <cell r="CA36" t="str">
            <v>..</v>
          </cell>
          <cell r="CB36" t="str">
            <v>..</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t="str">
            <v>..</v>
          </cell>
          <cell r="CP36" t="str">
            <v>..</v>
          </cell>
          <cell r="CQ36" t="str">
            <v>..</v>
          </cell>
          <cell r="CR36" t="str">
            <v>..</v>
          </cell>
          <cell r="CS36" t="str">
            <v>..</v>
          </cell>
          <cell r="CT36" t="str">
            <v>..</v>
          </cell>
        </row>
        <row r="37">
          <cell r="A37" t="str">
            <v>E08000008</v>
          </cell>
          <cell r="B37" t="str">
            <v>Tameside</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t="str">
            <v>..</v>
          </cell>
          <cell r="CS37" t="str">
            <v>..</v>
          </cell>
          <cell r="CT37" t="str">
            <v>..</v>
          </cell>
        </row>
        <row r="38">
          <cell r="A38" t="str">
            <v>E08000009</v>
          </cell>
          <cell r="B38" t="str">
            <v>Trafford</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t="str">
            <v>..</v>
          </cell>
          <cell r="CQ38" t="str">
            <v>..</v>
          </cell>
          <cell r="CR38" t="str">
            <v>..</v>
          </cell>
          <cell r="CS38" t="str">
            <v>..</v>
          </cell>
          <cell r="CT38" t="str">
            <v>..</v>
          </cell>
        </row>
        <row r="39">
          <cell r="A39" t="str">
            <v>E06000007</v>
          </cell>
          <cell r="B39" t="str">
            <v>Warrington</v>
          </cell>
          <cell r="C39" t="str">
            <v>..</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t="str">
            <v>..</v>
          </cell>
          <cell r="BY39" t="str">
            <v>..</v>
          </cell>
          <cell r="BZ39" t="str">
            <v>..</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t="str">
            <v>..</v>
          </cell>
          <cell r="CP39" t="str">
            <v>..</v>
          </cell>
          <cell r="CQ39" t="str">
            <v>..</v>
          </cell>
          <cell r="CR39" t="str">
            <v>..</v>
          </cell>
          <cell r="CS39" t="str">
            <v>..</v>
          </cell>
          <cell r="CT39" t="str">
            <v>..</v>
          </cell>
        </row>
        <row r="40">
          <cell r="A40" t="str">
            <v>E08000010</v>
          </cell>
          <cell r="B40" t="str">
            <v>Wigan</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t="str">
            <v>..</v>
          </cell>
          <cell r="BY40" t="str">
            <v>..</v>
          </cell>
          <cell r="BZ40" t="str">
            <v>..</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t="str">
            <v>..</v>
          </cell>
          <cell r="CN40" t="str">
            <v>..</v>
          </cell>
          <cell r="CO40" t="str">
            <v>..</v>
          </cell>
          <cell r="CP40" t="str">
            <v>..</v>
          </cell>
          <cell r="CQ40" t="str">
            <v>..</v>
          </cell>
          <cell r="CR40" t="str">
            <v>..</v>
          </cell>
          <cell r="CS40" t="str">
            <v>..</v>
          </cell>
          <cell r="CT40" t="str">
            <v>..</v>
          </cell>
        </row>
        <row r="41">
          <cell r="A41" t="str">
            <v>E08000015</v>
          </cell>
          <cell r="B41" t="str">
            <v>Wirral</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t="str">
            <v>..</v>
          </cell>
          <cell r="CP41" t="str">
            <v>..</v>
          </cell>
          <cell r="CQ41" t="str">
            <v>..</v>
          </cell>
          <cell r="CR41" t="str">
            <v>..</v>
          </cell>
          <cell r="CS41" t="str">
            <v>..</v>
          </cell>
          <cell r="CT41" t="str">
            <v>..</v>
          </cell>
        </row>
        <row r="42">
          <cell r="A42" t="str">
            <v>E08000016</v>
          </cell>
          <cell r="B42" t="str">
            <v>Barnsley</v>
          </cell>
          <cell r="C42" t="str">
            <v>..</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t="str">
            <v>..</v>
          </cell>
          <cell r="BZ42" t="str">
            <v>..</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row>
        <row r="43">
          <cell r="A43" t="str">
            <v>E08000032</v>
          </cell>
          <cell r="B43" t="str">
            <v>Bradford</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t="str">
            <v>..</v>
          </cell>
          <cell r="BY43" t="str">
            <v>..</v>
          </cell>
          <cell r="BZ43" t="str">
            <v>..</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t="str">
            <v>..</v>
          </cell>
          <cell r="CN43" t="str">
            <v>..</v>
          </cell>
          <cell r="CO43" t="str">
            <v>..</v>
          </cell>
          <cell r="CP43" t="str">
            <v>..</v>
          </cell>
          <cell r="CQ43" t="str">
            <v>..</v>
          </cell>
          <cell r="CR43" t="str">
            <v>..</v>
          </cell>
          <cell r="CS43" t="str">
            <v>..</v>
          </cell>
          <cell r="CT43" t="str">
            <v>..</v>
          </cell>
        </row>
        <row r="44">
          <cell r="A44" t="str">
            <v>E08000033</v>
          </cell>
          <cell r="B44" t="str">
            <v>Calderdale</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t="str">
            <v>..</v>
          </cell>
          <cell r="BY44" t="str">
            <v>..</v>
          </cell>
          <cell r="BZ44" t="str">
            <v>..</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t="str">
            <v>..</v>
          </cell>
          <cell r="CP44" t="str">
            <v>..</v>
          </cell>
          <cell r="CQ44" t="str">
            <v>..</v>
          </cell>
          <cell r="CR44" t="str">
            <v>..</v>
          </cell>
          <cell r="CS44" t="str">
            <v>..</v>
          </cell>
          <cell r="CT44" t="str">
            <v>..</v>
          </cell>
        </row>
        <row r="45">
          <cell r="A45" t="str">
            <v>E08000017</v>
          </cell>
          <cell r="B45" t="str">
            <v>Doncaster</v>
          </cell>
          <cell r="C45" t="str">
            <v>..</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t="str">
            <v>..</v>
          </cell>
          <cell r="CN45" t="str">
            <v>..</v>
          </cell>
          <cell r="CO45" t="str">
            <v>..</v>
          </cell>
          <cell r="CP45" t="str">
            <v>..</v>
          </cell>
          <cell r="CQ45" t="str">
            <v>..</v>
          </cell>
          <cell r="CR45" t="str">
            <v>..</v>
          </cell>
          <cell r="CS45" t="str">
            <v>..</v>
          </cell>
          <cell r="CT45" t="str">
            <v>..</v>
          </cell>
        </row>
        <row r="46">
          <cell r="A46" t="str">
            <v>E06000011</v>
          </cell>
          <cell r="B46" t="str">
            <v>East Riding of Yorkshire</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row>
        <row r="47">
          <cell r="A47" t="str">
            <v>E06000010</v>
          </cell>
          <cell r="B47" t="str">
            <v>Kingston Upon Hull, City of</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row>
        <row r="48">
          <cell r="A48" t="str">
            <v>E08000034</v>
          </cell>
          <cell r="B48" t="str">
            <v>Kirklees</v>
          </cell>
          <cell r="C48" t="str">
            <v>..</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row>
        <row r="49">
          <cell r="A49" t="str">
            <v>E08000035</v>
          </cell>
          <cell r="B49" t="str">
            <v>Leeds</v>
          </cell>
          <cell r="C49" t="str">
            <v>..</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t="str">
            <v>..</v>
          </cell>
          <cell r="CN49" t="str">
            <v>..</v>
          </cell>
          <cell r="CO49" t="str">
            <v>..</v>
          </cell>
          <cell r="CP49" t="str">
            <v>..</v>
          </cell>
          <cell r="CQ49" t="str">
            <v>..</v>
          </cell>
          <cell r="CR49" t="str">
            <v>..</v>
          </cell>
          <cell r="CS49" t="str">
            <v>..</v>
          </cell>
          <cell r="CT49" t="str">
            <v>..</v>
          </cell>
        </row>
        <row r="50">
          <cell r="A50" t="str">
            <v>E06000012</v>
          </cell>
          <cell r="B50" t="str">
            <v>North East Lincolnshire</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row>
        <row r="51">
          <cell r="A51" t="str">
            <v>E06000013</v>
          </cell>
          <cell r="B51" t="str">
            <v>North Lincolnshire</v>
          </cell>
          <cell r="C51" t="str">
            <v>..</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row>
        <row r="52">
          <cell r="A52" t="str">
            <v>E10000023</v>
          </cell>
          <cell r="B52" t="str">
            <v>North Yorkshire</v>
          </cell>
          <cell r="C52" t="str">
            <v>..</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t="str">
            <v>..</v>
          </cell>
          <cell r="CN52" t="str">
            <v>..</v>
          </cell>
          <cell r="CO52" t="str">
            <v>..</v>
          </cell>
          <cell r="CP52" t="str">
            <v>..</v>
          </cell>
          <cell r="CQ52" t="str">
            <v>..</v>
          </cell>
          <cell r="CR52" t="str">
            <v>..</v>
          </cell>
          <cell r="CS52" t="str">
            <v>..</v>
          </cell>
          <cell r="CT52" t="str">
            <v>..</v>
          </cell>
        </row>
        <row r="53">
          <cell r="A53" t="str">
            <v>E08000018</v>
          </cell>
          <cell r="B53" t="str">
            <v>Rotherham</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t="str">
            <v>..</v>
          </cell>
          <cell r="BY53" t="str">
            <v>..</v>
          </cell>
          <cell r="BZ53" t="str">
            <v>..</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t="str">
            <v>..</v>
          </cell>
          <cell r="CN53" t="str">
            <v>..</v>
          </cell>
          <cell r="CO53" t="str">
            <v>..</v>
          </cell>
          <cell r="CP53" t="str">
            <v>..</v>
          </cell>
          <cell r="CQ53" t="str">
            <v>..</v>
          </cell>
          <cell r="CR53" t="str">
            <v>..</v>
          </cell>
          <cell r="CS53" t="str">
            <v>..</v>
          </cell>
          <cell r="CT53" t="str">
            <v>..</v>
          </cell>
        </row>
        <row r="54">
          <cell r="A54" t="str">
            <v>E08000019</v>
          </cell>
          <cell r="B54" t="str">
            <v>Sheffield</v>
          </cell>
          <cell r="C54" t="str">
            <v>..</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t="str">
            <v>..</v>
          </cell>
          <cell r="CN54" t="str">
            <v>..</v>
          </cell>
          <cell r="CO54" t="str">
            <v>..</v>
          </cell>
          <cell r="CP54" t="str">
            <v>..</v>
          </cell>
          <cell r="CQ54" t="str">
            <v>..</v>
          </cell>
          <cell r="CR54" t="str">
            <v>..</v>
          </cell>
          <cell r="CS54" t="str">
            <v>..</v>
          </cell>
          <cell r="CT54" t="str">
            <v>..</v>
          </cell>
        </row>
        <row r="55">
          <cell r="A55" t="str">
            <v>E08000036</v>
          </cell>
          <cell r="B55" t="str">
            <v>Wakefield</v>
          </cell>
          <cell r="C55" t="str">
            <v>..</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row>
        <row r="56">
          <cell r="A56" t="str">
            <v>E06000014</v>
          </cell>
          <cell r="B56" t="str">
            <v>York</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t="str">
            <v>..</v>
          </cell>
          <cell r="CN56" t="str">
            <v>..</v>
          </cell>
          <cell r="CO56" t="str">
            <v>..</v>
          </cell>
          <cell r="CP56" t="str">
            <v>..</v>
          </cell>
          <cell r="CQ56" t="str">
            <v>..</v>
          </cell>
          <cell r="CR56" t="str">
            <v>..</v>
          </cell>
          <cell r="CS56" t="str">
            <v>..</v>
          </cell>
          <cell r="CT56" t="str">
            <v>..</v>
          </cell>
        </row>
        <row r="57">
          <cell r="A57" t="str">
            <v>E06000015</v>
          </cell>
          <cell r="B57" t="str">
            <v>Derby</v>
          </cell>
          <cell r="C57" t="str">
            <v>..</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t="str">
            <v>..</v>
          </cell>
          <cell r="CN57" t="str">
            <v>..</v>
          </cell>
          <cell r="CO57" t="str">
            <v>..</v>
          </cell>
          <cell r="CP57" t="str">
            <v>..</v>
          </cell>
          <cell r="CQ57" t="str">
            <v>..</v>
          </cell>
          <cell r="CR57" t="str">
            <v>..</v>
          </cell>
          <cell r="CS57" t="str">
            <v>..</v>
          </cell>
          <cell r="CT57" t="str">
            <v>..</v>
          </cell>
        </row>
        <row r="58">
          <cell r="A58" t="str">
            <v>E10000007</v>
          </cell>
          <cell r="B58" t="str">
            <v>Derbyshire</v>
          </cell>
          <cell r="C58" t="str">
            <v>..</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row>
        <row r="59">
          <cell r="A59" t="str">
            <v>E06000016</v>
          </cell>
          <cell r="B59" t="str">
            <v>Leicester</v>
          </cell>
          <cell r="C59" t="str">
            <v>..</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row>
        <row r="60">
          <cell r="A60" t="str">
            <v>E10000018</v>
          </cell>
          <cell r="B60" t="str">
            <v>Leicestershire</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row>
        <row r="61">
          <cell r="A61" t="str">
            <v>E10000019</v>
          </cell>
          <cell r="B61" t="str">
            <v>Lincolnshire</v>
          </cell>
          <cell r="C61" t="str">
            <v>..</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t="str">
            <v>..</v>
          </cell>
          <cell r="CN61" t="str">
            <v>..</v>
          </cell>
          <cell r="CO61" t="str">
            <v>..</v>
          </cell>
          <cell r="CP61" t="str">
            <v>..</v>
          </cell>
          <cell r="CQ61" t="str">
            <v>..</v>
          </cell>
          <cell r="CR61" t="str">
            <v>..</v>
          </cell>
          <cell r="CS61" t="str">
            <v>..</v>
          </cell>
          <cell r="CT61" t="str">
            <v>..</v>
          </cell>
        </row>
        <row r="62">
          <cell r="A62" t="str">
            <v>E10000021</v>
          </cell>
          <cell r="B62" t="str">
            <v>Northamptonshire</v>
          </cell>
          <cell r="C62" t="str">
            <v>..</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t="str">
            <v>..</v>
          </cell>
          <cell r="BY62" t="str">
            <v>..</v>
          </cell>
          <cell r="BZ62" t="str">
            <v>..</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t="str">
            <v>..</v>
          </cell>
          <cell r="CN62" t="str">
            <v>..</v>
          </cell>
          <cell r="CO62" t="str">
            <v>..</v>
          </cell>
          <cell r="CP62" t="str">
            <v>..</v>
          </cell>
          <cell r="CQ62" t="str">
            <v>..</v>
          </cell>
          <cell r="CR62" t="str">
            <v>..</v>
          </cell>
          <cell r="CS62" t="str">
            <v>..</v>
          </cell>
          <cell r="CT62" t="str">
            <v>..</v>
          </cell>
        </row>
        <row r="63">
          <cell r="A63" t="str">
            <v>E06000018</v>
          </cell>
          <cell r="B63" t="str">
            <v>Nottingham</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t="str">
            <v>..</v>
          </cell>
          <cell r="BY63" t="str">
            <v>..</v>
          </cell>
          <cell r="BZ63" t="str">
            <v>..</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t="str">
            <v>..</v>
          </cell>
          <cell r="CN63" t="str">
            <v>..</v>
          </cell>
          <cell r="CO63" t="str">
            <v>..</v>
          </cell>
          <cell r="CP63" t="str">
            <v>..</v>
          </cell>
          <cell r="CQ63" t="str">
            <v>..</v>
          </cell>
          <cell r="CR63" t="str">
            <v>..</v>
          </cell>
          <cell r="CS63" t="str">
            <v>..</v>
          </cell>
          <cell r="CT63" t="str">
            <v>..</v>
          </cell>
        </row>
        <row r="64">
          <cell r="A64" t="str">
            <v>E10000024</v>
          </cell>
          <cell r="B64" t="str">
            <v>Nottinghamshire</v>
          </cell>
          <cell r="C64" t="str">
            <v>..</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t="str">
            <v>..</v>
          </cell>
          <cell r="BY64" t="str">
            <v>..</v>
          </cell>
          <cell r="BZ64" t="str">
            <v>..</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t="str">
            <v>..</v>
          </cell>
          <cell r="CN64" t="str">
            <v>..</v>
          </cell>
          <cell r="CO64" t="str">
            <v>..</v>
          </cell>
          <cell r="CP64" t="str">
            <v>..</v>
          </cell>
          <cell r="CQ64" t="str">
            <v>..</v>
          </cell>
          <cell r="CR64" t="str">
            <v>..</v>
          </cell>
          <cell r="CS64" t="str">
            <v>..</v>
          </cell>
          <cell r="CT64" t="str">
            <v>..</v>
          </cell>
        </row>
        <row r="65">
          <cell r="A65" t="str">
            <v>E06000017</v>
          </cell>
          <cell r="B65" t="str">
            <v>Rutland</v>
          </cell>
          <cell r="C65" t="str">
            <v>..</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row>
        <row r="66">
          <cell r="A66" t="str">
            <v>E08000025</v>
          </cell>
          <cell r="B66" t="str">
            <v>Birmingham</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t="str">
            <v>..</v>
          </cell>
          <cell r="CQ66" t="str">
            <v>..</v>
          </cell>
          <cell r="CR66" t="str">
            <v>..</v>
          </cell>
          <cell r="CS66" t="str">
            <v>..</v>
          </cell>
          <cell r="CT66" t="str">
            <v>..</v>
          </cell>
        </row>
        <row r="67">
          <cell r="A67" t="str">
            <v>E08000026</v>
          </cell>
          <cell r="B67" t="str">
            <v>Coventry</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t="str">
            <v>..</v>
          </cell>
          <cell r="BY67" t="str">
            <v>..</v>
          </cell>
          <cell r="BZ67" t="str">
            <v>..</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t="str">
            <v>..</v>
          </cell>
          <cell r="CP67" t="str">
            <v>..</v>
          </cell>
          <cell r="CQ67" t="str">
            <v>..</v>
          </cell>
          <cell r="CR67" t="str">
            <v>..</v>
          </cell>
          <cell r="CS67" t="str">
            <v>..</v>
          </cell>
          <cell r="CT67" t="str">
            <v>..</v>
          </cell>
        </row>
        <row r="68">
          <cell r="A68" t="str">
            <v>E08000027</v>
          </cell>
          <cell r="B68" t="str">
            <v>Dudley</v>
          </cell>
          <cell r="C68" t="str">
            <v>..</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t="str">
            <v>..</v>
          </cell>
          <cell r="CN68" t="str">
            <v>..</v>
          </cell>
          <cell r="CO68" t="str">
            <v>..</v>
          </cell>
          <cell r="CP68" t="str">
            <v>..</v>
          </cell>
          <cell r="CQ68" t="str">
            <v>..</v>
          </cell>
          <cell r="CR68" t="str">
            <v>..</v>
          </cell>
          <cell r="CS68" t="str">
            <v>..</v>
          </cell>
          <cell r="CT68" t="str">
            <v>..</v>
          </cell>
        </row>
        <row r="69">
          <cell r="A69" t="str">
            <v>E06000019</v>
          </cell>
          <cell r="B69" t="str">
            <v>Herefordshire, County of</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t="str">
            <v>..</v>
          </cell>
          <cell r="CQ69" t="str">
            <v>..</v>
          </cell>
          <cell r="CR69" t="str">
            <v>..</v>
          </cell>
          <cell r="CS69" t="str">
            <v>..</v>
          </cell>
          <cell r="CT69" t="str">
            <v>..</v>
          </cell>
        </row>
        <row r="70">
          <cell r="A70" t="str">
            <v>E08000028</v>
          </cell>
          <cell r="B70" t="str">
            <v>Sandwell</v>
          </cell>
          <cell r="C70" t="str">
            <v>..</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t="str">
            <v>..</v>
          </cell>
          <cell r="BY70" t="str">
            <v>..</v>
          </cell>
          <cell r="BZ70" t="str">
            <v>..</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t="str">
            <v>..</v>
          </cell>
          <cell r="CN70" t="str">
            <v>..</v>
          </cell>
          <cell r="CO70" t="str">
            <v>..</v>
          </cell>
          <cell r="CP70" t="str">
            <v>..</v>
          </cell>
          <cell r="CQ70" t="str">
            <v>..</v>
          </cell>
          <cell r="CR70" t="str">
            <v>..</v>
          </cell>
          <cell r="CS70" t="str">
            <v>..</v>
          </cell>
          <cell r="CT70" t="str">
            <v>..</v>
          </cell>
        </row>
        <row r="71">
          <cell r="A71" t="str">
            <v>E06000051</v>
          </cell>
          <cell r="B71" t="str">
            <v>Shropshire</v>
          </cell>
          <cell r="C71" t="str">
            <v>..</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t="str">
            <v>..</v>
          </cell>
          <cell r="BY71" t="str">
            <v>..</v>
          </cell>
          <cell r="BZ71" t="str">
            <v>..</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t="str">
            <v>..</v>
          </cell>
          <cell r="CN71" t="str">
            <v>..</v>
          </cell>
          <cell r="CO71" t="str">
            <v>..</v>
          </cell>
          <cell r="CP71" t="str">
            <v>..</v>
          </cell>
          <cell r="CQ71" t="str">
            <v>..</v>
          </cell>
          <cell r="CR71" t="str">
            <v>..</v>
          </cell>
          <cell r="CS71" t="str">
            <v>..</v>
          </cell>
          <cell r="CT71" t="str">
            <v>..</v>
          </cell>
        </row>
        <row r="72">
          <cell r="A72" t="str">
            <v>E08000029</v>
          </cell>
          <cell r="B72" t="str">
            <v>Solihull</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t="str">
            <v>..</v>
          </cell>
          <cell r="BY72" t="str">
            <v>..</v>
          </cell>
          <cell r="BZ72" t="str">
            <v>..</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t="str">
            <v>..</v>
          </cell>
          <cell r="CN72" t="str">
            <v>..</v>
          </cell>
          <cell r="CO72" t="str">
            <v>..</v>
          </cell>
          <cell r="CP72" t="str">
            <v>..</v>
          </cell>
          <cell r="CQ72" t="str">
            <v>..</v>
          </cell>
          <cell r="CR72" t="str">
            <v>..</v>
          </cell>
          <cell r="CS72" t="str">
            <v>..</v>
          </cell>
          <cell r="CT72" t="str">
            <v>..</v>
          </cell>
        </row>
        <row r="73">
          <cell r="A73" t="str">
            <v>E10000028</v>
          </cell>
          <cell r="B73" t="str">
            <v>Staffordshire</v>
          </cell>
          <cell r="C73" t="str">
            <v>..</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row>
        <row r="74">
          <cell r="A74" t="str">
            <v>E06000021</v>
          </cell>
          <cell r="B74" t="str">
            <v>Stoke-on-Trent</v>
          </cell>
          <cell r="C74" t="str">
            <v>..</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t="str">
            <v>..</v>
          </cell>
          <cell r="BY74" t="str">
            <v>..</v>
          </cell>
          <cell r="BZ74" t="str">
            <v>..</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t="str">
            <v>..</v>
          </cell>
          <cell r="CP74" t="str">
            <v>..</v>
          </cell>
          <cell r="CQ74" t="str">
            <v>..</v>
          </cell>
          <cell r="CR74" t="str">
            <v>..</v>
          </cell>
          <cell r="CS74" t="str">
            <v>..</v>
          </cell>
          <cell r="CT74" t="str">
            <v>..</v>
          </cell>
        </row>
        <row r="75">
          <cell r="A75" t="str">
            <v>E06000020</v>
          </cell>
          <cell r="B75" t="str">
            <v>Telford and Wrekin</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t="str">
            <v>..</v>
          </cell>
          <cell r="BY75" t="str">
            <v>..</v>
          </cell>
          <cell r="BZ75" t="str">
            <v>..</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t="str">
            <v>..</v>
          </cell>
          <cell r="CN75" t="str">
            <v>..</v>
          </cell>
          <cell r="CO75" t="str">
            <v>..</v>
          </cell>
          <cell r="CP75" t="str">
            <v>..</v>
          </cell>
          <cell r="CQ75" t="str">
            <v>..</v>
          </cell>
          <cell r="CR75" t="str">
            <v>..</v>
          </cell>
          <cell r="CS75" t="str">
            <v>..</v>
          </cell>
          <cell r="CT75" t="str">
            <v>..</v>
          </cell>
        </row>
        <row r="76">
          <cell r="A76" t="str">
            <v>E08000030</v>
          </cell>
          <cell r="B76" t="str">
            <v>Walsall</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t="str">
            <v>..</v>
          </cell>
          <cell r="BY76" t="str">
            <v>..</v>
          </cell>
          <cell r="BZ76" t="str">
            <v>..</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t="str">
            <v>..</v>
          </cell>
          <cell r="CN76" t="str">
            <v>..</v>
          </cell>
          <cell r="CO76" t="str">
            <v>..</v>
          </cell>
          <cell r="CP76" t="str">
            <v>..</v>
          </cell>
          <cell r="CQ76" t="str">
            <v>..</v>
          </cell>
          <cell r="CR76" t="str">
            <v>..</v>
          </cell>
          <cell r="CS76" t="str">
            <v>..</v>
          </cell>
          <cell r="CT76" t="str">
            <v>..</v>
          </cell>
        </row>
        <row r="77">
          <cell r="A77" t="str">
            <v>E10000031</v>
          </cell>
          <cell r="B77" t="str">
            <v>Warwickshire</v>
          </cell>
          <cell r="C77" t="str">
            <v>..</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t="str">
            <v>..</v>
          </cell>
          <cell r="BY77" t="str">
            <v>..</v>
          </cell>
          <cell r="BZ77" t="str">
            <v>..</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t="str">
            <v>..</v>
          </cell>
          <cell r="CN77" t="str">
            <v>..</v>
          </cell>
          <cell r="CO77" t="str">
            <v>..</v>
          </cell>
          <cell r="CP77" t="str">
            <v>..</v>
          </cell>
          <cell r="CQ77" t="str">
            <v>..</v>
          </cell>
          <cell r="CR77" t="str">
            <v>..</v>
          </cell>
          <cell r="CS77" t="str">
            <v>..</v>
          </cell>
          <cell r="CT77" t="str">
            <v>..</v>
          </cell>
        </row>
        <row r="78">
          <cell r="A78" t="str">
            <v>E08000031</v>
          </cell>
          <cell r="B78" t="str">
            <v>Wolverhampton</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row>
        <row r="79">
          <cell r="A79" t="str">
            <v>E10000034</v>
          </cell>
          <cell r="B79" t="str">
            <v>Worcestershire</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t="str">
            <v>..</v>
          </cell>
          <cell r="CP79" t="str">
            <v>..</v>
          </cell>
          <cell r="CQ79" t="str">
            <v>..</v>
          </cell>
          <cell r="CR79" t="str">
            <v>..</v>
          </cell>
          <cell r="CS79" t="str">
            <v>..</v>
          </cell>
          <cell r="CT79" t="str">
            <v>..</v>
          </cell>
        </row>
        <row r="80">
          <cell r="A80" t="str">
            <v>E06000055</v>
          </cell>
          <cell r="B80" t="str">
            <v>Bedford</v>
          </cell>
          <cell r="C80" t="str">
            <v>..</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t="str">
            <v>..</v>
          </cell>
          <cell r="BY80" t="str">
            <v>..</v>
          </cell>
          <cell r="BZ80" t="str">
            <v>..</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t="str">
            <v>..</v>
          </cell>
          <cell r="CN80" t="str">
            <v>..</v>
          </cell>
          <cell r="CO80" t="str">
            <v>..</v>
          </cell>
          <cell r="CP80" t="str">
            <v>..</v>
          </cell>
          <cell r="CQ80" t="str">
            <v>..</v>
          </cell>
          <cell r="CR80" t="str">
            <v>..</v>
          </cell>
          <cell r="CS80" t="str">
            <v>..</v>
          </cell>
          <cell r="CT80" t="str">
            <v>..</v>
          </cell>
        </row>
        <row r="81">
          <cell r="A81" t="str">
            <v>E10000003</v>
          </cell>
          <cell r="B81" t="str">
            <v>Cambridgeshire</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t="str">
            <v>..</v>
          </cell>
          <cell r="BY81" t="str">
            <v>..</v>
          </cell>
          <cell r="BZ81" t="str">
            <v>..</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t="str">
            <v>..</v>
          </cell>
          <cell r="CN81" t="str">
            <v>..</v>
          </cell>
          <cell r="CO81" t="str">
            <v>..</v>
          </cell>
          <cell r="CP81" t="str">
            <v>..</v>
          </cell>
          <cell r="CQ81" t="str">
            <v>..</v>
          </cell>
          <cell r="CR81" t="str">
            <v>..</v>
          </cell>
          <cell r="CS81" t="str">
            <v>..</v>
          </cell>
          <cell r="CT81" t="str">
            <v>..</v>
          </cell>
        </row>
        <row r="82">
          <cell r="A82" t="str">
            <v>E06000056</v>
          </cell>
          <cell r="B82" t="str">
            <v>Central Bedfordshire</v>
          </cell>
          <cell r="C82" t="str">
            <v>..</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t="str">
            <v>..</v>
          </cell>
          <cell r="BY82" t="str">
            <v>..</v>
          </cell>
          <cell r="BZ82" t="str">
            <v>..</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t="str">
            <v>..</v>
          </cell>
          <cell r="CN82" t="str">
            <v>..</v>
          </cell>
          <cell r="CO82" t="str">
            <v>..</v>
          </cell>
          <cell r="CP82" t="str">
            <v>..</v>
          </cell>
          <cell r="CQ82" t="str">
            <v>..</v>
          </cell>
          <cell r="CR82" t="str">
            <v>..</v>
          </cell>
          <cell r="CS82" t="str">
            <v>..</v>
          </cell>
          <cell r="CT82" t="str">
            <v>..</v>
          </cell>
        </row>
        <row r="83">
          <cell r="A83" t="str">
            <v>E10000012</v>
          </cell>
          <cell r="B83" t="str">
            <v>Essex</v>
          </cell>
          <cell r="C83" t="str">
            <v>..</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t="str">
            <v>..</v>
          </cell>
          <cell r="BY83" t="str">
            <v>..</v>
          </cell>
          <cell r="BZ83" t="str">
            <v>..</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t="str">
            <v>..</v>
          </cell>
          <cell r="CN83" t="str">
            <v>..</v>
          </cell>
          <cell r="CO83" t="str">
            <v>..</v>
          </cell>
          <cell r="CP83" t="str">
            <v>..</v>
          </cell>
          <cell r="CQ83" t="str">
            <v>..</v>
          </cell>
          <cell r="CR83" t="str">
            <v>..</v>
          </cell>
          <cell r="CS83" t="str">
            <v>..</v>
          </cell>
          <cell r="CT83" t="str">
            <v>..</v>
          </cell>
        </row>
        <row r="84">
          <cell r="A84" t="str">
            <v>E10000015</v>
          </cell>
          <cell r="B84" t="str">
            <v>Hertfordshire</v>
          </cell>
          <cell r="C84" t="str">
            <v>..</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t="str">
            <v>..</v>
          </cell>
          <cell r="BY84" t="str">
            <v>..</v>
          </cell>
          <cell r="BZ84" t="str">
            <v>..</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t="str">
            <v>..</v>
          </cell>
          <cell r="CN84" t="str">
            <v>..</v>
          </cell>
          <cell r="CO84" t="str">
            <v>..</v>
          </cell>
          <cell r="CP84" t="str">
            <v>..</v>
          </cell>
          <cell r="CQ84" t="str">
            <v>..</v>
          </cell>
          <cell r="CR84" t="str">
            <v>..</v>
          </cell>
          <cell r="CS84" t="str">
            <v>..</v>
          </cell>
          <cell r="CT84" t="str">
            <v>..</v>
          </cell>
        </row>
        <row r="85">
          <cell r="A85" t="str">
            <v>E06000032</v>
          </cell>
          <cell r="B85" t="str">
            <v>Luton</v>
          </cell>
          <cell r="C85" t="str">
            <v>..</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t="str">
            <v>..</v>
          </cell>
          <cell r="BY85" t="str">
            <v>..</v>
          </cell>
          <cell r="BZ85" t="str">
            <v>..</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t="str">
            <v>..</v>
          </cell>
          <cell r="CN85" t="str">
            <v>..</v>
          </cell>
          <cell r="CO85" t="str">
            <v>..</v>
          </cell>
          <cell r="CP85" t="str">
            <v>..</v>
          </cell>
          <cell r="CQ85" t="str">
            <v>..</v>
          </cell>
          <cell r="CR85" t="str">
            <v>..</v>
          </cell>
          <cell r="CS85" t="str">
            <v>..</v>
          </cell>
          <cell r="CT85" t="str">
            <v>..</v>
          </cell>
        </row>
        <row r="86">
          <cell r="A86" t="str">
            <v>E10000020</v>
          </cell>
          <cell r="B86" t="str">
            <v>Norfolk</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row>
        <row r="87">
          <cell r="A87" t="str">
            <v>E06000031</v>
          </cell>
          <cell r="B87" t="str">
            <v>Peterborough</v>
          </cell>
          <cell r="C87" t="str">
            <v>..</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t="str">
            <v>..</v>
          </cell>
          <cell r="BY87" t="str">
            <v>..</v>
          </cell>
          <cell r="BZ87" t="str">
            <v>..</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t="str">
            <v>..</v>
          </cell>
          <cell r="CN87" t="str">
            <v>..</v>
          </cell>
          <cell r="CO87" t="str">
            <v>..</v>
          </cell>
          <cell r="CP87" t="str">
            <v>..</v>
          </cell>
          <cell r="CQ87" t="str">
            <v>..</v>
          </cell>
          <cell r="CR87" t="str">
            <v>..</v>
          </cell>
          <cell r="CS87" t="str">
            <v>..</v>
          </cell>
          <cell r="CT87" t="str">
            <v>..</v>
          </cell>
        </row>
        <row r="88">
          <cell r="A88" t="str">
            <v>E06000033</v>
          </cell>
          <cell r="B88" t="str">
            <v>Southend-on-Sea</v>
          </cell>
          <cell r="C88" t="str">
            <v>..</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M88" t="str">
            <v>..</v>
          </cell>
          <cell r="CN88" t="str">
            <v>..</v>
          </cell>
          <cell r="CO88" t="str">
            <v>..</v>
          </cell>
          <cell r="CP88" t="str">
            <v>..</v>
          </cell>
          <cell r="CQ88" t="str">
            <v>..</v>
          </cell>
          <cell r="CR88" t="str">
            <v>..</v>
          </cell>
          <cell r="CS88" t="str">
            <v>..</v>
          </cell>
          <cell r="CT88" t="str">
            <v>..</v>
          </cell>
        </row>
        <row r="89">
          <cell r="A89" t="str">
            <v>E10000029</v>
          </cell>
          <cell r="B89" t="str">
            <v>Suffolk</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t="str">
            <v>..</v>
          </cell>
          <cell r="BY89" t="str">
            <v>..</v>
          </cell>
          <cell r="BZ89" t="str">
            <v>..</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t="str">
            <v>..</v>
          </cell>
          <cell r="CN89" t="str">
            <v>..</v>
          </cell>
          <cell r="CO89" t="str">
            <v>..</v>
          </cell>
          <cell r="CP89" t="str">
            <v>..</v>
          </cell>
          <cell r="CQ89" t="str">
            <v>..</v>
          </cell>
          <cell r="CR89" t="str">
            <v>..</v>
          </cell>
          <cell r="CS89" t="str">
            <v>..</v>
          </cell>
          <cell r="CT89" t="str">
            <v>..</v>
          </cell>
        </row>
        <row r="90">
          <cell r="A90" t="str">
            <v>E06000034</v>
          </cell>
          <cell r="B90" t="str">
            <v>Thurrock</v>
          </cell>
          <cell r="C90" t="str">
            <v>..</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t="str">
            <v>..</v>
          </cell>
          <cell r="BY90" t="str">
            <v>..</v>
          </cell>
          <cell r="BZ90" t="str">
            <v>..</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t="str">
            <v>..</v>
          </cell>
          <cell r="CN90" t="str">
            <v>..</v>
          </cell>
          <cell r="CO90" t="str">
            <v>..</v>
          </cell>
          <cell r="CP90" t="str">
            <v>..</v>
          </cell>
          <cell r="CQ90" t="str">
            <v>..</v>
          </cell>
          <cell r="CR90" t="str">
            <v>..</v>
          </cell>
          <cell r="CS90" t="str">
            <v>..</v>
          </cell>
          <cell r="CT90" t="str">
            <v>..</v>
          </cell>
        </row>
        <row r="91">
          <cell r="A91" t="str">
            <v>E09000007</v>
          </cell>
          <cell r="B91" t="str">
            <v>Camden</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t="str">
            <v>..</v>
          </cell>
          <cell r="BY91" t="str">
            <v>..</v>
          </cell>
          <cell r="BZ91" t="str">
            <v>..</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t="str">
            <v>..</v>
          </cell>
          <cell r="CN91" t="str">
            <v>..</v>
          </cell>
          <cell r="CO91" t="str">
            <v>..</v>
          </cell>
          <cell r="CP91" t="str">
            <v>..</v>
          </cell>
          <cell r="CQ91" t="str">
            <v>..</v>
          </cell>
          <cell r="CR91" t="str">
            <v>..</v>
          </cell>
          <cell r="CS91" t="str">
            <v>..</v>
          </cell>
          <cell r="CT91" t="str">
            <v>..</v>
          </cell>
        </row>
        <row r="92">
          <cell r="A92" t="str">
            <v>E09000001</v>
          </cell>
          <cell r="B92" t="str">
            <v>City of London</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row>
        <row r="93">
          <cell r="A93" t="str">
            <v>E09000012</v>
          </cell>
          <cell r="B93" t="str">
            <v>Hackney</v>
          </cell>
          <cell r="C93" t="str">
            <v>..</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t="str">
            <v>..</v>
          </cell>
          <cell r="BY93" t="str">
            <v>..</v>
          </cell>
          <cell r="BZ93" t="str">
            <v>..</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t="str">
            <v>..</v>
          </cell>
          <cell r="CN93" t="str">
            <v>..</v>
          </cell>
          <cell r="CO93" t="str">
            <v>..</v>
          </cell>
          <cell r="CP93" t="str">
            <v>..</v>
          </cell>
          <cell r="CQ93" t="str">
            <v>..</v>
          </cell>
          <cell r="CR93" t="str">
            <v>..</v>
          </cell>
          <cell r="CS93" t="str">
            <v>..</v>
          </cell>
          <cell r="CT93" t="str">
            <v>..</v>
          </cell>
        </row>
        <row r="94">
          <cell r="A94" t="str">
            <v>E09000013</v>
          </cell>
          <cell r="B94" t="str">
            <v>Hammersmith and Fulham</v>
          </cell>
          <cell r="C94" t="str">
            <v>..</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t="str">
            <v>..</v>
          </cell>
          <cell r="BY94" t="str">
            <v>..</v>
          </cell>
          <cell r="BZ94" t="str">
            <v>..</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Q94" t="str">
            <v>..</v>
          </cell>
          <cell r="CR94" t="str">
            <v>..</v>
          </cell>
          <cell r="CS94" t="str">
            <v>..</v>
          </cell>
          <cell r="CT94" t="str">
            <v>..</v>
          </cell>
        </row>
        <row r="95">
          <cell r="A95" t="str">
            <v>E09000014</v>
          </cell>
          <cell r="B95" t="str">
            <v>Haringey</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t="str">
            <v>..</v>
          </cell>
          <cell r="BY95" t="str">
            <v>..</v>
          </cell>
          <cell r="BZ95" t="str">
            <v>..</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t="str">
            <v>..</v>
          </cell>
          <cell r="CN95" t="str">
            <v>..</v>
          </cell>
          <cell r="CO95" t="str">
            <v>..</v>
          </cell>
          <cell r="CP95" t="str">
            <v>..</v>
          </cell>
          <cell r="CQ95" t="str">
            <v>..</v>
          </cell>
          <cell r="CR95" t="str">
            <v>..</v>
          </cell>
          <cell r="CS95" t="str">
            <v>..</v>
          </cell>
          <cell r="CT95" t="str">
            <v>..</v>
          </cell>
        </row>
        <row r="96">
          <cell r="A96" t="str">
            <v>E09000019</v>
          </cell>
          <cell r="B96" t="str">
            <v>Islington</v>
          </cell>
          <cell r="C96" t="str">
            <v>..</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t="str">
            <v>..</v>
          </cell>
          <cell r="BY96" t="str">
            <v>..</v>
          </cell>
          <cell r="BZ96" t="str">
            <v>..</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t="str">
            <v>..</v>
          </cell>
          <cell r="CN96" t="str">
            <v>..</v>
          </cell>
          <cell r="CO96" t="str">
            <v>..</v>
          </cell>
          <cell r="CP96" t="str">
            <v>..</v>
          </cell>
          <cell r="CQ96" t="str">
            <v>..</v>
          </cell>
          <cell r="CR96" t="str">
            <v>..</v>
          </cell>
          <cell r="CS96" t="str">
            <v>..</v>
          </cell>
          <cell r="CT96" t="str">
            <v>..</v>
          </cell>
        </row>
        <row r="97">
          <cell r="A97" t="str">
            <v>E09000020</v>
          </cell>
          <cell r="B97" t="str">
            <v>Kensington and Chelsea</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t="str">
            <v>..</v>
          </cell>
          <cell r="BY97" t="str">
            <v>..</v>
          </cell>
          <cell r="BZ97" t="str">
            <v>..</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t="str">
            <v>..</v>
          </cell>
          <cell r="CN97" t="str">
            <v>..</v>
          </cell>
          <cell r="CO97" t="str">
            <v>..</v>
          </cell>
          <cell r="CP97" t="str">
            <v>..</v>
          </cell>
          <cell r="CQ97" t="str">
            <v>..</v>
          </cell>
          <cell r="CR97" t="str">
            <v>..</v>
          </cell>
          <cell r="CS97" t="str">
            <v>..</v>
          </cell>
          <cell r="CT97" t="str">
            <v>..</v>
          </cell>
        </row>
        <row r="98">
          <cell r="A98" t="str">
            <v>E09000022</v>
          </cell>
          <cell r="B98" t="str">
            <v>Lambeth</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t="str">
            <v>..</v>
          </cell>
          <cell r="BY98" t="str">
            <v>..</v>
          </cell>
          <cell r="BZ98" t="str">
            <v>..</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t="str">
            <v>..</v>
          </cell>
          <cell r="CN98" t="str">
            <v>..</v>
          </cell>
          <cell r="CO98" t="str">
            <v>..</v>
          </cell>
          <cell r="CP98" t="str">
            <v>..</v>
          </cell>
          <cell r="CQ98" t="str">
            <v>..</v>
          </cell>
          <cell r="CR98" t="str">
            <v>..</v>
          </cell>
          <cell r="CS98" t="str">
            <v>..</v>
          </cell>
          <cell r="CT98" t="str">
            <v>..</v>
          </cell>
        </row>
        <row r="99">
          <cell r="A99" t="str">
            <v>E09000023</v>
          </cell>
          <cell r="B99" t="str">
            <v>Lewisham</v>
          </cell>
          <cell r="C99" t="str">
            <v>..</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t="str">
            <v>..</v>
          </cell>
          <cell r="CQ99" t="str">
            <v>..</v>
          </cell>
          <cell r="CR99" t="str">
            <v>..</v>
          </cell>
          <cell r="CS99" t="str">
            <v>..</v>
          </cell>
          <cell r="CT99" t="str">
            <v>..</v>
          </cell>
        </row>
        <row r="100">
          <cell r="A100" t="str">
            <v>E09000025</v>
          </cell>
          <cell r="B100" t="str">
            <v>Newham</v>
          </cell>
          <cell r="C100" t="str">
            <v>..</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t="str">
            <v>..</v>
          </cell>
          <cell r="CN100" t="str">
            <v>..</v>
          </cell>
          <cell r="CO100" t="str">
            <v>..</v>
          </cell>
          <cell r="CP100" t="str">
            <v>..</v>
          </cell>
          <cell r="CQ100" t="str">
            <v>..</v>
          </cell>
          <cell r="CR100" t="str">
            <v>..</v>
          </cell>
          <cell r="CS100" t="str">
            <v>..</v>
          </cell>
          <cell r="CT100" t="str">
            <v>..</v>
          </cell>
        </row>
        <row r="101">
          <cell r="A101" t="str">
            <v>E09000028</v>
          </cell>
          <cell r="B101" t="str">
            <v>Southwark</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t="str">
            <v>..</v>
          </cell>
          <cell r="BY101" t="str">
            <v>..</v>
          </cell>
          <cell r="BZ101" t="str">
            <v>..</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t="str">
            <v>..</v>
          </cell>
          <cell r="CN101" t="str">
            <v>..</v>
          </cell>
          <cell r="CO101" t="str">
            <v>..</v>
          </cell>
          <cell r="CP101" t="str">
            <v>..</v>
          </cell>
          <cell r="CQ101" t="str">
            <v>..</v>
          </cell>
          <cell r="CR101" t="str">
            <v>..</v>
          </cell>
          <cell r="CS101" t="str">
            <v>..</v>
          </cell>
          <cell r="CT101" t="str">
            <v>..</v>
          </cell>
        </row>
        <row r="102">
          <cell r="A102" t="str">
            <v>E09000030</v>
          </cell>
          <cell r="B102" t="str">
            <v>Tower Hamlets</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t="str">
            <v>..</v>
          </cell>
          <cell r="BY102" t="str">
            <v>..</v>
          </cell>
          <cell r="BZ102" t="str">
            <v>..</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t="str">
            <v>..</v>
          </cell>
          <cell r="CN102" t="str">
            <v>..</v>
          </cell>
          <cell r="CO102" t="str">
            <v>..</v>
          </cell>
          <cell r="CP102" t="str">
            <v>..</v>
          </cell>
          <cell r="CQ102" t="str">
            <v>..</v>
          </cell>
          <cell r="CR102" t="str">
            <v>..</v>
          </cell>
          <cell r="CS102" t="str">
            <v>..</v>
          </cell>
          <cell r="CT102" t="str">
            <v>..</v>
          </cell>
        </row>
        <row r="103">
          <cell r="A103" t="str">
            <v>E09000032</v>
          </cell>
          <cell r="B103" t="str">
            <v>Wandsworth</v>
          </cell>
          <cell r="C103" t="str">
            <v>..</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t="str">
            <v>..</v>
          </cell>
          <cell r="CN103" t="str">
            <v>..</v>
          </cell>
          <cell r="CO103" t="str">
            <v>..</v>
          </cell>
          <cell r="CP103" t="str">
            <v>..</v>
          </cell>
          <cell r="CQ103" t="str">
            <v>..</v>
          </cell>
          <cell r="CR103" t="str">
            <v>..</v>
          </cell>
          <cell r="CS103" t="str">
            <v>..</v>
          </cell>
          <cell r="CT103" t="str">
            <v>..</v>
          </cell>
        </row>
        <row r="104">
          <cell r="A104" t="str">
            <v>E09000033</v>
          </cell>
          <cell r="B104" t="str">
            <v>Westminster</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t="str">
            <v>..</v>
          </cell>
          <cell r="CN104" t="str">
            <v>..</v>
          </cell>
          <cell r="CO104" t="str">
            <v>..</v>
          </cell>
          <cell r="CP104" t="str">
            <v>..</v>
          </cell>
          <cell r="CQ104" t="str">
            <v>..</v>
          </cell>
          <cell r="CR104" t="str">
            <v>..</v>
          </cell>
          <cell r="CS104" t="str">
            <v>..</v>
          </cell>
          <cell r="CT104" t="str">
            <v>..</v>
          </cell>
        </row>
        <row r="105">
          <cell r="A105" t="str">
            <v>E09000002</v>
          </cell>
          <cell r="B105" t="str">
            <v>Barking and Dagenham</v>
          </cell>
          <cell r="C105" t="str">
            <v>..</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t="str">
            <v>..</v>
          </cell>
          <cell r="BY105" t="str">
            <v>..</v>
          </cell>
          <cell r="BZ105" t="str">
            <v>..</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t="str">
            <v>..</v>
          </cell>
          <cell r="CN105" t="str">
            <v>..</v>
          </cell>
          <cell r="CO105" t="str">
            <v>..</v>
          </cell>
          <cell r="CP105" t="str">
            <v>..</v>
          </cell>
          <cell r="CQ105" t="str">
            <v>..</v>
          </cell>
          <cell r="CR105" t="str">
            <v>..</v>
          </cell>
          <cell r="CS105" t="str">
            <v>..</v>
          </cell>
          <cell r="CT105" t="str">
            <v>..</v>
          </cell>
        </row>
        <row r="106">
          <cell r="A106" t="str">
            <v>E09000003</v>
          </cell>
          <cell r="B106" t="str">
            <v>Barnet</v>
          </cell>
          <cell r="C106" t="str">
            <v>..</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t="str">
            <v>..</v>
          </cell>
          <cell r="BY106" t="str">
            <v>..</v>
          </cell>
          <cell r="BZ106" t="str">
            <v>..</v>
          </cell>
          <cell r="CA106" t="str">
            <v>..</v>
          </cell>
          <cell r="CB106" t="str">
            <v>..</v>
          </cell>
          <cell r="CC106" t="str">
            <v>..</v>
          </cell>
          <cell r="CD106" t="str">
            <v>..</v>
          </cell>
          <cell r="CE106" t="str">
            <v>..</v>
          </cell>
          <cell r="CF106" t="str">
            <v>..</v>
          </cell>
          <cell r="CG106" t="str">
            <v>..</v>
          </cell>
          <cell r="CH106" t="str">
            <v>..</v>
          </cell>
          <cell r="CI106" t="str">
            <v>..</v>
          </cell>
          <cell r="CJ106" t="str">
            <v>..</v>
          </cell>
          <cell r="CK106" t="str">
            <v>..</v>
          </cell>
          <cell r="CL106" t="str">
            <v>..</v>
          </cell>
          <cell r="CM106" t="str">
            <v>..</v>
          </cell>
          <cell r="CN106" t="str">
            <v>..</v>
          </cell>
          <cell r="CO106" t="str">
            <v>..</v>
          </cell>
          <cell r="CP106" t="str">
            <v>..</v>
          </cell>
          <cell r="CQ106" t="str">
            <v>..</v>
          </cell>
          <cell r="CR106" t="str">
            <v>..</v>
          </cell>
          <cell r="CS106" t="str">
            <v>..</v>
          </cell>
          <cell r="CT106" t="str">
            <v>..</v>
          </cell>
        </row>
        <row r="107">
          <cell r="A107" t="str">
            <v>E09000004</v>
          </cell>
          <cell r="B107" t="str">
            <v>Bexley</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row>
        <row r="108">
          <cell r="A108" t="str">
            <v>E09000005</v>
          </cell>
          <cell r="B108" t="str">
            <v>Brent</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t="str">
            <v>..</v>
          </cell>
          <cell r="BY108" t="str">
            <v>..</v>
          </cell>
          <cell r="BZ108" t="str">
            <v>..</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t="str">
            <v>..</v>
          </cell>
          <cell r="CN108" t="str">
            <v>..</v>
          </cell>
          <cell r="CO108" t="str">
            <v>..</v>
          </cell>
          <cell r="CP108" t="str">
            <v>..</v>
          </cell>
          <cell r="CQ108" t="str">
            <v>..</v>
          </cell>
          <cell r="CR108" t="str">
            <v>..</v>
          </cell>
          <cell r="CS108" t="str">
            <v>..</v>
          </cell>
          <cell r="CT108" t="str">
            <v>..</v>
          </cell>
        </row>
        <row r="109">
          <cell r="A109" t="str">
            <v>E09000006</v>
          </cell>
          <cell r="B109" t="str">
            <v>Bromley</v>
          </cell>
          <cell r="C109" t="str">
            <v>..</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row>
        <row r="110">
          <cell r="A110" t="str">
            <v>E09000008</v>
          </cell>
          <cell r="B110" t="str">
            <v>Croydon</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t="str">
            <v>..</v>
          </cell>
        </row>
        <row r="111">
          <cell r="A111" t="str">
            <v>E09000009</v>
          </cell>
          <cell r="B111" t="str">
            <v>Ealing</v>
          </cell>
          <cell r="C111" t="str">
            <v>..</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t="str">
            <v>..</v>
          </cell>
          <cell r="BY111" t="str">
            <v>..</v>
          </cell>
          <cell r="BZ111" t="str">
            <v>..</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row>
        <row r="112">
          <cell r="A112" t="str">
            <v>E09000010</v>
          </cell>
          <cell r="B112" t="str">
            <v>Enfield</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t="str">
            <v>..</v>
          </cell>
          <cell r="BY112" t="str">
            <v>..</v>
          </cell>
          <cell r="BZ112" t="str">
            <v>..</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t="str">
            <v>..</v>
          </cell>
          <cell r="CN112" t="str">
            <v>..</v>
          </cell>
          <cell r="CO112" t="str">
            <v>..</v>
          </cell>
          <cell r="CP112" t="str">
            <v>..</v>
          </cell>
          <cell r="CQ112" t="str">
            <v>..</v>
          </cell>
          <cell r="CR112" t="str">
            <v>..</v>
          </cell>
          <cell r="CS112" t="str">
            <v>..</v>
          </cell>
          <cell r="CT112" t="str">
            <v>..</v>
          </cell>
        </row>
        <row r="113">
          <cell r="A113" t="str">
            <v>E09000011</v>
          </cell>
          <cell r="B113" t="str">
            <v>Greenwich</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t="str">
            <v>..</v>
          </cell>
          <cell r="BY113" t="str">
            <v>..</v>
          </cell>
          <cell r="BZ113" t="str">
            <v>..</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t="str">
            <v>..</v>
          </cell>
          <cell r="CN113" t="str">
            <v>..</v>
          </cell>
          <cell r="CO113" t="str">
            <v>..</v>
          </cell>
          <cell r="CP113" t="str">
            <v>..</v>
          </cell>
          <cell r="CQ113" t="str">
            <v>..</v>
          </cell>
          <cell r="CR113" t="str">
            <v>..</v>
          </cell>
          <cell r="CS113" t="str">
            <v>..</v>
          </cell>
          <cell r="CT113" t="str">
            <v>..</v>
          </cell>
        </row>
        <row r="114">
          <cell r="A114" t="str">
            <v>E09000015</v>
          </cell>
          <cell r="B114" t="str">
            <v>Harrow</v>
          </cell>
          <cell r="C114" t="str">
            <v>..</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t="str">
            <v>..</v>
          </cell>
          <cell r="CN114" t="str">
            <v>..</v>
          </cell>
          <cell r="CO114" t="str">
            <v>..</v>
          </cell>
          <cell r="CP114" t="str">
            <v>..</v>
          </cell>
          <cell r="CQ114" t="str">
            <v>..</v>
          </cell>
          <cell r="CR114" t="str">
            <v>..</v>
          </cell>
          <cell r="CS114" t="str">
            <v>..</v>
          </cell>
          <cell r="CT114" t="str">
            <v>..</v>
          </cell>
        </row>
        <row r="115">
          <cell r="A115" t="str">
            <v>E09000016</v>
          </cell>
          <cell r="B115" t="str">
            <v>Havering</v>
          </cell>
          <cell r="C115" t="str">
            <v>..</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t="str">
            <v>..</v>
          </cell>
          <cell r="CN115" t="str">
            <v>..</v>
          </cell>
          <cell r="CO115" t="str">
            <v>..</v>
          </cell>
          <cell r="CP115" t="str">
            <v>..</v>
          </cell>
          <cell r="CQ115" t="str">
            <v>..</v>
          </cell>
          <cell r="CR115" t="str">
            <v>..</v>
          </cell>
          <cell r="CS115" t="str">
            <v>..</v>
          </cell>
          <cell r="CT115" t="str">
            <v>..</v>
          </cell>
        </row>
        <row r="116">
          <cell r="A116" t="str">
            <v>E09000017</v>
          </cell>
          <cell r="B116" t="str">
            <v>Hillingdon</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M116" t="str">
            <v>..</v>
          </cell>
          <cell r="CN116" t="str">
            <v>..</v>
          </cell>
          <cell r="CO116" t="str">
            <v>..</v>
          </cell>
          <cell r="CP116" t="str">
            <v>..</v>
          </cell>
          <cell r="CQ116" t="str">
            <v>..</v>
          </cell>
          <cell r="CR116" t="str">
            <v>..</v>
          </cell>
          <cell r="CS116" t="str">
            <v>..</v>
          </cell>
          <cell r="CT116" t="str">
            <v>..</v>
          </cell>
        </row>
        <row r="117">
          <cell r="A117" t="str">
            <v>E09000018</v>
          </cell>
          <cell r="B117" t="str">
            <v>Hounslow</v>
          </cell>
          <cell r="C117" t="str">
            <v>..</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row>
        <row r="118">
          <cell r="A118" t="str">
            <v>E09000021</v>
          </cell>
          <cell r="B118" t="str">
            <v>Kingston upon Thames</v>
          </cell>
          <cell r="C118" t="str">
            <v>..</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t="str">
            <v>..</v>
          </cell>
          <cell r="BY118" t="str">
            <v>..</v>
          </cell>
          <cell r="BZ118" t="str">
            <v>..</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t="str">
            <v>..</v>
          </cell>
          <cell r="CN118" t="str">
            <v>..</v>
          </cell>
          <cell r="CO118" t="str">
            <v>..</v>
          </cell>
          <cell r="CP118" t="str">
            <v>..</v>
          </cell>
          <cell r="CQ118" t="str">
            <v>..</v>
          </cell>
          <cell r="CR118" t="str">
            <v>..</v>
          </cell>
          <cell r="CS118" t="str">
            <v>..</v>
          </cell>
          <cell r="CT118" t="str">
            <v>..</v>
          </cell>
        </row>
        <row r="119">
          <cell r="A119" t="str">
            <v>E09000024</v>
          </cell>
          <cell r="B119" t="str">
            <v>Merton</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t="str">
            <v>..</v>
          </cell>
          <cell r="BY119" t="str">
            <v>..</v>
          </cell>
          <cell r="BZ119" t="str">
            <v>..</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t="str">
            <v>..</v>
          </cell>
          <cell r="CN119" t="str">
            <v>..</v>
          </cell>
          <cell r="CO119" t="str">
            <v>..</v>
          </cell>
          <cell r="CP119" t="str">
            <v>..</v>
          </cell>
          <cell r="CQ119" t="str">
            <v>..</v>
          </cell>
          <cell r="CR119" t="str">
            <v>..</v>
          </cell>
          <cell r="CS119" t="str">
            <v>..</v>
          </cell>
          <cell r="CT119" t="str">
            <v>..</v>
          </cell>
        </row>
        <row r="120">
          <cell r="A120" t="str">
            <v>E09000026</v>
          </cell>
          <cell r="B120" t="str">
            <v>Redbridge</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t="str">
            <v>..</v>
          </cell>
          <cell r="BY120" t="str">
            <v>..</v>
          </cell>
          <cell r="BZ120" t="str">
            <v>..</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t="str">
            <v>..</v>
          </cell>
          <cell r="CN120" t="str">
            <v>..</v>
          </cell>
          <cell r="CO120" t="str">
            <v>..</v>
          </cell>
          <cell r="CP120" t="str">
            <v>..</v>
          </cell>
          <cell r="CQ120" t="str">
            <v>..</v>
          </cell>
          <cell r="CR120" t="str">
            <v>..</v>
          </cell>
          <cell r="CS120" t="str">
            <v>..</v>
          </cell>
          <cell r="CT120" t="str">
            <v>..</v>
          </cell>
        </row>
        <row r="121">
          <cell r="A121" t="str">
            <v>E09000027</v>
          </cell>
          <cell r="B121" t="str">
            <v>Richmond upon Thames</v>
          </cell>
          <cell r="C121" t="str">
            <v>..</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t="str">
            <v>..</v>
          </cell>
          <cell r="BY121" t="str">
            <v>..</v>
          </cell>
          <cell r="BZ121" t="str">
            <v>..</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t="str">
            <v>..</v>
          </cell>
          <cell r="CN121" t="str">
            <v>..</v>
          </cell>
          <cell r="CO121" t="str">
            <v>..</v>
          </cell>
          <cell r="CP121" t="str">
            <v>..</v>
          </cell>
          <cell r="CQ121" t="str">
            <v>..</v>
          </cell>
          <cell r="CR121" t="str">
            <v>..</v>
          </cell>
          <cell r="CS121" t="str">
            <v>..</v>
          </cell>
          <cell r="CT121" t="str">
            <v>..</v>
          </cell>
        </row>
        <row r="122">
          <cell r="A122" t="str">
            <v>E09000029</v>
          </cell>
          <cell r="B122" t="str">
            <v>Sutton</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t="str">
            <v>..</v>
          </cell>
          <cell r="BY122" t="str">
            <v>..</v>
          </cell>
          <cell r="BZ122" t="str">
            <v>..</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t="str">
            <v>..</v>
          </cell>
          <cell r="CN122" t="str">
            <v>..</v>
          </cell>
          <cell r="CO122" t="str">
            <v>..</v>
          </cell>
          <cell r="CP122" t="str">
            <v>..</v>
          </cell>
          <cell r="CQ122" t="str">
            <v>..</v>
          </cell>
          <cell r="CR122" t="str">
            <v>..</v>
          </cell>
          <cell r="CS122" t="str">
            <v>..</v>
          </cell>
          <cell r="CT122" t="str">
            <v>..</v>
          </cell>
        </row>
        <row r="123">
          <cell r="A123" t="str">
            <v>E09000031</v>
          </cell>
          <cell r="B123" t="str">
            <v>Waltham Forest</v>
          </cell>
          <cell r="C123" t="str">
            <v>..</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t="str">
            <v>..</v>
          </cell>
          <cell r="BY123" t="str">
            <v>..</v>
          </cell>
          <cell r="BZ123" t="str">
            <v>..</v>
          </cell>
          <cell r="CA123" t="str">
            <v>..</v>
          </cell>
          <cell r="CB123" t="str">
            <v>..</v>
          </cell>
          <cell r="CC123" t="str">
            <v>..</v>
          </cell>
          <cell r="CD123" t="str">
            <v>..</v>
          </cell>
          <cell r="CE123" t="str">
            <v>..</v>
          </cell>
          <cell r="CF123" t="str">
            <v>..</v>
          </cell>
          <cell r="CG123" t="str">
            <v>..</v>
          </cell>
          <cell r="CH123" t="str">
            <v>..</v>
          </cell>
          <cell r="CI123" t="str">
            <v>..</v>
          </cell>
          <cell r="CJ123" t="str">
            <v>..</v>
          </cell>
          <cell r="CK123" t="str">
            <v>..</v>
          </cell>
          <cell r="CL123" t="str">
            <v>..</v>
          </cell>
          <cell r="CM123" t="str">
            <v>..</v>
          </cell>
          <cell r="CN123" t="str">
            <v>..</v>
          </cell>
          <cell r="CO123" t="str">
            <v>..</v>
          </cell>
          <cell r="CP123" t="str">
            <v>..</v>
          </cell>
          <cell r="CQ123" t="str">
            <v>..</v>
          </cell>
          <cell r="CR123" t="str">
            <v>..</v>
          </cell>
          <cell r="CS123" t="str">
            <v>..</v>
          </cell>
          <cell r="CT123" t="str">
            <v>..</v>
          </cell>
        </row>
        <row r="124">
          <cell r="A124" t="str">
            <v>E06000036</v>
          </cell>
          <cell r="B124" t="str">
            <v>Bracknell Forest</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row>
        <row r="125">
          <cell r="A125" t="str">
            <v>E06000043</v>
          </cell>
          <cell r="B125" t="str">
            <v>Brighton and Hove</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t="str">
            <v>..</v>
          </cell>
          <cell r="BY125" t="str">
            <v>..</v>
          </cell>
          <cell r="BZ125" t="str">
            <v>..</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t="str">
            <v>..</v>
          </cell>
          <cell r="CN125" t="str">
            <v>..</v>
          </cell>
          <cell r="CO125" t="str">
            <v>..</v>
          </cell>
          <cell r="CP125" t="str">
            <v>..</v>
          </cell>
          <cell r="CQ125" t="str">
            <v>..</v>
          </cell>
          <cell r="CR125" t="str">
            <v>..</v>
          </cell>
          <cell r="CS125" t="str">
            <v>..</v>
          </cell>
          <cell r="CT125" t="str">
            <v>..</v>
          </cell>
        </row>
        <row r="126">
          <cell r="A126" t="str">
            <v>E10000002</v>
          </cell>
          <cell r="B126" t="str">
            <v>Buckinghamshire</v>
          </cell>
          <cell r="C126" t="str">
            <v>..</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t="str">
            <v>..</v>
          </cell>
          <cell r="BY126" t="str">
            <v>..</v>
          </cell>
          <cell r="BZ126" t="str">
            <v>..</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t="str">
            <v>..</v>
          </cell>
          <cell r="CN126" t="str">
            <v>..</v>
          </cell>
          <cell r="CO126" t="str">
            <v>..</v>
          </cell>
          <cell r="CP126" t="str">
            <v>..</v>
          </cell>
          <cell r="CQ126" t="str">
            <v>..</v>
          </cell>
          <cell r="CR126" t="str">
            <v>..</v>
          </cell>
          <cell r="CS126" t="str">
            <v>..</v>
          </cell>
          <cell r="CT126" t="str">
            <v>..</v>
          </cell>
        </row>
        <row r="127">
          <cell r="A127" t="str">
            <v>E10000011</v>
          </cell>
          <cell r="B127" t="str">
            <v>East Sussex</v>
          </cell>
          <cell r="C127" t="str">
            <v>..</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t="str">
            <v>..</v>
          </cell>
          <cell r="BY127" t="str">
            <v>..</v>
          </cell>
          <cell r="BZ127" t="str">
            <v>..</v>
          </cell>
          <cell r="CA127" t="str">
            <v>..</v>
          </cell>
          <cell r="CB127" t="str">
            <v>..</v>
          </cell>
          <cell r="CC127" t="str">
            <v>..</v>
          </cell>
          <cell r="CD127" t="str">
            <v>..</v>
          </cell>
          <cell r="CE127" t="str">
            <v>..</v>
          </cell>
          <cell r="CF127" t="str">
            <v>..</v>
          </cell>
          <cell r="CG127" t="str">
            <v>..</v>
          </cell>
          <cell r="CH127" t="str">
            <v>..</v>
          </cell>
          <cell r="CI127" t="str">
            <v>..</v>
          </cell>
          <cell r="CJ127" t="str">
            <v>..</v>
          </cell>
          <cell r="CK127" t="str">
            <v>..</v>
          </cell>
          <cell r="CL127" t="str">
            <v>..</v>
          </cell>
          <cell r="CM127" t="str">
            <v>..</v>
          </cell>
          <cell r="CN127" t="str">
            <v>..</v>
          </cell>
          <cell r="CO127" t="str">
            <v>..</v>
          </cell>
          <cell r="CP127" t="str">
            <v>..</v>
          </cell>
          <cell r="CQ127" t="str">
            <v>..</v>
          </cell>
          <cell r="CR127" t="str">
            <v>..</v>
          </cell>
          <cell r="CS127" t="str">
            <v>..</v>
          </cell>
          <cell r="CT127" t="str">
            <v>..</v>
          </cell>
        </row>
        <row r="128">
          <cell r="A128" t="str">
            <v>E10000014</v>
          </cell>
          <cell r="B128" t="str">
            <v>Hampshire</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t="str">
            <v>..</v>
          </cell>
          <cell r="BY128" t="str">
            <v>..</v>
          </cell>
          <cell r="BZ128" t="str">
            <v>..</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t="str">
            <v>..</v>
          </cell>
          <cell r="CN128" t="str">
            <v>..</v>
          </cell>
          <cell r="CO128" t="str">
            <v>..</v>
          </cell>
          <cell r="CP128" t="str">
            <v>..</v>
          </cell>
          <cell r="CQ128" t="str">
            <v>..</v>
          </cell>
          <cell r="CR128" t="str">
            <v>..</v>
          </cell>
          <cell r="CS128" t="str">
            <v>..</v>
          </cell>
          <cell r="CT128" t="str">
            <v>..</v>
          </cell>
        </row>
        <row r="129">
          <cell r="A129" t="str">
            <v>E06000046</v>
          </cell>
          <cell r="B129" t="str">
            <v>Isle of Wight</v>
          </cell>
          <cell r="C129" t="str">
            <v>..</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t="str">
            <v>..</v>
          </cell>
          <cell r="BY129" t="str">
            <v>..</v>
          </cell>
          <cell r="BZ129" t="str">
            <v>..</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t="str">
            <v>..</v>
          </cell>
          <cell r="CN129" t="str">
            <v>..</v>
          </cell>
          <cell r="CO129" t="str">
            <v>..</v>
          </cell>
          <cell r="CP129" t="str">
            <v>..</v>
          </cell>
          <cell r="CQ129" t="str">
            <v>..</v>
          </cell>
          <cell r="CR129" t="str">
            <v>..</v>
          </cell>
          <cell r="CS129" t="str">
            <v>..</v>
          </cell>
          <cell r="CT129" t="str">
            <v>..</v>
          </cell>
        </row>
        <row r="130">
          <cell r="A130" t="str">
            <v>E10000016</v>
          </cell>
          <cell r="B130" t="str">
            <v>Kent</v>
          </cell>
          <cell r="C130" t="str">
            <v>..</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t="str">
            <v>..</v>
          </cell>
          <cell r="BY130" t="str">
            <v>..</v>
          </cell>
          <cell r="BZ130" t="str">
            <v>..</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t="str">
            <v>..</v>
          </cell>
          <cell r="CN130" t="str">
            <v>..</v>
          </cell>
          <cell r="CO130" t="str">
            <v>..</v>
          </cell>
          <cell r="CP130" t="str">
            <v>..</v>
          </cell>
          <cell r="CQ130" t="str">
            <v>..</v>
          </cell>
          <cell r="CR130" t="str">
            <v>..</v>
          </cell>
          <cell r="CS130" t="str">
            <v>..</v>
          </cell>
          <cell r="CT130" t="str">
            <v>..</v>
          </cell>
        </row>
        <row r="131">
          <cell r="A131" t="str">
            <v>E06000035</v>
          </cell>
          <cell r="B131" t="str">
            <v>Medway</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t="str">
            <v>..</v>
          </cell>
          <cell r="BY131" t="str">
            <v>..</v>
          </cell>
          <cell r="BZ131" t="str">
            <v>..</v>
          </cell>
          <cell r="CA131" t="str">
            <v>..</v>
          </cell>
          <cell r="CB131" t="str">
            <v>..</v>
          </cell>
          <cell r="CC131" t="str">
            <v>..</v>
          </cell>
          <cell r="CD131" t="str">
            <v>..</v>
          </cell>
          <cell r="CE131" t="str">
            <v>..</v>
          </cell>
          <cell r="CF131" t="str">
            <v>..</v>
          </cell>
          <cell r="CG131" t="str">
            <v>..</v>
          </cell>
          <cell r="CH131" t="str">
            <v>..</v>
          </cell>
          <cell r="CI131" t="str">
            <v>..</v>
          </cell>
          <cell r="CJ131" t="str">
            <v>..</v>
          </cell>
          <cell r="CK131" t="str">
            <v>..</v>
          </cell>
          <cell r="CL131" t="str">
            <v>..</v>
          </cell>
          <cell r="CM131" t="str">
            <v>..</v>
          </cell>
          <cell r="CN131" t="str">
            <v>..</v>
          </cell>
          <cell r="CO131" t="str">
            <v>..</v>
          </cell>
          <cell r="CP131" t="str">
            <v>..</v>
          </cell>
          <cell r="CQ131" t="str">
            <v>..</v>
          </cell>
          <cell r="CR131" t="str">
            <v>..</v>
          </cell>
          <cell r="CS131" t="str">
            <v>..</v>
          </cell>
          <cell r="CT131" t="str">
            <v>..</v>
          </cell>
        </row>
        <row r="132">
          <cell r="A132" t="str">
            <v>E06000042</v>
          </cell>
          <cell r="B132" t="str">
            <v>Milton Keynes</v>
          </cell>
          <cell r="C132" t="str">
            <v>..</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t="str">
            <v>..</v>
          </cell>
          <cell r="BY132" t="str">
            <v>..</v>
          </cell>
          <cell r="BZ132" t="str">
            <v>..</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t="str">
            <v>..</v>
          </cell>
          <cell r="CN132" t="str">
            <v>..</v>
          </cell>
          <cell r="CO132" t="str">
            <v>..</v>
          </cell>
          <cell r="CP132" t="str">
            <v>..</v>
          </cell>
          <cell r="CQ132" t="str">
            <v>..</v>
          </cell>
          <cell r="CR132" t="str">
            <v>..</v>
          </cell>
          <cell r="CS132" t="str">
            <v>..</v>
          </cell>
          <cell r="CT132" t="str">
            <v>..</v>
          </cell>
        </row>
        <row r="133">
          <cell r="A133" t="str">
            <v>E10000025</v>
          </cell>
          <cell r="B133" t="str">
            <v>Oxfordshire</v>
          </cell>
          <cell r="C133" t="str">
            <v>..</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t="str">
            <v>..</v>
          </cell>
          <cell r="BY133" t="str">
            <v>..</v>
          </cell>
          <cell r="BZ133" t="str">
            <v>..</v>
          </cell>
          <cell r="CA133" t="str">
            <v>..</v>
          </cell>
          <cell r="CB133" t="str">
            <v>..</v>
          </cell>
          <cell r="CC133" t="str">
            <v>..</v>
          </cell>
          <cell r="CD133" t="str">
            <v>..</v>
          </cell>
          <cell r="CE133" t="str">
            <v>..</v>
          </cell>
          <cell r="CF133" t="str">
            <v>..</v>
          </cell>
          <cell r="CG133" t="str">
            <v>..</v>
          </cell>
          <cell r="CH133" t="str">
            <v>..</v>
          </cell>
          <cell r="CI133" t="str">
            <v>..</v>
          </cell>
          <cell r="CJ133" t="str">
            <v>..</v>
          </cell>
          <cell r="CK133" t="str">
            <v>..</v>
          </cell>
          <cell r="CL133" t="str">
            <v>..</v>
          </cell>
          <cell r="CM133" t="str">
            <v>..</v>
          </cell>
          <cell r="CN133" t="str">
            <v>..</v>
          </cell>
          <cell r="CO133" t="str">
            <v>..</v>
          </cell>
          <cell r="CP133" t="str">
            <v>..</v>
          </cell>
          <cell r="CQ133" t="str">
            <v>..</v>
          </cell>
          <cell r="CR133" t="str">
            <v>..</v>
          </cell>
          <cell r="CS133" t="str">
            <v>..</v>
          </cell>
          <cell r="CT133" t="str">
            <v>..</v>
          </cell>
        </row>
        <row r="134">
          <cell r="A134" t="str">
            <v>E06000044</v>
          </cell>
          <cell r="B134" t="str">
            <v>Portsmouth</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t="str">
            <v>..</v>
          </cell>
          <cell r="BY134" t="str">
            <v>..</v>
          </cell>
          <cell r="BZ134" t="str">
            <v>..</v>
          </cell>
          <cell r="CA134" t="str">
            <v>..</v>
          </cell>
          <cell r="CB134" t="str">
            <v>..</v>
          </cell>
          <cell r="CC134" t="str">
            <v>..</v>
          </cell>
          <cell r="CD134" t="str">
            <v>..</v>
          </cell>
          <cell r="CE134" t="str">
            <v>..</v>
          </cell>
          <cell r="CF134" t="str">
            <v>..</v>
          </cell>
          <cell r="CG134" t="str">
            <v>..</v>
          </cell>
          <cell r="CH134" t="str">
            <v>..</v>
          </cell>
          <cell r="CI134" t="str">
            <v>..</v>
          </cell>
          <cell r="CJ134" t="str">
            <v>..</v>
          </cell>
          <cell r="CK134" t="str">
            <v>..</v>
          </cell>
          <cell r="CL134" t="str">
            <v>..</v>
          </cell>
          <cell r="CM134" t="str">
            <v>..</v>
          </cell>
          <cell r="CN134" t="str">
            <v>..</v>
          </cell>
          <cell r="CO134" t="str">
            <v>..</v>
          </cell>
          <cell r="CP134" t="str">
            <v>..</v>
          </cell>
          <cell r="CQ134" t="str">
            <v>..</v>
          </cell>
          <cell r="CR134" t="str">
            <v>..</v>
          </cell>
          <cell r="CS134" t="str">
            <v>..</v>
          </cell>
          <cell r="CT134" t="str">
            <v>..</v>
          </cell>
        </row>
        <row r="135">
          <cell r="A135" t="str">
            <v>E06000038</v>
          </cell>
          <cell r="B135" t="str">
            <v>Reading</v>
          </cell>
          <cell r="C135" t="str">
            <v>..</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t="str">
            <v>..</v>
          </cell>
          <cell r="BY135" t="str">
            <v>..</v>
          </cell>
          <cell r="BZ135" t="str">
            <v>..</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t="str">
            <v>..</v>
          </cell>
          <cell r="CN135" t="str">
            <v>..</v>
          </cell>
          <cell r="CO135" t="str">
            <v>..</v>
          </cell>
          <cell r="CP135" t="str">
            <v>..</v>
          </cell>
          <cell r="CQ135" t="str">
            <v>..</v>
          </cell>
          <cell r="CR135" t="str">
            <v>..</v>
          </cell>
          <cell r="CS135" t="str">
            <v>..</v>
          </cell>
          <cell r="CT135" t="str">
            <v>..</v>
          </cell>
        </row>
        <row r="136">
          <cell r="A136" t="str">
            <v>E06000039</v>
          </cell>
          <cell r="B136" t="str">
            <v>Slough</v>
          </cell>
          <cell r="C136" t="str">
            <v>..</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row>
        <row r="137">
          <cell r="A137" t="str">
            <v>E06000045</v>
          </cell>
          <cell r="B137" t="str">
            <v>Southampton</v>
          </cell>
          <cell r="C137" t="str">
            <v>..</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t="str">
            <v>..</v>
          </cell>
          <cell r="BY137" t="str">
            <v>..</v>
          </cell>
          <cell r="BZ137" t="str">
            <v>..</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t="str">
            <v>..</v>
          </cell>
          <cell r="CN137" t="str">
            <v>..</v>
          </cell>
          <cell r="CO137" t="str">
            <v>..</v>
          </cell>
          <cell r="CP137" t="str">
            <v>..</v>
          </cell>
          <cell r="CQ137" t="str">
            <v>..</v>
          </cell>
          <cell r="CR137" t="str">
            <v>..</v>
          </cell>
          <cell r="CS137" t="str">
            <v>..</v>
          </cell>
          <cell r="CT137" t="str">
            <v>..</v>
          </cell>
        </row>
        <row r="138">
          <cell r="A138" t="str">
            <v>E10000030</v>
          </cell>
          <cell r="B138" t="str">
            <v>Surrey</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row>
        <row r="139">
          <cell r="A139" t="str">
            <v>E06000037</v>
          </cell>
          <cell r="B139" t="str">
            <v>West Berkshire</v>
          </cell>
          <cell r="C139" t="str">
            <v>..</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t="str">
            <v>..</v>
          </cell>
          <cell r="BY139" t="str">
            <v>..</v>
          </cell>
          <cell r="BZ139" t="str">
            <v>..</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t="str">
            <v>..</v>
          </cell>
          <cell r="CN139" t="str">
            <v>..</v>
          </cell>
          <cell r="CO139" t="str">
            <v>..</v>
          </cell>
          <cell r="CP139" t="str">
            <v>..</v>
          </cell>
          <cell r="CQ139" t="str">
            <v>..</v>
          </cell>
          <cell r="CR139" t="str">
            <v>..</v>
          </cell>
          <cell r="CS139" t="str">
            <v>..</v>
          </cell>
          <cell r="CT139" t="str">
            <v>..</v>
          </cell>
        </row>
        <row r="140">
          <cell r="A140" t="str">
            <v>E10000032</v>
          </cell>
          <cell r="B140" t="str">
            <v>West Sussex</v>
          </cell>
          <cell r="C140" t="str">
            <v>..</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t="str">
            <v>..</v>
          </cell>
          <cell r="BY140" t="str">
            <v>..</v>
          </cell>
          <cell r="BZ140" t="str">
            <v>..</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t="str">
            <v>..</v>
          </cell>
          <cell r="CN140" t="str">
            <v>..</v>
          </cell>
          <cell r="CO140" t="str">
            <v>..</v>
          </cell>
          <cell r="CP140" t="str">
            <v>..</v>
          </cell>
          <cell r="CQ140" t="str">
            <v>..</v>
          </cell>
          <cell r="CR140" t="str">
            <v>..</v>
          </cell>
          <cell r="CS140" t="str">
            <v>..</v>
          </cell>
          <cell r="CT140" t="str">
            <v>..</v>
          </cell>
        </row>
        <row r="141">
          <cell r="A141" t="str">
            <v>E06000040</v>
          </cell>
          <cell r="B141" t="str">
            <v>Windsor and Maidenhead</v>
          </cell>
          <cell r="C141" t="str">
            <v>..</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t="str">
            <v>..</v>
          </cell>
          <cell r="BY141" t="str">
            <v>..</v>
          </cell>
          <cell r="BZ141" t="str">
            <v>..</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t="str">
            <v>..</v>
          </cell>
          <cell r="CN141" t="str">
            <v>..</v>
          </cell>
          <cell r="CO141" t="str">
            <v>..</v>
          </cell>
          <cell r="CP141" t="str">
            <v>..</v>
          </cell>
          <cell r="CQ141" t="str">
            <v>..</v>
          </cell>
          <cell r="CR141" t="str">
            <v>..</v>
          </cell>
          <cell r="CS141" t="str">
            <v>..</v>
          </cell>
          <cell r="CT141" t="str">
            <v>..</v>
          </cell>
        </row>
        <row r="142">
          <cell r="A142" t="str">
            <v>E06000041</v>
          </cell>
          <cell r="B142" t="str">
            <v>Wokingham</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t="str">
            <v>..</v>
          </cell>
          <cell r="BY142" t="str">
            <v>..</v>
          </cell>
          <cell r="BZ142" t="str">
            <v>..</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t="str">
            <v>..</v>
          </cell>
          <cell r="CN142" t="str">
            <v>..</v>
          </cell>
          <cell r="CO142" t="str">
            <v>..</v>
          </cell>
          <cell r="CP142" t="str">
            <v>..</v>
          </cell>
          <cell r="CQ142" t="str">
            <v>..</v>
          </cell>
          <cell r="CR142" t="str">
            <v>..</v>
          </cell>
          <cell r="CS142" t="str">
            <v>..</v>
          </cell>
          <cell r="CT142" t="str">
            <v>..</v>
          </cell>
        </row>
        <row r="143">
          <cell r="A143" t="str">
            <v>E06000022</v>
          </cell>
          <cell r="B143" t="str">
            <v>Bath and North East Somerset</v>
          </cell>
          <cell r="C143" t="str">
            <v>..</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t="str">
            <v>..</v>
          </cell>
          <cell r="BY143" t="str">
            <v>..</v>
          </cell>
          <cell r="BZ143" t="str">
            <v>..</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t="str">
            <v>..</v>
          </cell>
          <cell r="CN143" t="str">
            <v>..</v>
          </cell>
          <cell r="CO143" t="str">
            <v>..</v>
          </cell>
          <cell r="CP143" t="str">
            <v>..</v>
          </cell>
          <cell r="CQ143" t="str">
            <v>..</v>
          </cell>
          <cell r="CR143" t="str">
            <v>..</v>
          </cell>
          <cell r="CS143" t="str">
            <v>..</v>
          </cell>
          <cell r="CT143" t="str">
            <v>..</v>
          </cell>
        </row>
        <row r="144">
          <cell r="A144" t="str">
            <v>E06000028</v>
          </cell>
          <cell r="B144" t="str">
            <v>Bournemouth</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t="str">
            <v>..</v>
          </cell>
          <cell r="BY144" t="str">
            <v>..</v>
          </cell>
          <cell r="BZ144" t="str">
            <v>..</v>
          </cell>
          <cell r="CA144" t="str">
            <v>..</v>
          </cell>
          <cell r="CB144" t="str">
            <v>..</v>
          </cell>
          <cell r="CC144" t="str">
            <v>..</v>
          </cell>
          <cell r="CD144" t="str">
            <v>..</v>
          </cell>
          <cell r="CE144" t="str">
            <v>..</v>
          </cell>
          <cell r="CF144" t="str">
            <v>..</v>
          </cell>
          <cell r="CG144" t="str">
            <v>..</v>
          </cell>
          <cell r="CH144" t="str">
            <v>..</v>
          </cell>
          <cell r="CI144" t="str">
            <v>..</v>
          </cell>
          <cell r="CJ144" t="str">
            <v>..</v>
          </cell>
          <cell r="CK144" t="str">
            <v>..</v>
          </cell>
          <cell r="CL144" t="str">
            <v>..</v>
          </cell>
          <cell r="CM144" t="str">
            <v>..</v>
          </cell>
          <cell r="CN144" t="str">
            <v>..</v>
          </cell>
          <cell r="CO144" t="str">
            <v>..</v>
          </cell>
          <cell r="CP144" t="str">
            <v>..</v>
          </cell>
          <cell r="CQ144" t="str">
            <v>..</v>
          </cell>
          <cell r="CR144" t="str">
            <v>..</v>
          </cell>
          <cell r="CS144" t="str">
            <v>..</v>
          </cell>
          <cell r="CT144" t="str">
            <v>..</v>
          </cell>
        </row>
        <row r="145">
          <cell r="A145" t="str">
            <v>E06000023</v>
          </cell>
          <cell r="B145" t="str">
            <v>Bristol, City of</v>
          </cell>
          <cell r="C145" t="str">
            <v>..</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t="str">
            <v>..</v>
          </cell>
          <cell r="BY145" t="str">
            <v>..</v>
          </cell>
          <cell r="BZ145" t="str">
            <v>..</v>
          </cell>
          <cell r="CA145" t="str">
            <v>..</v>
          </cell>
          <cell r="CB145" t="str">
            <v>..</v>
          </cell>
          <cell r="CC145" t="str">
            <v>..</v>
          </cell>
          <cell r="CD145" t="str">
            <v>..</v>
          </cell>
          <cell r="CE145" t="str">
            <v>..</v>
          </cell>
          <cell r="CF145" t="str">
            <v>..</v>
          </cell>
          <cell r="CG145" t="str">
            <v>..</v>
          </cell>
          <cell r="CH145" t="str">
            <v>..</v>
          </cell>
          <cell r="CI145" t="str">
            <v>..</v>
          </cell>
          <cell r="CJ145" t="str">
            <v>..</v>
          </cell>
          <cell r="CK145" t="str">
            <v>..</v>
          </cell>
          <cell r="CL145" t="str">
            <v>..</v>
          </cell>
          <cell r="CM145" t="str">
            <v>..</v>
          </cell>
          <cell r="CN145" t="str">
            <v>..</v>
          </cell>
          <cell r="CO145" t="str">
            <v>..</v>
          </cell>
          <cell r="CP145" t="str">
            <v>..</v>
          </cell>
          <cell r="CQ145" t="str">
            <v>..</v>
          </cell>
          <cell r="CR145" t="str">
            <v>..</v>
          </cell>
          <cell r="CS145" t="str">
            <v>..</v>
          </cell>
          <cell r="CT145" t="str">
            <v>..</v>
          </cell>
        </row>
        <row r="146">
          <cell r="A146" t="str">
            <v>E06000052</v>
          </cell>
          <cell r="B146" t="str">
            <v>Cornwall</v>
          </cell>
          <cell r="C146" t="str">
            <v>..</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t="str">
            <v>..</v>
          </cell>
          <cell r="BY146" t="str">
            <v>..</v>
          </cell>
          <cell r="BZ146" t="str">
            <v>..</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t="str">
            <v>..</v>
          </cell>
          <cell r="CN146" t="str">
            <v>..</v>
          </cell>
          <cell r="CO146" t="str">
            <v>..</v>
          </cell>
          <cell r="CP146" t="str">
            <v>..</v>
          </cell>
          <cell r="CQ146" t="str">
            <v>..</v>
          </cell>
          <cell r="CR146" t="str">
            <v>..</v>
          </cell>
          <cell r="CS146" t="str">
            <v>..</v>
          </cell>
          <cell r="CT146" t="str">
            <v>..</v>
          </cell>
        </row>
        <row r="147">
          <cell r="A147" t="str">
            <v>E10000008</v>
          </cell>
          <cell r="B147" t="str">
            <v>Devon</v>
          </cell>
          <cell r="C147" t="str">
            <v>..</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t="str">
            <v>..</v>
          </cell>
          <cell r="BY147" t="str">
            <v>..</v>
          </cell>
          <cell r="BZ147" t="str">
            <v>..</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t="str">
            <v>..</v>
          </cell>
          <cell r="CN147" t="str">
            <v>..</v>
          </cell>
          <cell r="CO147" t="str">
            <v>..</v>
          </cell>
          <cell r="CP147" t="str">
            <v>..</v>
          </cell>
          <cell r="CQ147" t="str">
            <v>..</v>
          </cell>
          <cell r="CR147" t="str">
            <v>..</v>
          </cell>
          <cell r="CS147" t="str">
            <v>..</v>
          </cell>
          <cell r="CT147" t="str">
            <v>..</v>
          </cell>
        </row>
        <row r="148">
          <cell r="A148" t="str">
            <v>E10000009</v>
          </cell>
          <cell r="B148" t="str">
            <v>Dorset</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t="str">
            <v>..</v>
          </cell>
          <cell r="BY148" t="str">
            <v>..</v>
          </cell>
          <cell r="BZ148" t="str">
            <v>..</v>
          </cell>
          <cell r="CA148" t="str">
            <v>..</v>
          </cell>
          <cell r="CB148" t="str">
            <v>..</v>
          </cell>
          <cell r="CC148" t="str">
            <v>..</v>
          </cell>
          <cell r="CD148" t="str">
            <v>..</v>
          </cell>
          <cell r="CE148" t="str">
            <v>..</v>
          </cell>
          <cell r="CF148" t="str">
            <v>..</v>
          </cell>
          <cell r="CG148" t="str">
            <v>..</v>
          </cell>
          <cell r="CH148" t="str">
            <v>..</v>
          </cell>
          <cell r="CI148" t="str">
            <v>..</v>
          </cell>
          <cell r="CJ148" t="str">
            <v>..</v>
          </cell>
          <cell r="CK148" t="str">
            <v>..</v>
          </cell>
          <cell r="CL148" t="str">
            <v>..</v>
          </cell>
          <cell r="CM148" t="str">
            <v>..</v>
          </cell>
          <cell r="CN148" t="str">
            <v>..</v>
          </cell>
          <cell r="CO148" t="str">
            <v>..</v>
          </cell>
          <cell r="CP148" t="str">
            <v>..</v>
          </cell>
          <cell r="CQ148" t="str">
            <v>..</v>
          </cell>
          <cell r="CR148" t="str">
            <v>..</v>
          </cell>
          <cell r="CS148" t="str">
            <v>..</v>
          </cell>
          <cell r="CT148" t="str">
            <v>..</v>
          </cell>
        </row>
        <row r="149">
          <cell r="A149" t="str">
            <v>E10000013</v>
          </cell>
          <cell r="B149" t="str">
            <v>Gloucestershire</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t="str">
            <v>..</v>
          </cell>
          <cell r="BY149" t="str">
            <v>..</v>
          </cell>
          <cell r="BZ149" t="str">
            <v>..</v>
          </cell>
          <cell r="CA149" t="str">
            <v>..</v>
          </cell>
          <cell r="CB149" t="str">
            <v>..</v>
          </cell>
          <cell r="CC149" t="str">
            <v>..</v>
          </cell>
          <cell r="CD149" t="str">
            <v>..</v>
          </cell>
          <cell r="CE149" t="str">
            <v>..</v>
          </cell>
          <cell r="CF149" t="str">
            <v>..</v>
          </cell>
          <cell r="CG149" t="str">
            <v>..</v>
          </cell>
          <cell r="CH149" t="str">
            <v>..</v>
          </cell>
          <cell r="CI149" t="str">
            <v>..</v>
          </cell>
          <cell r="CJ149" t="str">
            <v>..</v>
          </cell>
          <cell r="CK149" t="str">
            <v>..</v>
          </cell>
          <cell r="CL149" t="str">
            <v>..</v>
          </cell>
          <cell r="CM149" t="str">
            <v>..</v>
          </cell>
          <cell r="CN149" t="str">
            <v>..</v>
          </cell>
          <cell r="CO149" t="str">
            <v>..</v>
          </cell>
          <cell r="CP149" t="str">
            <v>..</v>
          </cell>
          <cell r="CQ149" t="str">
            <v>..</v>
          </cell>
          <cell r="CR149" t="str">
            <v>..</v>
          </cell>
          <cell r="CS149" t="str">
            <v>..</v>
          </cell>
          <cell r="CT149" t="str">
            <v>..</v>
          </cell>
        </row>
        <row r="150">
          <cell r="A150" t="str">
            <v>E06000053</v>
          </cell>
          <cell r="B150" t="str">
            <v>Isles of Scilly</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t="str">
            <v>..</v>
          </cell>
          <cell r="BY150" t="str">
            <v>..</v>
          </cell>
          <cell r="BZ150" t="str">
            <v>..</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row>
        <row r="151">
          <cell r="A151" t="str">
            <v>E06000024</v>
          </cell>
          <cell r="B151" t="str">
            <v>North Somerset</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t="str">
            <v>..</v>
          </cell>
          <cell r="BY151" t="str">
            <v>..</v>
          </cell>
          <cell r="BZ151" t="str">
            <v>..</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t="str">
            <v>..</v>
          </cell>
          <cell r="CN151" t="str">
            <v>..</v>
          </cell>
          <cell r="CO151" t="str">
            <v>..</v>
          </cell>
          <cell r="CP151" t="str">
            <v>..</v>
          </cell>
          <cell r="CQ151" t="str">
            <v>..</v>
          </cell>
          <cell r="CR151" t="str">
            <v>..</v>
          </cell>
          <cell r="CS151" t="str">
            <v>..</v>
          </cell>
          <cell r="CT151" t="str">
            <v>..</v>
          </cell>
        </row>
        <row r="152">
          <cell r="A152" t="str">
            <v>E06000026</v>
          </cell>
          <cell r="B152" t="str">
            <v>Plymouth</v>
          </cell>
          <cell r="C152" t="str">
            <v>..</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t="str">
            <v>..</v>
          </cell>
          <cell r="BY152" t="str">
            <v>..</v>
          </cell>
          <cell r="BZ152" t="str">
            <v>..</v>
          </cell>
          <cell r="CA152" t="str">
            <v>..</v>
          </cell>
          <cell r="CB152" t="str">
            <v>..</v>
          </cell>
          <cell r="CC152" t="str">
            <v>..</v>
          </cell>
          <cell r="CD152" t="str">
            <v>..</v>
          </cell>
          <cell r="CE152" t="str">
            <v>..</v>
          </cell>
          <cell r="CF152" t="str">
            <v>..</v>
          </cell>
          <cell r="CG152" t="str">
            <v>..</v>
          </cell>
          <cell r="CH152" t="str">
            <v>..</v>
          </cell>
          <cell r="CI152" t="str">
            <v>..</v>
          </cell>
          <cell r="CJ152" t="str">
            <v>..</v>
          </cell>
          <cell r="CK152" t="str">
            <v>..</v>
          </cell>
          <cell r="CL152" t="str">
            <v>..</v>
          </cell>
          <cell r="CM152" t="str">
            <v>..</v>
          </cell>
          <cell r="CN152" t="str">
            <v>..</v>
          </cell>
          <cell r="CO152" t="str">
            <v>..</v>
          </cell>
          <cell r="CP152" t="str">
            <v>..</v>
          </cell>
          <cell r="CQ152" t="str">
            <v>..</v>
          </cell>
          <cell r="CR152" t="str">
            <v>..</v>
          </cell>
          <cell r="CS152" t="str">
            <v>..</v>
          </cell>
          <cell r="CT152" t="str">
            <v>..</v>
          </cell>
        </row>
        <row r="153">
          <cell r="A153" t="str">
            <v>E06000029</v>
          </cell>
          <cell r="B153" t="str">
            <v>Poole</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row>
        <row r="154">
          <cell r="A154" t="str">
            <v>E10000027</v>
          </cell>
          <cell r="B154" t="str">
            <v>Somerset</v>
          </cell>
          <cell r="C154" t="str">
            <v>..</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t="str">
            <v>..</v>
          </cell>
          <cell r="BY154" t="str">
            <v>..</v>
          </cell>
          <cell r="BZ154" t="str">
            <v>..</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t="str">
            <v>..</v>
          </cell>
          <cell r="CN154" t="str">
            <v>..</v>
          </cell>
          <cell r="CO154" t="str">
            <v>..</v>
          </cell>
          <cell r="CP154" t="str">
            <v>..</v>
          </cell>
          <cell r="CQ154" t="str">
            <v>..</v>
          </cell>
          <cell r="CR154" t="str">
            <v>..</v>
          </cell>
          <cell r="CS154" t="str">
            <v>..</v>
          </cell>
          <cell r="CT154" t="str">
            <v>..</v>
          </cell>
        </row>
        <row r="155">
          <cell r="A155" t="str">
            <v>E06000025</v>
          </cell>
          <cell r="B155" t="str">
            <v>South Gloucestershire</v>
          </cell>
          <cell r="C155" t="str">
            <v>..</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cell r="CK155" t="str">
            <v>..</v>
          </cell>
          <cell r="CL155" t="str">
            <v>..</v>
          </cell>
          <cell r="CM155" t="str">
            <v>..</v>
          </cell>
          <cell r="CN155" t="str">
            <v>..</v>
          </cell>
          <cell r="CO155" t="str">
            <v>..</v>
          </cell>
          <cell r="CP155" t="str">
            <v>..</v>
          </cell>
          <cell r="CQ155" t="str">
            <v>..</v>
          </cell>
          <cell r="CR155" t="str">
            <v>..</v>
          </cell>
          <cell r="CS155" t="str">
            <v>..</v>
          </cell>
          <cell r="CT155" t="str">
            <v>..</v>
          </cell>
        </row>
        <row r="156">
          <cell r="A156" t="str">
            <v>E06000030</v>
          </cell>
          <cell r="B156" t="str">
            <v>Swindon</v>
          </cell>
          <cell r="C156" t="str">
            <v>..</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t="str">
            <v>..</v>
          </cell>
          <cell r="CN156" t="str">
            <v>..</v>
          </cell>
          <cell r="CO156" t="str">
            <v>..</v>
          </cell>
          <cell r="CP156" t="str">
            <v>..</v>
          </cell>
          <cell r="CQ156" t="str">
            <v>..</v>
          </cell>
          <cell r="CR156" t="str">
            <v>..</v>
          </cell>
          <cell r="CS156" t="str">
            <v>..</v>
          </cell>
          <cell r="CT156" t="str">
            <v>..</v>
          </cell>
        </row>
        <row r="157">
          <cell r="A157" t="str">
            <v>E06000027</v>
          </cell>
          <cell r="B157" t="str">
            <v>Torbay</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cell r="CJ157" t="str">
            <v>..</v>
          </cell>
          <cell r="CK157" t="str">
            <v>..</v>
          </cell>
          <cell r="CL157" t="str">
            <v>..</v>
          </cell>
          <cell r="CM157" t="str">
            <v>..</v>
          </cell>
          <cell r="CN157" t="str">
            <v>..</v>
          </cell>
          <cell r="CO157" t="str">
            <v>..</v>
          </cell>
          <cell r="CP157" t="str">
            <v>..</v>
          </cell>
          <cell r="CQ157" t="str">
            <v>..</v>
          </cell>
          <cell r="CR157" t="str">
            <v>..</v>
          </cell>
          <cell r="CS157" t="str">
            <v>..</v>
          </cell>
          <cell r="CT157" t="str">
            <v>..</v>
          </cell>
        </row>
        <row r="158">
          <cell r="A158" t="str">
            <v>E06000054</v>
          </cell>
          <cell r="B158" t="str">
            <v>Wiltshire</v>
          </cell>
          <cell r="C158" t="str">
            <v>..</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t="str">
            <v>..</v>
          </cell>
          <cell r="BY158" t="str">
            <v>..</v>
          </cell>
          <cell r="BZ158" t="str">
            <v>..</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t="str">
            <v>..</v>
          </cell>
          <cell r="CN158" t="str">
            <v>..</v>
          </cell>
          <cell r="CO158" t="str">
            <v>..</v>
          </cell>
          <cell r="CP158" t="str">
            <v>..</v>
          </cell>
          <cell r="CQ158" t="str">
            <v>..</v>
          </cell>
          <cell r="CR158" t="str">
            <v>..</v>
          </cell>
          <cell r="CS158" t="str">
            <v>..</v>
          </cell>
          <cell r="CT158" t="str">
            <v>..</v>
          </cell>
        </row>
        <row r="159">
          <cell r="A159" t="str">
            <v>E12000001</v>
          </cell>
          <cell r="B159" t="str">
            <v>North East</v>
          </cell>
          <cell r="C159" t="str">
            <v>..</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t="str">
            <v>..</v>
          </cell>
          <cell r="BY159" t="str">
            <v>..</v>
          </cell>
          <cell r="BZ159" t="str">
            <v>..</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t="str">
            <v>..</v>
          </cell>
          <cell r="CN159" t="str">
            <v>..</v>
          </cell>
          <cell r="CO159" t="str">
            <v>..</v>
          </cell>
          <cell r="CP159" t="str">
            <v>..</v>
          </cell>
          <cell r="CQ159" t="str">
            <v>..</v>
          </cell>
          <cell r="CR159" t="str">
            <v>..</v>
          </cell>
          <cell r="CS159" t="str">
            <v>..</v>
          </cell>
          <cell r="CT159" t="str">
            <v>..</v>
          </cell>
        </row>
        <row r="160">
          <cell r="A160" t="str">
            <v>E12000002</v>
          </cell>
          <cell r="B160" t="str">
            <v>North West</v>
          </cell>
          <cell r="C160" t="str">
            <v>..</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t="str">
            <v>..</v>
          </cell>
          <cell r="BY160" t="str">
            <v>..</v>
          </cell>
          <cell r="BZ160" t="str">
            <v>..</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t="str">
            <v>..</v>
          </cell>
          <cell r="CN160" t="str">
            <v>..</v>
          </cell>
          <cell r="CO160" t="str">
            <v>..</v>
          </cell>
          <cell r="CP160" t="str">
            <v>..</v>
          </cell>
          <cell r="CQ160" t="str">
            <v>..</v>
          </cell>
          <cell r="CR160" t="str">
            <v>..</v>
          </cell>
          <cell r="CS160" t="str">
            <v>..</v>
          </cell>
          <cell r="CT160" t="str">
            <v>..</v>
          </cell>
        </row>
        <row r="161">
          <cell r="A161" t="str">
            <v>E12000003</v>
          </cell>
          <cell r="B161" t="str">
            <v>Yorkshire and the Humber</v>
          </cell>
          <cell r="C161" t="str">
            <v>..</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row>
        <row r="162">
          <cell r="A162" t="str">
            <v>E12000004</v>
          </cell>
          <cell r="B162" t="str">
            <v>East Midlands</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t="str">
            <v>..</v>
          </cell>
          <cell r="BY162" t="str">
            <v>..</v>
          </cell>
          <cell r="BZ162" t="str">
            <v>..</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t="str">
            <v>..</v>
          </cell>
          <cell r="CN162" t="str">
            <v>..</v>
          </cell>
          <cell r="CO162" t="str">
            <v>..</v>
          </cell>
          <cell r="CP162" t="str">
            <v>..</v>
          </cell>
          <cell r="CQ162" t="str">
            <v>..</v>
          </cell>
          <cell r="CR162" t="str">
            <v>..</v>
          </cell>
          <cell r="CS162" t="str">
            <v>..</v>
          </cell>
          <cell r="CT162" t="str">
            <v>..</v>
          </cell>
        </row>
        <row r="163">
          <cell r="A163" t="str">
            <v>E12000005</v>
          </cell>
          <cell r="B163" t="str">
            <v>West Midlands</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t="str">
            <v>..</v>
          </cell>
          <cell r="BY163" t="str">
            <v>..</v>
          </cell>
          <cell r="BZ163" t="str">
            <v>..</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t="str">
            <v>..</v>
          </cell>
          <cell r="CN163" t="str">
            <v>..</v>
          </cell>
          <cell r="CO163" t="str">
            <v>..</v>
          </cell>
          <cell r="CP163" t="str">
            <v>..</v>
          </cell>
          <cell r="CQ163" t="str">
            <v>..</v>
          </cell>
          <cell r="CR163" t="str">
            <v>..</v>
          </cell>
          <cell r="CS163" t="str">
            <v>..</v>
          </cell>
          <cell r="CT163" t="str">
            <v>..</v>
          </cell>
        </row>
        <row r="164">
          <cell r="A164" t="str">
            <v>E12000006</v>
          </cell>
          <cell r="B164" t="str">
            <v>East</v>
          </cell>
          <cell r="C164" t="str">
            <v>..</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t="str">
            <v>..</v>
          </cell>
          <cell r="BY164" t="str">
            <v>..</v>
          </cell>
          <cell r="BZ164" t="str">
            <v>..</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t="str">
            <v>..</v>
          </cell>
          <cell r="CN164" t="str">
            <v>..</v>
          </cell>
          <cell r="CO164" t="str">
            <v>..</v>
          </cell>
          <cell r="CP164" t="str">
            <v>..</v>
          </cell>
          <cell r="CQ164" t="str">
            <v>..</v>
          </cell>
          <cell r="CR164" t="str">
            <v>..</v>
          </cell>
          <cell r="CS164" t="str">
            <v>..</v>
          </cell>
          <cell r="CT164" t="str">
            <v>..</v>
          </cell>
        </row>
        <row r="165">
          <cell r="A165" t="str">
            <v>E12000007</v>
          </cell>
          <cell r="B165" t="str">
            <v>LONDON</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t="str">
            <v>..</v>
          </cell>
          <cell r="BY165" t="str">
            <v>..</v>
          </cell>
          <cell r="BZ165" t="str">
            <v>..</v>
          </cell>
          <cell r="CA165" t="str">
            <v>..</v>
          </cell>
          <cell r="CB165" t="str">
            <v>..</v>
          </cell>
          <cell r="CC165" t="str">
            <v>..</v>
          </cell>
          <cell r="CD165" t="str">
            <v>..</v>
          </cell>
          <cell r="CE165" t="str">
            <v>..</v>
          </cell>
          <cell r="CF165" t="str">
            <v>..</v>
          </cell>
          <cell r="CG165" t="str">
            <v>..</v>
          </cell>
          <cell r="CH165" t="str">
            <v>..</v>
          </cell>
          <cell r="CI165" t="str">
            <v>..</v>
          </cell>
          <cell r="CJ165" t="str">
            <v>..</v>
          </cell>
          <cell r="CK165" t="str">
            <v>..</v>
          </cell>
          <cell r="CL165" t="str">
            <v>..</v>
          </cell>
          <cell r="CM165" t="str">
            <v>..</v>
          </cell>
          <cell r="CN165" t="str">
            <v>..</v>
          </cell>
          <cell r="CO165" t="str">
            <v>..</v>
          </cell>
          <cell r="CP165" t="str">
            <v>..</v>
          </cell>
          <cell r="CQ165" t="str">
            <v>..</v>
          </cell>
          <cell r="CR165" t="str">
            <v>..</v>
          </cell>
          <cell r="CS165" t="str">
            <v>..</v>
          </cell>
          <cell r="CT165" t="str">
            <v>..</v>
          </cell>
        </row>
        <row r="166">
          <cell r="A166" t="str">
            <v>E13000001</v>
          </cell>
          <cell r="B166" t="str">
            <v>Inner London</v>
          </cell>
          <cell r="C166" t="str">
            <v>..</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t="str">
            <v>..</v>
          </cell>
          <cell r="BY166" t="str">
            <v>..</v>
          </cell>
          <cell r="BZ166" t="str">
            <v>..</v>
          </cell>
          <cell r="CA166" t="str">
            <v>..</v>
          </cell>
          <cell r="CB166" t="str">
            <v>..</v>
          </cell>
          <cell r="CC166" t="str">
            <v>..</v>
          </cell>
          <cell r="CD166" t="str">
            <v>..</v>
          </cell>
          <cell r="CE166" t="str">
            <v>..</v>
          </cell>
          <cell r="CF166" t="str">
            <v>..</v>
          </cell>
          <cell r="CG166" t="str">
            <v>..</v>
          </cell>
          <cell r="CH166" t="str">
            <v>..</v>
          </cell>
          <cell r="CI166" t="str">
            <v>..</v>
          </cell>
          <cell r="CJ166" t="str">
            <v>..</v>
          </cell>
          <cell r="CK166" t="str">
            <v>..</v>
          </cell>
          <cell r="CL166" t="str">
            <v>..</v>
          </cell>
          <cell r="CM166" t="str">
            <v>..</v>
          </cell>
          <cell r="CN166" t="str">
            <v>..</v>
          </cell>
          <cell r="CO166" t="str">
            <v>..</v>
          </cell>
          <cell r="CP166" t="str">
            <v>..</v>
          </cell>
          <cell r="CQ166" t="str">
            <v>..</v>
          </cell>
          <cell r="CR166" t="str">
            <v>..</v>
          </cell>
          <cell r="CS166" t="str">
            <v>..</v>
          </cell>
          <cell r="CT166" t="str">
            <v>..</v>
          </cell>
        </row>
        <row r="167">
          <cell r="A167" t="str">
            <v>E13000002</v>
          </cell>
          <cell r="B167" t="str">
            <v>Outer London</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t="str">
            <v>..</v>
          </cell>
          <cell r="BY167" t="str">
            <v>..</v>
          </cell>
          <cell r="BZ167" t="str">
            <v>..</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t="str">
            <v>..</v>
          </cell>
          <cell r="CN167" t="str">
            <v>..</v>
          </cell>
          <cell r="CO167" t="str">
            <v>..</v>
          </cell>
          <cell r="CP167" t="str">
            <v>..</v>
          </cell>
          <cell r="CQ167" t="str">
            <v>..</v>
          </cell>
          <cell r="CR167" t="str">
            <v>..</v>
          </cell>
          <cell r="CS167" t="str">
            <v>..</v>
          </cell>
          <cell r="CT167" t="str">
            <v>..</v>
          </cell>
        </row>
        <row r="168">
          <cell r="A168" t="str">
            <v>E12000008</v>
          </cell>
          <cell r="B168" t="str">
            <v>South East</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t="str">
            <v>..</v>
          </cell>
          <cell r="BY168" t="str">
            <v>..</v>
          </cell>
          <cell r="BZ168" t="str">
            <v>..</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t="str">
            <v>..</v>
          </cell>
          <cell r="CN168" t="str">
            <v>..</v>
          </cell>
          <cell r="CO168" t="str">
            <v>..</v>
          </cell>
          <cell r="CP168" t="str">
            <v>..</v>
          </cell>
          <cell r="CQ168" t="str">
            <v>..</v>
          </cell>
          <cell r="CR168" t="str">
            <v>..</v>
          </cell>
          <cell r="CS168" t="str">
            <v>..</v>
          </cell>
          <cell r="CT168" t="str">
            <v>..</v>
          </cell>
        </row>
        <row r="169">
          <cell r="A169" t="str">
            <v>E12000009</v>
          </cell>
          <cell r="B169" t="str">
            <v>South West</v>
          </cell>
          <cell r="C169" t="str">
            <v>..</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t="str">
            <v>..</v>
          </cell>
          <cell r="BY169" t="str">
            <v>..</v>
          </cell>
          <cell r="BZ169" t="str">
            <v>..</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t="str">
            <v>..</v>
          </cell>
          <cell r="CN169" t="str">
            <v>..</v>
          </cell>
          <cell r="CO169" t="str">
            <v>..</v>
          </cell>
          <cell r="CP169" t="str">
            <v>..</v>
          </cell>
          <cell r="CQ169" t="str">
            <v>..</v>
          </cell>
          <cell r="CR169" t="str">
            <v>..</v>
          </cell>
          <cell r="CS169" t="str">
            <v>..</v>
          </cell>
          <cell r="CT169" t="str">
            <v>..</v>
          </cell>
        </row>
        <row r="170">
          <cell r="A170" t="str">
            <v>E92000001</v>
          </cell>
          <cell r="B170" t="str">
            <v>England</v>
          </cell>
          <cell r="C170" t="str">
            <v>..</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t="str">
            <v>..</v>
          </cell>
          <cell r="AU170" t="str">
            <v>..</v>
          </cell>
          <cell r="AV170" t="str">
            <v>..</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t="str">
            <v>..</v>
          </cell>
          <cell r="BJ170" t="str">
            <v>..</v>
          </cell>
          <cell r="BK170" t="str">
            <v>..</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t="str">
            <v>..</v>
          </cell>
          <cell r="BY170" t="str">
            <v>..</v>
          </cell>
          <cell r="BZ170" t="str">
            <v>..</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t="str">
            <v>..</v>
          </cell>
          <cell r="CN170" t="str">
            <v>..</v>
          </cell>
          <cell r="CO170" t="str">
            <v>..</v>
          </cell>
          <cell r="CP170" t="str">
            <v>..</v>
          </cell>
          <cell r="CQ170" t="str">
            <v>..</v>
          </cell>
          <cell r="CR170" t="str">
            <v>..</v>
          </cell>
          <cell r="CS170" t="str">
            <v>..</v>
          </cell>
          <cell r="CT170" t="str">
            <v>..</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QL S1ab"/>
      <sheetName val="Table S1a"/>
      <sheetName val="Table S1b"/>
      <sheetName val="SQL S2"/>
      <sheetName val="Table S2a"/>
      <sheetName val="Table S2b"/>
      <sheetName val="SQL S2a"/>
      <sheetName val="SQL S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A17" t="str">
            <v>Boys</v>
          </cell>
        </row>
        <row r="18">
          <cell r="A18" t="str">
            <v>Girls</v>
          </cell>
        </row>
        <row r="19">
          <cell r="A19" t="str">
            <v>All</v>
          </cell>
        </row>
        <row r="23">
          <cell r="A23" t="str">
            <v>Number of pupils</v>
          </cell>
        </row>
        <row r="24">
          <cell r="A24" t="str">
            <v>5+A*-C grades</v>
          </cell>
        </row>
        <row r="25">
          <cell r="A25" t="str">
            <v>5+A*-C grades including English and mathematics</v>
          </cell>
        </row>
        <row r="26">
          <cell r="A26" t="str">
            <v>English and mathematics at grades A*-C</v>
          </cell>
        </row>
        <row r="27">
          <cell r="A27" t="str">
            <v>5+A*-G grades</v>
          </cell>
        </row>
        <row r="28">
          <cell r="A28" t="str">
            <v>5+A*-G grades including English and mathematics</v>
          </cell>
        </row>
        <row r="29">
          <cell r="A29" t="str">
            <v>English and mathematics at grades A*-G</v>
          </cell>
        </row>
        <row r="30">
          <cell r="A30" t="str">
            <v>Any qualification</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A3" t="str">
            <v>All state-funded mainstream schools6</v>
          </cell>
          <cell r="B3" t="e">
            <v>#DIV/0!</v>
          </cell>
          <cell r="C3" t="e">
            <v>#DIV/0!</v>
          </cell>
          <cell r="D3" t="e">
            <v>#DIV/0!</v>
          </cell>
          <cell r="E3" t="e">
            <v>#DIV/0!</v>
          </cell>
          <cell r="F3" t="e">
            <v>#DIV/0!</v>
          </cell>
          <cell r="G3" t="e">
            <v>#DIV/0!</v>
          </cell>
          <cell r="H3" t="e">
            <v>#DIV/0!</v>
          </cell>
          <cell r="I3" t="e">
            <v>#DIV/0!</v>
          </cell>
          <cell r="J3" t="e">
            <v>#DIV/0!</v>
          </cell>
          <cell r="K3" t="e">
            <v>#DIV/0!</v>
          </cell>
          <cell r="L3" t="e">
            <v>#DIV/0!</v>
          </cell>
          <cell r="M3" t="e">
            <v>#DIV/0!</v>
          </cell>
          <cell r="N3" t="e">
            <v>#DIV/0!</v>
          </cell>
          <cell r="O3" t="e">
            <v>#DIV/0!</v>
          </cell>
          <cell r="P3" t="e">
            <v>#DIV/0!</v>
          </cell>
          <cell r="Q3" t="e">
            <v>#DIV/0!</v>
          </cell>
          <cell r="R3" t="e">
            <v>#DIV/0!</v>
          </cell>
          <cell r="S3" t="e">
            <v>#DIV/0!</v>
          </cell>
          <cell r="T3" t="e">
            <v>#DIV/0!</v>
          </cell>
          <cell r="U3" t="e">
            <v>#DIV/0!</v>
          </cell>
          <cell r="V3" t="e">
            <v>#DIV/0!</v>
          </cell>
          <cell r="W3" t="e">
            <v>#DIV/0!</v>
          </cell>
          <cell r="X3" t="e">
            <v>#DIV/0!</v>
          </cell>
          <cell r="Y3" t="e">
            <v>#DIV/0!</v>
          </cell>
          <cell r="Z3">
            <v>0</v>
          </cell>
          <cell r="AA3">
            <v>0</v>
          </cell>
          <cell r="AB3">
            <v>0</v>
          </cell>
        </row>
        <row r="4">
          <cell r="A4" t="str">
            <v>Local authority maintained mainstream schools7</v>
          </cell>
          <cell r="B4" t="e">
            <v>#DIV/0!</v>
          </cell>
          <cell r="C4" t="e">
            <v>#DIV/0!</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t="e">
            <v>#DIV/0!</v>
          </cell>
          <cell r="Q4" t="e">
            <v>#DIV/0!</v>
          </cell>
          <cell r="R4" t="e">
            <v>#DIV/0!</v>
          </cell>
          <cell r="S4" t="e">
            <v>#DIV/0!</v>
          </cell>
          <cell r="T4" t="e">
            <v>#DIV/0!</v>
          </cell>
          <cell r="U4" t="e">
            <v>#DIV/0!</v>
          </cell>
          <cell r="V4" t="e">
            <v>#DIV/0!</v>
          </cell>
          <cell r="W4" t="e">
            <v>#DIV/0!</v>
          </cell>
          <cell r="X4" t="e">
            <v>#DIV/0!</v>
          </cell>
          <cell r="Y4" t="e">
            <v>#DIV/0!</v>
          </cell>
          <cell r="Z4">
            <v>0</v>
          </cell>
          <cell r="AA4">
            <v>0</v>
          </cell>
          <cell r="AB4">
            <v>0</v>
          </cell>
        </row>
        <row r="5">
          <cell r="A5" t="str">
            <v>Academies and free schools8</v>
          </cell>
          <cell r="B5" t="e">
            <v>#DIV/0!</v>
          </cell>
          <cell r="C5" t="e">
            <v>#DIV/0!</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t="e">
            <v>#DIV/0!</v>
          </cell>
          <cell r="Q5" t="e">
            <v>#DIV/0!</v>
          </cell>
          <cell r="R5" t="e">
            <v>#DIV/0!</v>
          </cell>
          <cell r="S5" t="e">
            <v>#DIV/0!</v>
          </cell>
          <cell r="T5" t="e">
            <v>#DIV/0!</v>
          </cell>
          <cell r="U5" t="e">
            <v>#DIV/0!</v>
          </cell>
          <cell r="V5" t="e">
            <v>#DIV/0!</v>
          </cell>
          <cell r="W5" t="e">
            <v>#DIV/0!</v>
          </cell>
          <cell r="X5" t="e">
            <v>#DIV/0!</v>
          </cell>
          <cell r="Y5" t="e">
            <v>#DIV/0!</v>
          </cell>
          <cell r="Z5">
            <v>0</v>
          </cell>
          <cell r="AA5">
            <v>0</v>
          </cell>
          <cell r="AB5">
            <v>0</v>
          </cell>
        </row>
        <row r="6">
          <cell r="A6" t="str">
            <v>Sponsored academies8</v>
          </cell>
          <cell r="B6" t="e">
            <v>#VALUE!</v>
          </cell>
          <cell r="C6" t="e">
            <v>#VALUE!</v>
          </cell>
          <cell r="D6" t="e">
            <v>#VALUE!</v>
          </cell>
          <cell r="E6" t="e">
            <v>#VALUE!</v>
          </cell>
          <cell r="F6" t="e">
            <v>#VALUE!</v>
          </cell>
          <cell r="G6" t="e">
            <v>#VALUE!</v>
          </cell>
          <cell r="H6" t="e">
            <v>#VALUE!</v>
          </cell>
          <cell r="I6" t="e">
            <v>#VALUE!</v>
          </cell>
          <cell r="J6" t="e">
            <v>#VALUE!</v>
          </cell>
          <cell r="K6" t="e">
            <v>#VALUE!</v>
          </cell>
          <cell r="L6" t="e">
            <v>#VALUE!</v>
          </cell>
          <cell r="M6" t="e">
            <v>#VALUE!</v>
          </cell>
          <cell r="N6" t="e">
            <v>#VALUE!</v>
          </cell>
          <cell r="O6" t="e">
            <v>#VALUE!</v>
          </cell>
          <cell r="P6" t="e">
            <v>#VALUE!</v>
          </cell>
          <cell r="Q6" t="e">
            <v>#VALUE!</v>
          </cell>
          <cell r="R6" t="e">
            <v>#VALUE!</v>
          </cell>
          <cell r="S6" t="e">
            <v>#VALUE!</v>
          </cell>
          <cell r="T6" t="e">
            <v>#VALUE!</v>
          </cell>
          <cell r="U6" t="e">
            <v>#VALUE!</v>
          </cell>
          <cell r="V6" t="e">
            <v>#VALUE!</v>
          </cell>
          <cell r="W6" t="e">
            <v>#VALUE!</v>
          </cell>
          <cell r="X6" t="e">
            <v>#VALUE!</v>
          </cell>
          <cell r="Y6" t="e">
            <v>#VALUE!</v>
          </cell>
          <cell r="Z6" t="str">
            <v>..</v>
          </cell>
          <cell r="AA6" t="str">
            <v>..</v>
          </cell>
          <cell r="AB6" t="str">
            <v>..</v>
          </cell>
        </row>
        <row r="7">
          <cell r="A7" t="str">
            <v>Converter academies8</v>
          </cell>
          <cell r="B7" t="e">
            <v>#VALUE!</v>
          </cell>
          <cell r="C7" t="e">
            <v>#VALUE!</v>
          </cell>
          <cell r="D7" t="e">
            <v>#VALUE!</v>
          </cell>
          <cell r="E7" t="e">
            <v>#VALUE!</v>
          </cell>
          <cell r="F7" t="e">
            <v>#VALUE!</v>
          </cell>
          <cell r="G7" t="e">
            <v>#VALUE!</v>
          </cell>
          <cell r="H7" t="e">
            <v>#VALUE!</v>
          </cell>
          <cell r="I7" t="e">
            <v>#VALUE!</v>
          </cell>
          <cell r="J7" t="e">
            <v>#VALUE!</v>
          </cell>
          <cell r="K7" t="e">
            <v>#VALUE!</v>
          </cell>
          <cell r="L7" t="e">
            <v>#VALUE!</v>
          </cell>
          <cell r="M7" t="e">
            <v>#VALUE!</v>
          </cell>
          <cell r="N7" t="e">
            <v>#VALUE!</v>
          </cell>
          <cell r="O7" t="e">
            <v>#VALUE!</v>
          </cell>
          <cell r="P7" t="e">
            <v>#VALUE!</v>
          </cell>
          <cell r="Q7" t="e">
            <v>#VALUE!</v>
          </cell>
          <cell r="R7" t="e">
            <v>#VALUE!</v>
          </cell>
          <cell r="S7" t="e">
            <v>#VALUE!</v>
          </cell>
          <cell r="T7" t="e">
            <v>#VALUE!</v>
          </cell>
          <cell r="U7" t="e">
            <v>#VALUE!</v>
          </cell>
          <cell r="V7" t="e">
            <v>#VALUE!</v>
          </cell>
          <cell r="W7" t="e">
            <v>#VALUE!</v>
          </cell>
          <cell r="X7" t="e">
            <v>#VALUE!</v>
          </cell>
          <cell r="Y7" t="e">
            <v>#VALUE!</v>
          </cell>
          <cell r="Z7" t="str">
            <v>..</v>
          </cell>
          <cell r="AA7" t="str">
            <v>..</v>
          </cell>
          <cell r="AB7" t="str">
            <v>..</v>
          </cell>
        </row>
        <row r="8">
          <cell r="A8" t="str">
            <v>Free schools8</v>
          </cell>
          <cell r="B8" t="e">
            <v>#VALUE!</v>
          </cell>
          <cell r="C8" t="e">
            <v>#VALUE!</v>
          </cell>
          <cell r="D8" t="e">
            <v>#VALUE!</v>
          </cell>
          <cell r="E8" t="e">
            <v>#VALUE!</v>
          </cell>
          <cell r="F8" t="e">
            <v>#VALUE!</v>
          </cell>
          <cell r="G8" t="e">
            <v>#VALUE!</v>
          </cell>
          <cell r="H8" t="e">
            <v>#VALUE!</v>
          </cell>
          <cell r="I8" t="e">
            <v>#VALUE!</v>
          </cell>
          <cell r="J8" t="e">
            <v>#VALUE!</v>
          </cell>
          <cell r="K8" t="e">
            <v>#VALUE!</v>
          </cell>
          <cell r="L8" t="e">
            <v>#VALUE!</v>
          </cell>
          <cell r="M8" t="e">
            <v>#VALUE!</v>
          </cell>
          <cell r="N8" t="e">
            <v>#VALUE!</v>
          </cell>
          <cell r="O8" t="e">
            <v>#VALUE!</v>
          </cell>
          <cell r="P8" t="e">
            <v>#VALUE!</v>
          </cell>
          <cell r="Q8" t="e">
            <v>#VALUE!</v>
          </cell>
          <cell r="R8" t="e">
            <v>#VALUE!</v>
          </cell>
          <cell r="S8" t="e">
            <v>#VALUE!</v>
          </cell>
          <cell r="T8" t="e">
            <v>#VALUE!</v>
          </cell>
          <cell r="U8" t="e">
            <v>#VALUE!</v>
          </cell>
          <cell r="V8" t="e">
            <v>#VALUE!</v>
          </cell>
          <cell r="W8" t="e">
            <v>#VALUE!</v>
          </cell>
          <cell r="X8" t="e">
            <v>#VALUE!</v>
          </cell>
          <cell r="Y8" t="e">
            <v>#VALUE!</v>
          </cell>
          <cell r="Z8" t="str">
            <v>..</v>
          </cell>
          <cell r="AA8" t="str">
            <v>..</v>
          </cell>
          <cell r="AB8" t="str">
            <v>..</v>
          </cell>
        </row>
        <row r="9">
          <cell r="A9" t="str">
            <v>University technical colleges (UTCs)8</v>
          </cell>
          <cell r="B9" t="e">
            <v>#VALUE!</v>
          </cell>
          <cell r="C9" t="e">
            <v>#VALUE!</v>
          </cell>
          <cell r="D9" t="e">
            <v>#VALUE!</v>
          </cell>
          <cell r="E9" t="e">
            <v>#VALUE!</v>
          </cell>
          <cell r="F9" t="e">
            <v>#VALUE!</v>
          </cell>
          <cell r="G9" t="e">
            <v>#VALUE!</v>
          </cell>
          <cell r="H9" t="e">
            <v>#VALUE!</v>
          </cell>
          <cell r="I9" t="e">
            <v>#VALUE!</v>
          </cell>
          <cell r="J9" t="e">
            <v>#VALUE!</v>
          </cell>
          <cell r="K9" t="e">
            <v>#VALUE!</v>
          </cell>
          <cell r="L9" t="e">
            <v>#VALUE!</v>
          </cell>
          <cell r="M9" t="e">
            <v>#VALUE!</v>
          </cell>
          <cell r="N9" t="e">
            <v>#VALUE!</v>
          </cell>
          <cell r="O9" t="e">
            <v>#VALUE!</v>
          </cell>
          <cell r="P9" t="e">
            <v>#VALUE!</v>
          </cell>
          <cell r="Q9" t="e">
            <v>#VALUE!</v>
          </cell>
          <cell r="R9" t="e">
            <v>#VALUE!</v>
          </cell>
          <cell r="S9" t="e">
            <v>#VALUE!</v>
          </cell>
          <cell r="T9" t="e">
            <v>#VALUE!</v>
          </cell>
          <cell r="U9" t="e">
            <v>#VALUE!</v>
          </cell>
          <cell r="V9" t="e">
            <v>#VALUE!</v>
          </cell>
          <cell r="W9" t="e">
            <v>#VALUE!</v>
          </cell>
          <cell r="X9" t="e">
            <v>#VALUE!</v>
          </cell>
          <cell r="Y9" t="e">
            <v>#VALUE!</v>
          </cell>
          <cell r="Z9" t="str">
            <v>..</v>
          </cell>
          <cell r="AA9" t="str">
            <v>..</v>
          </cell>
          <cell r="AB9" t="str">
            <v>..</v>
          </cell>
        </row>
        <row r="10">
          <cell r="A10" t="str">
            <v>Studio schools8</v>
          </cell>
          <cell r="B10" t="e">
            <v>#VALUE!</v>
          </cell>
          <cell r="C10" t="e">
            <v>#VALUE!</v>
          </cell>
          <cell r="D10" t="e">
            <v>#VALUE!</v>
          </cell>
          <cell r="E10" t="e">
            <v>#VALUE!</v>
          </cell>
          <cell r="F10" t="e">
            <v>#VALUE!</v>
          </cell>
          <cell r="G10" t="e">
            <v>#VALUE!</v>
          </cell>
          <cell r="H10" t="e">
            <v>#VALUE!</v>
          </cell>
          <cell r="I10" t="e">
            <v>#VALUE!</v>
          </cell>
          <cell r="J10" t="e">
            <v>#VALUE!</v>
          </cell>
          <cell r="K10" t="e">
            <v>#VALUE!</v>
          </cell>
          <cell r="L10" t="e">
            <v>#VALUE!</v>
          </cell>
          <cell r="M10" t="e">
            <v>#VALUE!</v>
          </cell>
          <cell r="N10" t="e">
            <v>#VALUE!</v>
          </cell>
          <cell r="O10" t="e">
            <v>#VALUE!</v>
          </cell>
          <cell r="P10" t="e">
            <v>#VALUE!</v>
          </cell>
          <cell r="Q10" t="e">
            <v>#VALUE!</v>
          </cell>
          <cell r="R10" t="e">
            <v>#VALUE!</v>
          </cell>
          <cell r="S10" t="e">
            <v>#VALUE!</v>
          </cell>
          <cell r="T10" t="e">
            <v>#VALUE!</v>
          </cell>
          <cell r="U10" t="e">
            <v>#VALUE!</v>
          </cell>
          <cell r="V10" t="e">
            <v>#VALUE!</v>
          </cell>
          <cell r="W10" t="e">
            <v>#VALUE!</v>
          </cell>
          <cell r="X10" t="e">
            <v>#VALUE!</v>
          </cell>
          <cell r="Y10" t="e">
            <v>#VALUE!</v>
          </cell>
          <cell r="Z10" t="str">
            <v>..</v>
          </cell>
          <cell r="AA10" t="str">
            <v>..</v>
          </cell>
          <cell r="AB10" t="str">
            <v>..</v>
          </cell>
        </row>
        <row r="11">
          <cell r="A11" t="str">
            <v>Further education colleges with provision for 14- to 16-year-olds9</v>
          </cell>
          <cell r="B11" t="e">
            <v>#VALUE!</v>
          </cell>
          <cell r="C11" t="e">
            <v>#VALUE!</v>
          </cell>
          <cell r="D11" t="e">
            <v>#VALUE!</v>
          </cell>
          <cell r="E11" t="e">
            <v>#VALUE!</v>
          </cell>
          <cell r="F11" t="e">
            <v>#VALUE!</v>
          </cell>
          <cell r="G11" t="e">
            <v>#VALUE!</v>
          </cell>
          <cell r="H11" t="e">
            <v>#VALUE!</v>
          </cell>
          <cell r="I11" t="e">
            <v>#VALUE!</v>
          </cell>
          <cell r="J11" t="e">
            <v>#VALUE!</v>
          </cell>
          <cell r="K11" t="e">
            <v>#VALUE!</v>
          </cell>
          <cell r="L11" t="e">
            <v>#VALUE!</v>
          </cell>
          <cell r="M11" t="e">
            <v>#VALUE!</v>
          </cell>
          <cell r="N11" t="e">
            <v>#VALUE!</v>
          </cell>
          <cell r="O11" t="e">
            <v>#VALUE!</v>
          </cell>
          <cell r="P11" t="e">
            <v>#VALUE!</v>
          </cell>
          <cell r="Q11" t="e">
            <v>#VALUE!</v>
          </cell>
          <cell r="R11" t="e">
            <v>#VALUE!</v>
          </cell>
          <cell r="S11" t="e">
            <v>#VALUE!</v>
          </cell>
          <cell r="T11" t="e">
            <v>#VALUE!</v>
          </cell>
          <cell r="U11" t="e">
            <v>#VALUE!</v>
          </cell>
          <cell r="V11" t="e">
            <v>#VALUE!</v>
          </cell>
          <cell r="W11" t="e">
            <v>#VALUE!</v>
          </cell>
          <cell r="X11" t="e">
            <v>#VALUE!</v>
          </cell>
          <cell r="Y11" t="e">
            <v>#VALUE!</v>
          </cell>
          <cell r="Z11" t="str">
            <v>..</v>
          </cell>
          <cell r="AA11" t="str">
            <v>..</v>
          </cell>
          <cell r="AB11" t="str">
            <v>..</v>
          </cell>
        </row>
        <row r="12">
          <cell r="A12" t="str">
            <v>All state-funded special schools10</v>
          </cell>
          <cell r="B12" t="e">
            <v>#DIV/0!</v>
          </cell>
          <cell r="C12" t="e">
            <v>#DIV/0!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t="e">
            <v>#DIV/0!</v>
          </cell>
          <cell r="Q12" t="e">
            <v>#DIV/0!</v>
          </cell>
          <cell r="R12" t="e">
            <v>#DIV/0!</v>
          </cell>
          <cell r="S12" t="e">
            <v>#DIV/0!</v>
          </cell>
          <cell r="T12" t="e">
            <v>#DIV/0!</v>
          </cell>
          <cell r="U12" t="e">
            <v>#DIV/0!</v>
          </cell>
          <cell r="V12" t="e">
            <v>#DIV/0!</v>
          </cell>
          <cell r="W12" t="e">
            <v>#DIV/0!</v>
          </cell>
          <cell r="X12" t="e">
            <v>#DIV/0!</v>
          </cell>
          <cell r="Y12" t="e">
            <v>#DIV/0!</v>
          </cell>
          <cell r="Z12">
            <v>0</v>
          </cell>
          <cell r="AA12">
            <v>0</v>
          </cell>
          <cell r="AB12">
            <v>0</v>
          </cell>
        </row>
        <row r="13">
          <cell r="A13" t="str">
            <v>All state-funded schools11</v>
          </cell>
          <cell r="B13" t="e">
            <v>#DIV/0!</v>
          </cell>
          <cell r="C13" t="e">
            <v>#DIV/0!</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t="e">
            <v>#DIV/0!</v>
          </cell>
          <cell r="W13" t="e">
            <v>#DIV/0!</v>
          </cell>
          <cell r="X13" t="e">
            <v>#DIV/0!</v>
          </cell>
          <cell r="Y13" t="e">
            <v>#DIV/0!</v>
          </cell>
          <cell r="Z13">
            <v>0</v>
          </cell>
          <cell r="AA13">
            <v>0</v>
          </cell>
          <cell r="AB13">
            <v>0</v>
          </cell>
        </row>
        <row r="14">
          <cell r="A14" t="str">
            <v>Hospital schools and alternative provision including academy and free school alternative provision and pupil referral units</v>
          </cell>
          <cell r="B14" t="e">
            <v>#DIV/0!</v>
          </cell>
          <cell r="C14" t="e">
            <v>#DIV/0!</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X14" t="e">
            <v>#DIV/0!</v>
          </cell>
          <cell r="Y14" t="e">
            <v>#DIV/0!</v>
          </cell>
          <cell r="Z14">
            <v>0</v>
          </cell>
          <cell r="AA14">
            <v>0</v>
          </cell>
          <cell r="AB14">
            <v>0</v>
          </cell>
        </row>
        <row r="15">
          <cell r="A15" t="str">
            <v>All state-funded schools, hospital schools and alternative provision including academy and free school alternative provision and pupil referral units</v>
          </cell>
          <cell r="B15" t="e">
            <v>#DIV/0!</v>
          </cell>
          <cell r="C15" t="e">
            <v>#DIV/0!</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t="e">
            <v>#DIV/0!</v>
          </cell>
          <cell r="Q15" t="e">
            <v>#DIV/0!</v>
          </cell>
          <cell r="R15" t="e">
            <v>#DIV/0!</v>
          </cell>
          <cell r="S15" t="e">
            <v>#DIV/0!</v>
          </cell>
          <cell r="T15" t="e">
            <v>#DIV/0!</v>
          </cell>
          <cell r="U15" t="e">
            <v>#DIV/0!</v>
          </cell>
          <cell r="V15" t="e">
            <v>#DIV/0!</v>
          </cell>
          <cell r="W15" t="e">
            <v>#DIV/0!</v>
          </cell>
          <cell r="X15" t="e">
            <v>#DIV/0!</v>
          </cell>
          <cell r="Y15" t="e">
            <v>#DIV/0!</v>
          </cell>
          <cell r="Z15">
            <v>0</v>
          </cell>
          <cell r="AA15">
            <v>0</v>
          </cell>
          <cell r="AB15">
            <v>0</v>
          </cell>
        </row>
        <row r="16">
          <cell r="A16" t="str">
            <v>Non-maintained special schools</v>
          </cell>
          <cell r="B16" t="e">
            <v>#VALUE!</v>
          </cell>
          <cell r="C16" t="e">
            <v>#VALUE!</v>
          </cell>
          <cell r="D16" t="e">
            <v>#VALUE!</v>
          </cell>
          <cell r="E16" t="e">
            <v>#VALUE!</v>
          </cell>
          <cell r="F16" t="e">
            <v>#VALUE!</v>
          </cell>
          <cell r="G16" t="e">
            <v>#VALUE!</v>
          </cell>
          <cell r="H16" t="e">
            <v>#VALUE!</v>
          </cell>
          <cell r="I16" t="e">
            <v>#VALUE!</v>
          </cell>
          <cell r="J16" t="e">
            <v>#VALUE!</v>
          </cell>
          <cell r="K16" t="e">
            <v>#VALUE!</v>
          </cell>
          <cell r="L16" t="e">
            <v>#VALUE!</v>
          </cell>
          <cell r="M16" t="e">
            <v>#VALUE!</v>
          </cell>
          <cell r="N16" t="e">
            <v>#VALUE!</v>
          </cell>
          <cell r="O16" t="e">
            <v>#VALUE!</v>
          </cell>
          <cell r="P16" t="e">
            <v>#VALUE!</v>
          </cell>
          <cell r="Q16" t="e">
            <v>#VALUE!</v>
          </cell>
          <cell r="R16" t="e">
            <v>#VALUE!</v>
          </cell>
          <cell r="S16" t="e">
            <v>#VALUE!</v>
          </cell>
          <cell r="T16" t="e">
            <v>#VALUE!</v>
          </cell>
          <cell r="U16" t="e">
            <v>#VALUE!</v>
          </cell>
          <cell r="V16" t="e">
            <v>#VALUE!</v>
          </cell>
          <cell r="W16" t="e">
            <v>#VALUE!</v>
          </cell>
          <cell r="X16" t="e">
            <v>#VALUE!</v>
          </cell>
          <cell r="Y16" t="e">
            <v>#VALUE!</v>
          </cell>
          <cell r="Z16" t="str">
            <v>..</v>
          </cell>
          <cell r="AA16" t="str">
            <v>..</v>
          </cell>
          <cell r="AB16" t="str">
            <v>..</v>
          </cell>
        </row>
        <row r="17">
          <cell r="A17" t="str">
            <v>Independent schools</v>
          </cell>
          <cell r="B17" t="e">
            <v>#VALUE!</v>
          </cell>
          <cell r="C17" t="e">
            <v>#VALUE!</v>
          </cell>
          <cell r="D17" t="e">
            <v>#VALUE!</v>
          </cell>
          <cell r="E17" t="e">
            <v>#VALUE!</v>
          </cell>
          <cell r="F17" t="e">
            <v>#VALUE!</v>
          </cell>
          <cell r="G17" t="e">
            <v>#VALUE!</v>
          </cell>
          <cell r="H17" t="e">
            <v>#VALUE!</v>
          </cell>
          <cell r="I17" t="e">
            <v>#VALUE!</v>
          </cell>
          <cell r="J17" t="e">
            <v>#VALUE!</v>
          </cell>
          <cell r="K17" t="e">
            <v>#VALUE!</v>
          </cell>
          <cell r="L17" t="e">
            <v>#VALUE!</v>
          </cell>
          <cell r="M17" t="e">
            <v>#VALUE!</v>
          </cell>
          <cell r="N17" t="e">
            <v>#VALUE!</v>
          </cell>
          <cell r="O17" t="e">
            <v>#VALUE!</v>
          </cell>
          <cell r="P17" t="e">
            <v>#VALUE!</v>
          </cell>
          <cell r="Q17" t="e">
            <v>#VALUE!</v>
          </cell>
          <cell r="R17" t="e">
            <v>#VALUE!</v>
          </cell>
          <cell r="S17" t="e">
            <v>#VALUE!</v>
          </cell>
          <cell r="T17" t="e">
            <v>#VALUE!</v>
          </cell>
          <cell r="U17" t="e">
            <v>#VALUE!</v>
          </cell>
          <cell r="V17" t="e">
            <v>#VALUE!</v>
          </cell>
          <cell r="W17" t="e">
            <v>#VALUE!</v>
          </cell>
          <cell r="X17" t="e">
            <v>#VALUE!</v>
          </cell>
          <cell r="Y17" t="e">
            <v>#VALUE!</v>
          </cell>
          <cell r="Z17" t="str">
            <v>..</v>
          </cell>
          <cell r="AA17" t="str">
            <v>..</v>
          </cell>
          <cell r="AB17" t="str">
            <v>..</v>
          </cell>
        </row>
        <row r="18">
          <cell r="A18" t="str">
            <v>Independent special schools</v>
          </cell>
          <cell r="B18" t="e">
            <v>#VALUE!</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cell r="V18" t="e">
            <v>#VALUE!</v>
          </cell>
          <cell r="W18" t="e">
            <v>#VALUE!</v>
          </cell>
          <cell r="X18" t="e">
            <v>#VALUE!</v>
          </cell>
          <cell r="Y18" t="e">
            <v>#VALUE!</v>
          </cell>
          <cell r="Z18" t="str">
            <v>..</v>
          </cell>
          <cell r="AA18" t="str">
            <v>..</v>
          </cell>
          <cell r="AB18" t="str">
            <v>..</v>
          </cell>
        </row>
        <row r="19">
          <cell r="A19" t="str">
            <v>All independent schools12</v>
          </cell>
          <cell r="B19" t="e">
            <v>#DIV/0!</v>
          </cell>
          <cell r="C19" t="e">
            <v>#DIV/0!</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v>0</v>
          </cell>
          <cell r="AA19">
            <v>0</v>
          </cell>
          <cell r="AB19">
            <v>0</v>
          </cell>
        </row>
        <row r="20">
          <cell r="A20" t="str">
            <v>All special schools</v>
          </cell>
          <cell r="B20" t="e">
            <v>#DIV/0!</v>
          </cell>
          <cell r="C20" t="e">
            <v>#DIV/0!</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t="e">
            <v>#DIV/0!</v>
          </cell>
          <cell r="Q20" t="e">
            <v>#DIV/0!</v>
          </cell>
          <cell r="R20" t="e">
            <v>#DIV/0!</v>
          </cell>
          <cell r="S20" t="e">
            <v>#DIV/0!</v>
          </cell>
          <cell r="T20" t="e">
            <v>#DIV/0!</v>
          </cell>
          <cell r="U20" t="e">
            <v>#DIV/0!</v>
          </cell>
          <cell r="V20" t="e">
            <v>#DIV/0!</v>
          </cell>
          <cell r="W20" t="e">
            <v>#DIV/0!</v>
          </cell>
          <cell r="X20" t="e">
            <v>#DIV/0!</v>
          </cell>
          <cell r="Y20" t="e">
            <v>#DIV/0!</v>
          </cell>
          <cell r="Z20">
            <v>0</v>
          </cell>
          <cell r="AA20">
            <v>0</v>
          </cell>
          <cell r="AB20">
            <v>0</v>
          </cell>
        </row>
        <row r="21">
          <cell r="A21" t="str">
            <v>All schools</v>
          </cell>
          <cell r="B21" t="e">
            <v>#DIV/0!</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X21" t="e">
            <v>#DIV/0!</v>
          </cell>
          <cell r="Y21" t="e">
            <v>#DIV/0!</v>
          </cell>
          <cell r="Z21">
            <v>0</v>
          </cell>
          <cell r="AA21">
            <v>0</v>
          </cell>
          <cell r="AB21">
            <v>0</v>
          </cell>
        </row>
        <row r="22">
          <cell r="A22" t="str">
            <v>Comprehensive Schools6</v>
          </cell>
          <cell r="B22" t="e">
            <v>#VALUE!</v>
          </cell>
          <cell r="C22" t="e">
            <v>#VALUE!</v>
          </cell>
          <cell r="D22" t="e">
            <v>#VALUE!</v>
          </cell>
          <cell r="E22" t="e">
            <v>#VALUE!</v>
          </cell>
          <cell r="F22" t="e">
            <v>#VALUE!</v>
          </cell>
          <cell r="G22" t="e">
            <v>#VALUE!</v>
          </cell>
          <cell r="H22" t="e">
            <v>#VALUE!</v>
          </cell>
          <cell r="I22" t="e">
            <v>#VALUE!</v>
          </cell>
          <cell r="J22" t="e">
            <v>#VALUE!</v>
          </cell>
          <cell r="K22" t="e">
            <v>#VALUE!</v>
          </cell>
          <cell r="L22" t="e">
            <v>#VALUE!</v>
          </cell>
          <cell r="M22" t="e">
            <v>#VALUE!</v>
          </cell>
          <cell r="N22" t="e">
            <v>#VALUE!</v>
          </cell>
          <cell r="O22" t="e">
            <v>#VALUE!</v>
          </cell>
          <cell r="P22" t="e">
            <v>#VALUE!</v>
          </cell>
          <cell r="Q22" t="e">
            <v>#VALUE!</v>
          </cell>
          <cell r="R22" t="e">
            <v>#VALUE!</v>
          </cell>
          <cell r="S22" t="e">
            <v>#VALUE!</v>
          </cell>
          <cell r="T22" t="e">
            <v>#VALUE!</v>
          </cell>
          <cell r="U22" t="e">
            <v>#VALUE!</v>
          </cell>
          <cell r="V22" t="e">
            <v>#VALUE!</v>
          </cell>
          <cell r="W22" t="e">
            <v>#VALUE!</v>
          </cell>
          <cell r="X22" t="e">
            <v>#VALUE!</v>
          </cell>
          <cell r="Y22" t="e">
            <v>#VALUE!</v>
          </cell>
          <cell r="Z22" t="str">
            <v>..</v>
          </cell>
          <cell r="AA22" t="str">
            <v>..</v>
          </cell>
          <cell r="AB22" t="str">
            <v>..</v>
          </cell>
        </row>
        <row r="23">
          <cell r="A23" t="str">
            <v>Selective Schools7</v>
          </cell>
          <cell r="B23" t="e">
            <v>#VALUE!</v>
          </cell>
          <cell r="C23" t="e">
            <v>#VALUE!</v>
          </cell>
          <cell r="D23" t="e">
            <v>#VALUE!</v>
          </cell>
          <cell r="E23" t="e">
            <v>#VALUE!</v>
          </cell>
          <cell r="F23" t="e">
            <v>#VALUE!</v>
          </cell>
          <cell r="G23" t="e">
            <v>#VALUE!</v>
          </cell>
          <cell r="H23" t="e">
            <v>#VALUE!</v>
          </cell>
          <cell r="I23" t="e">
            <v>#VALUE!</v>
          </cell>
          <cell r="J23" t="e">
            <v>#VALUE!</v>
          </cell>
          <cell r="K23" t="e">
            <v>#VALUE!</v>
          </cell>
          <cell r="L23" t="e">
            <v>#VALUE!</v>
          </cell>
          <cell r="M23" t="e">
            <v>#VALUE!</v>
          </cell>
          <cell r="N23" t="e">
            <v>#VALUE!</v>
          </cell>
          <cell r="O23" t="e">
            <v>#VALUE!</v>
          </cell>
          <cell r="P23" t="e">
            <v>#VALUE!</v>
          </cell>
          <cell r="Q23" t="e">
            <v>#VALUE!</v>
          </cell>
          <cell r="R23" t="e">
            <v>#VALUE!</v>
          </cell>
          <cell r="S23" t="e">
            <v>#VALUE!</v>
          </cell>
          <cell r="T23" t="e">
            <v>#VALUE!</v>
          </cell>
          <cell r="U23" t="e">
            <v>#VALUE!</v>
          </cell>
          <cell r="V23" t="e">
            <v>#VALUE!</v>
          </cell>
          <cell r="W23" t="e">
            <v>#VALUE!</v>
          </cell>
          <cell r="X23" t="e">
            <v>#VALUE!</v>
          </cell>
          <cell r="Y23" t="e">
            <v>#VALUE!</v>
          </cell>
          <cell r="Z23" t="str">
            <v>..</v>
          </cell>
          <cell r="AA23" t="str">
            <v>..</v>
          </cell>
          <cell r="AB23" t="str">
            <v>..</v>
          </cell>
        </row>
        <row r="24">
          <cell r="A24" t="str">
            <v>Modern Schools8</v>
          </cell>
          <cell r="B24" t="e">
            <v>#VALUE!</v>
          </cell>
          <cell r="C24" t="e">
            <v>#VALUE!</v>
          </cell>
          <cell r="D24" t="e">
            <v>#VALUE!</v>
          </cell>
          <cell r="E24" t="e">
            <v>#VALUE!</v>
          </cell>
          <cell r="F24" t="e">
            <v>#VALUE!</v>
          </cell>
          <cell r="G24" t="e">
            <v>#VALUE!</v>
          </cell>
          <cell r="H24" t="e">
            <v>#VALUE!</v>
          </cell>
          <cell r="I24" t="e">
            <v>#VALUE!</v>
          </cell>
          <cell r="J24" t="e">
            <v>#VALUE!</v>
          </cell>
          <cell r="K24" t="e">
            <v>#VALUE!</v>
          </cell>
          <cell r="L24" t="e">
            <v>#VALUE!</v>
          </cell>
          <cell r="M24" t="e">
            <v>#VALUE!</v>
          </cell>
          <cell r="N24" t="e">
            <v>#VALUE!</v>
          </cell>
          <cell r="O24" t="e">
            <v>#VALUE!</v>
          </cell>
          <cell r="P24" t="e">
            <v>#VALUE!</v>
          </cell>
          <cell r="Q24" t="e">
            <v>#VALUE!</v>
          </cell>
          <cell r="R24" t="e">
            <v>#VALUE!</v>
          </cell>
          <cell r="S24" t="e">
            <v>#VALUE!</v>
          </cell>
          <cell r="T24" t="e">
            <v>#VALUE!</v>
          </cell>
          <cell r="U24" t="e">
            <v>#VALUE!</v>
          </cell>
          <cell r="V24" t="e">
            <v>#VALUE!</v>
          </cell>
          <cell r="W24" t="e">
            <v>#VALUE!</v>
          </cell>
          <cell r="X24" t="e">
            <v>#VALUE!</v>
          </cell>
          <cell r="Y24" t="e">
            <v>#VALUE!</v>
          </cell>
          <cell r="Z24" t="str">
            <v>..</v>
          </cell>
          <cell r="AA24" t="str">
            <v>..</v>
          </cell>
          <cell r="AB24" t="str">
            <v>..</v>
          </cell>
        </row>
        <row r="25">
          <cell r="A25" t="str">
            <v>All state-funded mainstream schools9,10</v>
          </cell>
          <cell r="B25" t="e">
            <v>#VALUE!</v>
          </cell>
          <cell r="C25" t="e">
            <v>#VALUE!</v>
          </cell>
          <cell r="D25" t="e">
            <v>#VALUE!</v>
          </cell>
          <cell r="E25" t="e">
            <v>#VALUE!</v>
          </cell>
          <cell r="F25" t="e">
            <v>#VALUE!</v>
          </cell>
          <cell r="G25" t="e">
            <v>#VALUE!</v>
          </cell>
          <cell r="H25" t="e">
            <v>#VALUE!</v>
          </cell>
          <cell r="I25" t="e">
            <v>#VALUE!</v>
          </cell>
          <cell r="J25" t="e">
            <v>#VALUE!</v>
          </cell>
          <cell r="K25" t="e">
            <v>#VALUE!</v>
          </cell>
          <cell r="L25" t="e">
            <v>#VALUE!</v>
          </cell>
          <cell r="M25" t="e">
            <v>#VALUE!</v>
          </cell>
          <cell r="N25" t="e">
            <v>#VALUE!</v>
          </cell>
          <cell r="O25" t="e">
            <v>#VALUE!</v>
          </cell>
          <cell r="P25" t="e">
            <v>#VALUE!</v>
          </cell>
          <cell r="Q25" t="e">
            <v>#VALUE!</v>
          </cell>
          <cell r="R25" t="e">
            <v>#VALUE!</v>
          </cell>
          <cell r="S25" t="e">
            <v>#VALUE!</v>
          </cell>
          <cell r="T25" t="e">
            <v>#VALUE!</v>
          </cell>
          <cell r="U25" t="e">
            <v>#VALUE!</v>
          </cell>
          <cell r="V25" t="e">
            <v>#VALUE!</v>
          </cell>
          <cell r="W25" t="e">
            <v>#VALUE!</v>
          </cell>
          <cell r="X25" t="e">
            <v>#VALUE!</v>
          </cell>
          <cell r="Y25" t="e">
            <v>#VALUE!</v>
          </cell>
          <cell r="Z25" t="str">
            <v>..</v>
          </cell>
          <cell r="AA25" t="str">
            <v>..</v>
          </cell>
          <cell r="AB25" t="str">
            <v>..</v>
          </cell>
        </row>
      </sheetData>
      <sheetData sheetId="33"/>
      <sheetData sheetId="34"/>
      <sheetData sheetId="35"/>
      <sheetData sheetId="36"/>
      <sheetData sheetId="37"/>
      <sheetData sheetId="38">
        <row r="22">
          <cell r="A22" t="str">
            <v>All state-funded mainstream schools4</v>
          </cell>
          <cell r="B22">
            <v>0</v>
          </cell>
          <cell r="C22" t="e">
            <v>#DIV/0!</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t="e">
            <v>#DIV/0!</v>
          </cell>
          <cell r="Q22" t="e">
            <v>#DIV/0!</v>
          </cell>
          <cell r="R22" t="e">
            <v>#DIV/0!</v>
          </cell>
          <cell r="S22" t="e">
            <v>#DIV/0!</v>
          </cell>
          <cell r="T22" t="e">
            <v>#DIV/0!</v>
          </cell>
          <cell r="AA22">
            <v>0</v>
          </cell>
          <cell r="AB22" t="e">
            <v>#DIV/0!</v>
          </cell>
          <cell r="AC22" t="e">
            <v>#DIV/0!</v>
          </cell>
          <cell r="AD22" t="e">
            <v>#DIV/0!</v>
          </cell>
          <cell r="AE22" t="e">
            <v>#DIV/0!</v>
          </cell>
          <cell r="AF22" t="e">
            <v>#DIV/0!</v>
          </cell>
          <cell r="AG22" t="e">
            <v>#DIV/0!</v>
          </cell>
          <cell r="AH22" t="e">
            <v>#DIV/0!</v>
          </cell>
          <cell r="AI22" t="e">
            <v>#DIV/0!</v>
          </cell>
          <cell r="AJ22" t="e">
            <v>#DIV/0!</v>
          </cell>
          <cell r="AK22" t="e">
            <v>#DIV/0!</v>
          </cell>
          <cell r="AL22" t="e">
            <v>#DIV/0!</v>
          </cell>
          <cell r="AM22" t="e">
            <v>#DIV/0!</v>
          </cell>
          <cell r="AN22" t="e">
            <v>#DIV/0!</v>
          </cell>
          <cell r="AO22" t="e">
            <v>#DIV/0!</v>
          </cell>
          <cell r="AP22" t="e">
            <v>#DIV/0!</v>
          </cell>
          <cell r="AQ22" t="e">
            <v>#DIV/0!</v>
          </cell>
          <cell r="AR22" t="e">
            <v>#DIV/0!</v>
          </cell>
          <cell r="AS22" t="e">
            <v>#DIV/0!</v>
          </cell>
          <cell r="AZ22">
            <v>0</v>
          </cell>
          <cell r="BA22" t="e">
            <v>#DIV/0!</v>
          </cell>
          <cell r="BB22" t="e">
            <v>#DIV/0!</v>
          </cell>
          <cell r="BC22" t="e">
            <v>#DIV/0!</v>
          </cell>
          <cell r="BD22" t="e">
            <v>#DIV/0!</v>
          </cell>
          <cell r="BE22" t="e">
            <v>#DIV/0!</v>
          </cell>
          <cell r="BF22" t="e">
            <v>#DIV/0!</v>
          </cell>
          <cell r="BG22" t="e">
            <v>#DIV/0!</v>
          </cell>
          <cell r="BH22" t="e">
            <v>#DIV/0!</v>
          </cell>
          <cell r="BI22" t="e">
            <v>#DIV/0!</v>
          </cell>
          <cell r="BJ22" t="e">
            <v>#DIV/0!</v>
          </cell>
          <cell r="BK22" t="e">
            <v>#DIV/0!</v>
          </cell>
          <cell r="BL22" t="e">
            <v>#DIV/0!</v>
          </cell>
          <cell r="BM22" t="e">
            <v>#DIV/0!</v>
          </cell>
          <cell r="BN22" t="e">
            <v>#DIV/0!</v>
          </cell>
          <cell r="BO22" t="e">
            <v>#DIV/0!</v>
          </cell>
          <cell r="BP22" t="e">
            <v>#DIV/0!</v>
          </cell>
          <cell r="BQ22" t="e">
            <v>#DIV/0!</v>
          </cell>
          <cell r="BR22" t="e">
            <v>#DIV/0!</v>
          </cell>
        </row>
        <row r="23">
          <cell r="A23" t="str">
            <v>Local authority maintained mainstream schools5</v>
          </cell>
          <cell r="B23">
            <v>0</v>
          </cell>
          <cell r="C23" t="e">
            <v>#DIV/0!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t="e">
            <v>#DIV/0!</v>
          </cell>
          <cell r="Q23" t="e">
            <v>#DIV/0!</v>
          </cell>
          <cell r="R23" t="e">
            <v>#DIV/0!</v>
          </cell>
          <cell r="S23" t="e">
            <v>#DIV/0!</v>
          </cell>
          <cell r="T23" t="e">
            <v>#DIV/0!</v>
          </cell>
          <cell r="AA23">
            <v>0</v>
          </cell>
          <cell r="AB23" t="e">
            <v>#DIV/0!</v>
          </cell>
          <cell r="AC23" t="e">
            <v>#DIV/0!</v>
          </cell>
          <cell r="AD23" t="e">
            <v>#DIV/0!</v>
          </cell>
          <cell r="AE23" t="e">
            <v>#DIV/0!</v>
          </cell>
          <cell r="AF23" t="e">
            <v>#DIV/0!</v>
          </cell>
          <cell r="AG23" t="e">
            <v>#DIV/0!</v>
          </cell>
          <cell r="AH23" t="e">
            <v>#DIV/0!</v>
          </cell>
          <cell r="AI23" t="e">
            <v>#DIV/0!</v>
          </cell>
          <cell r="AJ23" t="e">
            <v>#DIV/0!</v>
          </cell>
          <cell r="AK23" t="e">
            <v>#DIV/0!</v>
          </cell>
          <cell r="AL23" t="e">
            <v>#DIV/0!</v>
          </cell>
          <cell r="AM23" t="e">
            <v>#DIV/0!</v>
          </cell>
          <cell r="AN23" t="e">
            <v>#DIV/0!</v>
          </cell>
          <cell r="AO23" t="e">
            <v>#DIV/0!</v>
          </cell>
          <cell r="AP23" t="e">
            <v>#DIV/0!</v>
          </cell>
          <cell r="AQ23" t="e">
            <v>#DIV/0!</v>
          </cell>
          <cell r="AR23" t="e">
            <v>#DIV/0!</v>
          </cell>
          <cell r="AS23" t="e">
            <v>#DIV/0!</v>
          </cell>
          <cell r="AZ23">
            <v>0</v>
          </cell>
          <cell r="BA23" t="e">
            <v>#DIV/0!</v>
          </cell>
          <cell r="BB23" t="e">
            <v>#DIV/0!</v>
          </cell>
          <cell r="BC23" t="e">
            <v>#DIV/0!</v>
          </cell>
          <cell r="BD23" t="e">
            <v>#DIV/0!</v>
          </cell>
          <cell r="BE23" t="e">
            <v>#DIV/0!</v>
          </cell>
          <cell r="BF23" t="e">
            <v>#DIV/0!</v>
          </cell>
          <cell r="BG23" t="e">
            <v>#DIV/0!</v>
          </cell>
          <cell r="BH23" t="e">
            <v>#DIV/0!</v>
          </cell>
          <cell r="BI23" t="e">
            <v>#DIV/0!</v>
          </cell>
          <cell r="BJ23" t="e">
            <v>#DIV/0!</v>
          </cell>
          <cell r="BK23" t="e">
            <v>#DIV/0!</v>
          </cell>
          <cell r="BL23" t="e">
            <v>#DIV/0!</v>
          </cell>
          <cell r="BM23" t="e">
            <v>#DIV/0!</v>
          </cell>
          <cell r="BN23" t="e">
            <v>#DIV/0!</v>
          </cell>
          <cell r="BO23" t="e">
            <v>#DIV/0!</v>
          </cell>
          <cell r="BP23" t="e">
            <v>#DIV/0!</v>
          </cell>
          <cell r="BQ23" t="e">
            <v>#DIV/0!</v>
          </cell>
          <cell r="BR23" t="e">
            <v>#DIV/0!</v>
          </cell>
        </row>
        <row r="24">
          <cell r="A24" t="str">
            <v>Academies and free schools6</v>
          </cell>
          <cell r="B24">
            <v>0</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AA24">
            <v>0</v>
          </cell>
          <cell r="AB24" t="e">
            <v>#DIV/0!</v>
          </cell>
          <cell r="AC24" t="e">
            <v>#DIV/0!</v>
          </cell>
          <cell r="AD24" t="e">
            <v>#DIV/0!</v>
          </cell>
          <cell r="AE24" t="e">
            <v>#DIV/0!</v>
          </cell>
          <cell r="AF24" t="e">
            <v>#DIV/0!</v>
          </cell>
          <cell r="AG24" t="e">
            <v>#DIV/0!</v>
          </cell>
          <cell r="AH24" t="e">
            <v>#DIV/0!</v>
          </cell>
          <cell r="AI24" t="e">
            <v>#DIV/0!</v>
          </cell>
          <cell r="AJ24" t="e">
            <v>#DIV/0!</v>
          </cell>
          <cell r="AK24" t="e">
            <v>#DIV/0!</v>
          </cell>
          <cell r="AL24" t="e">
            <v>#DIV/0!</v>
          </cell>
          <cell r="AM24" t="e">
            <v>#DIV/0!</v>
          </cell>
          <cell r="AN24" t="e">
            <v>#DIV/0!</v>
          </cell>
          <cell r="AO24" t="e">
            <v>#DIV/0!</v>
          </cell>
          <cell r="AP24" t="e">
            <v>#DIV/0!</v>
          </cell>
          <cell r="AQ24" t="e">
            <v>#DIV/0!</v>
          </cell>
          <cell r="AR24" t="e">
            <v>#DIV/0!</v>
          </cell>
          <cell r="AS24" t="e">
            <v>#DIV/0!</v>
          </cell>
          <cell r="AZ24">
            <v>0</v>
          </cell>
          <cell r="BA24" t="e">
            <v>#DIV/0!</v>
          </cell>
          <cell r="BB24" t="e">
            <v>#DIV/0!</v>
          </cell>
          <cell r="BC24" t="e">
            <v>#DIV/0!</v>
          </cell>
          <cell r="BD24" t="e">
            <v>#DIV/0!</v>
          </cell>
          <cell r="BE24" t="e">
            <v>#DIV/0!</v>
          </cell>
          <cell r="BF24" t="e">
            <v>#DIV/0!</v>
          </cell>
          <cell r="BG24" t="e">
            <v>#DIV/0!</v>
          </cell>
          <cell r="BH24" t="e">
            <v>#DIV/0!</v>
          </cell>
          <cell r="BI24" t="e">
            <v>#DIV/0!</v>
          </cell>
          <cell r="BJ24" t="e">
            <v>#DIV/0!</v>
          </cell>
          <cell r="BK24" t="e">
            <v>#DIV/0!</v>
          </cell>
          <cell r="BL24" t="e">
            <v>#DIV/0!</v>
          </cell>
          <cell r="BM24" t="e">
            <v>#DIV/0!</v>
          </cell>
          <cell r="BN24" t="e">
            <v>#DIV/0!</v>
          </cell>
          <cell r="BO24" t="e">
            <v>#DIV/0!</v>
          </cell>
          <cell r="BP24" t="e">
            <v>#DIV/0!</v>
          </cell>
          <cell r="BQ24" t="e">
            <v>#DIV/0!</v>
          </cell>
          <cell r="BR24" t="e">
            <v>#DIV/0!</v>
          </cell>
        </row>
        <row r="25">
          <cell r="A25" t="str">
            <v>Sponsored academies6</v>
          </cell>
          <cell r="B25">
            <v>0</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t="e">
            <v>#DIV/0!</v>
          </cell>
          <cell r="Q25" t="e">
            <v>#DIV/0!</v>
          </cell>
          <cell r="R25" t="e">
            <v>#DIV/0!</v>
          </cell>
          <cell r="S25" t="e">
            <v>#DIV/0!</v>
          </cell>
          <cell r="T25" t="e">
            <v>#DIV/0!</v>
          </cell>
          <cell r="AA25">
            <v>0</v>
          </cell>
          <cell r="AB25" t="e">
            <v>#DIV/0!</v>
          </cell>
          <cell r="AC25" t="e">
            <v>#DIV/0!</v>
          </cell>
          <cell r="AD25" t="e">
            <v>#DIV/0!</v>
          </cell>
          <cell r="AE25" t="e">
            <v>#DIV/0!</v>
          </cell>
          <cell r="AF25" t="e">
            <v>#DIV/0!</v>
          </cell>
          <cell r="AG25" t="e">
            <v>#DIV/0!</v>
          </cell>
          <cell r="AH25" t="e">
            <v>#DIV/0!</v>
          </cell>
          <cell r="AI25" t="e">
            <v>#DIV/0!</v>
          </cell>
          <cell r="AJ25" t="e">
            <v>#DIV/0!</v>
          </cell>
          <cell r="AK25" t="e">
            <v>#DIV/0!</v>
          </cell>
          <cell r="AL25" t="e">
            <v>#DIV/0!</v>
          </cell>
          <cell r="AM25" t="e">
            <v>#DIV/0!</v>
          </cell>
          <cell r="AN25" t="e">
            <v>#DIV/0!</v>
          </cell>
          <cell r="AO25" t="e">
            <v>#DIV/0!</v>
          </cell>
          <cell r="AP25" t="e">
            <v>#DIV/0!</v>
          </cell>
          <cell r="AQ25" t="e">
            <v>#DIV/0!</v>
          </cell>
          <cell r="AR25" t="e">
            <v>#DIV/0!</v>
          </cell>
          <cell r="AS25" t="e">
            <v>#DIV/0!</v>
          </cell>
          <cell r="AZ25">
            <v>0</v>
          </cell>
          <cell r="BA25" t="e">
            <v>#DIV/0!</v>
          </cell>
          <cell r="BB25" t="e">
            <v>#DIV/0!</v>
          </cell>
          <cell r="BC25" t="e">
            <v>#DIV/0!</v>
          </cell>
          <cell r="BD25" t="e">
            <v>#DIV/0!</v>
          </cell>
          <cell r="BE25" t="e">
            <v>#DIV/0!</v>
          </cell>
          <cell r="BF25" t="e">
            <v>#DIV/0!</v>
          </cell>
          <cell r="BG25" t="e">
            <v>#DIV/0!</v>
          </cell>
          <cell r="BH25" t="e">
            <v>#DIV/0!</v>
          </cell>
          <cell r="BI25" t="e">
            <v>#DIV/0!</v>
          </cell>
          <cell r="BJ25" t="e">
            <v>#DIV/0!</v>
          </cell>
          <cell r="BK25" t="e">
            <v>#DIV/0!</v>
          </cell>
          <cell r="BL25" t="e">
            <v>#DIV/0!</v>
          </cell>
          <cell r="BM25" t="e">
            <v>#DIV/0!</v>
          </cell>
          <cell r="BN25" t="e">
            <v>#DIV/0!</v>
          </cell>
          <cell r="BO25" t="e">
            <v>#DIV/0!</v>
          </cell>
          <cell r="BP25" t="e">
            <v>#DIV/0!</v>
          </cell>
          <cell r="BQ25" t="e">
            <v>#DIV/0!</v>
          </cell>
          <cell r="BR25" t="e">
            <v>#DIV/0!</v>
          </cell>
        </row>
        <row r="26">
          <cell r="A26" t="str">
            <v>Converter academies6</v>
          </cell>
          <cell r="B26">
            <v>0</v>
          </cell>
          <cell r="C26" t="e">
            <v>#DIV/0!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t="e">
            <v>#DIV/0!</v>
          </cell>
          <cell r="Q26" t="e">
            <v>#DIV/0!</v>
          </cell>
          <cell r="R26" t="e">
            <v>#DIV/0!</v>
          </cell>
          <cell r="S26" t="e">
            <v>#DIV/0!</v>
          </cell>
          <cell r="T26" t="e">
            <v>#DIV/0!</v>
          </cell>
          <cell r="AA26">
            <v>0</v>
          </cell>
          <cell r="AB26" t="e">
            <v>#DIV/0!</v>
          </cell>
          <cell r="AC26" t="e">
            <v>#DIV/0!</v>
          </cell>
          <cell r="AD26" t="e">
            <v>#DIV/0!</v>
          </cell>
          <cell r="AE26" t="e">
            <v>#DIV/0!</v>
          </cell>
          <cell r="AF26" t="e">
            <v>#DIV/0!</v>
          </cell>
          <cell r="AG26" t="e">
            <v>#DIV/0!</v>
          </cell>
          <cell r="AH26" t="e">
            <v>#DIV/0!</v>
          </cell>
          <cell r="AI26" t="e">
            <v>#DIV/0!</v>
          </cell>
          <cell r="AJ26" t="e">
            <v>#DIV/0!</v>
          </cell>
          <cell r="AK26" t="e">
            <v>#DIV/0!</v>
          </cell>
          <cell r="AL26" t="e">
            <v>#DIV/0!</v>
          </cell>
          <cell r="AM26" t="e">
            <v>#DIV/0!</v>
          </cell>
          <cell r="AN26" t="e">
            <v>#DIV/0!</v>
          </cell>
          <cell r="AO26" t="e">
            <v>#DIV/0!</v>
          </cell>
          <cell r="AP26" t="e">
            <v>#DIV/0!</v>
          </cell>
          <cell r="AQ26" t="e">
            <v>#DIV/0!</v>
          </cell>
          <cell r="AR26" t="e">
            <v>#DIV/0!</v>
          </cell>
          <cell r="AS26" t="e">
            <v>#DIV/0!</v>
          </cell>
          <cell r="AZ26">
            <v>0</v>
          </cell>
          <cell r="BA26" t="e">
            <v>#DIV/0!</v>
          </cell>
          <cell r="BB26" t="e">
            <v>#DIV/0!</v>
          </cell>
          <cell r="BC26" t="e">
            <v>#DIV/0!</v>
          </cell>
          <cell r="BD26" t="e">
            <v>#DIV/0!</v>
          </cell>
          <cell r="BE26" t="e">
            <v>#DIV/0!</v>
          </cell>
          <cell r="BF26" t="e">
            <v>#DIV/0!</v>
          </cell>
          <cell r="BG26" t="e">
            <v>#DIV/0!</v>
          </cell>
          <cell r="BH26" t="e">
            <v>#DIV/0!</v>
          </cell>
          <cell r="BI26" t="e">
            <v>#DIV/0!</v>
          </cell>
          <cell r="BJ26" t="e">
            <v>#DIV/0!</v>
          </cell>
          <cell r="BK26" t="e">
            <v>#DIV/0!</v>
          </cell>
          <cell r="BL26" t="e">
            <v>#DIV/0!</v>
          </cell>
          <cell r="BM26" t="e">
            <v>#DIV/0!</v>
          </cell>
          <cell r="BN26" t="e">
            <v>#DIV/0!</v>
          </cell>
          <cell r="BO26" t="e">
            <v>#DIV/0!</v>
          </cell>
          <cell r="BP26" t="e">
            <v>#DIV/0!</v>
          </cell>
          <cell r="BQ26" t="e">
            <v>#DIV/0!</v>
          </cell>
          <cell r="BR26" t="e">
            <v>#DIV/0!</v>
          </cell>
        </row>
        <row r="27">
          <cell r="A27" t="str">
            <v>Free schools6</v>
          </cell>
          <cell r="B27">
            <v>0</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t="e">
            <v>#DIV/0!</v>
          </cell>
          <cell r="S27" t="e">
            <v>#DIV/0!</v>
          </cell>
          <cell r="T27" t="e">
            <v>#DIV/0!</v>
          </cell>
          <cell r="AA27">
            <v>0</v>
          </cell>
          <cell r="AB27" t="e">
            <v>#DIV/0!</v>
          </cell>
          <cell r="AC27" t="e">
            <v>#DIV/0!</v>
          </cell>
          <cell r="AD27" t="e">
            <v>#DIV/0!</v>
          </cell>
          <cell r="AE27" t="e">
            <v>#DIV/0!</v>
          </cell>
          <cell r="AF27" t="e">
            <v>#DIV/0!</v>
          </cell>
          <cell r="AG27" t="e">
            <v>#DIV/0!</v>
          </cell>
          <cell r="AH27" t="e">
            <v>#DIV/0!</v>
          </cell>
          <cell r="AI27" t="e">
            <v>#DIV/0!</v>
          </cell>
          <cell r="AJ27" t="e">
            <v>#DIV/0!</v>
          </cell>
          <cell r="AK27" t="e">
            <v>#DIV/0!</v>
          </cell>
          <cell r="AL27" t="e">
            <v>#DIV/0!</v>
          </cell>
          <cell r="AM27" t="e">
            <v>#DIV/0!</v>
          </cell>
          <cell r="AN27" t="e">
            <v>#DIV/0!</v>
          </cell>
          <cell r="AO27" t="e">
            <v>#DIV/0!</v>
          </cell>
          <cell r="AP27" t="e">
            <v>#DIV/0!</v>
          </cell>
          <cell r="AQ27" t="e">
            <v>#DIV/0!</v>
          </cell>
          <cell r="AR27" t="e">
            <v>#DIV/0!</v>
          </cell>
          <cell r="AS27" t="e">
            <v>#DIV/0!</v>
          </cell>
          <cell r="AZ27">
            <v>0</v>
          </cell>
          <cell r="BA27" t="e">
            <v>#DIV/0!</v>
          </cell>
          <cell r="BB27" t="e">
            <v>#DIV/0!</v>
          </cell>
          <cell r="BC27" t="e">
            <v>#DIV/0!</v>
          </cell>
          <cell r="BD27" t="e">
            <v>#DIV/0!</v>
          </cell>
          <cell r="BE27" t="e">
            <v>#DIV/0!</v>
          </cell>
          <cell r="BF27" t="e">
            <v>#DIV/0!</v>
          </cell>
          <cell r="BG27" t="e">
            <v>#DIV/0!</v>
          </cell>
          <cell r="BH27" t="e">
            <v>#DIV/0!</v>
          </cell>
          <cell r="BI27" t="e">
            <v>#DIV/0!</v>
          </cell>
          <cell r="BJ27" t="e">
            <v>#DIV/0!</v>
          </cell>
          <cell r="BK27" t="e">
            <v>#DIV/0!</v>
          </cell>
          <cell r="BL27" t="e">
            <v>#DIV/0!</v>
          </cell>
          <cell r="BM27" t="e">
            <v>#DIV/0!</v>
          </cell>
          <cell r="BN27" t="e">
            <v>#DIV/0!</v>
          </cell>
          <cell r="BO27" t="e">
            <v>#DIV/0!</v>
          </cell>
          <cell r="BP27" t="e">
            <v>#DIV/0!</v>
          </cell>
          <cell r="BQ27" t="e">
            <v>#DIV/0!</v>
          </cell>
          <cell r="BR27" t="e">
            <v>#DIV/0!</v>
          </cell>
        </row>
        <row r="28">
          <cell r="A28" t="str">
            <v>University technical colleges (UTCs)6</v>
          </cell>
          <cell r="B28">
            <v>0</v>
          </cell>
          <cell r="C28" t="e">
            <v>#DIV/0!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t="e">
            <v>#DIV/0!</v>
          </cell>
          <cell r="Q28" t="e">
            <v>#DIV/0!</v>
          </cell>
          <cell r="R28" t="e">
            <v>#DIV/0!</v>
          </cell>
          <cell r="S28" t="e">
            <v>#DIV/0!</v>
          </cell>
          <cell r="T28" t="e">
            <v>#DIV/0!</v>
          </cell>
          <cell r="AA28">
            <v>0</v>
          </cell>
          <cell r="AB28" t="e">
            <v>#DIV/0!</v>
          </cell>
          <cell r="AC28" t="e">
            <v>#DIV/0!</v>
          </cell>
          <cell r="AD28" t="e">
            <v>#DIV/0!</v>
          </cell>
          <cell r="AE28" t="e">
            <v>#DIV/0!</v>
          </cell>
          <cell r="AF28" t="e">
            <v>#DIV/0!</v>
          </cell>
          <cell r="AG28" t="e">
            <v>#DIV/0!</v>
          </cell>
          <cell r="AH28" t="e">
            <v>#DIV/0!</v>
          </cell>
          <cell r="AI28" t="e">
            <v>#DIV/0!</v>
          </cell>
          <cell r="AJ28" t="e">
            <v>#DIV/0!</v>
          </cell>
          <cell r="AK28" t="e">
            <v>#DIV/0!</v>
          </cell>
          <cell r="AL28" t="e">
            <v>#DIV/0!</v>
          </cell>
          <cell r="AM28" t="e">
            <v>#DIV/0!</v>
          </cell>
          <cell r="AN28" t="e">
            <v>#DIV/0!</v>
          </cell>
          <cell r="AO28" t="e">
            <v>#DIV/0!</v>
          </cell>
          <cell r="AP28" t="e">
            <v>#DIV/0!</v>
          </cell>
          <cell r="AQ28" t="e">
            <v>#DIV/0!</v>
          </cell>
          <cell r="AR28" t="e">
            <v>#DIV/0!</v>
          </cell>
          <cell r="AS28" t="e">
            <v>#DIV/0!</v>
          </cell>
          <cell r="AX28" t="str">
            <v xml:space="preserve"> </v>
          </cell>
          <cell r="AZ28">
            <v>0</v>
          </cell>
          <cell r="BA28" t="e">
            <v>#DIV/0!</v>
          </cell>
          <cell r="BB28" t="e">
            <v>#DIV/0!</v>
          </cell>
          <cell r="BC28" t="e">
            <v>#DIV/0!</v>
          </cell>
          <cell r="BD28" t="e">
            <v>#DIV/0!</v>
          </cell>
          <cell r="BE28" t="e">
            <v>#DIV/0!</v>
          </cell>
          <cell r="BF28" t="e">
            <v>#DIV/0!</v>
          </cell>
          <cell r="BG28" t="e">
            <v>#DIV/0!</v>
          </cell>
          <cell r="BH28" t="e">
            <v>#DIV/0!</v>
          </cell>
          <cell r="BI28" t="e">
            <v>#DIV/0!</v>
          </cell>
          <cell r="BJ28" t="e">
            <v>#DIV/0!</v>
          </cell>
          <cell r="BK28" t="e">
            <v>#DIV/0!</v>
          </cell>
          <cell r="BL28" t="e">
            <v>#DIV/0!</v>
          </cell>
          <cell r="BM28" t="e">
            <v>#DIV/0!</v>
          </cell>
          <cell r="BN28" t="e">
            <v>#DIV/0!</v>
          </cell>
          <cell r="BO28" t="e">
            <v>#DIV/0!</v>
          </cell>
          <cell r="BP28" t="e">
            <v>#DIV/0!</v>
          </cell>
          <cell r="BQ28" t="e">
            <v>#DIV/0!</v>
          </cell>
          <cell r="BR28" t="e">
            <v>#DIV/0!</v>
          </cell>
          <cell r="BU28" t="str">
            <v xml:space="preserve"> </v>
          </cell>
        </row>
        <row r="29">
          <cell r="A29" t="str">
            <v>Studio schools6</v>
          </cell>
          <cell r="B29">
            <v>0</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t="e">
            <v>#DIV/0!</v>
          </cell>
          <cell r="R29" t="e">
            <v>#DIV/0!</v>
          </cell>
          <cell r="S29" t="e">
            <v>#DIV/0!</v>
          </cell>
          <cell r="T29" t="e">
            <v>#DIV/0!</v>
          </cell>
          <cell r="AA29">
            <v>0</v>
          </cell>
          <cell r="AB29" t="e">
            <v>#DIV/0!</v>
          </cell>
          <cell r="AC29" t="e">
            <v>#DIV/0!</v>
          </cell>
          <cell r="AD29" t="e">
            <v>#DIV/0!</v>
          </cell>
          <cell r="AE29" t="e">
            <v>#DIV/0!</v>
          </cell>
          <cell r="AF29" t="e">
            <v>#DIV/0!</v>
          </cell>
          <cell r="AG29" t="e">
            <v>#DIV/0!</v>
          </cell>
          <cell r="AH29" t="e">
            <v>#DIV/0!</v>
          </cell>
          <cell r="AI29" t="e">
            <v>#DIV/0!</v>
          </cell>
          <cell r="AJ29" t="e">
            <v>#DIV/0!</v>
          </cell>
          <cell r="AK29" t="e">
            <v>#DIV/0!</v>
          </cell>
          <cell r="AL29" t="e">
            <v>#DIV/0!</v>
          </cell>
          <cell r="AM29" t="e">
            <v>#DIV/0!</v>
          </cell>
          <cell r="AN29" t="e">
            <v>#DIV/0!</v>
          </cell>
          <cell r="AO29" t="e">
            <v>#DIV/0!</v>
          </cell>
          <cell r="AP29" t="e">
            <v>#DIV/0!</v>
          </cell>
          <cell r="AQ29" t="e">
            <v>#DIV/0!</v>
          </cell>
          <cell r="AR29" t="e">
            <v>#DIV/0!</v>
          </cell>
          <cell r="AS29" t="e">
            <v>#DIV/0!</v>
          </cell>
          <cell r="AZ29">
            <v>0</v>
          </cell>
          <cell r="BA29" t="e">
            <v>#DIV/0!</v>
          </cell>
          <cell r="BB29" t="e">
            <v>#DIV/0!</v>
          </cell>
          <cell r="BC29" t="e">
            <v>#DIV/0!</v>
          </cell>
          <cell r="BD29" t="e">
            <v>#DIV/0!</v>
          </cell>
          <cell r="BE29" t="e">
            <v>#DIV/0!</v>
          </cell>
          <cell r="BF29" t="e">
            <v>#DIV/0!</v>
          </cell>
          <cell r="BG29" t="e">
            <v>#DIV/0!</v>
          </cell>
          <cell r="BH29" t="e">
            <v>#DIV/0!</v>
          </cell>
          <cell r="BI29" t="e">
            <v>#DIV/0!</v>
          </cell>
          <cell r="BJ29" t="e">
            <v>#DIV/0!</v>
          </cell>
          <cell r="BK29" t="e">
            <v>#DIV/0!</v>
          </cell>
          <cell r="BL29" t="e">
            <v>#DIV/0!</v>
          </cell>
          <cell r="BM29" t="e">
            <v>#DIV/0!</v>
          </cell>
          <cell r="BN29" t="e">
            <v>#DIV/0!</v>
          </cell>
          <cell r="BO29" t="e">
            <v>#DIV/0!</v>
          </cell>
          <cell r="BP29" t="e">
            <v>#DIV/0!</v>
          </cell>
          <cell r="BQ29" t="e">
            <v>#DIV/0!</v>
          </cell>
          <cell r="BR29" t="e">
            <v>#DIV/0!</v>
          </cell>
        </row>
        <row r="30">
          <cell r="A30" t="str">
            <v>Further education colleges with provision for 14- to 16-year-olds7</v>
          </cell>
          <cell r="B30">
            <v>0</v>
          </cell>
          <cell r="C30" t="e">
            <v>#DIV/0!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t="e">
            <v>#DIV/0!</v>
          </cell>
          <cell r="Q30" t="e">
            <v>#DIV/0!</v>
          </cell>
          <cell r="R30" t="e">
            <v>#DIV/0!</v>
          </cell>
          <cell r="S30" t="e">
            <v>#DIV/0!</v>
          </cell>
          <cell r="T30" t="e">
            <v>#DIV/0!</v>
          </cell>
          <cell r="AA30">
            <v>0</v>
          </cell>
          <cell r="AB30" t="e">
            <v>#DIV/0!</v>
          </cell>
          <cell r="AC30" t="e">
            <v>#DIV/0!</v>
          </cell>
          <cell r="AD30" t="e">
            <v>#DIV/0!</v>
          </cell>
          <cell r="AE30" t="e">
            <v>#DIV/0!</v>
          </cell>
          <cell r="AF30" t="e">
            <v>#DIV/0!</v>
          </cell>
          <cell r="AG30" t="e">
            <v>#DIV/0!</v>
          </cell>
          <cell r="AH30" t="e">
            <v>#DIV/0!</v>
          </cell>
          <cell r="AI30" t="e">
            <v>#DIV/0!</v>
          </cell>
          <cell r="AJ30" t="e">
            <v>#DIV/0!</v>
          </cell>
          <cell r="AK30" t="e">
            <v>#DIV/0!</v>
          </cell>
          <cell r="AL30" t="e">
            <v>#DIV/0!</v>
          </cell>
          <cell r="AM30" t="e">
            <v>#DIV/0!</v>
          </cell>
          <cell r="AN30" t="e">
            <v>#DIV/0!</v>
          </cell>
          <cell r="AO30" t="e">
            <v>#DIV/0!</v>
          </cell>
          <cell r="AP30" t="e">
            <v>#DIV/0!</v>
          </cell>
          <cell r="AQ30" t="e">
            <v>#DIV/0!</v>
          </cell>
          <cell r="AR30" t="e">
            <v>#DIV/0!</v>
          </cell>
          <cell r="AS30" t="e">
            <v>#DIV/0!</v>
          </cell>
          <cell r="AZ30">
            <v>0</v>
          </cell>
          <cell r="BA30" t="e">
            <v>#DIV/0!</v>
          </cell>
          <cell r="BB30" t="e">
            <v>#DIV/0!</v>
          </cell>
          <cell r="BC30" t="e">
            <v>#DIV/0!</v>
          </cell>
          <cell r="BD30" t="e">
            <v>#DIV/0!</v>
          </cell>
          <cell r="BE30" t="e">
            <v>#DIV/0!</v>
          </cell>
          <cell r="BF30" t="e">
            <v>#DIV/0!</v>
          </cell>
          <cell r="BG30" t="e">
            <v>#DIV/0!</v>
          </cell>
          <cell r="BH30" t="e">
            <v>#DIV/0!</v>
          </cell>
          <cell r="BI30" t="e">
            <v>#DIV/0!</v>
          </cell>
          <cell r="BJ30" t="e">
            <v>#DIV/0!</v>
          </cell>
          <cell r="BK30" t="e">
            <v>#DIV/0!</v>
          </cell>
          <cell r="BL30" t="e">
            <v>#DIV/0!</v>
          </cell>
          <cell r="BM30" t="e">
            <v>#DIV/0!</v>
          </cell>
          <cell r="BN30" t="e">
            <v>#DIV/0!</v>
          </cell>
          <cell r="BO30" t="e">
            <v>#DIV/0!</v>
          </cell>
          <cell r="BP30" t="e">
            <v>#DIV/0!</v>
          </cell>
          <cell r="BQ30" t="e">
            <v>#DIV/0!</v>
          </cell>
          <cell r="BR30" t="e">
            <v>#DIV/0!</v>
          </cell>
        </row>
        <row r="31">
          <cell r="A31" t="str">
            <v>All state-funded special schools8</v>
          </cell>
          <cell r="B31">
            <v>0</v>
          </cell>
          <cell r="C31" t="e">
            <v>#DIV/0!</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t="e">
            <v>#DIV/0!</v>
          </cell>
          <cell r="Q31" t="e">
            <v>#DIV/0!</v>
          </cell>
          <cell r="R31" t="e">
            <v>#DIV/0!</v>
          </cell>
          <cell r="S31" t="e">
            <v>#DIV/0!</v>
          </cell>
          <cell r="T31" t="e">
            <v>#DIV/0!</v>
          </cell>
          <cell r="AA31">
            <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t="e">
            <v>#DIV/0!</v>
          </cell>
          <cell r="AP31" t="e">
            <v>#DIV/0!</v>
          </cell>
          <cell r="AQ31" t="e">
            <v>#DIV/0!</v>
          </cell>
          <cell r="AR31" t="e">
            <v>#DIV/0!</v>
          </cell>
          <cell r="AS31" t="e">
            <v>#DIV/0!</v>
          </cell>
          <cell r="AZ31">
            <v>0</v>
          </cell>
          <cell r="BA31" t="e">
            <v>#DIV/0!</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t="e">
            <v>#DIV/0!</v>
          </cell>
          <cell r="BO31" t="e">
            <v>#DIV/0!</v>
          </cell>
          <cell r="BP31" t="e">
            <v>#DIV/0!</v>
          </cell>
          <cell r="BQ31" t="e">
            <v>#DIV/0!</v>
          </cell>
          <cell r="BR31" t="e">
            <v>#DIV/0!</v>
          </cell>
        </row>
        <row r="32">
          <cell r="A32" t="str">
            <v>All state-funded schools9</v>
          </cell>
          <cell r="B32">
            <v>0</v>
          </cell>
          <cell r="C32" t="e">
            <v>#DIV/0!</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t="e">
            <v>#DIV/0!</v>
          </cell>
          <cell r="Q32" t="e">
            <v>#DIV/0!</v>
          </cell>
          <cell r="R32" t="e">
            <v>#DIV/0!</v>
          </cell>
          <cell r="S32" t="e">
            <v>#DIV/0!</v>
          </cell>
          <cell r="T32" t="e">
            <v>#DIV/0!</v>
          </cell>
          <cell r="AA32">
            <v>0</v>
          </cell>
          <cell r="AB32" t="e">
            <v>#DIV/0!</v>
          </cell>
          <cell r="AC32" t="e">
            <v>#DIV/0!</v>
          </cell>
          <cell r="AD32" t="e">
            <v>#DIV/0!</v>
          </cell>
          <cell r="AE32" t="e">
            <v>#DIV/0!</v>
          </cell>
          <cell r="AF32" t="e">
            <v>#DIV/0!</v>
          </cell>
          <cell r="AG32" t="e">
            <v>#DIV/0!</v>
          </cell>
          <cell r="AH32" t="e">
            <v>#DIV/0!</v>
          </cell>
          <cell r="AI32" t="e">
            <v>#DIV/0!</v>
          </cell>
          <cell r="AJ32" t="e">
            <v>#DIV/0!</v>
          </cell>
          <cell r="AK32" t="e">
            <v>#DIV/0!</v>
          </cell>
          <cell r="AL32" t="e">
            <v>#DIV/0!</v>
          </cell>
          <cell r="AM32" t="e">
            <v>#DIV/0!</v>
          </cell>
          <cell r="AN32" t="e">
            <v>#DIV/0!</v>
          </cell>
          <cell r="AO32" t="e">
            <v>#DIV/0!</v>
          </cell>
          <cell r="AP32" t="e">
            <v>#DIV/0!</v>
          </cell>
          <cell r="AQ32" t="e">
            <v>#DIV/0!</v>
          </cell>
          <cell r="AR32" t="e">
            <v>#DIV/0!</v>
          </cell>
          <cell r="AS32" t="e">
            <v>#DIV/0!</v>
          </cell>
          <cell r="AZ32">
            <v>0</v>
          </cell>
          <cell r="BA32" t="e">
            <v>#DIV/0!</v>
          </cell>
          <cell r="BB32" t="e">
            <v>#DIV/0!</v>
          </cell>
          <cell r="BC32" t="e">
            <v>#DIV/0!</v>
          </cell>
          <cell r="BD32" t="e">
            <v>#DIV/0!</v>
          </cell>
          <cell r="BE32" t="e">
            <v>#DIV/0!</v>
          </cell>
          <cell r="BF32" t="e">
            <v>#DIV/0!</v>
          </cell>
          <cell r="BG32" t="e">
            <v>#DIV/0!</v>
          </cell>
          <cell r="BH32" t="e">
            <v>#DIV/0!</v>
          </cell>
          <cell r="BI32" t="e">
            <v>#DIV/0!</v>
          </cell>
          <cell r="BJ32" t="e">
            <v>#DIV/0!</v>
          </cell>
          <cell r="BK32" t="e">
            <v>#DIV/0!</v>
          </cell>
          <cell r="BL32" t="e">
            <v>#DIV/0!</v>
          </cell>
          <cell r="BM32" t="e">
            <v>#DIV/0!</v>
          </cell>
          <cell r="BN32" t="e">
            <v>#DIV/0!</v>
          </cell>
          <cell r="BO32" t="e">
            <v>#DIV/0!</v>
          </cell>
          <cell r="BP32" t="e">
            <v>#DIV/0!</v>
          </cell>
          <cell r="BQ32" t="e">
            <v>#DIV/0!</v>
          </cell>
          <cell r="BR32" t="e">
            <v>#DIV/0!</v>
          </cell>
        </row>
        <row r="33">
          <cell r="A33" t="str">
            <v>Comprehensive schools4</v>
          </cell>
          <cell r="B33">
            <v>0</v>
          </cell>
          <cell r="C33" t="e">
            <v>#DIV/0!</v>
          </cell>
          <cell r="D33" t="e">
            <v>#DIV/0!</v>
          </cell>
          <cell r="E33" t="e">
            <v>#DIV/0!</v>
          </cell>
          <cell r="F33" t="e">
            <v>#DIV/0!</v>
          </cell>
          <cell r="G33" t="e">
            <v>#DIV/0!</v>
          </cell>
          <cell r="H33" t="e">
            <v>#DIV/0!</v>
          </cell>
          <cell r="I33" t="e">
            <v>#DIV/0!</v>
          </cell>
          <cell r="J33" t="e">
            <v>#DIV/0!</v>
          </cell>
          <cell r="K33" t="e">
            <v>#DIV/0!</v>
          </cell>
          <cell r="L33" t="e">
            <v>#DIV/0!</v>
          </cell>
          <cell r="M33" t="e">
            <v>#DIV/0!</v>
          </cell>
          <cell r="N33" t="e">
            <v>#DIV/0!</v>
          </cell>
          <cell r="O33" t="e">
            <v>#DIV/0!</v>
          </cell>
          <cell r="P33" t="e">
            <v>#DIV/0!</v>
          </cell>
          <cell r="Q33" t="e">
            <v>#DIV/0!</v>
          </cell>
          <cell r="R33" t="e">
            <v>#DIV/0!</v>
          </cell>
          <cell r="S33" t="e">
            <v>#DIV/0!</v>
          </cell>
          <cell r="T33" t="e">
            <v>#DIV/0!</v>
          </cell>
          <cell r="AA33">
            <v>0</v>
          </cell>
          <cell r="AB33" t="e">
            <v>#DIV/0!</v>
          </cell>
          <cell r="AC33" t="e">
            <v>#DIV/0!</v>
          </cell>
          <cell r="AD33" t="e">
            <v>#DIV/0!</v>
          </cell>
          <cell r="AE33" t="e">
            <v>#DIV/0!</v>
          </cell>
          <cell r="AF33" t="e">
            <v>#DIV/0!</v>
          </cell>
          <cell r="AG33" t="e">
            <v>#DIV/0!</v>
          </cell>
          <cell r="AH33" t="e">
            <v>#DIV/0!</v>
          </cell>
          <cell r="AI33" t="e">
            <v>#DIV/0!</v>
          </cell>
          <cell r="AJ33" t="e">
            <v>#DIV/0!</v>
          </cell>
          <cell r="AK33" t="e">
            <v>#DIV/0!</v>
          </cell>
          <cell r="AL33" t="e">
            <v>#DIV/0!</v>
          </cell>
          <cell r="AM33" t="e">
            <v>#DIV/0!</v>
          </cell>
          <cell r="AN33" t="e">
            <v>#DIV/0!</v>
          </cell>
          <cell r="AO33" t="e">
            <v>#DIV/0!</v>
          </cell>
          <cell r="AP33" t="e">
            <v>#DIV/0!</v>
          </cell>
          <cell r="AQ33" t="e">
            <v>#DIV/0!</v>
          </cell>
          <cell r="AR33" t="e">
            <v>#DIV/0!</v>
          </cell>
          <cell r="AS33" t="e">
            <v>#DIV/0!</v>
          </cell>
          <cell r="AZ33">
            <v>0</v>
          </cell>
          <cell r="BA33" t="e">
            <v>#DIV/0!</v>
          </cell>
          <cell r="BB33" t="e">
            <v>#DIV/0!</v>
          </cell>
          <cell r="BC33" t="e">
            <v>#DIV/0!</v>
          </cell>
          <cell r="BD33" t="e">
            <v>#DIV/0!</v>
          </cell>
          <cell r="BE33" t="e">
            <v>#DIV/0!</v>
          </cell>
          <cell r="BF33" t="e">
            <v>#DIV/0!</v>
          </cell>
          <cell r="BG33" t="e">
            <v>#DIV/0!</v>
          </cell>
          <cell r="BH33" t="e">
            <v>#DIV/0!</v>
          </cell>
          <cell r="BI33" t="e">
            <v>#DIV/0!</v>
          </cell>
          <cell r="BJ33" t="e">
            <v>#DIV/0!</v>
          </cell>
          <cell r="BK33" t="e">
            <v>#DIV/0!</v>
          </cell>
          <cell r="BL33" t="e">
            <v>#DIV/0!</v>
          </cell>
          <cell r="BM33" t="e">
            <v>#DIV/0!</v>
          </cell>
          <cell r="BN33" t="e">
            <v>#DIV/0!</v>
          </cell>
          <cell r="BO33" t="e">
            <v>#DIV/0!</v>
          </cell>
          <cell r="BP33" t="e">
            <v>#DIV/0!</v>
          </cell>
          <cell r="BQ33" t="e">
            <v>#DIV/0!</v>
          </cell>
          <cell r="BR33" t="e">
            <v>#DIV/0!</v>
          </cell>
        </row>
        <row r="34">
          <cell r="A34" t="str">
            <v>Selective schools5</v>
          </cell>
          <cell r="B34">
            <v>0</v>
          </cell>
          <cell r="C34" t="e">
            <v>#DIV/0!</v>
          </cell>
          <cell r="D34" t="e">
            <v>#DIV/0!</v>
          </cell>
          <cell r="E34" t="e">
            <v>#DIV/0!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e">
            <v>#DIV/0!</v>
          </cell>
          <cell r="T34" t="e">
            <v>#DIV/0!</v>
          </cell>
          <cell r="V34" t="str">
            <v xml:space="preserve"> </v>
          </cell>
          <cell r="AA34">
            <v>0</v>
          </cell>
          <cell r="AB34" t="e">
            <v>#DIV/0!</v>
          </cell>
          <cell r="AC34" t="e">
            <v>#DIV/0!</v>
          </cell>
          <cell r="AD34" t="e">
            <v>#DIV/0!</v>
          </cell>
          <cell r="AE34" t="e">
            <v>#DIV/0!</v>
          </cell>
          <cell r="AF34" t="e">
            <v>#DIV/0!</v>
          </cell>
          <cell r="AG34" t="e">
            <v>#DIV/0!</v>
          </cell>
          <cell r="AH34" t="e">
            <v>#DIV/0!</v>
          </cell>
          <cell r="AI34" t="e">
            <v>#DIV/0!</v>
          </cell>
          <cell r="AJ34" t="e">
            <v>#DIV/0!</v>
          </cell>
          <cell r="AK34" t="e">
            <v>#DIV/0!</v>
          </cell>
          <cell r="AL34" t="e">
            <v>#DIV/0!</v>
          </cell>
          <cell r="AM34" t="e">
            <v>#DIV/0!</v>
          </cell>
          <cell r="AN34" t="e">
            <v>#DIV/0!</v>
          </cell>
          <cell r="AO34" t="e">
            <v>#DIV/0!</v>
          </cell>
          <cell r="AP34" t="e">
            <v>#DIV/0!</v>
          </cell>
          <cell r="AQ34" t="e">
            <v>#DIV/0!</v>
          </cell>
          <cell r="AR34" t="e">
            <v>#DIV/0!</v>
          </cell>
          <cell r="AS34" t="e">
            <v>#DIV/0!</v>
          </cell>
          <cell r="AZ34">
            <v>0</v>
          </cell>
          <cell r="BA34" t="e">
            <v>#DIV/0!</v>
          </cell>
          <cell r="BB34" t="e">
            <v>#DIV/0!</v>
          </cell>
          <cell r="BC34" t="e">
            <v>#DIV/0!</v>
          </cell>
          <cell r="BD34" t="e">
            <v>#DIV/0!</v>
          </cell>
          <cell r="BE34" t="e">
            <v>#DIV/0!</v>
          </cell>
          <cell r="BF34" t="e">
            <v>#DIV/0!</v>
          </cell>
          <cell r="BG34" t="e">
            <v>#DIV/0!</v>
          </cell>
          <cell r="BH34" t="e">
            <v>#DIV/0!</v>
          </cell>
          <cell r="BI34" t="e">
            <v>#DIV/0!</v>
          </cell>
          <cell r="BJ34" t="e">
            <v>#DIV/0!</v>
          </cell>
          <cell r="BK34" t="e">
            <v>#DIV/0!</v>
          </cell>
          <cell r="BL34" t="e">
            <v>#DIV/0!</v>
          </cell>
          <cell r="BM34" t="e">
            <v>#DIV/0!</v>
          </cell>
          <cell r="BN34" t="e">
            <v>#DIV/0!</v>
          </cell>
          <cell r="BO34" t="e">
            <v>#DIV/0!</v>
          </cell>
          <cell r="BP34" t="e">
            <v>#DIV/0!</v>
          </cell>
          <cell r="BQ34" t="e">
            <v>#DIV/0!</v>
          </cell>
          <cell r="BR34" t="e">
            <v>#DIV/0!</v>
          </cell>
        </row>
        <row r="35">
          <cell r="A35" t="str">
            <v>Modern schools6</v>
          </cell>
          <cell r="B35">
            <v>0</v>
          </cell>
          <cell r="C35" t="e">
            <v>#DIV/0!</v>
          </cell>
          <cell r="D35" t="e">
            <v>#DIV/0!</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t="e">
            <v>#DIV/0!</v>
          </cell>
          <cell r="Q35" t="e">
            <v>#DIV/0!</v>
          </cell>
          <cell r="R35" t="e">
            <v>#DIV/0!</v>
          </cell>
          <cell r="S35" t="e">
            <v>#DIV/0!</v>
          </cell>
          <cell r="T35" t="e">
            <v>#DIV/0!</v>
          </cell>
          <cell r="AA35">
            <v>0</v>
          </cell>
          <cell r="AB35" t="e">
            <v>#DIV/0!</v>
          </cell>
          <cell r="AC35" t="e">
            <v>#DIV/0!</v>
          </cell>
          <cell r="AD35" t="e">
            <v>#DIV/0!</v>
          </cell>
          <cell r="AE35" t="e">
            <v>#DIV/0!</v>
          </cell>
          <cell r="AF35" t="e">
            <v>#DIV/0!</v>
          </cell>
          <cell r="AG35" t="e">
            <v>#DIV/0!</v>
          </cell>
          <cell r="AH35" t="e">
            <v>#DIV/0!</v>
          </cell>
          <cell r="AI35" t="e">
            <v>#DIV/0!</v>
          </cell>
          <cell r="AJ35" t="e">
            <v>#DIV/0!</v>
          </cell>
          <cell r="AK35" t="e">
            <v>#DIV/0!</v>
          </cell>
          <cell r="AL35" t="e">
            <v>#DIV/0!</v>
          </cell>
          <cell r="AM35" t="e">
            <v>#DIV/0!</v>
          </cell>
          <cell r="AN35" t="e">
            <v>#DIV/0!</v>
          </cell>
          <cell r="AO35" t="e">
            <v>#DIV/0!</v>
          </cell>
          <cell r="AP35" t="e">
            <v>#DIV/0!</v>
          </cell>
          <cell r="AQ35" t="e">
            <v>#DIV/0!</v>
          </cell>
          <cell r="AR35" t="e">
            <v>#DIV/0!</v>
          </cell>
          <cell r="AS35" t="e">
            <v>#DIV/0!</v>
          </cell>
          <cell r="AZ35">
            <v>0</v>
          </cell>
          <cell r="BA35" t="e">
            <v>#DIV/0!</v>
          </cell>
          <cell r="BB35" t="e">
            <v>#DIV/0!</v>
          </cell>
          <cell r="BC35" t="e">
            <v>#DIV/0!</v>
          </cell>
          <cell r="BD35" t="e">
            <v>#DIV/0!</v>
          </cell>
          <cell r="BE35" t="e">
            <v>#DIV/0!</v>
          </cell>
          <cell r="BF35" t="e">
            <v>#DIV/0!</v>
          </cell>
          <cell r="BG35" t="e">
            <v>#DIV/0!</v>
          </cell>
          <cell r="BH35" t="e">
            <v>#DIV/0!</v>
          </cell>
          <cell r="BI35" t="e">
            <v>#DIV/0!</v>
          </cell>
          <cell r="BJ35" t="e">
            <v>#DIV/0!</v>
          </cell>
          <cell r="BK35" t="e">
            <v>#DIV/0!</v>
          </cell>
          <cell r="BL35" t="e">
            <v>#DIV/0!</v>
          </cell>
          <cell r="BM35" t="e">
            <v>#DIV/0!</v>
          </cell>
          <cell r="BN35" t="e">
            <v>#DIV/0!</v>
          </cell>
          <cell r="BO35" t="e">
            <v>#DIV/0!</v>
          </cell>
          <cell r="BP35" t="e">
            <v>#DIV/0!</v>
          </cell>
          <cell r="BQ35" t="e">
            <v>#DIV/0!</v>
          </cell>
          <cell r="BR35" t="e">
            <v>#DIV/0!</v>
          </cell>
        </row>
        <row r="36">
          <cell r="A36" t="str">
            <v>All state-funded mainstream schools7,8</v>
          </cell>
          <cell r="B36">
            <v>0</v>
          </cell>
          <cell r="C36" t="e">
            <v>#DIV/0!</v>
          </cell>
          <cell r="D36" t="e">
            <v>#DIV/0!</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AA36">
            <v>0</v>
          </cell>
          <cell r="AB36" t="e">
            <v>#DIV/0!</v>
          </cell>
          <cell r="AC36" t="e">
            <v>#DIV/0!</v>
          </cell>
          <cell r="AD36" t="e">
            <v>#DIV/0!</v>
          </cell>
          <cell r="AE36" t="e">
            <v>#DIV/0!</v>
          </cell>
          <cell r="AF36" t="e">
            <v>#DIV/0!</v>
          </cell>
          <cell r="AG36" t="e">
            <v>#DIV/0!</v>
          </cell>
          <cell r="AH36" t="e">
            <v>#DIV/0!</v>
          </cell>
          <cell r="AI36" t="e">
            <v>#DIV/0!</v>
          </cell>
          <cell r="AJ36" t="e">
            <v>#DIV/0!</v>
          </cell>
          <cell r="AK36" t="e">
            <v>#DIV/0!</v>
          </cell>
          <cell r="AL36" t="e">
            <v>#DIV/0!</v>
          </cell>
          <cell r="AM36" t="e">
            <v>#DIV/0!</v>
          </cell>
          <cell r="AN36" t="e">
            <v>#DIV/0!</v>
          </cell>
          <cell r="AO36" t="e">
            <v>#DIV/0!</v>
          </cell>
          <cell r="AP36" t="e">
            <v>#DIV/0!</v>
          </cell>
          <cell r="AQ36" t="e">
            <v>#DIV/0!</v>
          </cell>
          <cell r="AR36" t="e">
            <v>#DIV/0!</v>
          </cell>
          <cell r="AS36" t="e">
            <v>#DIV/0!</v>
          </cell>
          <cell r="AZ36">
            <v>0</v>
          </cell>
          <cell r="BA36" t="e">
            <v>#DIV/0!</v>
          </cell>
          <cell r="BB36" t="e">
            <v>#DIV/0!</v>
          </cell>
          <cell r="BC36" t="e">
            <v>#DIV/0!</v>
          </cell>
          <cell r="BD36" t="e">
            <v>#DIV/0!</v>
          </cell>
          <cell r="BE36" t="e">
            <v>#DIV/0!</v>
          </cell>
          <cell r="BF36" t="e">
            <v>#DIV/0!</v>
          </cell>
          <cell r="BG36" t="e">
            <v>#DIV/0!</v>
          </cell>
          <cell r="BH36" t="e">
            <v>#DIV/0!</v>
          </cell>
          <cell r="BI36" t="e">
            <v>#DIV/0!</v>
          </cell>
          <cell r="BJ36" t="e">
            <v>#DIV/0!</v>
          </cell>
          <cell r="BK36" t="e">
            <v>#DIV/0!</v>
          </cell>
          <cell r="BL36" t="e">
            <v>#DIV/0!</v>
          </cell>
          <cell r="BM36" t="e">
            <v>#DIV/0!</v>
          </cell>
          <cell r="BN36" t="e">
            <v>#DIV/0!</v>
          </cell>
          <cell r="BO36" t="e">
            <v>#DIV/0!</v>
          </cell>
          <cell r="BP36" t="e">
            <v>#DIV/0!</v>
          </cell>
          <cell r="BQ36" t="e">
            <v>#DIV/0!</v>
          </cell>
          <cell r="BR36" t="e">
            <v>#DIV/0!</v>
          </cell>
          <cell r="BX36" t="str">
            <v xml:space="preserve"> </v>
          </cell>
        </row>
      </sheetData>
      <sheetData sheetId="39"/>
      <sheetData sheetId="40"/>
      <sheetData sheetId="41"/>
      <sheetData sheetId="42"/>
      <sheetData sheetId="43"/>
      <sheetData sheetId="44" refreshError="1"/>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publications/progress-8-school-performance-measure"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gov.uk/government/collections/statistics-gcses-key-stage-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publications/progress-8-school-performance-measur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rogress-8-school-performance-measure"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rogress-8-school-performance-mea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DF180"/>
  <sheetViews>
    <sheetView workbookViewId="0"/>
  </sheetViews>
  <sheetFormatPr defaultRowHeight="15" x14ac:dyDescent="0.4"/>
  <cols>
    <col min="1" max="1" width="14.21875" customWidth="1"/>
    <col min="2" max="2" width="23.5546875" bestFit="1" customWidth="1"/>
    <col min="3" max="3" width="15.44140625" bestFit="1" customWidth="1"/>
    <col min="4" max="4" width="15.77734375" bestFit="1" customWidth="1"/>
    <col min="5" max="5" width="13.44140625" bestFit="1" customWidth="1"/>
    <col min="6" max="6" width="18" bestFit="1" customWidth="1"/>
    <col min="7" max="7" width="18.33203125" bestFit="1" customWidth="1"/>
    <col min="8" max="8" width="16.109375" bestFit="1" customWidth="1"/>
    <col min="9" max="9" width="18.5546875" bestFit="1" customWidth="1"/>
    <col min="10" max="10" width="18.88671875" bestFit="1" customWidth="1"/>
    <col min="11" max="11" width="16.5546875" bestFit="1" customWidth="1"/>
    <col min="12" max="12" width="22.33203125" bestFit="1" customWidth="1"/>
    <col min="13" max="13" width="22.6640625" bestFit="1" customWidth="1"/>
    <col min="14" max="14" width="20.33203125" bestFit="1" customWidth="1"/>
    <col min="15" max="15" width="17.44140625" bestFit="1" customWidth="1"/>
    <col min="16" max="16" width="17.77734375" bestFit="1" customWidth="1"/>
    <col min="17" max="17" width="15.44140625" bestFit="1" customWidth="1"/>
    <col min="18" max="18" width="15" bestFit="1" customWidth="1"/>
    <col min="19" max="19" width="15.21875" bestFit="1" customWidth="1"/>
    <col min="20" max="20" width="13" bestFit="1" customWidth="1"/>
    <col min="21" max="21" width="21" bestFit="1" customWidth="1"/>
    <col min="22" max="22" width="21.33203125" bestFit="1" customWidth="1"/>
    <col min="23" max="23" width="18.88671875" bestFit="1" customWidth="1"/>
    <col min="24" max="24" width="21" bestFit="1" customWidth="1"/>
    <col min="25" max="25" width="21.33203125" bestFit="1" customWidth="1"/>
    <col min="26" max="26" width="18.88671875" bestFit="1" customWidth="1"/>
    <col min="27" max="27" width="17.77734375" bestFit="1" customWidth="1"/>
    <col min="28" max="28" width="18.109375" bestFit="1" customWidth="1"/>
    <col min="29" max="29" width="15.77734375" bestFit="1" customWidth="1"/>
    <col min="30" max="30" width="18.5546875" bestFit="1" customWidth="1"/>
    <col min="31" max="31" width="18.88671875" bestFit="1" customWidth="1"/>
    <col min="32" max="32" width="16.6640625" bestFit="1" customWidth="1"/>
    <col min="33" max="33" width="18.5546875" bestFit="1" customWidth="1"/>
    <col min="34" max="34" width="18.88671875" bestFit="1" customWidth="1"/>
    <col min="35" max="35" width="16.6640625" bestFit="1" customWidth="1"/>
    <col min="36" max="38" width="16.6640625" customWidth="1"/>
    <col min="39" max="39" width="15" bestFit="1" customWidth="1"/>
    <col min="40" max="40" width="15.33203125" bestFit="1" customWidth="1"/>
    <col min="41" max="41" width="13" bestFit="1" customWidth="1"/>
    <col min="42" max="42" width="17.6640625" bestFit="1" customWidth="1"/>
    <col min="43" max="43" width="18" bestFit="1" customWidth="1"/>
    <col min="44" max="44" width="15.5546875" bestFit="1" customWidth="1"/>
    <col min="45" max="45" width="18.109375" bestFit="1" customWidth="1"/>
    <col min="46" max="46" width="18.44140625" bestFit="1" customWidth="1"/>
    <col min="47" max="47" width="16.109375" bestFit="1" customWidth="1"/>
    <col min="48" max="48" width="21.88671875" bestFit="1" customWidth="1"/>
    <col min="49" max="49" width="22.21875" bestFit="1" customWidth="1"/>
    <col min="50" max="50" width="20" bestFit="1" customWidth="1"/>
    <col min="51" max="51" width="17.109375" bestFit="1" customWidth="1"/>
    <col min="52" max="52" width="17.44140625" bestFit="1" customWidth="1"/>
    <col min="53" max="53" width="15" bestFit="1" customWidth="1"/>
    <col min="54" max="54" width="14.5546875" bestFit="1" customWidth="1"/>
    <col min="55" max="55" width="14.88671875" bestFit="1" customWidth="1"/>
    <col min="56" max="56" width="12.5546875" bestFit="1" customWidth="1"/>
    <col min="57" max="57" width="20.5546875" bestFit="1" customWidth="1"/>
    <col min="58" max="58" width="20.88671875" bestFit="1" customWidth="1"/>
    <col min="59" max="59" width="18.5546875" bestFit="1" customWidth="1"/>
    <col min="60" max="60" width="20.5546875" bestFit="1" customWidth="1"/>
    <col min="61" max="61" width="20.88671875" bestFit="1" customWidth="1"/>
    <col min="62" max="62" width="18.5546875" bestFit="1" customWidth="1"/>
    <col min="63" max="63" width="17.44140625" bestFit="1" customWidth="1"/>
    <col min="64" max="64" width="17.77734375" bestFit="1" customWidth="1"/>
    <col min="65" max="65" width="15.33203125" bestFit="1" customWidth="1"/>
    <col min="66" max="66" width="18.21875" bestFit="1" customWidth="1"/>
    <col min="67" max="67" width="18.5546875" bestFit="1" customWidth="1"/>
    <col min="68" max="68" width="16.21875" bestFit="1" customWidth="1"/>
    <col min="69" max="69" width="18.21875" bestFit="1" customWidth="1"/>
    <col min="70" max="70" width="18.5546875" bestFit="1" customWidth="1"/>
    <col min="71" max="71" width="16.21875" bestFit="1" customWidth="1"/>
    <col min="72" max="74" width="16.21875" customWidth="1"/>
    <col min="75" max="75" width="12.5546875" bestFit="1" customWidth="1"/>
    <col min="76" max="76" width="12.88671875" bestFit="1" customWidth="1"/>
    <col min="77" max="77" width="10.5546875" bestFit="1" customWidth="1"/>
    <col min="78" max="78" width="15.109375" bestFit="1" customWidth="1"/>
    <col min="79" max="79" width="15.44140625" bestFit="1" customWidth="1"/>
    <col min="80" max="80" width="13.109375" bestFit="1" customWidth="1"/>
    <col min="81" max="81" width="15.5546875" bestFit="1" customWidth="1"/>
    <col min="82" max="82" width="15.88671875" bestFit="1" customWidth="1"/>
    <col min="83" max="83" width="13.5546875" bestFit="1" customWidth="1"/>
    <col min="84" max="84" width="19.44140625" bestFit="1" customWidth="1"/>
    <col min="85" max="85" width="19.6640625" bestFit="1" customWidth="1"/>
    <col min="86" max="86" width="17.44140625" bestFit="1" customWidth="1"/>
    <col min="87" max="87" width="14.5546875" bestFit="1" customWidth="1"/>
    <col min="88" max="88" width="14.88671875" bestFit="1" customWidth="1"/>
    <col min="89" max="89" width="12.5546875" bestFit="1" customWidth="1"/>
    <col min="90" max="90" width="12" bestFit="1" customWidth="1"/>
    <col min="91" max="91" width="12.44140625" bestFit="1" customWidth="1"/>
    <col min="92" max="92" width="10" bestFit="1" customWidth="1"/>
    <col min="93" max="93" width="18" bestFit="1" customWidth="1"/>
    <col min="94" max="94" width="18.33203125" bestFit="1" customWidth="1"/>
    <col min="95" max="95" width="16.109375" bestFit="1" customWidth="1"/>
    <col min="96" max="96" width="18" bestFit="1" customWidth="1"/>
    <col min="97" max="97" width="18.33203125" bestFit="1" customWidth="1"/>
    <col min="98" max="98" width="16.109375" bestFit="1" customWidth="1"/>
    <col min="99" max="99" width="14.88671875" bestFit="1" customWidth="1"/>
    <col min="100" max="100" width="15.21875" bestFit="1" customWidth="1"/>
    <col min="101" max="101" width="12.88671875" bestFit="1" customWidth="1"/>
    <col min="102" max="102" width="15.6640625" bestFit="1" customWidth="1"/>
    <col min="103" max="103" width="16.109375" bestFit="1" customWidth="1"/>
    <col min="104" max="104" width="13.6640625" bestFit="1" customWidth="1"/>
    <col min="105" max="105" width="15.6640625" bestFit="1" customWidth="1"/>
    <col min="106" max="106" width="16.109375" bestFit="1" customWidth="1"/>
    <col min="107" max="107" width="13.6640625" bestFit="1" customWidth="1"/>
  </cols>
  <sheetData>
    <row r="2" spans="1:110" x14ac:dyDescent="0.4">
      <c r="C2" t="s">
        <v>730</v>
      </c>
      <c r="D2" t="s">
        <v>731</v>
      </c>
      <c r="E2" t="s">
        <v>732</v>
      </c>
      <c r="F2" t="s">
        <v>733</v>
      </c>
      <c r="G2" t="s">
        <v>734</v>
      </c>
      <c r="H2" t="s">
        <v>735</v>
      </c>
      <c r="I2" t="s">
        <v>736</v>
      </c>
      <c r="J2" t="s">
        <v>737</v>
      </c>
      <c r="K2" t="s">
        <v>738</v>
      </c>
      <c r="L2" t="s">
        <v>739</v>
      </c>
      <c r="M2" t="s">
        <v>740</v>
      </c>
      <c r="N2" t="s">
        <v>741</v>
      </c>
      <c r="O2" t="s">
        <v>742</v>
      </c>
      <c r="P2" t="s">
        <v>743</v>
      </c>
      <c r="Q2" t="s">
        <v>744</v>
      </c>
      <c r="R2" t="s">
        <v>745</v>
      </c>
      <c r="S2" t="s">
        <v>746</v>
      </c>
      <c r="T2" t="s">
        <v>747</v>
      </c>
      <c r="U2" t="s">
        <v>748</v>
      </c>
      <c r="V2" t="s">
        <v>749</v>
      </c>
      <c r="W2" t="s">
        <v>750</v>
      </c>
      <c r="X2" t="s">
        <v>751</v>
      </c>
      <c r="Y2" t="s">
        <v>752</v>
      </c>
      <c r="Z2" t="s">
        <v>753</v>
      </c>
      <c r="AA2" t="s">
        <v>754</v>
      </c>
      <c r="AB2" t="s">
        <v>755</v>
      </c>
      <c r="AC2" t="s">
        <v>756</v>
      </c>
      <c r="AD2" t="s">
        <v>757</v>
      </c>
      <c r="AE2" t="s">
        <v>938</v>
      </c>
      <c r="AF2" t="s">
        <v>759</v>
      </c>
      <c r="AG2" t="s">
        <v>760</v>
      </c>
      <c r="AH2" t="s">
        <v>758</v>
      </c>
      <c r="AI2" t="s">
        <v>761</v>
      </c>
      <c r="AJ2" t="s">
        <v>762</v>
      </c>
      <c r="AK2" t="s">
        <v>763</v>
      </c>
      <c r="AL2" t="s">
        <v>764</v>
      </c>
      <c r="AM2" t="s">
        <v>633</v>
      </c>
      <c r="AN2" t="s">
        <v>634</v>
      </c>
      <c r="AO2" t="s">
        <v>635</v>
      </c>
      <c r="AP2" t="s">
        <v>636</v>
      </c>
      <c r="AQ2" t="s">
        <v>637</v>
      </c>
      <c r="AR2" t="s">
        <v>638</v>
      </c>
      <c r="AS2" t="s">
        <v>639</v>
      </c>
      <c r="AT2" t="s">
        <v>640</v>
      </c>
      <c r="AU2" t="s">
        <v>641</v>
      </c>
      <c r="AV2" t="s">
        <v>642</v>
      </c>
      <c r="AW2" t="s">
        <v>643</v>
      </c>
      <c r="AX2" t="s">
        <v>644</v>
      </c>
      <c r="AY2" t="s">
        <v>645</v>
      </c>
      <c r="AZ2" t="s">
        <v>646</v>
      </c>
      <c r="BA2" t="s">
        <v>647</v>
      </c>
      <c r="BB2" t="s">
        <v>648</v>
      </c>
      <c r="BC2" t="s">
        <v>649</v>
      </c>
      <c r="BD2" t="s">
        <v>650</v>
      </c>
      <c r="BE2" t="s">
        <v>651</v>
      </c>
      <c r="BF2" t="s">
        <v>652</v>
      </c>
      <c r="BG2" t="s">
        <v>653</v>
      </c>
      <c r="BH2" t="s">
        <v>654</v>
      </c>
      <c r="BI2" t="s">
        <v>655</v>
      </c>
      <c r="BJ2" t="s">
        <v>656</v>
      </c>
      <c r="BK2" t="s">
        <v>657</v>
      </c>
      <c r="BL2" t="s">
        <v>658</v>
      </c>
      <c r="BM2" t="s">
        <v>659</v>
      </c>
      <c r="BN2" t="s">
        <v>660</v>
      </c>
      <c r="BO2" t="s">
        <v>661</v>
      </c>
      <c r="BP2" t="s">
        <v>662</v>
      </c>
      <c r="BQ2" t="s">
        <v>663</v>
      </c>
      <c r="BR2" t="s">
        <v>664</v>
      </c>
      <c r="BS2" t="s">
        <v>665</v>
      </c>
      <c r="BT2" t="s">
        <v>666</v>
      </c>
      <c r="BU2" t="s">
        <v>667</v>
      </c>
      <c r="BV2" t="s">
        <v>668</v>
      </c>
      <c r="BW2" t="s">
        <v>180</v>
      </c>
      <c r="BX2" t="s">
        <v>181</v>
      </c>
      <c r="BY2" t="s">
        <v>182</v>
      </c>
      <c r="BZ2" t="s">
        <v>183</v>
      </c>
      <c r="CA2" t="s">
        <v>184</v>
      </c>
      <c r="CB2" t="s">
        <v>185</v>
      </c>
      <c r="CC2" t="s">
        <v>186</v>
      </c>
      <c r="CD2" t="s">
        <v>187</v>
      </c>
      <c r="CE2" t="s">
        <v>188</v>
      </c>
      <c r="CF2" t="s">
        <v>189</v>
      </c>
      <c r="CG2" t="s">
        <v>190</v>
      </c>
      <c r="CH2" t="s">
        <v>191</v>
      </c>
      <c r="CI2" t="s">
        <v>192</v>
      </c>
      <c r="CJ2" t="s">
        <v>193</v>
      </c>
      <c r="CK2" t="s">
        <v>194</v>
      </c>
      <c r="CL2" t="s">
        <v>195</v>
      </c>
      <c r="CM2" t="s">
        <v>196</v>
      </c>
      <c r="CN2" t="s">
        <v>197</v>
      </c>
      <c r="CO2" t="s">
        <v>198</v>
      </c>
      <c r="CP2" t="s">
        <v>199</v>
      </c>
      <c r="CQ2" t="s">
        <v>200</v>
      </c>
      <c r="CR2" t="s">
        <v>201</v>
      </c>
      <c r="CS2" t="s">
        <v>202</v>
      </c>
      <c r="CT2" t="s">
        <v>203</v>
      </c>
      <c r="CU2" t="s">
        <v>204</v>
      </c>
      <c r="CV2" t="s">
        <v>205</v>
      </c>
      <c r="CW2" t="s">
        <v>206</v>
      </c>
      <c r="CX2" t="s">
        <v>207</v>
      </c>
      <c r="CY2" t="s">
        <v>208</v>
      </c>
      <c r="CZ2" t="s">
        <v>209</v>
      </c>
      <c r="DA2" t="s">
        <v>210</v>
      </c>
      <c r="DB2" t="s">
        <v>211</v>
      </c>
      <c r="DC2" t="s">
        <v>212</v>
      </c>
      <c r="DD2" t="s">
        <v>213</v>
      </c>
      <c r="DE2" t="s">
        <v>214</v>
      </c>
      <c r="DF2" t="s">
        <v>215</v>
      </c>
    </row>
    <row r="3" spans="1:110" x14ac:dyDescent="0.4">
      <c r="A3" t="s">
        <v>678</v>
      </c>
      <c r="B3" t="s">
        <v>231</v>
      </c>
      <c r="C3">
        <v>69745</v>
      </c>
      <c r="D3">
        <v>70916</v>
      </c>
      <c r="E3">
        <v>140661</v>
      </c>
      <c r="F3">
        <v>67215</v>
      </c>
      <c r="G3">
        <v>67987</v>
      </c>
      <c r="H3">
        <v>135202</v>
      </c>
      <c r="I3">
        <v>39.799999999999997</v>
      </c>
      <c r="J3">
        <v>33.799999999999997</v>
      </c>
      <c r="K3">
        <v>36.799999999999997</v>
      </c>
      <c r="L3">
        <v>-0.19</v>
      </c>
      <c r="M3">
        <v>-0.68</v>
      </c>
      <c r="N3">
        <v>-0.44</v>
      </c>
      <c r="O3">
        <v>-0.2</v>
      </c>
      <c r="P3">
        <v>-0.69</v>
      </c>
      <c r="Q3">
        <v>-0.44</v>
      </c>
      <c r="R3">
        <v>-0.18</v>
      </c>
      <c r="S3">
        <v>-0.67</v>
      </c>
      <c r="T3">
        <v>-0.43</v>
      </c>
      <c r="U3">
        <v>27.7</v>
      </c>
      <c r="V3">
        <v>22.3</v>
      </c>
      <c r="W3">
        <v>24.9</v>
      </c>
      <c r="X3">
        <v>48.9</v>
      </c>
      <c r="Y3">
        <v>40.5</v>
      </c>
      <c r="Z3">
        <v>44.6</v>
      </c>
      <c r="AA3">
        <v>31.4</v>
      </c>
      <c r="AB3">
        <v>21.6</v>
      </c>
      <c r="AC3">
        <v>26.4</v>
      </c>
      <c r="AD3">
        <v>9.5</v>
      </c>
      <c r="AE3">
        <v>5</v>
      </c>
      <c r="AF3">
        <v>7.3</v>
      </c>
      <c r="AG3">
        <v>15.7</v>
      </c>
      <c r="AH3">
        <v>8.6999999999999993</v>
      </c>
      <c r="AI3">
        <v>12.2</v>
      </c>
      <c r="AJ3">
        <v>3.32</v>
      </c>
      <c r="AK3">
        <v>2.83</v>
      </c>
      <c r="AL3">
        <v>3.07</v>
      </c>
      <c r="AM3">
        <v>186023</v>
      </c>
      <c r="AN3">
        <v>194518</v>
      </c>
      <c r="AO3">
        <v>380541</v>
      </c>
      <c r="AP3">
        <v>175927</v>
      </c>
      <c r="AQ3">
        <v>183706</v>
      </c>
      <c r="AR3">
        <v>359633</v>
      </c>
      <c r="AS3">
        <v>53</v>
      </c>
      <c r="AT3">
        <v>47.6</v>
      </c>
      <c r="AU3">
        <v>50.3</v>
      </c>
      <c r="AV3">
        <v>0.37</v>
      </c>
      <c r="AW3">
        <v>-0.1</v>
      </c>
      <c r="AX3">
        <v>0.13</v>
      </c>
      <c r="AY3">
        <v>0.36</v>
      </c>
      <c r="AZ3">
        <v>-0.1</v>
      </c>
      <c r="BA3">
        <v>0.13</v>
      </c>
      <c r="BB3">
        <v>0.38</v>
      </c>
      <c r="BC3">
        <v>-0.09</v>
      </c>
      <c r="BD3">
        <v>0.14000000000000001</v>
      </c>
      <c r="BE3">
        <v>54.1</v>
      </c>
      <c r="BF3">
        <v>46.7</v>
      </c>
      <c r="BG3">
        <v>50.3</v>
      </c>
      <c r="BH3">
        <v>75.5</v>
      </c>
      <c r="BI3">
        <v>68.099999999999994</v>
      </c>
      <c r="BJ3">
        <v>71.7</v>
      </c>
      <c r="BK3">
        <v>49.1</v>
      </c>
      <c r="BL3">
        <v>37</v>
      </c>
      <c r="BM3">
        <v>42.9</v>
      </c>
      <c r="BN3">
        <v>25.1</v>
      </c>
      <c r="BO3">
        <v>15.7</v>
      </c>
      <c r="BP3">
        <v>20.3</v>
      </c>
      <c r="BQ3">
        <v>34.799999999999997</v>
      </c>
      <c r="BR3">
        <v>22.7</v>
      </c>
      <c r="BS3">
        <v>28.6</v>
      </c>
      <c r="BT3">
        <v>4.66</v>
      </c>
      <c r="BU3">
        <v>4.18</v>
      </c>
      <c r="BV3">
        <v>4.41</v>
      </c>
      <c r="BW3">
        <v>255768</v>
      </c>
      <c r="BX3">
        <v>265434</v>
      </c>
      <c r="BY3">
        <v>521202</v>
      </c>
      <c r="BZ3">
        <v>243142</v>
      </c>
      <c r="CA3">
        <v>251693</v>
      </c>
      <c r="CB3">
        <v>494835</v>
      </c>
      <c r="CC3">
        <v>49.4</v>
      </c>
      <c r="CD3">
        <v>43.9</v>
      </c>
      <c r="CE3">
        <v>46.6</v>
      </c>
      <c r="CF3">
        <v>0.22</v>
      </c>
      <c r="CG3">
        <v>-0.25</v>
      </c>
      <c r="CH3">
        <v>-0.02</v>
      </c>
      <c r="CI3">
        <v>0.21</v>
      </c>
      <c r="CJ3">
        <v>-0.26</v>
      </c>
      <c r="CK3">
        <v>-0.03</v>
      </c>
      <c r="CL3">
        <v>0.22</v>
      </c>
      <c r="CM3">
        <v>-0.25</v>
      </c>
      <c r="CN3">
        <v>-0.02</v>
      </c>
      <c r="CO3">
        <v>46.9</v>
      </c>
      <c r="CP3">
        <v>40.200000000000003</v>
      </c>
      <c r="CQ3">
        <v>43.5</v>
      </c>
      <c r="CR3">
        <v>68.3</v>
      </c>
      <c r="CS3">
        <v>60.7</v>
      </c>
      <c r="CT3">
        <v>64.400000000000006</v>
      </c>
      <c r="CU3">
        <v>44.3</v>
      </c>
      <c r="CV3">
        <v>32.9</v>
      </c>
      <c r="CW3">
        <v>38.5</v>
      </c>
      <c r="CX3">
        <v>20.9</v>
      </c>
      <c r="CY3">
        <v>12.8</v>
      </c>
      <c r="CZ3">
        <v>16.8</v>
      </c>
      <c r="DA3">
        <v>29.6</v>
      </c>
      <c r="DB3">
        <v>19</v>
      </c>
      <c r="DC3">
        <v>24.2</v>
      </c>
      <c r="DD3">
        <v>4.3</v>
      </c>
      <c r="DE3">
        <v>3.82</v>
      </c>
      <c r="DF3">
        <v>4.05</v>
      </c>
    </row>
    <row r="5" spans="1:110" x14ac:dyDescent="0.4">
      <c r="A5" t="s">
        <v>235</v>
      </c>
      <c r="B5" t="s">
        <v>233</v>
      </c>
      <c r="C5">
        <v>3844</v>
      </c>
      <c r="D5">
        <v>3937</v>
      </c>
      <c r="E5">
        <v>7781</v>
      </c>
      <c r="F5">
        <v>3772</v>
      </c>
      <c r="G5">
        <v>3835</v>
      </c>
      <c r="H5">
        <v>7607</v>
      </c>
      <c r="I5">
        <v>37.700000000000003</v>
      </c>
      <c r="J5">
        <v>32.200000000000003</v>
      </c>
      <c r="K5">
        <v>34.9</v>
      </c>
      <c r="L5">
        <v>-0.45</v>
      </c>
      <c r="M5">
        <v>-0.89</v>
      </c>
      <c r="N5">
        <v>-0.67</v>
      </c>
      <c r="O5">
        <v>-0.49</v>
      </c>
      <c r="P5">
        <v>-0.93</v>
      </c>
      <c r="Q5">
        <v>-0.7</v>
      </c>
      <c r="R5">
        <v>-0.41</v>
      </c>
      <c r="S5">
        <v>-0.85</v>
      </c>
      <c r="T5">
        <v>-0.64</v>
      </c>
      <c r="U5">
        <v>24.5</v>
      </c>
      <c r="V5">
        <v>19.7</v>
      </c>
      <c r="W5">
        <v>22.1</v>
      </c>
      <c r="X5">
        <v>45.6</v>
      </c>
      <c r="Y5">
        <v>38.700000000000003</v>
      </c>
      <c r="Z5">
        <v>42.1</v>
      </c>
      <c r="AA5">
        <v>23.8</v>
      </c>
      <c r="AB5">
        <v>16</v>
      </c>
      <c r="AC5">
        <v>19.899999999999999</v>
      </c>
      <c r="AD5">
        <v>6.4</v>
      </c>
      <c r="AE5">
        <v>3.6</v>
      </c>
      <c r="AF5">
        <v>5</v>
      </c>
      <c r="AG5">
        <v>11.2</v>
      </c>
      <c r="AH5">
        <v>6.7</v>
      </c>
      <c r="AI5">
        <v>8.9</v>
      </c>
      <c r="AJ5">
        <v>3.03</v>
      </c>
      <c r="AK5">
        <v>2.61</v>
      </c>
      <c r="AL5">
        <v>2.82</v>
      </c>
      <c r="AM5">
        <v>8294</v>
      </c>
      <c r="AN5">
        <v>8763</v>
      </c>
      <c r="AO5">
        <v>17057</v>
      </c>
      <c r="AP5">
        <v>8111</v>
      </c>
      <c r="AQ5">
        <v>8541</v>
      </c>
      <c r="AR5">
        <v>16652</v>
      </c>
      <c r="AS5">
        <v>52.1</v>
      </c>
      <c r="AT5">
        <v>46.9</v>
      </c>
      <c r="AU5">
        <v>49.5</v>
      </c>
      <c r="AV5">
        <v>0.19</v>
      </c>
      <c r="AW5">
        <v>-0.25</v>
      </c>
      <c r="AX5">
        <v>-0.03</v>
      </c>
      <c r="AY5">
        <v>0.17</v>
      </c>
      <c r="AZ5">
        <v>-0.28000000000000003</v>
      </c>
      <c r="BA5">
        <v>-0.05</v>
      </c>
      <c r="BB5">
        <v>0.22</v>
      </c>
      <c r="BC5">
        <v>-0.22</v>
      </c>
      <c r="BD5">
        <v>-0.02</v>
      </c>
      <c r="BE5">
        <v>52.8</v>
      </c>
      <c r="BF5">
        <v>46.1</v>
      </c>
      <c r="BG5">
        <v>49.3</v>
      </c>
      <c r="BH5">
        <v>75.3</v>
      </c>
      <c r="BI5">
        <v>67.7</v>
      </c>
      <c r="BJ5">
        <v>71.400000000000006</v>
      </c>
      <c r="BK5">
        <v>47.6</v>
      </c>
      <c r="BL5">
        <v>34.6</v>
      </c>
      <c r="BM5">
        <v>40.9</v>
      </c>
      <c r="BN5">
        <v>22.1</v>
      </c>
      <c r="BO5">
        <v>13.8</v>
      </c>
      <c r="BP5">
        <v>17.899999999999999</v>
      </c>
      <c r="BQ5">
        <v>32.799999999999997</v>
      </c>
      <c r="BR5">
        <v>20.6</v>
      </c>
      <c r="BS5">
        <v>26.5</v>
      </c>
      <c r="BT5">
        <v>4.53</v>
      </c>
      <c r="BU5">
        <v>4.05</v>
      </c>
      <c r="BV5">
        <v>4.28</v>
      </c>
      <c r="BW5">
        <v>12138</v>
      </c>
      <c r="BX5">
        <v>12700</v>
      </c>
      <c r="BY5">
        <v>24838</v>
      </c>
      <c r="BZ5">
        <v>11883</v>
      </c>
      <c r="CA5">
        <v>12376</v>
      </c>
      <c r="CB5">
        <v>24259</v>
      </c>
      <c r="CC5">
        <v>47.6</v>
      </c>
      <c r="CD5">
        <v>42.4</v>
      </c>
      <c r="CE5">
        <v>44.9</v>
      </c>
      <c r="CF5">
        <v>-0.01</v>
      </c>
      <c r="CG5">
        <v>-0.45</v>
      </c>
      <c r="CH5">
        <v>-0.23</v>
      </c>
      <c r="CI5">
        <v>-0.03</v>
      </c>
      <c r="CJ5">
        <v>-0.47</v>
      </c>
      <c r="CK5">
        <v>-0.25</v>
      </c>
      <c r="CL5">
        <v>0.01</v>
      </c>
      <c r="CM5">
        <v>-0.42</v>
      </c>
      <c r="CN5">
        <v>-0.22</v>
      </c>
      <c r="CO5">
        <v>43.8</v>
      </c>
      <c r="CP5">
        <v>37.9</v>
      </c>
      <c r="CQ5">
        <v>40.799999999999997</v>
      </c>
      <c r="CR5">
        <v>65.900000000000006</v>
      </c>
      <c r="CS5">
        <v>58.7</v>
      </c>
      <c r="CT5">
        <v>62.2</v>
      </c>
      <c r="CU5">
        <v>40.1</v>
      </c>
      <c r="CV5">
        <v>28.8</v>
      </c>
      <c r="CW5">
        <v>34.299999999999997</v>
      </c>
      <c r="CX5">
        <v>17.2</v>
      </c>
      <c r="CY5">
        <v>10.7</v>
      </c>
      <c r="CZ5">
        <v>13.8</v>
      </c>
      <c r="DA5">
        <v>26</v>
      </c>
      <c r="DB5">
        <v>16.3</v>
      </c>
      <c r="DC5">
        <v>21</v>
      </c>
      <c r="DD5">
        <v>4.05</v>
      </c>
      <c r="DE5">
        <v>3.6</v>
      </c>
      <c r="DF5">
        <v>3.82</v>
      </c>
    </row>
    <row r="6" spans="1:110" x14ac:dyDescent="0.4">
      <c r="A6" t="s">
        <v>237</v>
      </c>
      <c r="B6" t="s">
        <v>236</v>
      </c>
      <c r="C6">
        <v>724</v>
      </c>
      <c r="D6">
        <v>735</v>
      </c>
      <c r="E6">
        <v>1459</v>
      </c>
      <c r="F6">
        <v>718</v>
      </c>
      <c r="G6">
        <v>724</v>
      </c>
      <c r="H6">
        <v>1442</v>
      </c>
      <c r="I6">
        <v>39.1</v>
      </c>
      <c r="J6">
        <v>32.6</v>
      </c>
      <c r="K6">
        <v>35.799999999999997</v>
      </c>
      <c r="L6">
        <v>-0.32</v>
      </c>
      <c r="M6">
        <v>-0.79</v>
      </c>
      <c r="N6">
        <v>-0.56000000000000005</v>
      </c>
      <c r="O6">
        <v>-0.42</v>
      </c>
      <c r="P6">
        <v>-0.88</v>
      </c>
      <c r="Q6">
        <v>-0.62</v>
      </c>
      <c r="R6">
        <v>-0.23</v>
      </c>
      <c r="S6">
        <v>-0.7</v>
      </c>
      <c r="T6">
        <v>-0.49</v>
      </c>
      <c r="U6">
        <v>24.3</v>
      </c>
      <c r="V6">
        <v>19.899999999999999</v>
      </c>
      <c r="W6">
        <v>22.1</v>
      </c>
      <c r="X6">
        <v>45.7</v>
      </c>
      <c r="Y6">
        <v>38.4</v>
      </c>
      <c r="Z6">
        <v>42</v>
      </c>
      <c r="AA6">
        <v>21.7</v>
      </c>
      <c r="AB6">
        <v>15</v>
      </c>
      <c r="AC6">
        <v>18.3</v>
      </c>
      <c r="AD6">
        <v>5.7</v>
      </c>
      <c r="AE6">
        <v>4.2</v>
      </c>
      <c r="AF6">
        <v>4.9000000000000004</v>
      </c>
      <c r="AG6">
        <v>11.7</v>
      </c>
      <c r="AH6">
        <v>6.8</v>
      </c>
      <c r="AI6">
        <v>9.3000000000000007</v>
      </c>
      <c r="AJ6">
        <v>3.07</v>
      </c>
      <c r="AK6">
        <v>2.61</v>
      </c>
      <c r="AL6">
        <v>2.84</v>
      </c>
      <c r="AM6">
        <v>1529</v>
      </c>
      <c r="AN6">
        <v>1626</v>
      </c>
      <c r="AO6">
        <v>3155</v>
      </c>
      <c r="AP6">
        <v>1504</v>
      </c>
      <c r="AQ6">
        <v>1599</v>
      </c>
      <c r="AR6">
        <v>3103</v>
      </c>
      <c r="AS6">
        <v>52.1</v>
      </c>
      <c r="AT6">
        <v>46.6</v>
      </c>
      <c r="AU6">
        <v>49.3</v>
      </c>
      <c r="AV6">
        <v>0.16</v>
      </c>
      <c r="AW6">
        <v>-0.3</v>
      </c>
      <c r="AX6">
        <v>-7.0000000000000007E-2</v>
      </c>
      <c r="AY6">
        <v>0.1</v>
      </c>
      <c r="AZ6">
        <v>-0.36</v>
      </c>
      <c r="BA6">
        <v>-0.12</v>
      </c>
      <c r="BB6">
        <v>0.23</v>
      </c>
      <c r="BC6">
        <v>-0.24</v>
      </c>
      <c r="BD6">
        <v>-0.03</v>
      </c>
      <c r="BE6">
        <v>50.9</v>
      </c>
      <c r="BF6">
        <v>43.5</v>
      </c>
      <c r="BG6">
        <v>47.1</v>
      </c>
      <c r="BH6">
        <v>75.099999999999994</v>
      </c>
      <c r="BI6">
        <v>66.2</v>
      </c>
      <c r="BJ6">
        <v>70.5</v>
      </c>
      <c r="BK6">
        <v>48.3</v>
      </c>
      <c r="BL6">
        <v>34.1</v>
      </c>
      <c r="BM6">
        <v>41</v>
      </c>
      <c r="BN6">
        <v>20.7</v>
      </c>
      <c r="BO6">
        <v>13.5</v>
      </c>
      <c r="BP6">
        <v>17</v>
      </c>
      <c r="BQ6">
        <v>33.299999999999997</v>
      </c>
      <c r="BR6">
        <v>19.7</v>
      </c>
      <c r="BS6">
        <v>26.3</v>
      </c>
      <c r="BT6">
        <v>4.49</v>
      </c>
      <c r="BU6">
        <v>4</v>
      </c>
      <c r="BV6">
        <v>4.24</v>
      </c>
      <c r="BW6">
        <v>2253</v>
      </c>
      <c r="BX6">
        <v>2361</v>
      </c>
      <c r="BY6">
        <v>4614</v>
      </c>
      <c r="BZ6">
        <v>2222</v>
      </c>
      <c r="CA6">
        <v>2323</v>
      </c>
      <c r="CB6">
        <v>4545</v>
      </c>
      <c r="CC6">
        <v>47.9</v>
      </c>
      <c r="CD6">
        <v>42.2</v>
      </c>
      <c r="CE6">
        <v>45</v>
      </c>
      <c r="CF6">
        <v>0.01</v>
      </c>
      <c r="CG6">
        <v>-0.45</v>
      </c>
      <c r="CH6">
        <v>-0.23</v>
      </c>
      <c r="CI6">
        <v>-0.05</v>
      </c>
      <c r="CJ6">
        <v>-0.5</v>
      </c>
      <c r="CK6">
        <v>-0.26</v>
      </c>
      <c r="CL6">
        <v>0.06</v>
      </c>
      <c r="CM6">
        <v>-0.4</v>
      </c>
      <c r="CN6">
        <v>-0.19</v>
      </c>
      <c r="CO6">
        <v>42.4</v>
      </c>
      <c r="CP6">
        <v>36.1</v>
      </c>
      <c r="CQ6">
        <v>39.200000000000003</v>
      </c>
      <c r="CR6">
        <v>65.599999999999994</v>
      </c>
      <c r="CS6">
        <v>57.5</v>
      </c>
      <c r="CT6">
        <v>61.5</v>
      </c>
      <c r="CU6">
        <v>39.700000000000003</v>
      </c>
      <c r="CV6">
        <v>28.2</v>
      </c>
      <c r="CW6">
        <v>33.799999999999997</v>
      </c>
      <c r="CX6">
        <v>15.9</v>
      </c>
      <c r="CY6">
        <v>10.6</v>
      </c>
      <c r="CZ6">
        <v>13.2</v>
      </c>
      <c r="DA6">
        <v>26.4</v>
      </c>
      <c r="DB6">
        <v>15.7</v>
      </c>
      <c r="DC6">
        <v>20.9</v>
      </c>
      <c r="DD6">
        <v>4.04</v>
      </c>
      <c r="DE6">
        <v>3.57</v>
      </c>
      <c r="DF6">
        <v>3.8</v>
      </c>
    </row>
    <row r="7" spans="1:110" x14ac:dyDescent="0.4">
      <c r="A7" t="s">
        <v>240</v>
      </c>
      <c r="B7" t="s">
        <v>239</v>
      </c>
      <c r="C7">
        <v>158</v>
      </c>
      <c r="D7">
        <v>162</v>
      </c>
      <c r="E7">
        <v>320</v>
      </c>
      <c r="F7">
        <v>154</v>
      </c>
      <c r="G7">
        <v>156</v>
      </c>
      <c r="H7">
        <v>310</v>
      </c>
      <c r="I7">
        <v>39.700000000000003</v>
      </c>
      <c r="J7">
        <v>31.8</v>
      </c>
      <c r="K7">
        <v>35.700000000000003</v>
      </c>
      <c r="L7">
        <v>-0.45</v>
      </c>
      <c r="M7">
        <v>-0.95</v>
      </c>
      <c r="N7">
        <v>-0.7</v>
      </c>
      <c r="O7">
        <v>-0.65</v>
      </c>
      <c r="P7">
        <v>-1.1499999999999999</v>
      </c>
      <c r="Q7">
        <v>-0.84</v>
      </c>
      <c r="R7">
        <v>-0.25</v>
      </c>
      <c r="S7">
        <v>-0.75</v>
      </c>
      <c r="T7">
        <v>-0.56000000000000005</v>
      </c>
      <c r="U7">
        <v>29.7</v>
      </c>
      <c r="V7">
        <v>24.7</v>
      </c>
      <c r="W7">
        <v>27.2</v>
      </c>
      <c r="X7">
        <v>51.9</v>
      </c>
      <c r="Y7">
        <v>41.4</v>
      </c>
      <c r="Z7">
        <v>46.6</v>
      </c>
      <c r="AA7">
        <v>38</v>
      </c>
      <c r="AB7">
        <v>24.7</v>
      </c>
      <c r="AC7">
        <v>31.3</v>
      </c>
      <c r="AD7">
        <v>7</v>
      </c>
      <c r="AE7">
        <v>6.2</v>
      </c>
      <c r="AF7">
        <v>6.6</v>
      </c>
      <c r="AG7">
        <v>17.100000000000001</v>
      </c>
      <c r="AH7">
        <v>8</v>
      </c>
      <c r="AI7">
        <v>12.5</v>
      </c>
      <c r="AJ7">
        <v>3.27</v>
      </c>
      <c r="AK7">
        <v>2.65</v>
      </c>
      <c r="AL7">
        <v>2.96</v>
      </c>
      <c r="AM7">
        <v>365</v>
      </c>
      <c r="AN7">
        <v>412</v>
      </c>
      <c r="AO7">
        <v>777</v>
      </c>
      <c r="AP7">
        <v>345</v>
      </c>
      <c r="AQ7">
        <v>395</v>
      </c>
      <c r="AR7">
        <v>740</v>
      </c>
      <c r="AS7">
        <v>52.4</v>
      </c>
      <c r="AT7">
        <v>47.9</v>
      </c>
      <c r="AU7">
        <v>50</v>
      </c>
      <c r="AV7">
        <v>0.14000000000000001</v>
      </c>
      <c r="AW7">
        <v>-0.25</v>
      </c>
      <c r="AX7">
        <v>-7.0000000000000007E-2</v>
      </c>
      <c r="AY7">
        <v>0.01</v>
      </c>
      <c r="AZ7">
        <v>-0.38</v>
      </c>
      <c r="BA7">
        <v>-0.16</v>
      </c>
      <c r="BB7">
        <v>0.27</v>
      </c>
      <c r="BC7">
        <v>-0.13</v>
      </c>
      <c r="BD7">
        <v>0.02</v>
      </c>
      <c r="BE7">
        <v>55.1</v>
      </c>
      <c r="BF7">
        <v>49.8</v>
      </c>
      <c r="BG7">
        <v>52.3</v>
      </c>
      <c r="BH7">
        <v>75.900000000000006</v>
      </c>
      <c r="BI7">
        <v>71.099999999999994</v>
      </c>
      <c r="BJ7">
        <v>73.400000000000006</v>
      </c>
      <c r="BK7">
        <v>52.3</v>
      </c>
      <c r="BL7">
        <v>48.1</v>
      </c>
      <c r="BM7">
        <v>50.1</v>
      </c>
      <c r="BN7">
        <v>22.7</v>
      </c>
      <c r="BO7">
        <v>17.2</v>
      </c>
      <c r="BP7">
        <v>19.8</v>
      </c>
      <c r="BQ7">
        <v>34.5</v>
      </c>
      <c r="BR7">
        <v>26.5</v>
      </c>
      <c r="BS7">
        <v>30.2</v>
      </c>
      <c r="BT7">
        <v>4.5199999999999996</v>
      </c>
      <c r="BU7">
        <v>4.2300000000000004</v>
      </c>
      <c r="BV7">
        <v>4.37</v>
      </c>
      <c r="BW7">
        <v>523</v>
      </c>
      <c r="BX7">
        <v>574</v>
      </c>
      <c r="BY7">
        <v>1097</v>
      </c>
      <c r="BZ7">
        <v>499</v>
      </c>
      <c r="CA7">
        <v>551</v>
      </c>
      <c r="CB7">
        <v>1050</v>
      </c>
      <c r="CC7">
        <v>48.6</v>
      </c>
      <c r="CD7">
        <v>43.4</v>
      </c>
      <c r="CE7">
        <v>45.8</v>
      </c>
      <c r="CF7">
        <v>-0.04</v>
      </c>
      <c r="CG7">
        <v>-0.45</v>
      </c>
      <c r="CH7">
        <v>-0.26</v>
      </c>
      <c r="CI7">
        <v>-0.15</v>
      </c>
      <c r="CJ7">
        <v>-0.55000000000000004</v>
      </c>
      <c r="CK7">
        <v>-0.33</v>
      </c>
      <c r="CL7">
        <v>7.0000000000000007E-2</v>
      </c>
      <c r="CM7">
        <v>-0.34</v>
      </c>
      <c r="CN7">
        <v>-0.18</v>
      </c>
      <c r="CO7">
        <v>47.4</v>
      </c>
      <c r="CP7">
        <v>42.7</v>
      </c>
      <c r="CQ7">
        <v>44.9</v>
      </c>
      <c r="CR7">
        <v>68.599999999999994</v>
      </c>
      <c r="CS7">
        <v>62.7</v>
      </c>
      <c r="CT7">
        <v>65.5</v>
      </c>
      <c r="CU7">
        <v>48</v>
      </c>
      <c r="CV7">
        <v>41.5</v>
      </c>
      <c r="CW7">
        <v>44.6</v>
      </c>
      <c r="CX7">
        <v>18</v>
      </c>
      <c r="CY7">
        <v>14.1</v>
      </c>
      <c r="CZ7">
        <v>16</v>
      </c>
      <c r="DA7">
        <v>29.3</v>
      </c>
      <c r="DB7">
        <v>21.3</v>
      </c>
      <c r="DC7">
        <v>25.1</v>
      </c>
      <c r="DD7">
        <v>4.1399999999999997</v>
      </c>
      <c r="DE7">
        <v>3.78</v>
      </c>
      <c r="DF7">
        <v>3.96</v>
      </c>
    </row>
    <row r="8" spans="1:110" x14ac:dyDescent="0.4">
      <c r="A8" t="s">
        <v>242</v>
      </c>
      <c r="B8" t="s">
        <v>241</v>
      </c>
      <c r="C8">
        <v>258</v>
      </c>
      <c r="D8">
        <v>293</v>
      </c>
      <c r="E8">
        <v>551</v>
      </c>
      <c r="F8">
        <v>252</v>
      </c>
      <c r="G8">
        <v>281</v>
      </c>
      <c r="H8">
        <v>533</v>
      </c>
      <c r="I8">
        <v>39</v>
      </c>
      <c r="J8">
        <v>32.299999999999997</v>
      </c>
      <c r="K8">
        <v>35.4</v>
      </c>
      <c r="L8">
        <v>-0.44</v>
      </c>
      <c r="M8">
        <v>-0.97</v>
      </c>
      <c r="N8">
        <v>-0.72</v>
      </c>
      <c r="O8">
        <v>-0.6</v>
      </c>
      <c r="P8">
        <v>-1.1200000000000001</v>
      </c>
      <c r="Q8">
        <v>-0.83</v>
      </c>
      <c r="R8">
        <v>-0.28999999999999998</v>
      </c>
      <c r="S8">
        <v>-0.82</v>
      </c>
      <c r="T8">
        <v>-0.62</v>
      </c>
      <c r="U8">
        <v>29.1</v>
      </c>
      <c r="V8">
        <v>20.8</v>
      </c>
      <c r="W8">
        <v>24.7</v>
      </c>
      <c r="X8">
        <v>48.1</v>
      </c>
      <c r="Y8">
        <v>38.6</v>
      </c>
      <c r="Z8">
        <v>43</v>
      </c>
      <c r="AA8">
        <v>27.5</v>
      </c>
      <c r="AB8">
        <v>19.100000000000001</v>
      </c>
      <c r="AC8">
        <v>23</v>
      </c>
      <c r="AD8">
        <v>10.1</v>
      </c>
      <c r="AE8">
        <v>5.5</v>
      </c>
      <c r="AF8">
        <v>7.6</v>
      </c>
      <c r="AG8">
        <v>14.7</v>
      </c>
      <c r="AH8">
        <v>10.6</v>
      </c>
      <c r="AI8">
        <v>12.5</v>
      </c>
      <c r="AJ8">
        <v>3.17</v>
      </c>
      <c r="AK8">
        <v>2.69</v>
      </c>
      <c r="AL8">
        <v>2.91</v>
      </c>
      <c r="AM8">
        <v>668</v>
      </c>
      <c r="AN8">
        <v>666</v>
      </c>
      <c r="AO8">
        <v>1334</v>
      </c>
      <c r="AP8">
        <v>659</v>
      </c>
      <c r="AQ8">
        <v>659</v>
      </c>
      <c r="AR8">
        <v>1318</v>
      </c>
      <c r="AS8">
        <v>52.7</v>
      </c>
      <c r="AT8">
        <v>48.5</v>
      </c>
      <c r="AU8">
        <v>50.6</v>
      </c>
      <c r="AV8">
        <v>0.14000000000000001</v>
      </c>
      <c r="AW8">
        <v>-0.25</v>
      </c>
      <c r="AX8">
        <v>-0.06</v>
      </c>
      <c r="AY8">
        <v>0.05</v>
      </c>
      <c r="AZ8">
        <v>-0.35</v>
      </c>
      <c r="BA8">
        <v>-0.12</v>
      </c>
      <c r="BB8">
        <v>0.24</v>
      </c>
      <c r="BC8">
        <v>-0.16</v>
      </c>
      <c r="BD8">
        <v>0.01</v>
      </c>
      <c r="BE8">
        <v>53</v>
      </c>
      <c r="BF8">
        <v>47.9</v>
      </c>
      <c r="BG8">
        <v>50.4</v>
      </c>
      <c r="BH8">
        <v>76</v>
      </c>
      <c r="BI8">
        <v>70.900000000000006</v>
      </c>
      <c r="BJ8">
        <v>73.5</v>
      </c>
      <c r="BK8">
        <v>49.9</v>
      </c>
      <c r="BL8">
        <v>39.6</v>
      </c>
      <c r="BM8">
        <v>44.8</v>
      </c>
      <c r="BN8">
        <v>23.8</v>
      </c>
      <c r="BO8">
        <v>15.6</v>
      </c>
      <c r="BP8">
        <v>19.7</v>
      </c>
      <c r="BQ8">
        <v>35.799999999999997</v>
      </c>
      <c r="BR8">
        <v>24.8</v>
      </c>
      <c r="BS8">
        <v>30.3</v>
      </c>
      <c r="BT8">
        <v>4.58</v>
      </c>
      <c r="BU8">
        <v>4.2</v>
      </c>
      <c r="BV8">
        <v>4.3899999999999997</v>
      </c>
      <c r="BW8">
        <v>926</v>
      </c>
      <c r="BX8">
        <v>959</v>
      </c>
      <c r="BY8">
        <v>1885</v>
      </c>
      <c r="BZ8">
        <v>911</v>
      </c>
      <c r="CA8">
        <v>940</v>
      </c>
      <c r="CB8">
        <v>1851</v>
      </c>
      <c r="CC8">
        <v>48.9</v>
      </c>
      <c r="CD8">
        <v>43.5</v>
      </c>
      <c r="CE8">
        <v>46.2</v>
      </c>
      <c r="CF8">
        <v>-0.02</v>
      </c>
      <c r="CG8">
        <v>-0.47</v>
      </c>
      <c r="CH8">
        <v>-0.25</v>
      </c>
      <c r="CI8">
        <v>-0.1</v>
      </c>
      <c r="CJ8">
        <v>-0.55000000000000004</v>
      </c>
      <c r="CK8">
        <v>-0.3</v>
      </c>
      <c r="CL8">
        <v>0.06</v>
      </c>
      <c r="CM8">
        <v>-0.39</v>
      </c>
      <c r="CN8">
        <v>-0.19</v>
      </c>
      <c r="CO8">
        <v>46.3</v>
      </c>
      <c r="CP8">
        <v>39.6</v>
      </c>
      <c r="CQ8">
        <v>42.9</v>
      </c>
      <c r="CR8">
        <v>68.3</v>
      </c>
      <c r="CS8">
        <v>61</v>
      </c>
      <c r="CT8">
        <v>64.599999999999994</v>
      </c>
      <c r="CU8">
        <v>43.6</v>
      </c>
      <c r="CV8">
        <v>33.4</v>
      </c>
      <c r="CW8">
        <v>38.4</v>
      </c>
      <c r="CX8">
        <v>20</v>
      </c>
      <c r="CY8">
        <v>12.5</v>
      </c>
      <c r="CZ8">
        <v>16.2</v>
      </c>
      <c r="DA8">
        <v>29.9</v>
      </c>
      <c r="DB8">
        <v>20.399999999999999</v>
      </c>
      <c r="DC8">
        <v>25.1</v>
      </c>
      <c r="DD8">
        <v>4.1900000000000004</v>
      </c>
      <c r="DE8">
        <v>3.74</v>
      </c>
      <c r="DF8">
        <v>3.96</v>
      </c>
    </row>
    <row r="9" spans="1:110" x14ac:dyDescent="0.4">
      <c r="A9" t="s">
        <v>245</v>
      </c>
      <c r="B9" t="s">
        <v>244</v>
      </c>
      <c r="C9">
        <v>185</v>
      </c>
      <c r="D9">
        <v>182</v>
      </c>
      <c r="E9">
        <v>367</v>
      </c>
      <c r="F9">
        <v>184</v>
      </c>
      <c r="G9">
        <v>175</v>
      </c>
      <c r="H9">
        <v>359</v>
      </c>
      <c r="I9">
        <v>36</v>
      </c>
      <c r="J9">
        <v>28.7</v>
      </c>
      <c r="K9">
        <v>32.299999999999997</v>
      </c>
      <c r="L9">
        <v>-0.57999999999999996</v>
      </c>
      <c r="M9">
        <v>-1.24</v>
      </c>
      <c r="N9">
        <v>-0.9</v>
      </c>
      <c r="O9">
        <v>-0.76</v>
      </c>
      <c r="P9">
        <v>-1.43</v>
      </c>
      <c r="Q9">
        <v>-1.03</v>
      </c>
      <c r="R9">
        <v>-0.4</v>
      </c>
      <c r="S9">
        <v>-1.06</v>
      </c>
      <c r="T9">
        <v>-0.77</v>
      </c>
      <c r="U9">
        <v>23.8</v>
      </c>
      <c r="V9">
        <v>15.4</v>
      </c>
      <c r="W9">
        <v>19.600000000000001</v>
      </c>
      <c r="X9">
        <v>47</v>
      </c>
      <c r="Y9">
        <v>33</v>
      </c>
      <c r="Z9">
        <v>40.1</v>
      </c>
      <c r="AA9">
        <v>23.8</v>
      </c>
      <c r="AB9">
        <v>9.9</v>
      </c>
      <c r="AC9">
        <v>16.899999999999999</v>
      </c>
      <c r="AD9">
        <v>5.9</v>
      </c>
      <c r="AE9">
        <v>1.1000000000000001</v>
      </c>
      <c r="AF9">
        <v>3.5</v>
      </c>
      <c r="AG9">
        <v>11.4</v>
      </c>
      <c r="AH9">
        <v>4.4000000000000004</v>
      </c>
      <c r="AI9">
        <v>7.9</v>
      </c>
      <c r="AJ9">
        <v>2.95</v>
      </c>
      <c r="AK9">
        <v>2.29</v>
      </c>
      <c r="AL9">
        <v>2.62</v>
      </c>
      <c r="AM9">
        <v>322</v>
      </c>
      <c r="AN9">
        <v>327</v>
      </c>
      <c r="AO9">
        <v>649</v>
      </c>
      <c r="AP9">
        <v>320</v>
      </c>
      <c r="AQ9">
        <v>323</v>
      </c>
      <c r="AR9">
        <v>643</v>
      </c>
      <c r="AS9">
        <v>52.6</v>
      </c>
      <c r="AT9">
        <v>43.3</v>
      </c>
      <c r="AU9">
        <v>47.9</v>
      </c>
      <c r="AV9">
        <v>0.16</v>
      </c>
      <c r="AW9">
        <v>-0.62</v>
      </c>
      <c r="AX9">
        <v>-0.23</v>
      </c>
      <c r="AY9">
        <v>0.02</v>
      </c>
      <c r="AZ9">
        <v>-0.76</v>
      </c>
      <c r="BA9">
        <v>-0.33</v>
      </c>
      <c r="BB9">
        <v>0.3</v>
      </c>
      <c r="BC9">
        <v>-0.48</v>
      </c>
      <c r="BD9">
        <v>-0.13</v>
      </c>
      <c r="BE9">
        <v>54.7</v>
      </c>
      <c r="BF9">
        <v>41.6</v>
      </c>
      <c r="BG9">
        <v>48.1</v>
      </c>
      <c r="BH9">
        <v>79.8</v>
      </c>
      <c r="BI9">
        <v>64.2</v>
      </c>
      <c r="BJ9">
        <v>72</v>
      </c>
      <c r="BK9">
        <v>44.4</v>
      </c>
      <c r="BL9">
        <v>20.8</v>
      </c>
      <c r="BM9">
        <v>32.5</v>
      </c>
      <c r="BN9">
        <v>17.399999999999999</v>
      </c>
      <c r="BO9">
        <v>7</v>
      </c>
      <c r="BP9">
        <v>12.2</v>
      </c>
      <c r="BQ9">
        <v>27.3</v>
      </c>
      <c r="BR9">
        <v>10.7</v>
      </c>
      <c r="BS9">
        <v>19</v>
      </c>
      <c r="BT9">
        <v>4.53</v>
      </c>
      <c r="BU9">
        <v>3.63</v>
      </c>
      <c r="BV9">
        <v>4.08</v>
      </c>
      <c r="BW9">
        <v>507</v>
      </c>
      <c r="BX9">
        <v>509</v>
      </c>
      <c r="BY9">
        <v>1016</v>
      </c>
      <c r="BZ9">
        <v>504</v>
      </c>
      <c r="CA9">
        <v>498</v>
      </c>
      <c r="CB9">
        <v>1002</v>
      </c>
      <c r="CC9">
        <v>46.5</v>
      </c>
      <c r="CD9">
        <v>38</v>
      </c>
      <c r="CE9">
        <v>42.3</v>
      </c>
      <c r="CF9">
        <v>-0.11</v>
      </c>
      <c r="CG9">
        <v>-0.84</v>
      </c>
      <c r="CH9">
        <v>-0.47</v>
      </c>
      <c r="CI9">
        <v>-0.22</v>
      </c>
      <c r="CJ9">
        <v>-0.95</v>
      </c>
      <c r="CK9">
        <v>-0.55000000000000004</v>
      </c>
      <c r="CL9">
        <v>0</v>
      </c>
      <c r="CM9">
        <v>-0.73</v>
      </c>
      <c r="CN9">
        <v>-0.39</v>
      </c>
      <c r="CO9">
        <v>43.4</v>
      </c>
      <c r="CP9">
        <v>32.200000000000003</v>
      </c>
      <c r="CQ9">
        <v>37.799999999999997</v>
      </c>
      <c r="CR9">
        <v>67.900000000000006</v>
      </c>
      <c r="CS9">
        <v>53</v>
      </c>
      <c r="CT9">
        <v>60.4</v>
      </c>
      <c r="CU9">
        <v>36.9</v>
      </c>
      <c r="CV9">
        <v>16.899999999999999</v>
      </c>
      <c r="CW9">
        <v>26.9</v>
      </c>
      <c r="CX9">
        <v>13.2</v>
      </c>
      <c r="CY9">
        <v>4.9000000000000004</v>
      </c>
      <c r="CZ9">
        <v>9.1</v>
      </c>
      <c r="DA9">
        <v>21.5</v>
      </c>
      <c r="DB9">
        <v>8.4</v>
      </c>
      <c r="DC9">
        <v>15</v>
      </c>
      <c r="DD9">
        <v>3.95</v>
      </c>
      <c r="DE9">
        <v>3.15</v>
      </c>
      <c r="DF9">
        <v>3.55</v>
      </c>
    </row>
    <row r="10" spans="1:110" x14ac:dyDescent="0.4">
      <c r="A10" t="s">
        <v>247</v>
      </c>
      <c r="B10" t="s">
        <v>246</v>
      </c>
      <c r="C10">
        <v>293</v>
      </c>
      <c r="D10">
        <v>284</v>
      </c>
      <c r="E10">
        <v>577</v>
      </c>
      <c r="F10">
        <v>282</v>
      </c>
      <c r="G10">
        <v>271</v>
      </c>
      <c r="H10">
        <v>553</v>
      </c>
      <c r="I10">
        <v>38.1</v>
      </c>
      <c r="J10">
        <v>33.200000000000003</v>
      </c>
      <c r="K10">
        <v>35.700000000000003</v>
      </c>
      <c r="L10">
        <v>-0.24</v>
      </c>
      <c r="M10">
        <v>-0.65</v>
      </c>
      <c r="N10">
        <v>-0.44</v>
      </c>
      <c r="O10">
        <v>-0.38</v>
      </c>
      <c r="P10">
        <v>-0.81</v>
      </c>
      <c r="Q10">
        <v>-0.55000000000000004</v>
      </c>
      <c r="R10">
        <v>-0.09</v>
      </c>
      <c r="S10">
        <v>-0.5</v>
      </c>
      <c r="T10">
        <v>-0.34</v>
      </c>
      <c r="U10">
        <v>24.9</v>
      </c>
      <c r="V10">
        <v>22.2</v>
      </c>
      <c r="W10">
        <v>23.6</v>
      </c>
      <c r="X10">
        <v>46.1</v>
      </c>
      <c r="Y10">
        <v>44</v>
      </c>
      <c r="Z10">
        <v>45.1</v>
      </c>
      <c r="AA10">
        <v>17.7</v>
      </c>
      <c r="AB10">
        <v>10.199999999999999</v>
      </c>
      <c r="AC10">
        <v>14</v>
      </c>
      <c r="AD10">
        <v>5.8</v>
      </c>
      <c r="AE10">
        <v>2.8</v>
      </c>
      <c r="AF10">
        <v>4.3</v>
      </c>
      <c r="AG10">
        <v>8.9</v>
      </c>
      <c r="AH10">
        <v>6</v>
      </c>
      <c r="AI10">
        <v>7.5</v>
      </c>
      <c r="AJ10">
        <v>2.95</v>
      </c>
      <c r="AK10">
        <v>2.5499999999999998</v>
      </c>
      <c r="AL10">
        <v>2.75</v>
      </c>
      <c r="AM10">
        <v>366</v>
      </c>
      <c r="AN10">
        <v>394</v>
      </c>
      <c r="AO10">
        <v>760</v>
      </c>
      <c r="AP10">
        <v>356</v>
      </c>
      <c r="AQ10">
        <v>376</v>
      </c>
      <c r="AR10">
        <v>732</v>
      </c>
      <c r="AS10">
        <v>50.2</v>
      </c>
      <c r="AT10">
        <v>45</v>
      </c>
      <c r="AU10">
        <v>47.5</v>
      </c>
      <c r="AV10">
        <v>0.16</v>
      </c>
      <c r="AW10">
        <v>-0.32</v>
      </c>
      <c r="AX10">
        <v>-0.09</v>
      </c>
      <c r="AY10">
        <v>0.03</v>
      </c>
      <c r="AZ10">
        <v>-0.44</v>
      </c>
      <c r="BA10">
        <v>-0.18</v>
      </c>
      <c r="BB10">
        <v>0.28999999999999998</v>
      </c>
      <c r="BC10">
        <v>-0.19</v>
      </c>
      <c r="BD10">
        <v>0.01</v>
      </c>
      <c r="BE10">
        <v>50.3</v>
      </c>
      <c r="BF10">
        <v>44.4</v>
      </c>
      <c r="BG10">
        <v>47.2</v>
      </c>
      <c r="BH10">
        <v>75.099999999999994</v>
      </c>
      <c r="BI10">
        <v>65.7</v>
      </c>
      <c r="BJ10">
        <v>70.3</v>
      </c>
      <c r="BK10">
        <v>35.799999999999997</v>
      </c>
      <c r="BL10">
        <v>22.1</v>
      </c>
      <c r="BM10">
        <v>28.7</v>
      </c>
      <c r="BN10">
        <v>16.7</v>
      </c>
      <c r="BO10">
        <v>8.6</v>
      </c>
      <c r="BP10">
        <v>12.5</v>
      </c>
      <c r="BQ10">
        <v>25.1</v>
      </c>
      <c r="BR10">
        <v>14</v>
      </c>
      <c r="BS10">
        <v>19.3</v>
      </c>
      <c r="BT10">
        <v>4.18</v>
      </c>
      <c r="BU10">
        <v>3.69</v>
      </c>
      <c r="BV10">
        <v>3.93</v>
      </c>
      <c r="BW10">
        <v>659</v>
      </c>
      <c r="BX10">
        <v>678</v>
      </c>
      <c r="BY10">
        <v>1337</v>
      </c>
      <c r="BZ10">
        <v>638</v>
      </c>
      <c r="CA10">
        <v>647</v>
      </c>
      <c r="CB10">
        <v>1285</v>
      </c>
      <c r="CC10">
        <v>44.8</v>
      </c>
      <c r="CD10">
        <v>40</v>
      </c>
      <c r="CE10">
        <v>42.4</v>
      </c>
      <c r="CF10">
        <v>-0.02</v>
      </c>
      <c r="CG10">
        <v>-0.46</v>
      </c>
      <c r="CH10">
        <v>-0.24</v>
      </c>
      <c r="CI10">
        <v>-0.11</v>
      </c>
      <c r="CJ10">
        <v>-0.56000000000000005</v>
      </c>
      <c r="CK10">
        <v>-0.31</v>
      </c>
      <c r="CL10">
        <v>0.08</v>
      </c>
      <c r="CM10">
        <v>-0.36</v>
      </c>
      <c r="CN10">
        <v>-0.17</v>
      </c>
      <c r="CO10">
        <v>39</v>
      </c>
      <c r="CP10">
        <v>35.1</v>
      </c>
      <c r="CQ10">
        <v>37</v>
      </c>
      <c r="CR10">
        <v>62.2</v>
      </c>
      <c r="CS10">
        <v>56.6</v>
      </c>
      <c r="CT10">
        <v>59.4</v>
      </c>
      <c r="CU10">
        <v>27.8</v>
      </c>
      <c r="CV10">
        <v>17.100000000000001</v>
      </c>
      <c r="CW10">
        <v>22.4</v>
      </c>
      <c r="CX10">
        <v>11.8</v>
      </c>
      <c r="CY10">
        <v>6.2</v>
      </c>
      <c r="CZ10">
        <v>9</v>
      </c>
      <c r="DA10">
        <v>17.899999999999999</v>
      </c>
      <c r="DB10">
        <v>10.6</v>
      </c>
      <c r="DC10">
        <v>14.2</v>
      </c>
      <c r="DD10">
        <v>3.63</v>
      </c>
      <c r="DE10">
        <v>3.21</v>
      </c>
      <c r="DF10">
        <v>3.42</v>
      </c>
    </row>
    <row r="11" spans="1:110" x14ac:dyDescent="0.4">
      <c r="A11" t="s">
        <v>249</v>
      </c>
      <c r="B11" t="s">
        <v>248</v>
      </c>
      <c r="C11">
        <v>441</v>
      </c>
      <c r="D11">
        <v>448</v>
      </c>
      <c r="E11">
        <v>889</v>
      </c>
      <c r="F11">
        <v>424</v>
      </c>
      <c r="G11">
        <v>427</v>
      </c>
      <c r="H11">
        <v>851</v>
      </c>
      <c r="I11">
        <v>36.9</v>
      </c>
      <c r="J11">
        <v>32.4</v>
      </c>
      <c r="K11">
        <v>34.6</v>
      </c>
      <c r="L11">
        <v>-0.4</v>
      </c>
      <c r="M11">
        <v>-0.84</v>
      </c>
      <c r="N11">
        <v>-0.62</v>
      </c>
      <c r="O11">
        <v>-0.52</v>
      </c>
      <c r="P11">
        <v>-0.96</v>
      </c>
      <c r="Q11">
        <v>-0.71</v>
      </c>
      <c r="R11">
        <v>-0.28000000000000003</v>
      </c>
      <c r="S11">
        <v>-0.72</v>
      </c>
      <c r="T11">
        <v>-0.54</v>
      </c>
      <c r="U11">
        <v>24.7</v>
      </c>
      <c r="V11">
        <v>17.600000000000001</v>
      </c>
      <c r="W11">
        <v>21.1</v>
      </c>
      <c r="X11">
        <v>43.1</v>
      </c>
      <c r="Y11">
        <v>37.9</v>
      </c>
      <c r="Z11">
        <v>40.5</v>
      </c>
      <c r="AA11">
        <v>22.9</v>
      </c>
      <c r="AB11">
        <v>22.1</v>
      </c>
      <c r="AC11">
        <v>22.5</v>
      </c>
      <c r="AD11">
        <v>6.6</v>
      </c>
      <c r="AE11">
        <v>3.3</v>
      </c>
      <c r="AF11">
        <v>4.9000000000000004</v>
      </c>
      <c r="AG11">
        <v>10.7</v>
      </c>
      <c r="AH11">
        <v>7.1</v>
      </c>
      <c r="AI11">
        <v>8.9</v>
      </c>
      <c r="AJ11">
        <v>2.95</v>
      </c>
      <c r="AK11">
        <v>2.63</v>
      </c>
      <c r="AL11">
        <v>2.79</v>
      </c>
      <c r="AM11">
        <v>727</v>
      </c>
      <c r="AN11">
        <v>822</v>
      </c>
      <c r="AO11">
        <v>1549</v>
      </c>
      <c r="AP11">
        <v>687</v>
      </c>
      <c r="AQ11">
        <v>772</v>
      </c>
      <c r="AR11">
        <v>1459</v>
      </c>
      <c r="AS11">
        <v>53.1</v>
      </c>
      <c r="AT11">
        <v>49.2</v>
      </c>
      <c r="AU11">
        <v>51</v>
      </c>
      <c r="AV11">
        <v>0.31</v>
      </c>
      <c r="AW11">
        <v>-0.01</v>
      </c>
      <c r="AX11">
        <v>0.14000000000000001</v>
      </c>
      <c r="AY11">
        <v>0.21</v>
      </c>
      <c r="AZ11">
        <v>-0.1</v>
      </c>
      <c r="BA11">
        <v>7.0000000000000007E-2</v>
      </c>
      <c r="BB11">
        <v>0.4</v>
      </c>
      <c r="BC11">
        <v>0.08</v>
      </c>
      <c r="BD11">
        <v>0.2</v>
      </c>
      <c r="BE11">
        <v>52.8</v>
      </c>
      <c r="BF11">
        <v>50</v>
      </c>
      <c r="BG11">
        <v>51.3</v>
      </c>
      <c r="BH11">
        <v>75.400000000000006</v>
      </c>
      <c r="BI11">
        <v>69.8</v>
      </c>
      <c r="BJ11">
        <v>72.400000000000006</v>
      </c>
      <c r="BK11">
        <v>54.3</v>
      </c>
      <c r="BL11">
        <v>49.6</v>
      </c>
      <c r="BM11">
        <v>51.8</v>
      </c>
      <c r="BN11">
        <v>27.2</v>
      </c>
      <c r="BO11">
        <v>20</v>
      </c>
      <c r="BP11">
        <v>23.4</v>
      </c>
      <c r="BQ11">
        <v>37.700000000000003</v>
      </c>
      <c r="BR11">
        <v>28.5</v>
      </c>
      <c r="BS11">
        <v>32.799999999999997</v>
      </c>
      <c r="BT11">
        <v>4.67</v>
      </c>
      <c r="BU11">
        <v>4.33</v>
      </c>
      <c r="BV11">
        <v>4.49</v>
      </c>
      <c r="BW11">
        <v>1168</v>
      </c>
      <c r="BX11">
        <v>1270</v>
      </c>
      <c r="BY11">
        <v>2438</v>
      </c>
      <c r="BZ11">
        <v>1111</v>
      </c>
      <c r="CA11">
        <v>1199</v>
      </c>
      <c r="CB11">
        <v>2310</v>
      </c>
      <c r="CC11">
        <v>47</v>
      </c>
      <c r="CD11">
        <v>43.3</v>
      </c>
      <c r="CE11">
        <v>45.1</v>
      </c>
      <c r="CF11">
        <v>0.04</v>
      </c>
      <c r="CG11">
        <v>-0.31</v>
      </c>
      <c r="CH11">
        <v>-0.14000000000000001</v>
      </c>
      <c r="CI11">
        <v>-0.04</v>
      </c>
      <c r="CJ11">
        <v>-0.38</v>
      </c>
      <c r="CK11">
        <v>-0.19</v>
      </c>
      <c r="CL11">
        <v>0.11</v>
      </c>
      <c r="CM11">
        <v>-0.24</v>
      </c>
      <c r="CN11">
        <v>-0.09</v>
      </c>
      <c r="CO11">
        <v>42.2</v>
      </c>
      <c r="CP11">
        <v>38.6</v>
      </c>
      <c r="CQ11">
        <v>40.299999999999997</v>
      </c>
      <c r="CR11">
        <v>63.2</v>
      </c>
      <c r="CS11">
        <v>58.6</v>
      </c>
      <c r="CT11">
        <v>60.8</v>
      </c>
      <c r="CU11">
        <v>42.5</v>
      </c>
      <c r="CV11">
        <v>39.9</v>
      </c>
      <c r="CW11">
        <v>41.1</v>
      </c>
      <c r="CX11">
        <v>19.399999999999999</v>
      </c>
      <c r="CY11">
        <v>14.1</v>
      </c>
      <c r="CZ11">
        <v>16.7</v>
      </c>
      <c r="DA11">
        <v>27.5</v>
      </c>
      <c r="DB11">
        <v>20.9</v>
      </c>
      <c r="DC11">
        <v>24.1</v>
      </c>
      <c r="DD11">
        <v>4.0199999999999996</v>
      </c>
      <c r="DE11">
        <v>3.73</v>
      </c>
      <c r="DF11">
        <v>3.87</v>
      </c>
    </row>
    <row r="12" spans="1:110" x14ac:dyDescent="0.4">
      <c r="A12" t="s">
        <v>251</v>
      </c>
      <c r="B12" t="s">
        <v>250</v>
      </c>
      <c r="C12">
        <v>215</v>
      </c>
      <c r="D12">
        <v>243</v>
      </c>
      <c r="E12">
        <v>458</v>
      </c>
      <c r="F12">
        <v>210</v>
      </c>
      <c r="G12">
        <v>240</v>
      </c>
      <c r="H12">
        <v>450</v>
      </c>
      <c r="I12">
        <v>38.200000000000003</v>
      </c>
      <c r="J12">
        <v>31.7</v>
      </c>
      <c r="K12">
        <v>34.700000000000003</v>
      </c>
      <c r="L12">
        <v>-0.56000000000000005</v>
      </c>
      <c r="M12">
        <v>-1</v>
      </c>
      <c r="N12">
        <v>-0.8</v>
      </c>
      <c r="O12">
        <v>-0.73</v>
      </c>
      <c r="P12">
        <v>-1.1599999999999999</v>
      </c>
      <c r="Q12">
        <v>-0.91</v>
      </c>
      <c r="R12">
        <v>-0.39</v>
      </c>
      <c r="S12">
        <v>-0.84</v>
      </c>
      <c r="T12">
        <v>-0.68</v>
      </c>
      <c r="U12">
        <v>23.7</v>
      </c>
      <c r="V12">
        <v>17.3</v>
      </c>
      <c r="W12">
        <v>20.3</v>
      </c>
      <c r="X12">
        <v>51.6</v>
      </c>
      <c r="Y12">
        <v>36.6</v>
      </c>
      <c r="Z12">
        <v>43.7</v>
      </c>
      <c r="AA12">
        <v>30.7</v>
      </c>
      <c r="AB12">
        <v>12.8</v>
      </c>
      <c r="AC12">
        <v>21.2</v>
      </c>
      <c r="AD12">
        <v>8.4</v>
      </c>
      <c r="AE12">
        <v>4.0999999999999996</v>
      </c>
      <c r="AF12">
        <v>6.1</v>
      </c>
      <c r="AG12">
        <v>14.4</v>
      </c>
      <c r="AH12">
        <v>7.4</v>
      </c>
      <c r="AI12">
        <v>10.7</v>
      </c>
      <c r="AJ12">
        <v>3.18</v>
      </c>
      <c r="AK12">
        <v>2.64</v>
      </c>
      <c r="AL12">
        <v>2.89</v>
      </c>
      <c r="AM12">
        <v>716</v>
      </c>
      <c r="AN12">
        <v>705</v>
      </c>
      <c r="AO12">
        <v>1421</v>
      </c>
      <c r="AP12">
        <v>691</v>
      </c>
      <c r="AQ12">
        <v>683</v>
      </c>
      <c r="AR12">
        <v>1374</v>
      </c>
      <c r="AS12">
        <v>52.4</v>
      </c>
      <c r="AT12">
        <v>46.9</v>
      </c>
      <c r="AU12">
        <v>49.7</v>
      </c>
      <c r="AV12">
        <v>0.21</v>
      </c>
      <c r="AW12">
        <v>-0.21</v>
      </c>
      <c r="AX12">
        <v>0</v>
      </c>
      <c r="AY12">
        <v>0.12</v>
      </c>
      <c r="AZ12">
        <v>-0.31</v>
      </c>
      <c r="BA12">
        <v>-7.0000000000000007E-2</v>
      </c>
      <c r="BB12">
        <v>0.31</v>
      </c>
      <c r="BC12">
        <v>-0.12</v>
      </c>
      <c r="BD12">
        <v>7.0000000000000007E-2</v>
      </c>
      <c r="BE12">
        <v>50.8</v>
      </c>
      <c r="BF12">
        <v>43.3</v>
      </c>
      <c r="BG12">
        <v>47.1</v>
      </c>
      <c r="BH12">
        <v>74.900000000000006</v>
      </c>
      <c r="BI12">
        <v>67.7</v>
      </c>
      <c r="BJ12">
        <v>71.3</v>
      </c>
      <c r="BK12">
        <v>50.3</v>
      </c>
      <c r="BL12">
        <v>34.5</v>
      </c>
      <c r="BM12">
        <v>42.4</v>
      </c>
      <c r="BN12">
        <v>26.3</v>
      </c>
      <c r="BO12">
        <v>14.5</v>
      </c>
      <c r="BP12">
        <v>20.399999999999999</v>
      </c>
      <c r="BQ12">
        <v>37.4</v>
      </c>
      <c r="BR12">
        <v>21.8</v>
      </c>
      <c r="BS12">
        <v>29.7</v>
      </c>
      <c r="BT12">
        <v>4.6500000000000004</v>
      </c>
      <c r="BU12">
        <v>4.18</v>
      </c>
      <c r="BV12">
        <v>4.42</v>
      </c>
      <c r="BW12">
        <v>931</v>
      </c>
      <c r="BX12">
        <v>948</v>
      </c>
      <c r="BY12">
        <v>1879</v>
      </c>
      <c r="BZ12">
        <v>901</v>
      </c>
      <c r="CA12">
        <v>923</v>
      </c>
      <c r="CB12">
        <v>1824</v>
      </c>
      <c r="CC12">
        <v>49.1</v>
      </c>
      <c r="CD12">
        <v>43</v>
      </c>
      <c r="CE12">
        <v>46</v>
      </c>
      <c r="CF12">
        <v>0.03</v>
      </c>
      <c r="CG12">
        <v>-0.42</v>
      </c>
      <c r="CH12">
        <v>-0.2</v>
      </c>
      <c r="CI12">
        <v>-0.05</v>
      </c>
      <c r="CJ12">
        <v>-0.5</v>
      </c>
      <c r="CK12">
        <v>-0.25</v>
      </c>
      <c r="CL12">
        <v>0.11</v>
      </c>
      <c r="CM12">
        <v>-0.34</v>
      </c>
      <c r="CN12">
        <v>-0.14000000000000001</v>
      </c>
      <c r="CO12">
        <v>44.6</v>
      </c>
      <c r="CP12">
        <v>36.6</v>
      </c>
      <c r="CQ12">
        <v>40.6</v>
      </c>
      <c r="CR12">
        <v>69.5</v>
      </c>
      <c r="CS12">
        <v>59.7</v>
      </c>
      <c r="CT12">
        <v>64.599999999999994</v>
      </c>
      <c r="CU12">
        <v>45.8</v>
      </c>
      <c r="CV12">
        <v>28.9</v>
      </c>
      <c r="CW12">
        <v>37.299999999999997</v>
      </c>
      <c r="CX12">
        <v>22.1</v>
      </c>
      <c r="CY12">
        <v>11.8</v>
      </c>
      <c r="CZ12">
        <v>16.899999999999999</v>
      </c>
      <c r="DA12">
        <v>32.1</v>
      </c>
      <c r="DB12">
        <v>18.100000000000001</v>
      </c>
      <c r="DC12">
        <v>25.1</v>
      </c>
      <c r="DD12">
        <v>4.3099999999999996</v>
      </c>
      <c r="DE12">
        <v>3.79</v>
      </c>
      <c r="DF12">
        <v>4.05</v>
      </c>
    </row>
    <row r="13" spans="1:110" x14ac:dyDescent="0.4">
      <c r="A13" t="s">
        <v>253</v>
      </c>
      <c r="B13" t="s">
        <v>252</v>
      </c>
      <c r="C13">
        <v>351</v>
      </c>
      <c r="D13">
        <v>352</v>
      </c>
      <c r="E13">
        <v>703</v>
      </c>
      <c r="F13">
        <v>344</v>
      </c>
      <c r="G13">
        <v>345</v>
      </c>
      <c r="H13">
        <v>689</v>
      </c>
      <c r="I13">
        <v>35</v>
      </c>
      <c r="J13">
        <v>31.8</v>
      </c>
      <c r="K13">
        <v>33.4</v>
      </c>
      <c r="L13">
        <v>-0.61</v>
      </c>
      <c r="M13">
        <v>-0.86</v>
      </c>
      <c r="N13">
        <v>-0.74</v>
      </c>
      <c r="O13">
        <v>-0.74</v>
      </c>
      <c r="P13">
        <v>-1</v>
      </c>
      <c r="Q13">
        <v>-0.83</v>
      </c>
      <c r="R13">
        <v>-0.48</v>
      </c>
      <c r="S13">
        <v>-0.73</v>
      </c>
      <c r="T13">
        <v>-0.64</v>
      </c>
      <c r="U13">
        <v>20.5</v>
      </c>
      <c r="V13">
        <v>18.2</v>
      </c>
      <c r="W13">
        <v>19.3</v>
      </c>
      <c r="X13">
        <v>39</v>
      </c>
      <c r="Y13">
        <v>35.5</v>
      </c>
      <c r="Z13">
        <v>37.299999999999997</v>
      </c>
      <c r="AA13">
        <v>20.2</v>
      </c>
      <c r="AB13">
        <v>14.5</v>
      </c>
      <c r="AC13">
        <v>17.399999999999999</v>
      </c>
      <c r="AD13">
        <v>3.1</v>
      </c>
      <c r="AE13">
        <v>2.2999999999999998</v>
      </c>
      <c r="AF13">
        <v>2.7</v>
      </c>
      <c r="AG13">
        <v>8</v>
      </c>
      <c r="AH13">
        <v>4.5</v>
      </c>
      <c r="AI13">
        <v>6.3</v>
      </c>
      <c r="AJ13">
        <v>2.82</v>
      </c>
      <c r="AK13">
        <v>2.6</v>
      </c>
      <c r="AL13">
        <v>2.71</v>
      </c>
      <c r="AM13">
        <v>1146</v>
      </c>
      <c r="AN13">
        <v>1207</v>
      </c>
      <c r="AO13">
        <v>2353</v>
      </c>
      <c r="AP13">
        <v>1125</v>
      </c>
      <c r="AQ13">
        <v>1177</v>
      </c>
      <c r="AR13">
        <v>2302</v>
      </c>
      <c r="AS13">
        <v>53.2</v>
      </c>
      <c r="AT13">
        <v>46.6</v>
      </c>
      <c r="AU13">
        <v>49.8</v>
      </c>
      <c r="AV13">
        <v>0.34</v>
      </c>
      <c r="AW13">
        <v>-0.14000000000000001</v>
      </c>
      <c r="AX13">
        <v>0.1</v>
      </c>
      <c r="AY13">
        <v>0.27</v>
      </c>
      <c r="AZ13">
        <v>-0.21</v>
      </c>
      <c r="BA13">
        <v>0.05</v>
      </c>
      <c r="BB13">
        <v>0.42</v>
      </c>
      <c r="BC13">
        <v>-0.06</v>
      </c>
      <c r="BD13">
        <v>0.15</v>
      </c>
      <c r="BE13">
        <v>55.6</v>
      </c>
      <c r="BF13">
        <v>46.1</v>
      </c>
      <c r="BG13">
        <v>50.7</v>
      </c>
      <c r="BH13">
        <v>76.5</v>
      </c>
      <c r="BI13">
        <v>67.2</v>
      </c>
      <c r="BJ13">
        <v>71.7</v>
      </c>
      <c r="BK13">
        <v>39.4</v>
      </c>
      <c r="BL13">
        <v>27.7</v>
      </c>
      <c r="BM13">
        <v>33.4</v>
      </c>
      <c r="BN13">
        <v>20.5</v>
      </c>
      <c r="BO13">
        <v>11</v>
      </c>
      <c r="BP13">
        <v>15.6</v>
      </c>
      <c r="BQ13">
        <v>26.2</v>
      </c>
      <c r="BR13">
        <v>16.600000000000001</v>
      </c>
      <c r="BS13">
        <v>21.2</v>
      </c>
      <c r="BT13">
        <v>4.5999999999999996</v>
      </c>
      <c r="BU13">
        <v>3.98</v>
      </c>
      <c r="BV13">
        <v>4.28</v>
      </c>
      <c r="BW13">
        <v>1497</v>
      </c>
      <c r="BX13">
        <v>1559</v>
      </c>
      <c r="BY13">
        <v>3056</v>
      </c>
      <c r="BZ13">
        <v>1469</v>
      </c>
      <c r="CA13">
        <v>1522</v>
      </c>
      <c r="CB13">
        <v>2991</v>
      </c>
      <c r="CC13">
        <v>49</v>
      </c>
      <c r="CD13">
        <v>43.3</v>
      </c>
      <c r="CE13">
        <v>46.1</v>
      </c>
      <c r="CF13">
        <v>0.12</v>
      </c>
      <c r="CG13">
        <v>-0.3</v>
      </c>
      <c r="CH13">
        <v>-0.09</v>
      </c>
      <c r="CI13">
        <v>0.06</v>
      </c>
      <c r="CJ13">
        <v>-0.36</v>
      </c>
      <c r="CK13">
        <v>-0.14000000000000001</v>
      </c>
      <c r="CL13">
        <v>0.18</v>
      </c>
      <c r="CM13">
        <v>-0.24</v>
      </c>
      <c r="CN13">
        <v>-0.05</v>
      </c>
      <c r="CO13">
        <v>47.4</v>
      </c>
      <c r="CP13">
        <v>39.799999999999997</v>
      </c>
      <c r="CQ13">
        <v>43.5</v>
      </c>
      <c r="CR13">
        <v>67.7</v>
      </c>
      <c r="CS13">
        <v>60</v>
      </c>
      <c r="CT13">
        <v>63.8</v>
      </c>
      <c r="CU13">
        <v>34.9</v>
      </c>
      <c r="CV13">
        <v>24.7</v>
      </c>
      <c r="CW13">
        <v>29.7</v>
      </c>
      <c r="CX13">
        <v>16.399999999999999</v>
      </c>
      <c r="CY13">
        <v>9</v>
      </c>
      <c r="CZ13">
        <v>12.7</v>
      </c>
      <c r="DA13">
        <v>21.9</v>
      </c>
      <c r="DB13">
        <v>13.9</v>
      </c>
      <c r="DC13">
        <v>17.8</v>
      </c>
      <c r="DD13">
        <v>4.18</v>
      </c>
      <c r="DE13">
        <v>3.67</v>
      </c>
      <c r="DF13">
        <v>3.92</v>
      </c>
    </row>
    <row r="14" spans="1:110" x14ac:dyDescent="0.4">
      <c r="A14" t="s">
        <v>255</v>
      </c>
      <c r="B14" t="s">
        <v>254</v>
      </c>
      <c r="C14">
        <v>250</v>
      </c>
      <c r="D14">
        <v>270</v>
      </c>
      <c r="E14">
        <v>520</v>
      </c>
      <c r="F14">
        <v>247</v>
      </c>
      <c r="G14">
        <v>267</v>
      </c>
      <c r="H14">
        <v>514</v>
      </c>
      <c r="I14">
        <v>35.799999999999997</v>
      </c>
      <c r="J14">
        <v>30.3</v>
      </c>
      <c r="K14">
        <v>32.9</v>
      </c>
      <c r="L14">
        <v>-0.82</v>
      </c>
      <c r="M14">
        <v>-1.22</v>
      </c>
      <c r="N14">
        <v>-1.03</v>
      </c>
      <c r="O14">
        <v>-0.97</v>
      </c>
      <c r="P14">
        <v>-1.37</v>
      </c>
      <c r="Q14">
        <v>-1.1399999999999999</v>
      </c>
      <c r="R14">
        <v>-0.66</v>
      </c>
      <c r="S14">
        <v>-1.07</v>
      </c>
      <c r="T14">
        <v>-0.92</v>
      </c>
      <c r="U14">
        <v>23.2</v>
      </c>
      <c r="V14">
        <v>21.5</v>
      </c>
      <c r="W14">
        <v>22.3</v>
      </c>
      <c r="X14">
        <v>45.2</v>
      </c>
      <c r="Y14">
        <v>37.4</v>
      </c>
      <c r="Z14">
        <v>41.2</v>
      </c>
      <c r="AA14">
        <v>16.399999999999999</v>
      </c>
      <c r="AB14">
        <v>9.6</v>
      </c>
      <c r="AC14">
        <v>12.9</v>
      </c>
      <c r="AD14">
        <v>6</v>
      </c>
      <c r="AE14">
        <v>2.6</v>
      </c>
      <c r="AF14">
        <v>4.2</v>
      </c>
      <c r="AG14">
        <v>8.8000000000000007</v>
      </c>
      <c r="AH14">
        <v>4.4000000000000004</v>
      </c>
      <c r="AI14">
        <v>6.5</v>
      </c>
      <c r="AJ14">
        <v>2.84</v>
      </c>
      <c r="AK14">
        <v>2.42</v>
      </c>
      <c r="AL14">
        <v>2.62</v>
      </c>
      <c r="AM14">
        <v>483</v>
      </c>
      <c r="AN14">
        <v>514</v>
      </c>
      <c r="AO14">
        <v>997</v>
      </c>
      <c r="AP14">
        <v>479</v>
      </c>
      <c r="AQ14">
        <v>501</v>
      </c>
      <c r="AR14">
        <v>980</v>
      </c>
      <c r="AS14">
        <v>51.7</v>
      </c>
      <c r="AT14">
        <v>46.9</v>
      </c>
      <c r="AU14">
        <v>49.2</v>
      </c>
      <c r="AV14">
        <v>0.09</v>
      </c>
      <c r="AW14">
        <v>-0.36</v>
      </c>
      <c r="AX14">
        <v>-0.14000000000000001</v>
      </c>
      <c r="AY14">
        <v>-0.02</v>
      </c>
      <c r="AZ14">
        <v>-0.47</v>
      </c>
      <c r="BA14">
        <v>-0.22</v>
      </c>
      <c r="BB14">
        <v>0.2</v>
      </c>
      <c r="BC14">
        <v>-0.25</v>
      </c>
      <c r="BD14">
        <v>-0.06</v>
      </c>
      <c r="BE14">
        <v>54.7</v>
      </c>
      <c r="BF14">
        <v>46.3</v>
      </c>
      <c r="BG14">
        <v>50.4</v>
      </c>
      <c r="BH14">
        <v>74.099999999999994</v>
      </c>
      <c r="BI14">
        <v>70.400000000000006</v>
      </c>
      <c r="BJ14">
        <v>72.2</v>
      </c>
      <c r="BK14">
        <v>34.4</v>
      </c>
      <c r="BL14">
        <v>21.6</v>
      </c>
      <c r="BM14">
        <v>27.8</v>
      </c>
      <c r="BN14">
        <v>19.5</v>
      </c>
      <c r="BO14">
        <v>12.5</v>
      </c>
      <c r="BP14">
        <v>15.8</v>
      </c>
      <c r="BQ14">
        <v>27.3</v>
      </c>
      <c r="BR14">
        <v>14.6</v>
      </c>
      <c r="BS14">
        <v>20.8</v>
      </c>
      <c r="BT14">
        <v>4.37</v>
      </c>
      <c r="BU14">
        <v>3.96</v>
      </c>
      <c r="BV14">
        <v>4.16</v>
      </c>
      <c r="BW14">
        <v>733</v>
      </c>
      <c r="BX14">
        <v>784</v>
      </c>
      <c r="BY14">
        <v>1517</v>
      </c>
      <c r="BZ14">
        <v>726</v>
      </c>
      <c r="CA14">
        <v>768</v>
      </c>
      <c r="CB14">
        <v>1494</v>
      </c>
      <c r="CC14">
        <v>46.2</v>
      </c>
      <c r="CD14">
        <v>41.2</v>
      </c>
      <c r="CE14">
        <v>43.6</v>
      </c>
      <c r="CF14">
        <v>-0.22</v>
      </c>
      <c r="CG14">
        <v>-0.66</v>
      </c>
      <c r="CH14">
        <v>-0.45</v>
      </c>
      <c r="CI14">
        <v>-0.31</v>
      </c>
      <c r="CJ14">
        <v>-0.75</v>
      </c>
      <c r="CK14">
        <v>-0.51</v>
      </c>
      <c r="CL14">
        <v>-0.13</v>
      </c>
      <c r="CM14">
        <v>-0.56999999999999995</v>
      </c>
      <c r="CN14">
        <v>-0.38</v>
      </c>
      <c r="CO14">
        <v>43.9</v>
      </c>
      <c r="CP14">
        <v>37.799999999999997</v>
      </c>
      <c r="CQ14">
        <v>40.700000000000003</v>
      </c>
      <c r="CR14">
        <v>64.3</v>
      </c>
      <c r="CS14">
        <v>59.1</v>
      </c>
      <c r="CT14">
        <v>61.6</v>
      </c>
      <c r="CU14">
        <v>28.2</v>
      </c>
      <c r="CV14">
        <v>17.5</v>
      </c>
      <c r="CW14">
        <v>22.7</v>
      </c>
      <c r="CX14">
        <v>14.9</v>
      </c>
      <c r="CY14">
        <v>9.1</v>
      </c>
      <c r="CZ14">
        <v>11.9</v>
      </c>
      <c r="DA14">
        <v>21</v>
      </c>
      <c r="DB14">
        <v>11.1</v>
      </c>
      <c r="DC14">
        <v>15.9</v>
      </c>
      <c r="DD14">
        <v>3.85</v>
      </c>
      <c r="DE14">
        <v>3.43</v>
      </c>
      <c r="DF14">
        <v>3.63</v>
      </c>
    </row>
    <row r="15" spans="1:110" x14ac:dyDescent="0.4">
      <c r="A15" t="s">
        <v>257</v>
      </c>
      <c r="B15" t="s">
        <v>256</v>
      </c>
      <c r="C15">
        <v>261</v>
      </c>
      <c r="D15">
        <v>242</v>
      </c>
      <c r="E15">
        <v>503</v>
      </c>
      <c r="F15">
        <v>256</v>
      </c>
      <c r="G15">
        <v>237</v>
      </c>
      <c r="H15">
        <v>493</v>
      </c>
      <c r="I15">
        <v>38</v>
      </c>
      <c r="J15">
        <v>35.200000000000003</v>
      </c>
      <c r="K15">
        <v>36.6</v>
      </c>
      <c r="L15">
        <v>-0.45</v>
      </c>
      <c r="M15">
        <v>-0.69</v>
      </c>
      <c r="N15">
        <v>-0.56000000000000005</v>
      </c>
      <c r="O15">
        <v>-0.61</v>
      </c>
      <c r="P15">
        <v>-0.85</v>
      </c>
      <c r="Q15">
        <v>-0.68</v>
      </c>
      <c r="R15">
        <v>-0.3</v>
      </c>
      <c r="S15">
        <v>-0.53</v>
      </c>
      <c r="T15">
        <v>-0.45</v>
      </c>
      <c r="U15">
        <v>24.5</v>
      </c>
      <c r="V15">
        <v>24.4</v>
      </c>
      <c r="W15">
        <v>24.5</v>
      </c>
      <c r="X15">
        <v>46.7</v>
      </c>
      <c r="Y15">
        <v>43.4</v>
      </c>
      <c r="Z15">
        <v>45.1</v>
      </c>
      <c r="AA15">
        <v>14.9</v>
      </c>
      <c r="AB15">
        <v>14</v>
      </c>
      <c r="AC15">
        <v>14.5</v>
      </c>
      <c r="AD15">
        <v>6.5</v>
      </c>
      <c r="AE15">
        <v>5</v>
      </c>
      <c r="AF15">
        <v>5.8</v>
      </c>
      <c r="AG15">
        <v>9.1999999999999993</v>
      </c>
      <c r="AH15">
        <v>6.6</v>
      </c>
      <c r="AI15">
        <v>8</v>
      </c>
      <c r="AJ15">
        <v>3.05</v>
      </c>
      <c r="AK15">
        <v>2.87</v>
      </c>
      <c r="AL15">
        <v>2.96</v>
      </c>
      <c r="AM15">
        <v>475</v>
      </c>
      <c r="AN15">
        <v>484</v>
      </c>
      <c r="AO15">
        <v>959</v>
      </c>
      <c r="AP15">
        <v>470</v>
      </c>
      <c r="AQ15">
        <v>473</v>
      </c>
      <c r="AR15">
        <v>943</v>
      </c>
      <c r="AS15">
        <v>51.2</v>
      </c>
      <c r="AT15">
        <v>45.3</v>
      </c>
      <c r="AU15">
        <v>48.3</v>
      </c>
      <c r="AV15">
        <v>0.21</v>
      </c>
      <c r="AW15">
        <v>-0.4</v>
      </c>
      <c r="AX15">
        <v>-0.09</v>
      </c>
      <c r="AY15">
        <v>0.1</v>
      </c>
      <c r="AZ15">
        <v>-0.51</v>
      </c>
      <c r="BA15">
        <v>-0.17</v>
      </c>
      <c r="BB15">
        <v>0.33</v>
      </c>
      <c r="BC15">
        <v>-0.28999999999999998</v>
      </c>
      <c r="BD15">
        <v>-0.01</v>
      </c>
      <c r="BE15">
        <v>51.8</v>
      </c>
      <c r="BF15">
        <v>42.4</v>
      </c>
      <c r="BG15">
        <v>47</v>
      </c>
      <c r="BH15">
        <v>74.900000000000006</v>
      </c>
      <c r="BI15">
        <v>66.3</v>
      </c>
      <c r="BJ15">
        <v>70.599999999999994</v>
      </c>
      <c r="BK15">
        <v>38.1</v>
      </c>
      <c r="BL15">
        <v>26.2</v>
      </c>
      <c r="BM15">
        <v>32.1</v>
      </c>
      <c r="BN15">
        <v>20.6</v>
      </c>
      <c r="BO15">
        <v>10.3</v>
      </c>
      <c r="BP15">
        <v>15.4</v>
      </c>
      <c r="BQ15">
        <v>30.1</v>
      </c>
      <c r="BR15">
        <v>17.600000000000001</v>
      </c>
      <c r="BS15">
        <v>23.8</v>
      </c>
      <c r="BT15">
        <v>4.4000000000000004</v>
      </c>
      <c r="BU15">
        <v>3.85</v>
      </c>
      <c r="BV15">
        <v>4.12</v>
      </c>
      <c r="BW15">
        <v>736</v>
      </c>
      <c r="BX15">
        <v>726</v>
      </c>
      <c r="BY15">
        <v>1462</v>
      </c>
      <c r="BZ15">
        <v>726</v>
      </c>
      <c r="CA15">
        <v>710</v>
      </c>
      <c r="CB15">
        <v>1436</v>
      </c>
      <c r="CC15">
        <v>46.5</v>
      </c>
      <c r="CD15">
        <v>41.9</v>
      </c>
      <c r="CE15">
        <v>44.3</v>
      </c>
      <c r="CF15">
        <v>-0.02</v>
      </c>
      <c r="CG15">
        <v>-0.5</v>
      </c>
      <c r="CH15">
        <v>-0.26</v>
      </c>
      <c r="CI15">
        <v>-0.11</v>
      </c>
      <c r="CJ15">
        <v>-0.59</v>
      </c>
      <c r="CK15">
        <v>-0.32</v>
      </c>
      <c r="CL15">
        <v>7.0000000000000007E-2</v>
      </c>
      <c r="CM15">
        <v>-0.4</v>
      </c>
      <c r="CN15">
        <v>-0.19</v>
      </c>
      <c r="CO15">
        <v>42.1</v>
      </c>
      <c r="CP15">
        <v>36.4</v>
      </c>
      <c r="CQ15">
        <v>39.299999999999997</v>
      </c>
      <c r="CR15">
        <v>64.900000000000006</v>
      </c>
      <c r="CS15">
        <v>58.7</v>
      </c>
      <c r="CT15">
        <v>61.8</v>
      </c>
      <c r="CU15">
        <v>29.9</v>
      </c>
      <c r="CV15">
        <v>22.2</v>
      </c>
      <c r="CW15">
        <v>26.1</v>
      </c>
      <c r="CX15">
        <v>15.6</v>
      </c>
      <c r="CY15">
        <v>8.5</v>
      </c>
      <c r="CZ15">
        <v>12.1</v>
      </c>
      <c r="DA15">
        <v>22.7</v>
      </c>
      <c r="DB15">
        <v>13.9</v>
      </c>
      <c r="DC15">
        <v>18.3</v>
      </c>
      <c r="DD15">
        <v>3.92</v>
      </c>
      <c r="DE15">
        <v>3.52</v>
      </c>
      <c r="DF15">
        <v>3.72</v>
      </c>
    </row>
    <row r="16" spans="1:110" x14ac:dyDescent="0.4">
      <c r="A16" t="s">
        <v>259</v>
      </c>
      <c r="B16" t="s">
        <v>258</v>
      </c>
      <c r="C16">
        <v>261</v>
      </c>
      <c r="D16">
        <v>290</v>
      </c>
      <c r="E16">
        <v>551</v>
      </c>
      <c r="F16">
        <v>255</v>
      </c>
      <c r="G16">
        <v>285</v>
      </c>
      <c r="H16">
        <v>540</v>
      </c>
      <c r="I16">
        <v>37.700000000000003</v>
      </c>
      <c r="J16">
        <v>32.4</v>
      </c>
      <c r="K16">
        <v>34.9</v>
      </c>
      <c r="L16">
        <v>-0.32</v>
      </c>
      <c r="M16">
        <v>-0.75</v>
      </c>
      <c r="N16">
        <v>-0.55000000000000004</v>
      </c>
      <c r="O16">
        <v>-0.48</v>
      </c>
      <c r="P16">
        <v>-0.9</v>
      </c>
      <c r="Q16">
        <v>-0.66</v>
      </c>
      <c r="R16">
        <v>-0.17</v>
      </c>
      <c r="S16">
        <v>-0.6</v>
      </c>
      <c r="T16">
        <v>-0.44</v>
      </c>
      <c r="U16">
        <v>27.2</v>
      </c>
      <c r="V16">
        <v>22.4</v>
      </c>
      <c r="W16">
        <v>24.7</v>
      </c>
      <c r="X16">
        <v>45.6</v>
      </c>
      <c r="Y16">
        <v>42.4</v>
      </c>
      <c r="Z16">
        <v>43.9</v>
      </c>
      <c r="AA16">
        <v>26.1</v>
      </c>
      <c r="AB16">
        <v>14.5</v>
      </c>
      <c r="AC16">
        <v>20</v>
      </c>
      <c r="AD16">
        <v>6.1</v>
      </c>
      <c r="AE16">
        <v>2.8</v>
      </c>
      <c r="AF16">
        <v>4.4000000000000004</v>
      </c>
      <c r="AG16">
        <v>8.8000000000000007</v>
      </c>
      <c r="AH16">
        <v>6.9</v>
      </c>
      <c r="AI16">
        <v>7.8</v>
      </c>
      <c r="AJ16">
        <v>3.03</v>
      </c>
      <c r="AK16">
        <v>2.63</v>
      </c>
      <c r="AL16">
        <v>2.82</v>
      </c>
      <c r="AM16">
        <v>643</v>
      </c>
      <c r="AN16">
        <v>735</v>
      </c>
      <c r="AO16">
        <v>1378</v>
      </c>
      <c r="AP16">
        <v>638</v>
      </c>
      <c r="AQ16">
        <v>720</v>
      </c>
      <c r="AR16">
        <v>1358</v>
      </c>
      <c r="AS16">
        <v>53.2</v>
      </c>
      <c r="AT16">
        <v>50.1</v>
      </c>
      <c r="AU16">
        <v>51.6</v>
      </c>
      <c r="AV16">
        <v>0.27</v>
      </c>
      <c r="AW16">
        <v>-0.04</v>
      </c>
      <c r="AX16">
        <v>0.1</v>
      </c>
      <c r="AY16">
        <v>0.17</v>
      </c>
      <c r="AZ16">
        <v>-0.14000000000000001</v>
      </c>
      <c r="BA16">
        <v>0.04</v>
      </c>
      <c r="BB16">
        <v>0.36</v>
      </c>
      <c r="BC16">
        <v>0.05</v>
      </c>
      <c r="BD16">
        <v>0.17</v>
      </c>
      <c r="BE16">
        <v>58.3</v>
      </c>
      <c r="BF16">
        <v>56.2</v>
      </c>
      <c r="BG16">
        <v>57.2</v>
      </c>
      <c r="BH16">
        <v>78.400000000000006</v>
      </c>
      <c r="BI16">
        <v>74</v>
      </c>
      <c r="BJ16">
        <v>76.099999999999994</v>
      </c>
      <c r="BK16">
        <v>54.4</v>
      </c>
      <c r="BL16">
        <v>39.6</v>
      </c>
      <c r="BM16">
        <v>46.5</v>
      </c>
      <c r="BN16">
        <v>23.5</v>
      </c>
      <c r="BO16">
        <v>16.5</v>
      </c>
      <c r="BP16">
        <v>19.7</v>
      </c>
      <c r="BQ16">
        <v>35.299999999999997</v>
      </c>
      <c r="BR16">
        <v>24.8</v>
      </c>
      <c r="BS16">
        <v>29.7</v>
      </c>
      <c r="BT16">
        <v>4.6399999999999997</v>
      </c>
      <c r="BU16">
        <v>4.34</v>
      </c>
      <c r="BV16">
        <v>4.4800000000000004</v>
      </c>
      <c r="BW16">
        <v>904</v>
      </c>
      <c r="BX16">
        <v>1025</v>
      </c>
      <c r="BY16">
        <v>1929</v>
      </c>
      <c r="BZ16">
        <v>893</v>
      </c>
      <c r="CA16">
        <v>1005</v>
      </c>
      <c r="CB16">
        <v>1898</v>
      </c>
      <c r="CC16">
        <v>48.8</v>
      </c>
      <c r="CD16">
        <v>45.1</v>
      </c>
      <c r="CE16">
        <v>46.8</v>
      </c>
      <c r="CF16">
        <v>0.1</v>
      </c>
      <c r="CG16">
        <v>-0.24</v>
      </c>
      <c r="CH16">
        <v>-0.08</v>
      </c>
      <c r="CI16">
        <v>0.01</v>
      </c>
      <c r="CJ16">
        <v>-0.32</v>
      </c>
      <c r="CK16">
        <v>-0.14000000000000001</v>
      </c>
      <c r="CL16">
        <v>0.18</v>
      </c>
      <c r="CM16">
        <v>-0.17</v>
      </c>
      <c r="CN16">
        <v>-0.03</v>
      </c>
      <c r="CO16">
        <v>49.3</v>
      </c>
      <c r="CP16">
        <v>46.6</v>
      </c>
      <c r="CQ16">
        <v>47.9</v>
      </c>
      <c r="CR16">
        <v>68.900000000000006</v>
      </c>
      <c r="CS16">
        <v>65.099999999999994</v>
      </c>
      <c r="CT16">
        <v>66.900000000000006</v>
      </c>
      <c r="CU16">
        <v>46.2</v>
      </c>
      <c r="CV16">
        <v>32.5</v>
      </c>
      <c r="CW16">
        <v>38.9</v>
      </c>
      <c r="CX16">
        <v>18.5</v>
      </c>
      <c r="CY16">
        <v>12.6</v>
      </c>
      <c r="CZ16">
        <v>15.3</v>
      </c>
      <c r="DA16">
        <v>27.7</v>
      </c>
      <c r="DB16">
        <v>19.7</v>
      </c>
      <c r="DC16">
        <v>23.4</v>
      </c>
      <c r="DD16">
        <v>4.18</v>
      </c>
      <c r="DE16">
        <v>3.86</v>
      </c>
      <c r="DF16">
        <v>4.01</v>
      </c>
    </row>
    <row r="17" spans="1:110" x14ac:dyDescent="0.4">
      <c r="A17" t="s">
        <v>261</v>
      </c>
      <c r="B17" t="s">
        <v>260</v>
      </c>
      <c r="C17">
        <v>447</v>
      </c>
      <c r="D17">
        <v>436</v>
      </c>
      <c r="E17">
        <v>883</v>
      </c>
      <c r="F17">
        <v>446</v>
      </c>
      <c r="G17">
        <v>427</v>
      </c>
      <c r="H17">
        <v>873</v>
      </c>
      <c r="I17">
        <v>38.5</v>
      </c>
      <c r="J17">
        <v>31.9</v>
      </c>
      <c r="K17">
        <v>35.200000000000003</v>
      </c>
      <c r="L17">
        <v>-0.45</v>
      </c>
      <c r="M17">
        <v>-0.95</v>
      </c>
      <c r="N17">
        <v>-0.7</v>
      </c>
      <c r="O17">
        <v>-0.56999999999999995</v>
      </c>
      <c r="P17">
        <v>-1.07</v>
      </c>
      <c r="Q17">
        <v>-0.78</v>
      </c>
      <c r="R17">
        <v>-0.33</v>
      </c>
      <c r="S17">
        <v>-0.83</v>
      </c>
      <c r="T17">
        <v>-0.61</v>
      </c>
      <c r="U17">
        <v>23</v>
      </c>
      <c r="V17">
        <v>16.5</v>
      </c>
      <c r="W17">
        <v>19.8</v>
      </c>
      <c r="X17">
        <v>45.2</v>
      </c>
      <c r="Y17">
        <v>37.200000000000003</v>
      </c>
      <c r="Z17">
        <v>41.2</v>
      </c>
      <c r="AA17">
        <v>32.700000000000003</v>
      </c>
      <c r="AB17">
        <v>21.6</v>
      </c>
      <c r="AC17">
        <v>27.2</v>
      </c>
      <c r="AD17">
        <v>7.8</v>
      </c>
      <c r="AE17">
        <v>3.7</v>
      </c>
      <c r="AF17">
        <v>5.8</v>
      </c>
      <c r="AG17">
        <v>13</v>
      </c>
      <c r="AH17">
        <v>6.7</v>
      </c>
      <c r="AI17">
        <v>9.9</v>
      </c>
      <c r="AJ17">
        <v>3.18</v>
      </c>
      <c r="AK17">
        <v>2.62</v>
      </c>
      <c r="AL17">
        <v>2.9</v>
      </c>
      <c r="AM17">
        <v>854</v>
      </c>
      <c r="AN17">
        <v>871</v>
      </c>
      <c r="AO17">
        <v>1725</v>
      </c>
      <c r="AP17">
        <v>837</v>
      </c>
      <c r="AQ17">
        <v>863</v>
      </c>
      <c r="AR17">
        <v>1700</v>
      </c>
      <c r="AS17">
        <v>49.8</v>
      </c>
      <c r="AT17">
        <v>44.8</v>
      </c>
      <c r="AU17">
        <v>47.3</v>
      </c>
      <c r="AV17">
        <v>0.01</v>
      </c>
      <c r="AW17">
        <v>-0.41</v>
      </c>
      <c r="AX17">
        <v>-0.2</v>
      </c>
      <c r="AY17">
        <v>-0.08</v>
      </c>
      <c r="AZ17">
        <v>-0.49</v>
      </c>
      <c r="BA17">
        <v>-0.26</v>
      </c>
      <c r="BB17">
        <v>0.09</v>
      </c>
      <c r="BC17">
        <v>-0.33</v>
      </c>
      <c r="BD17">
        <v>-0.14000000000000001</v>
      </c>
      <c r="BE17">
        <v>48.5</v>
      </c>
      <c r="BF17">
        <v>41.9</v>
      </c>
      <c r="BG17">
        <v>45.2</v>
      </c>
      <c r="BH17">
        <v>70.099999999999994</v>
      </c>
      <c r="BI17">
        <v>61.1</v>
      </c>
      <c r="BJ17">
        <v>65.599999999999994</v>
      </c>
      <c r="BK17">
        <v>59.3</v>
      </c>
      <c r="BL17">
        <v>39.799999999999997</v>
      </c>
      <c r="BM17">
        <v>49.4</v>
      </c>
      <c r="BN17">
        <v>23</v>
      </c>
      <c r="BO17">
        <v>14.4</v>
      </c>
      <c r="BP17">
        <v>18.600000000000001</v>
      </c>
      <c r="BQ17">
        <v>38.1</v>
      </c>
      <c r="BR17">
        <v>21.6</v>
      </c>
      <c r="BS17">
        <v>29.7</v>
      </c>
      <c r="BT17">
        <v>4.42</v>
      </c>
      <c r="BU17">
        <v>3.9</v>
      </c>
      <c r="BV17">
        <v>4.16</v>
      </c>
      <c r="BW17">
        <v>1301</v>
      </c>
      <c r="BX17">
        <v>1307</v>
      </c>
      <c r="BY17">
        <v>2608</v>
      </c>
      <c r="BZ17">
        <v>1283</v>
      </c>
      <c r="CA17">
        <v>1290</v>
      </c>
      <c r="CB17">
        <v>2573</v>
      </c>
      <c r="CC17">
        <v>45.9</v>
      </c>
      <c r="CD17">
        <v>40.5</v>
      </c>
      <c r="CE17">
        <v>43.2</v>
      </c>
      <c r="CF17">
        <v>-0.15</v>
      </c>
      <c r="CG17">
        <v>-0.59</v>
      </c>
      <c r="CH17">
        <v>-0.37</v>
      </c>
      <c r="CI17">
        <v>-0.22</v>
      </c>
      <c r="CJ17">
        <v>-0.66</v>
      </c>
      <c r="CK17">
        <v>-0.42</v>
      </c>
      <c r="CL17">
        <v>-0.08</v>
      </c>
      <c r="CM17">
        <v>-0.52</v>
      </c>
      <c r="CN17">
        <v>-0.32</v>
      </c>
      <c r="CO17">
        <v>39.700000000000003</v>
      </c>
      <c r="CP17">
        <v>33.4</v>
      </c>
      <c r="CQ17">
        <v>36.6</v>
      </c>
      <c r="CR17">
        <v>61.6</v>
      </c>
      <c r="CS17">
        <v>53.1</v>
      </c>
      <c r="CT17">
        <v>57.3</v>
      </c>
      <c r="CU17">
        <v>50.1</v>
      </c>
      <c r="CV17">
        <v>33.700000000000003</v>
      </c>
      <c r="CW17">
        <v>41.9</v>
      </c>
      <c r="CX17">
        <v>17.8</v>
      </c>
      <c r="CY17">
        <v>10.8</v>
      </c>
      <c r="CZ17">
        <v>14.3</v>
      </c>
      <c r="DA17">
        <v>29.4</v>
      </c>
      <c r="DB17">
        <v>16.600000000000001</v>
      </c>
      <c r="DC17">
        <v>23</v>
      </c>
      <c r="DD17">
        <v>4</v>
      </c>
      <c r="DE17">
        <v>3.47</v>
      </c>
      <c r="DF17">
        <v>3.73</v>
      </c>
    </row>
    <row r="19" spans="1:110" x14ac:dyDescent="0.4">
      <c r="A19" t="s">
        <v>265</v>
      </c>
      <c r="B19" t="s">
        <v>263</v>
      </c>
      <c r="C19">
        <v>10589</v>
      </c>
      <c r="D19">
        <v>10835</v>
      </c>
      <c r="E19">
        <v>21424</v>
      </c>
      <c r="F19">
        <v>10160</v>
      </c>
      <c r="G19">
        <v>10351</v>
      </c>
      <c r="H19">
        <v>20511</v>
      </c>
      <c r="I19">
        <v>38.799999999999997</v>
      </c>
      <c r="J19">
        <v>32.9</v>
      </c>
      <c r="K19">
        <v>35.799999999999997</v>
      </c>
      <c r="L19">
        <v>-0.35</v>
      </c>
      <c r="M19">
        <v>-0.84</v>
      </c>
      <c r="N19">
        <v>-0.6</v>
      </c>
      <c r="O19">
        <v>-0.38</v>
      </c>
      <c r="P19">
        <v>-0.86</v>
      </c>
      <c r="Q19">
        <v>-0.61</v>
      </c>
      <c r="R19">
        <v>-0.33</v>
      </c>
      <c r="S19">
        <v>-0.81</v>
      </c>
      <c r="T19">
        <v>-0.57999999999999996</v>
      </c>
      <c r="U19">
        <v>24.8</v>
      </c>
      <c r="V19">
        <v>19.899999999999999</v>
      </c>
      <c r="W19">
        <v>22.3</v>
      </c>
      <c r="X19">
        <v>46.6</v>
      </c>
      <c r="Y19">
        <v>38.6</v>
      </c>
      <c r="Z19">
        <v>42.5</v>
      </c>
      <c r="AA19">
        <v>26.9</v>
      </c>
      <c r="AB19">
        <v>18.100000000000001</v>
      </c>
      <c r="AC19">
        <v>22.5</v>
      </c>
      <c r="AD19">
        <v>7.8</v>
      </c>
      <c r="AE19">
        <v>3.7</v>
      </c>
      <c r="AF19">
        <v>5.7</v>
      </c>
      <c r="AG19">
        <v>13.6</v>
      </c>
      <c r="AH19">
        <v>6.9</v>
      </c>
      <c r="AI19">
        <v>10.199999999999999</v>
      </c>
      <c r="AJ19">
        <v>3.17</v>
      </c>
      <c r="AK19">
        <v>2.69</v>
      </c>
      <c r="AL19">
        <v>2.93</v>
      </c>
      <c r="AM19">
        <v>24556</v>
      </c>
      <c r="AN19">
        <v>25575</v>
      </c>
      <c r="AO19">
        <v>50131</v>
      </c>
      <c r="AP19">
        <v>23580</v>
      </c>
      <c r="AQ19">
        <v>24511</v>
      </c>
      <c r="AR19">
        <v>48091</v>
      </c>
      <c r="AS19">
        <v>52.7</v>
      </c>
      <c r="AT19">
        <v>47.2</v>
      </c>
      <c r="AU19">
        <v>49.9</v>
      </c>
      <c r="AV19">
        <v>0.27</v>
      </c>
      <c r="AW19">
        <v>-0.21</v>
      </c>
      <c r="AX19">
        <v>0.03</v>
      </c>
      <c r="AY19">
        <v>0.26</v>
      </c>
      <c r="AZ19">
        <v>-0.23</v>
      </c>
      <c r="BA19">
        <v>0.02</v>
      </c>
      <c r="BB19">
        <v>0.28999999999999998</v>
      </c>
      <c r="BC19">
        <v>-0.2</v>
      </c>
      <c r="BD19">
        <v>0.04</v>
      </c>
      <c r="BE19">
        <v>53.1</v>
      </c>
      <c r="BF19">
        <v>45.6</v>
      </c>
      <c r="BG19">
        <v>49.3</v>
      </c>
      <c r="BH19">
        <v>75.400000000000006</v>
      </c>
      <c r="BI19">
        <v>67.900000000000006</v>
      </c>
      <c r="BJ19">
        <v>71.599999999999994</v>
      </c>
      <c r="BK19">
        <v>45.9</v>
      </c>
      <c r="BL19">
        <v>33.200000000000003</v>
      </c>
      <c r="BM19">
        <v>39.4</v>
      </c>
      <c r="BN19">
        <v>23.4</v>
      </c>
      <c r="BO19">
        <v>13.8</v>
      </c>
      <c r="BP19">
        <v>18.5</v>
      </c>
      <c r="BQ19">
        <v>32.700000000000003</v>
      </c>
      <c r="BR19">
        <v>20.5</v>
      </c>
      <c r="BS19">
        <v>26.5</v>
      </c>
      <c r="BT19">
        <v>4.59</v>
      </c>
      <c r="BU19">
        <v>4.09</v>
      </c>
      <c r="BV19">
        <v>4.33</v>
      </c>
      <c r="BW19">
        <v>35145</v>
      </c>
      <c r="BX19">
        <v>36410</v>
      </c>
      <c r="BY19">
        <v>71555</v>
      </c>
      <c r="BZ19">
        <v>33740</v>
      </c>
      <c r="CA19">
        <v>34862</v>
      </c>
      <c r="CB19">
        <v>68602</v>
      </c>
      <c r="CC19">
        <v>48.5</v>
      </c>
      <c r="CD19">
        <v>43</v>
      </c>
      <c r="CE19">
        <v>45.7</v>
      </c>
      <c r="CF19">
        <v>0.09</v>
      </c>
      <c r="CG19">
        <v>-0.4</v>
      </c>
      <c r="CH19">
        <v>-0.16</v>
      </c>
      <c r="CI19">
        <v>7.0000000000000007E-2</v>
      </c>
      <c r="CJ19">
        <v>-0.41</v>
      </c>
      <c r="CK19">
        <v>-0.17</v>
      </c>
      <c r="CL19">
        <v>0.1</v>
      </c>
      <c r="CM19">
        <v>-0.38</v>
      </c>
      <c r="CN19">
        <v>-0.15</v>
      </c>
      <c r="CO19">
        <v>44.6</v>
      </c>
      <c r="CP19">
        <v>38</v>
      </c>
      <c r="CQ19">
        <v>41.2</v>
      </c>
      <c r="CR19">
        <v>66.7</v>
      </c>
      <c r="CS19">
        <v>59.2</v>
      </c>
      <c r="CT19">
        <v>62.9</v>
      </c>
      <c r="CU19">
        <v>40.200000000000003</v>
      </c>
      <c r="CV19">
        <v>28.7</v>
      </c>
      <c r="CW19">
        <v>34.299999999999997</v>
      </c>
      <c r="CX19">
        <v>18.7</v>
      </c>
      <c r="CY19">
        <v>10.8</v>
      </c>
      <c r="CZ19">
        <v>14.7</v>
      </c>
      <c r="DA19">
        <v>26.9</v>
      </c>
      <c r="DB19">
        <v>16.399999999999999</v>
      </c>
      <c r="DC19">
        <v>21.6</v>
      </c>
      <c r="DD19">
        <v>4.16</v>
      </c>
      <c r="DE19">
        <v>3.67</v>
      </c>
      <c r="DF19">
        <v>3.91</v>
      </c>
    </row>
    <row r="20" spans="1:110" x14ac:dyDescent="0.4">
      <c r="A20" t="s">
        <v>267</v>
      </c>
      <c r="B20" t="s">
        <v>266</v>
      </c>
      <c r="C20">
        <v>292</v>
      </c>
      <c r="D20">
        <v>286</v>
      </c>
      <c r="E20">
        <v>578</v>
      </c>
      <c r="F20">
        <v>284</v>
      </c>
      <c r="G20">
        <v>272</v>
      </c>
      <c r="H20">
        <v>556</v>
      </c>
      <c r="I20">
        <v>42.1</v>
      </c>
      <c r="J20">
        <v>34</v>
      </c>
      <c r="K20">
        <v>38.1</v>
      </c>
      <c r="L20">
        <v>-0.01</v>
      </c>
      <c r="M20">
        <v>-0.7</v>
      </c>
      <c r="N20">
        <v>-0.35</v>
      </c>
      <c r="O20">
        <v>-0.16</v>
      </c>
      <c r="P20">
        <v>-0.85</v>
      </c>
      <c r="Q20">
        <v>-0.45</v>
      </c>
      <c r="R20">
        <v>0.14000000000000001</v>
      </c>
      <c r="S20">
        <v>-0.55000000000000004</v>
      </c>
      <c r="T20">
        <v>-0.24</v>
      </c>
      <c r="U20">
        <v>30.1</v>
      </c>
      <c r="V20">
        <v>22</v>
      </c>
      <c r="W20">
        <v>26.1</v>
      </c>
      <c r="X20">
        <v>53.8</v>
      </c>
      <c r="Y20">
        <v>42.3</v>
      </c>
      <c r="Z20">
        <v>48.1</v>
      </c>
      <c r="AA20">
        <v>33.9</v>
      </c>
      <c r="AB20">
        <v>20.3</v>
      </c>
      <c r="AC20">
        <v>27.2</v>
      </c>
      <c r="AD20">
        <v>13.4</v>
      </c>
      <c r="AE20">
        <v>4.9000000000000004</v>
      </c>
      <c r="AF20">
        <v>9.1999999999999993</v>
      </c>
      <c r="AG20">
        <v>20.9</v>
      </c>
      <c r="AH20">
        <v>8</v>
      </c>
      <c r="AI20">
        <v>14.5</v>
      </c>
      <c r="AJ20">
        <v>3.56</v>
      </c>
      <c r="AK20">
        <v>2.85</v>
      </c>
      <c r="AL20">
        <v>3.21</v>
      </c>
      <c r="AM20">
        <v>589</v>
      </c>
      <c r="AN20">
        <v>663</v>
      </c>
      <c r="AO20">
        <v>1252</v>
      </c>
      <c r="AP20">
        <v>561</v>
      </c>
      <c r="AQ20">
        <v>639</v>
      </c>
      <c r="AR20">
        <v>1200</v>
      </c>
      <c r="AS20">
        <v>51.4</v>
      </c>
      <c r="AT20">
        <v>47.4</v>
      </c>
      <c r="AU20">
        <v>49.3</v>
      </c>
      <c r="AV20">
        <v>0.36</v>
      </c>
      <c r="AW20">
        <v>0.03</v>
      </c>
      <c r="AX20">
        <v>0.19</v>
      </c>
      <c r="AY20">
        <v>0.26</v>
      </c>
      <c r="AZ20">
        <v>-7.0000000000000007E-2</v>
      </c>
      <c r="BA20">
        <v>0.12</v>
      </c>
      <c r="BB20">
        <v>0.47</v>
      </c>
      <c r="BC20">
        <v>0.13</v>
      </c>
      <c r="BD20">
        <v>0.26</v>
      </c>
      <c r="BE20">
        <v>51.4</v>
      </c>
      <c r="BF20">
        <v>45.9</v>
      </c>
      <c r="BG20">
        <v>48.5</v>
      </c>
      <c r="BH20">
        <v>73.3</v>
      </c>
      <c r="BI20">
        <v>70</v>
      </c>
      <c r="BJ20">
        <v>71.599999999999994</v>
      </c>
      <c r="BK20">
        <v>40.200000000000003</v>
      </c>
      <c r="BL20">
        <v>39.200000000000003</v>
      </c>
      <c r="BM20">
        <v>39.700000000000003</v>
      </c>
      <c r="BN20">
        <v>23.9</v>
      </c>
      <c r="BO20">
        <v>14.5</v>
      </c>
      <c r="BP20">
        <v>18.899999999999999</v>
      </c>
      <c r="BQ20">
        <v>31.6</v>
      </c>
      <c r="BR20">
        <v>23.1</v>
      </c>
      <c r="BS20">
        <v>27.1</v>
      </c>
      <c r="BT20">
        <v>4.47</v>
      </c>
      <c r="BU20">
        <v>4.12</v>
      </c>
      <c r="BV20">
        <v>4.29</v>
      </c>
      <c r="BW20">
        <v>881</v>
      </c>
      <c r="BX20">
        <v>949</v>
      </c>
      <c r="BY20">
        <v>1830</v>
      </c>
      <c r="BZ20">
        <v>845</v>
      </c>
      <c r="CA20">
        <v>911</v>
      </c>
      <c r="CB20">
        <v>1756</v>
      </c>
      <c r="CC20">
        <v>48.3</v>
      </c>
      <c r="CD20">
        <v>43.4</v>
      </c>
      <c r="CE20">
        <v>45.8</v>
      </c>
      <c r="CF20">
        <v>0.24</v>
      </c>
      <c r="CG20">
        <v>-0.19</v>
      </c>
      <c r="CH20">
        <v>0.02</v>
      </c>
      <c r="CI20">
        <v>0.15</v>
      </c>
      <c r="CJ20">
        <v>-0.27</v>
      </c>
      <c r="CK20">
        <v>-0.04</v>
      </c>
      <c r="CL20">
        <v>0.32</v>
      </c>
      <c r="CM20">
        <v>-0.1</v>
      </c>
      <c r="CN20">
        <v>0.08</v>
      </c>
      <c r="CO20">
        <v>44.4</v>
      </c>
      <c r="CP20">
        <v>38.700000000000003</v>
      </c>
      <c r="CQ20">
        <v>41.4</v>
      </c>
      <c r="CR20">
        <v>66.900000000000006</v>
      </c>
      <c r="CS20">
        <v>61.6</v>
      </c>
      <c r="CT20">
        <v>64.2</v>
      </c>
      <c r="CU20">
        <v>38.1</v>
      </c>
      <c r="CV20">
        <v>33.5</v>
      </c>
      <c r="CW20">
        <v>35.700000000000003</v>
      </c>
      <c r="CX20">
        <v>20.399999999999999</v>
      </c>
      <c r="CY20">
        <v>11.6</v>
      </c>
      <c r="CZ20">
        <v>15.8</v>
      </c>
      <c r="DA20">
        <v>28</v>
      </c>
      <c r="DB20">
        <v>18.5</v>
      </c>
      <c r="DC20">
        <v>23.1</v>
      </c>
      <c r="DD20">
        <v>4.17</v>
      </c>
      <c r="DE20">
        <v>3.74</v>
      </c>
      <c r="DF20">
        <v>3.95</v>
      </c>
    </row>
    <row r="21" spans="1:110" x14ac:dyDescent="0.4">
      <c r="A21" t="s">
        <v>269</v>
      </c>
      <c r="B21" t="s">
        <v>268</v>
      </c>
      <c r="C21">
        <v>242</v>
      </c>
      <c r="D21">
        <v>261</v>
      </c>
      <c r="E21">
        <v>503</v>
      </c>
      <c r="F21">
        <v>235</v>
      </c>
      <c r="G21">
        <v>256</v>
      </c>
      <c r="H21">
        <v>491</v>
      </c>
      <c r="I21">
        <v>35</v>
      </c>
      <c r="J21">
        <v>29.6</v>
      </c>
      <c r="K21">
        <v>32.200000000000003</v>
      </c>
      <c r="L21">
        <v>-0.68</v>
      </c>
      <c r="M21">
        <v>-1.1000000000000001</v>
      </c>
      <c r="N21">
        <v>-0.9</v>
      </c>
      <c r="O21">
        <v>-0.85</v>
      </c>
      <c r="P21">
        <v>-1.25</v>
      </c>
      <c r="Q21">
        <v>-1.01</v>
      </c>
      <c r="R21">
        <v>-0.52</v>
      </c>
      <c r="S21">
        <v>-0.94</v>
      </c>
      <c r="T21">
        <v>-0.79</v>
      </c>
      <c r="U21">
        <v>16.100000000000001</v>
      </c>
      <c r="V21">
        <v>12.3</v>
      </c>
      <c r="W21">
        <v>14.1</v>
      </c>
      <c r="X21">
        <v>38</v>
      </c>
      <c r="Y21">
        <v>28.4</v>
      </c>
      <c r="Z21">
        <v>33</v>
      </c>
      <c r="AA21">
        <v>14.5</v>
      </c>
      <c r="AB21">
        <v>7.3</v>
      </c>
      <c r="AC21">
        <v>10.7</v>
      </c>
      <c r="AD21">
        <v>1.2</v>
      </c>
      <c r="AE21">
        <v>0.8</v>
      </c>
      <c r="AF21">
        <v>1</v>
      </c>
      <c r="AG21">
        <v>4.5</v>
      </c>
      <c r="AH21">
        <v>1.5</v>
      </c>
      <c r="AI21">
        <v>3</v>
      </c>
      <c r="AJ21">
        <v>2.7</v>
      </c>
      <c r="AK21">
        <v>2.3199999999999998</v>
      </c>
      <c r="AL21">
        <v>2.5</v>
      </c>
      <c r="AM21">
        <v>287</v>
      </c>
      <c r="AN21">
        <v>346</v>
      </c>
      <c r="AO21">
        <v>633</v>
      </c>
      <c r="AP21">
        <v>278</v>
      </c>
      <c r="AQ21">
        <v>337</v>
      </c>
      <c r="AR21">
        <v>615</v>
      </c>
      <c r="AS21">
        <v>46.9</v>
      </c>
      <c r="AT21">
        <v>40.6</v>
      </c>
      <c r="AU21">
        <v>43.5</v>
      </c>
      <c r="AV21">
        <v>-0.11</v>
      </c>
      <c r="AW21">
        <v>-0.69</v>
      </c>
      <c r="AX21">
        <v>-0.43</v>
      </c>
      <c r="AY21">
        <v>-0.25</v>
      </c>
      <c r="AZ21">
        <v>-0.83</v>
      </c>
      <c r="BA21">
        <v>-0.53</v>
      </c>
      <c r="BB21">
        <v>0.04</v>
      </c>
      <c r="BC21">
        <v>-0.56000000000000005</v>
      </c>
      <c r="BD21">
        <v>-0.33</v>
      </c>
      <c r="BE21">
        <v>41.5</v>
      </c>
      <c r="BF21">
        <v>32.4</v>
      </c>
      <c r="BG21">
        <v>36.5</v>
      </c>
      <c r="BH21">
        <v>65.900000000000006</v>
      </c>
      <c r="BI21">
        <v>52.6</v>
      </c>
      <c r="BJ21">
        <v>58.6</v>
      </c>
      <c r="BK21">
        <v>23.3</v>
      </c>
      <c r="BL21">
        <v>14.5</v>
      </c>
      <c r="BM21">
        <v>18.5</v>
      </c>
      <c r="BN21">
        <v>7.7</v>
      </c>
      <c r="BO21">
        <v>5.2</v>
      </c>
      <c r="BP21">
        <v>6.3</v>
      </c>
      <c r="BQ21">
        <v>11.8</v>
      </c>
      <c r="BR21">
        <v>8.4</v>
      </c>
      <c r="BS21">
        <v>10</v>
      </c>
      <c r="BT21">
        <v>3.87</v>
      </c>
      <c r="BU21">
        <v>3.34</v>
      </c>
      <c r="BV21">
        <v>3.58</v>
      </c>
      <c r="BW21">
        <v>529</v>
      </c>
      <c r="BX21">
        <v>607</v>
      </c>
      <c r="BY21">
        <v>1136</v>
      </c>
      <c r="BZ21">
        <v>513</v>
      </c>
      <c r="CA21">
        <v>593</v>
      </c>
      <c r="CB21">
        <v>1106</v>
      </c>
      <c r="CC21">
        <v>41.5</v>
      </c>
      <c r="CD21">
        <v>35.799999999999997</v>
      </c>
      <c r="CE21">
        <v>38.5</v>
      </c>
      <c r="CF21">
        <v>-0.37</v>
      </c>
      <c r="CG21">
        <v>-0.87</v>
      </c>
      <c r="CH21">
        <v>-0.64</v>
      </c>
      <c r="CI21">
        <v>-0.48</v>
      </c>
      <c r="CJ21">
        <v>-0.97</v>
      </c>
      <c r="CK21">
        <v>-0.71</v>
      </c>
      <c r="CL21">
        <v>-0.26</v>
      </c>
      <c r="CM21">
        <v>-0.76</v>
      </c>
      <c r="CN21">
        <v>-0.56000000000000005</v>
      </c>
      <c r="CO21">
        <v>29.9</v>
      </c>
      <c r="CP21">
        <v>23.7</v>
      </c>
      <c r="CQ21">
        <v>26.6</v>
      </c>
      <c r="CR21">
        <v>53.1</v>
      </c>
      <c r="CS21">
        <v>42.2</v>
      </c>
      <c r="CT21">
        <v>47.3</v>
      </c>
      <c r="CU21">
        <v>19.3</v>
      </c>
      <c r="CV21">
        <v>11.4</v>
      </c>
      <c r="CW21">
        <v>15.1</v>
      </c>
      <c r="CX21">
        <v>4.7</v>
      </c>
      <c r="CY21">
        <v>3.3</v>
      </c>
      <c r="CZ21">
        <v>4</v>
      </c>
      <c r="DA21">
        <v>8.5</v>
      </c>
      <c r="DB21">
        <v>5.4</v>
      </c>
      <c r="DC21">
        <v>6.9</v>
      </c>
      <c r="DD21">
        <v>3.33</v>
      </c>
      <c r="DE21">
        <v>2.9</v>
      </c>
      <c r="DF21">
        <v>3.1</v>
      </c>
    </row>
    <row r="22" spans="1:110" x14ac:dyDescent="0.4">
      <c r="A22" t="s">
        <v>271</v>
      </c>
      <c r="B22" t="s">
        <v>270</v>
      </c>
      <c r="C22">
        <v>512</v>
      </c>
      <c r="D22">
        <v>577</v>
      </c>
      <c r="E22">
        <v>1089</v>
      </c>
      <c r="F22">
        <v>471</v>
      </c>
      <c r="G22">
        <v>527</v>
      </c>
      <c r="H22">
        <v>998</v>
      </c>
      <c r="I22">
        <v>39.200000000000003</v>
      </c>
      <c r="J22">
        <v>32.200000000000003</v>
      </c>
      <c r="K22">
        <v>35.5</v>
      </c>
      <c r="L22">
        <v>-0.2</v>
      </c>
      <c r="M22">
        <v>-0.67</v>
      </c>
      <c r="N22">
        <v>-0.45</v>
      </c>
      <c r="O22">
        <v>-0.31</v>
      </c>
      <c r="P22">
        <v>-0.78</v>
      </c>
      <c r="Q22">
        <v>-0.53</v>
      </c>
      <c r="R22">
        <v>-0.08</v>
      </c>
      <c r="S22">
        <v>-0.56000000000000005</v>
      </c>
      <c r="T22">
        <v>-0.37</v>
      </c>
      <c r="U22">
        <v>26.6</v>
      </c>
      <c r="V22">
        <v>20.5</v>
      </c>
      <c r="W22">
        <v>23.3</v>
      </c>
      <c r="X22">
        <v>48.2</v>
      </c>
      <c r="Y22">
        <v>36.9</v>
      </c>
      <c r="Z22">
        <v>42.2</v>
      </c>
      <c r="AA22">
        <v>31.8</v>
      </c>
      <c r="AB22">
        <v>15.6</v>
      </c>
      <c r="AC22">
        <v>23.2</v>
      </c>
      <c r="AD22">
        <v>10.7</v>
      </c>
      <c r="AE22">
        <v>6.2</v>
      </c>
      <c r="AF22">
        <v>8.4</v>
      </c>
      <c r="AG22">
        <v>15.8</v>
      </c>
      <c r="AH22">
        <v>9.4</v>
      </c>
      <c r="AI22">
        <v>12.4</v>
      </c>
      <c r="AJ22">
        <v>3.29</v>
      </c>
      <c r="AK22">
        <v>2.7</v>
      </c>
      <c r="AL22">
        <v>2.98</v>
      </c>
      <c r="AM22">
        <v>1063</v>
      </c>
      <c r="AN22">
        <v>1099</v>
      </c>
      <c r="AO22">
        <v>2162</v>
      </c>
      <c r="AP22">
        <v>1022</v>
      </c>
      <c r="AQ22">
        <v>1045</v>
      </c>
      <c r="AR22">
        <v>2067</v>
      </c>
      <c r="AS22">
        <v>52.3</v>
      </c>
      <c r="AT22">
        <v>46.3</v>
      </c>
      <c r="AU22">
        <v>49.2</v>
      </c>
      <c r="AV22">
        <v>0.32</v>
      </c>
      <c r="AW22">
        <v>-0.22</v>
      </c>
      <c r="AX22">
        <v>0.04</v>
      </c>
      <c r="AY22">
        <v>0.24</v>
      </c>
      <c r="AZ22">
        <v>-0.3</v>
      </c>
      <c r="BA22">
        <v>-0.01</v>
      </c>
      <c r="BB22">
        <v>0.39</v>
      </c>
      <c r="BC22">
        <v>-0.15</v>
      </c>
      <c r="BD22">
        <v>0.1</v>
      </c>
      <c r="BE22">
        <v>53.3</v>
      </c>
      <c r="BF22">
        <v>42.9</v>
      </c>
      <c r="BG22">
        <v>48.1</v>
      </c>
      <c r="BH22">
        <v>74.7</v>
      </c>
      <c r="BI22">
        <v>67.2</v>
      </c>
      <c r="BJ22">
        <v>70.900000000000006</v>
      </c>
      <c r="BK22">
        <v>47</v>
      </c>
      <c r="BL22">
        <v>29.5</v>
      </c>
      <c r="BM22">
        <v>38.1</v>
      </c>
      <c r="BN22">
        <v>24.5</v>
      </c>
      <c r="BO22">
        <v>11.4</v>
      </c>
      <c r="BP22">
        <v>17.8</v>
      </c>
      <c r="BQ22">
        <v>33.200000000000003</v>
      </c>
      <c r="BR22">
        <v>18.399999999999999</v>
      </c>
      <c r="BS22">
        <v>25.7</v>
      </c>
      <c r="BT22">
        <v>4.57</v>
      </c>
      <c r="BU22">
        <v>4</v>
      </c>
      <c r="BV22">
        <v>4.28</v>
      </c>
      <c r="BW22">
        <v>1575</v>
      </c>
      <c r="BX22">
        <v>1676</v>
      </c>
      <c r="BY22">
        <v>3251</v>
      </c>
      <c r="BZ22">
        <v>1493</v>
      </c>
      <c r="CA22">
        <v>1572</v>
      </c>
      <c r="CB22">
        <v>3065</v>
      </c>
      <c r="CC22">
        <v>48</v>
      </c>
      <c r="CD22">
        <v>41.4</v>
      </c>
      <c r="CE22">
        <v>44.6</v>
      </c>
      <c r="CF22">
        <v>0.15</v>
      </c>
      <c r="CG22">
        <v>-0.37</v>
      </c>
      <c r="CH22">
        <v>-0.12</v>
      </c>
      <c r="CI22">
        <v>0.09</v>
      </c>
      <c r="CJ22">
        <v>-0.44</v>
      </c>
      <c r="CK22">
        <v>-0.16</v>
      </c>
      <c r="CL22">
        <v>0.22</v>
      </c>
      <c r="CM22">
        <v>-0.31</v>
      </c>
      <c r="CN22">
        <v>-7.0000000000000007E-2</v>
      </c>
      <c r="CO22">
        <v>44.6</v>
      </c>
      <c r="CP22">
        <v>35.200000000000003</v>
      </c>
      <c r="CQ22">
        <v>39.799999999999997</v>
      </c>
      <c r="CR22">
        <v>66.099999999999994</v>
      </c>
      <c r="CS22">
        <v>56.7</v>
      </c>
      <c r="CT22">
        <v>61.3</v>
      </c>
      <c r="CU22">
        <v>42.1</v>
      </c>
      <c r="CV22">
        <v>24.7</v>
      </c>
      <c r="CW22">
        <v>33.1</v>
      </c>
      <c r="CX22">
        <v>20</v>
      </c>
      <c r="CY22">
        <v>9.6</v>
      </c>
      <c r="CZ22">
        <v>14.6</v>
      </c>
      <c r="DA22">
        <v>27.6</v>
      </c>
      <c r="DB22">
        <v>15.3</v>
      </c>
      <c r="DC22">
        <v>21.2</v>
      </c>
      <c r="DD22">
        <v>4.1500000000000004</v>
      </c>
      <c r="DE22">
        <v>3.55</v>
      </c>
      <c r="DF22">
        <v>3.84</v>
      </c>
    </row>
    <row r="23" spans="1:110" x14ac:dyDescent="0.4">
      <c r="A23" t="s">
        <v>273</v>
      </c>
      <c r="B23" t="s">
        <v>272</v>
      </c>
      <c r="C23">
        <v>272</v>
      </c>
      <c r="D23">
        <v>265</v>
      </c>
      <c r="E23">
        <v>537</v>
      </c>
      <c r="F23">
        <v>265</v>
      </c>
      <c r="G23">
        <v>253</v>
      </c>
      <c r="H23">
        <v>518</v>
      </c>
      <c r="I23">
        <v>36.299999999999997</v>
      </c>
      <c r="J23">
        <v>35.299999999999997</v>
      </c>
      <c r="K23">
        <v>35.799999999999997</v>
      </c>
      <c r="L23">
        <v>-0.4</v>
      </c>
      <c r="M23">
        <v>-0.67</v>
      </c>
      <c r="N23">
        <v>-0.53</v>
      </c>
      <c r="O23">
        <v>-0.56000000000000005</v>
      </c>
      <c r="P23">
        <v>-0.83</v>
      </c>
      <c r="Q23">
        <v>-0.64</v>
      </c>
      <c r="R23">
        <v>-0.25</v>
      </c>
      <c r="S23">
        <v>-0.52</v>
      </c>
      <c r="T23">
        <v>-0.43</v>
      </c>
      <c r="U23">
        <v>20.6</v>
      </c>
      <c r="V23">
        <v>21.9</v>
      </c>
      <c r="W23">
        <v>21.2</v>
      </c>
      <c r="X23">
        <v>41.5</v>
      </c>
      <c r="Y23">
        <v>43</v>
      </c>
      <c r="Z23">
        <v>42.3</v>
      </c>
      <c r="AA23">
        <v>44.9</v>
      </c>
      <c r="AB23">
        <v>38.9</v>
      </c>
      <c r="AC23">
        <v>41.9</v>
      </c>
      <c r="AD23">
        <v>8.8000000000000007</v>
      </c>
      <c r="AE23">
        <v>6.8</v>
      </c>
      <c r="AF23">
        <v>7.8</v>
      </c>
      <c r="AG23">
        <v>19.5</v>
      </c>
      <c r="AH23">
        <v>12.8</v>
      </c>
      <c r="AI23">
        <v>16.2</v>
      </c>
      <c r="AJ23">
        <v>3.13</v>
      </c>
      <c r="AK23">
        <v>3.11</v>
      </c>
      <c r="AL23">
        <v>3.12</v>
      </c>
      <c r="AM23">
        <v>748</v>
      </c>
      <c r="AN23">
        <v>828</v>
      </c>
      <c r="AO23">
        <v>1576</v>
      </c>
      <c r="AP23">
        <v>720</v>
      </c>
      <c r="AQ23">
        <v>780</v>
      </c>
      <c r="AR23">
        <v>1500</v>
      </c>
      <c r="AS23">
        <v>50.9</v>
      </c>
      <c r="AT23">
        <v>46</v>
      </c>
      <c r="AU23">
        <v>48.3</v>
      </c>
      <c r="AV23">
        <v>0.15</v>
      </c>
      <c r="AW23">
        <v>-0.37</v>
      </c>
      <c r="AX23">
        <v>-0.12</v>
      </c>
      <c r="AY23">
        <v>0.06</v>
      </c>
      <c r="AZ23">
        <v>-0.46</v>
      </c>
      <c r="BA23">
        <v>-0.18</v>
      </c>
      <c r="BB23">
        <v>0.25</v>
      </c>
      <c r="BC23">
        <v>-0.28000000000000003</v>
      </c>
      <c r="BD23">
        <v>-0.06</v>
      </c>
      <c r="BE23">
        <v>47.3</v>
      </c>
      <c r="BF23">
        <v>44</v>
      </c>
      <c r="BG23">
        <v>45.6</v>
      </c>
      <c r="BH23">
        <v>71.099999999999994</v>
      </c>
      <c r="BI23">
        <v>66.7</v>
      </c>
      <c r="BJ23">
        <v>68.8</v>
      </c>
      <c r="BK23">
        <v>59.1</v>
      </c>
      <c r="BL23">
        <v>48.6</v>
      </c>
      <c r="BM23">
        <v>53.6</v>
      </c>
      <c r="BN23">
        <v>23.3</v>
      </c>
      <c r="BO23">
        <v>16.5</v>
      </c>
      <c r="BP23">
        <v>19.7</v>
      </c>
      <c r="BQ23">
        <v>36.200000000000003</v>
      </c>
      <c r="BR23">
        <v>24.3</v>
      </c>
      <c r="BS23">
        <v>29.9</v>
      </c>
      <c r="BT23">
        <v>4.5599999999999996</v>
      </c>
      <c r="BU23">
        <v>4.1399999999999997</v>
      </c>
      <c r="BV23">
        <v>4.34</v>
      </c>
      <c r="BW23">
        <v>1020</v>
      </c>
      <c r="BX23">
        <v>1093</v>
      </c>
      <c r="BY23">
        <v>2113</v>
      </c>
      <c r="BZ23">
        <v>985</v>
      </c>
      <c r="CA23">
        <v>1033</v>
      </c>
      <c r="CB23">
        <v>2018</v>
      </c>
      <c r="CC23">
        <v>47</v>
      </c>
      <c r="CD23">
        <v>43.4</v>
      </c>
      <c r="CE23">
        <v>45.2</v>
      </c>
      <c r="CF23">
        <v>0</v>
      </c>
      <c r="CG23">
        <v>-0.45</v>
      </c>
      <c r="CH23">
        <v>-0.23</v>
      </c>
      <c r="CI23">
        <v>-0.08</v>
      </c>
      <c r="CJ23">
        <v>-0.52</v>
      </c>
      <c r="CK23">
        <v>-0.28000000000000003</v>
      </c>
      <c r="CL23">
        <v>0.08</v>
      </c>
      <c r="CM23">
        <v>-0.37</v>
      </c>
      <c r="CN23">
        <v>-0.17</v>
      </c>
      <c r="CO23">
        <v>40.200000000000003</v>
      </c>
      <c r="CP23">
        <v>38.6</v>
      </c>
      <c r="CQ23">
        <v>39.4</v>
      </c>
      <c r="CR23">
        <v>63.2</v>
      </c>
      <c r="CS23">
        <v>60.9</v>
      </c>
      <c r="CT23">
        <v>62</v>
      </c>
      <c r="CU23">
        <v>55.3</v>
      </c>
      <c r="CV23">
        <v>46.2</v>
      </c>
      <c r="CW23">
        <v>50.6</v>
      </c>
      <c r="CX23">
        <v>19.399999999999999</v>
      </c>
      <c r="CY23">
        <v>14.2</v>
      </c>
      <c r="CZ23">
        <v>16.7</v>
      </c>
      <c r="DA23">
        <v>31.8</v>
      </c>
      <c r="DB23">
        <v>21.5</v>
      </c>
      <c r="DC23">
        <v>26.5</v>
      </c>
      <c r="DD23">
        <v>4.18</v>
      </c>
      <c r="DE23">
        <v>3.89</v>
      </c>
      <c r="DF23">
        <v>4.03</v>
      </c>
    </row>
    <row r="24" spans="1:110" x14ac:dyDescent="0.4">
      <c r="A24" t="s">
        <v>275</v>
      </c>
      <c r="B24" t="s">
        <v>274</v>
      </c>
      <c r="C24">
        <v>282</v>
      </c>
      <c r="D24">
        <v>320</v>
      </c>
      <c r="E24">
        <v>602</v>
      </c>
      <c r="F24">
        <v>275</v>
      </c>
      <c r="G24">
        <v>308</v>
      </c>
      <c r="H24">
        <v>583</v>
      </c>
      <c r="I24">
        <v>37.799999999999997</v>
      </c>
      <c r="J24">
        <v>31.6</v>
      </c>
      <c r="K24">
        <v>34.5</v>
      </c>
      <c r="L24">
        <v>-0.37</v>
      </c>
      <c r="M24">
        <v>-0.91</v>
      </c>
      <c r="N24">
        <v>-0.66</v>
      </c>
      <c r="O24">
        <v>-0.52</v>
      </c>
      <c r="P24">
        <v>-1.05</v>
      </c>
      <c r="Q24">
        <v>-0.76</v>
      </c>
      <c r="R24">
        <v>-0.22</v>
      </c>
      <c r="S24">
        <v>-0.77</v>
      </c>
      <c r="T24">
        <v>-0.55000000000000004</v>
      </c>
      <c r="U24">
        <v>23</v>
      </c>
      <c r="V24">
        <v>17.8</v>
      </c>
      <c r="W24">
        <v>20.3</v>
      </c>
      <c r="X24">
        <v>44.3</v>
      </c>
      <c r="Y24">
        <v>39.700000000000003</v>
      </c>
      <c r="Z24">
        <v>41.9</v>
      </c>
      <c r="AA24">
        <v>23</v>
      </c>
      <c r="AB24">
        <v>11.6</v>
      </c>
      <c r="AC24">
        <v>16.899999999999999</v>
      </c>
      <c r="AD24">
        <v>6.7</v>
      </c>
      <c r="AE24">
        <v>2.8</v>
      </c>
      <c r="AF24">
        <v>4.7</v>
      </c>
      <c r="AG24">
        <v>11</v>
      </c>
      <c r="AH24">
        <v>6.3</v>
      </c>
      <c r="AI24">
        <v>8.5</v>
      </c>
      <c r="AJ24">
        <v>3.07</v>
      </c>
      <c r="AK24">
        <v>2.58</v>
      </c>
      <c r="AL24">
        <v>2.81</v>
      </c>
      <c r="AM24">
        <v>1457</v>
      </c>
      <c r="AN24">
        <v>1478</v>
      </c>
      <c r="AO24">
        <v>2935</v>
      </c>
      <c r="AP24">
        <v>1397</v>
      </c>
      <c r="AQ24">
        <v>1418</v>
      </c>
      <c r="AR24">
        <v>2815</v>
      </c>
      <c r="AS24">
        <v>54.1</v>
      </c>
      <c r="AT24">
        <v>49.4</v>
      </c>
      <c r="AU24">
        <v>51.7</v>
      </c>
      <c r="AV24">
        <v>0.39</v>
      </c>
      <c r="AW24">
        <v>-0.09</v>
      </c>
      <c r="AX24">
        <v>0.15</v>
      </c>
      <c r="AY24">
        <v>0.32</v>
      </c>
      <c r="AZ24">
        <v>-0.15</v>
      </c>
      <c r="BA24">
        <v>0.1</v>
      </c>
      <c r="BB24">
        <v>0.45</v>
      </c>
      <c r="BC24">
        <v>-0.02</v>
      </c>
      <c r="BD24">
        <v>0.19</v>
      </c>
      <c r="BE24">
        <v>56.6</v>
      </c>
      <c r="BF24">
        <v>50.7</v>
      </c>
      <c r="BG24">
        <v>53.6</v>
      </c>
      <c r="BH24">
        <v>77.900000000000006</v>
      </c>
      <c r="BI24">
        <v>72.900000000000006</v>
      </c>
      <c r="BJ24">
        <v>75.400000000000006</v>
      </c>
      <c r="BK24">
        <v>42.3</v>
      </c>
      <c r="BL24">
        <v>27.8</v>
      </c>
      <c r="BM24">
        <v>35</v>
      </c>
      <c r="BN24">
        <v>24.3</v>
      </c>
      <c r="BO24">
        <v>12.1</v>
      </c>
      <c r="BP24">
        <v>18.2</v>
      </c>
      <c r="BQ24">
        <v>31.9</v>
      </c>
      <c r="BR24">
        <v>18.5</v>
      </c>
      <c r="BS24">
        <v>25.2</v>
      </c>
      <c r="BT24">
        <v>4.67</v>
      </c>
      <c r="BU24">
        <v>4.24</v>
      </c>
      <c r="BV24">
        <v>4.45</v>
      </c>
      <c r="BW24">
        <v>1739</v>
      </c>
      <c r="BX24">
        <v>1798</v>
      </c>
      <c r="BY24">
        <v>3537</v>
      </c>
      <c r="BZ24">
        <v>1672</v>
      </c>
      <c r="CA24">
        <v>1726</v>
      </c>
      <c r="CB24">
        <v>3398</v>
      </c>
      <c r="CC24">
        <v>51.4</v>
      </c>
      <c r="CD24">
        <v>46.2</v>
      </c>
      <c r="CE24">
        <v>48.8</v>
      </c>
      <c r="CF24">
        <v>0.26</v>
      </c>
      <c r="CG24">
        <v>-0.23</v>
      </c>
      <c r="CH24">
        <v>0.01</v>
      </c>
      <c r="CI24">
        <v>0.2</v>
      </c>
      <c r="CJ24">
        <v>-0.28999999999999998</v>
      </c>
      <c r="CK24">
        <v>-0.03</v>
      </c>
      <c r="CL24">
        <v>0.32</v>
      </c>
      <c r="CM24">
        <v>-0.18</v>
      </c>
      <c r="CN24">
        <v>0.05</v>
      </c>
      <c r="CO24">
        <v>51.1</v>
      </c>
      <c r="CP24">
        <v>44.8</v>
      </c>
      <c r="CQ24">
        <v>47.9</v>
      </c>
      <c r="CR24">
        <v>72.5</v>
      </c>
      <c r="CS24">
        <v>67</v>
      </c>
      <c r="CT24">
        <v>69.7</v>
      </c>
      <c r="CU24">
        <v>39.200000000000003</v>
      </c>
      <c r="CV24">
        <v>24.9</v>
      </c>
      <c r="CW24">
        <v>31.9</v>
      </c>
      <c r="CX24">
        <v>21.4</v>
      </c>
      <c r="CY24">
        <v>10.5</v>
      </c>
      <c r="CZ24">
        <v>15.9</v>
      </c>
      <c r="DA24">
        <v>28.5</v>
      </c>
      <c r="DB24">
        <v>16.399999999999999</v>
      </c>
      <c r="DC24">
        <v>22.3</v>
      </c>
      <c r="DD24">
        <v>4.41</v>
      </c>
      <c r="DE24">
        <v>3.95</v>
      </c>
      <c r="DF24">
        <v>4.17</v>
      </c>
    </row>
    <row r="25" spans="1:110" x14ac:dyDescent="0.4">
      <c r="A25" t="s">
        <v>277</v>
      </c>
      <c r="B25" t="s">
        <v>276</v>
      </c>
      <c r="C25">
        <v>321</v>
      </c>
      <c r="D25">
        <v>347</v>
      </c>
      <c r="E25">
        <v>668</v>
      </c>
      <c r="F25">
        <v>315</v>
      </c>
      <c r="G25">
        <v>339</v>
      </c>
      <c r="H25">
        <v>654</v>
      </c>
      <c r="I25">
        <v>36.200000000000003</v>
      </c>
      <c r="J25">
        <v>30.5</v>
      </c>
      <c r="K25">
        <v>33.200000000000003</v>
      </c>
      <c r="L25">
        <v>-0.5</v>
      </c>
      <c r="M25">
        <v>-0.98</v>
      </c>
      <c r="N25">
        <v>-0.75</v>
      </c>
      <c r="O25">
        <v>-0.64</v>
      </c>
      <c r="P25">
        <v>-1.1200000000000001</v>
      </c>
      <c r="Q25">
        <v>-0.85</v>
      </c>
      <c r="R25">
        <v>-0.36</v>
      </c>
      <c r="S25">
        <v>-0.85</v>
      </c>
      <c r="T25">
        <v>-0.65</v>
      </c>
      <c r="U25">
        <v>19.600000000000001</v>
      </c>
      <c r="V25">
        <v>16.100000000000001</v>
      </c>
      <c r="W25">
        <v>17.8</v>
      </c>
      <c r="X25">
        <v>40.799999999999997</v>
      </c>
      <c r="Y25">
        <v>33.700000000000003</v>
      </c>
      <c r="Z25">
        <v>37.1</v>
      </c>
      <c r="AA25">
        <v>31.2</v>
      </c>
      <c r="AB25">
        <v>23.3</v>
      </c>
      <c r="AC25">
        <v>27.1</v>
      </c>
      <c r="AD25">
        <v>7.2</v>
      </c>
      <c r="AE25">
        <v>3.7</v>
      </c>
      <c r="AF25">
        <v>5.4</v>
      </c>
      <c r="AG25">
        <v>12.5</v>
      </c>
      <c r="AH25">
        <v>7.2</v>
      </c>
      <c r="AI25">
        <v>9.6999999999999993</v>
      </c>
      <c r="AJ25">
        <v>2.99</v>
      </c>
      <c r="AK25">
        <v>2.5499999999999998</v>
      </c>
      <c r="AL25">
        <v>2.76</v>
      </c>
      <c r="AM25">
        <v>1275</v>
      </c>
      <c r="AN25">
        <v>1355</v>
      </c>
      <c r="AO25">
        <v>2630</v>
      </c>
      <c r="AP25">
        <v>1212</v>
      </c>
      <c r="AQ25">
        <v>1286</v>
      </c>
      <c r="AR25">
        <v>2498</v>
      </c>
      <c r="AS25">
        <v>52.1</v>
      </c>
      <c r="AT25">
        <v>47.5</v>
      </c>
      <c r="AU25">
        <v>49.7</v>
      </c>
      <c r="AV25">
        <v>0.25</v>
      </c>
      <c r="AW25">
        <v>-0.12</v>
      </c>
      <c r="AX25">
        <v>0.06</v>
      </c>
      <c r="AY25">
        <v>0.18</v>
      </c>
      <c r="AZ25">
        <v>-0.19</v>
      </c>
      <c r="BA25">
        <v>0.01</v>
      </c>
      <c r="BB25">
        <v>0.32</v>
      </c>
      <c r="BC25">
        <v>-0.05</v>
      </c>
      <c r="BD25">
        <v>0.11</v>
      </c>
      <c r="BE25">
        <v>48.5</v>
      </c>
      <c r="BF25">
        <v>44.9</v>
      </c>
      <c r="BG25">
        <v>46.6</v>
      </c>
      <c r="BH25">
        <v>73.5</v>
      </c>
      <c r="BI25">
        <v>69.400000000000006</v>
      </c>
      <c r="BJ25">
        <v>71.400000000000006</v>
      </c>
      <c r="BK25">
        <v>55.5</v>
      </c>
      <c r="BL25">
        <v>42.1</v>
      </c>
      <c r="BM25">
        <v>48.6</v>
      </c>
      <c r="BN25">
        <v>26.1</v>
      </c>
      <c r="BO25">
        <v>15.1</v>
      </c>
      <c r="BP25">
        <v>20.399999999999999</v>
      </c>
      <c r="BQ25">
        <v>39.299999999999997</v>
      </c>
      <c r="BR25">
        <v>23.4</v>
      </c>
      <c r="BS25">
        <v>31.1</v>
      </c>
      <c r="BT25">
        <v>4.63</v>
      </c>
      <c r="BU25">
        <v>4.21</v>
      </c>
      <c r="BV25">
        <v>4.41</v>
      </c>
      <c r="BW25">
        <v>1596</v>
      </c>
      <c r="BX25">
        <v>1702</v>
      </c>
      <c r="BY25">
        <v>3298</v>
      </c>
      <c r="BZ25">
        <v>1527</v>
      </c>
      <c r="CA25">
        <v>1625</v>
      </c>
      <c r="CB25">
        <v>3152</v>
      </c>
      <c r="CC25">
        <v>48.9</v>
      </c>
      <c r="CD25">
        <v>44</v>
      </c>
      <c r="CE25">
        <v>46.4</v>
      </c>
      <c r="CF25">
        <v>0.09</v>
      </c>
      <c r="CG25">
        <v>-0.3</v>
      </c>
      <c r="CH25">
        <v>-0.11</v>
      </c>
      <c r="CI25">
        <v>0.03</v>
      </c>
      <c r="CJ25">
        <v>-0.36</v>
      </c>
      <c r="CK25">
        <v>-0.16</v>
      </c>
      <c r="CL25">
        <v>0.16</v>
      </c>
      <c r="CM25">
        <v>-0.24</v>
      </c>
      <c r="CN25">
        <v>-7.0000000000000007E-2</v>
      </c>
      <c r="CO25">
        <v>42.7</v>
      </c>
      <c r="CP25">
        <v>39</v>
      </c>
      <c r="CQ25">
        <v>40.799999999999997</v>
      </c>
      <c r="CR25">
        <v>66.900000000000006</v>
      </c>
      <c r="CS25">
        <v>62.1</v>
      </c>
      <c r="CT25">
        <v>64.400000000000006</v>
      </c>
      <c r="CU25">
        <v>50.6</v>
      </c>
      <c r="CV25">
        <v>38.299999999999997</v>
      </c>
      <c r="CW25">
        <v>44.3</v>
      </c>
      <c r="CX25">
        <v>22.3</v>
      </c>
      <c r="CY25">
        <v>12.7</v>
      </c>
      <c r="CZ25">
        <v>17.399999999999999</v>
      </c>
      <c r="DA25">
        <v>33.9</v>
      </c>
      <c r="DB25">
        <v>20.100000000000001</v>
      </c>
      <c r="DC25">
        <v>26.8</v>
      </c>
      <c r="DD25">
        <v>4.3</v>
      </c>
      <c r="DE25">
        <v>3.87</v>
      </c>
      <c r="DF25">
        <v>4.08</v>
      </c>
    </row>
    <row r="26" spans="1:110" x14ac:dyDescent="0.4">
      <c r="A26" t="s">
        <v>279</v>
      </c>
      <c r="B26" t="s">
        <v>278</v>
      </c>
      <c r="C26">
        <v>419</v>
      </c>
      <c r="D26">
        <v>429</v>
      </c>
      <c r="E26">
        <v>848</v>
      </c>
      <c r="F26">
        <v>411</v>
      </c>
      <c r="G26">
        <v>421</v>
      </c>
      <c r="H26">
        <v>832</v>
      </c>
      <c r="I26">
        <v>37</v>
      </c>
      <c r="J26">
        <v>33.200000000000003</v>
      </c>
      <c r="K26">
        <v>35.1</v>
      </c>
      <c r="L26">
        <v>-0.55000000000000004</v>
      </c>
      <c r="M26">
        <v>-0.81</v>
      </c>
      <c r="N26">
        <v>-0.68</v>
      </c>
      <c r="O26">
        <v>-0.67</v>
      </c>
      <c r="P26">
        <v>-0.93</v>
      </c>
      <c r="Q26">
        <v>-0.77</v>
      </c>
      <c r="R26">
        <v>-0.43</v>
      </c>
      <c r="S26">
        <v>-0.69</v>
      </c>
      <c r="T26">
        <v>-0.6</v>
      </c>
      <c r="U26">
        <v>21.7</v>
      </c>
      <c r="V26">
        <v>16.600000000000001</v>
      </c>
      <c r="W26">
        <v>19.100000000000001</v>
      </c>
      <c r="X26">
        <v>45.1</v>
      </c>
      <c r="Y26">
        <v>36.799999999999997</v>
      </c>
      <c r="Z26">
        <v>40.9</v>
      </c>
      <c r="AA26">
        <v>22.9</v>
      </c>
      <c r="AB26">
        <v>17.2</v>
      </c>
      <c r="AC26">
        <v>20</v>
      </c>
      <c r="AD26">
        <v>6.9</v>
      </c>
      <c r="AE26">
        <v>2.2999999999999998</v>
      </c>
      <c r="AF26">
        <v>4.5999999999999996</v>
      </c>
      <c r="AG26">
        <v>12.6</v>
      </c>
      <c r="AH26">
        <v>5.6</v>
      </c>
      <c r="AI26">
        <v>9.1</v>
      </c>
      <c r="AJ26">
        <v>3.03</v>
      </c>
      <c r="AK26">
        <v>2.78</v>
      </c>
      <c r="AL26">
        <v>2.9</v>
      </c>
      <c r="AM26">
        <v>1891</v>
      </c>
      <c r="AN26">
        <v>1950</v>
      </c>
      <c r="AO26">
        <v>3841</v>
      </c>
      <c r="AP26">
        <v>1842</v>
      </c>
      <c r="AQ26">
        <v>1896</v>
      </c>
      <c r="AR26">
        <v>3738</v>
      </c>
      <c r="AS26">
        <v>51.8</v>
      </c>
      <c r="AT26">
        <v>46.8</v>
      </c>
      <c r="AU26">
        <v>49.3</v>
      </c>
      <c r="AV26">
        <v>0.23</v>
      </c>
      <c r="AW26">
        <v>-0.19</v>
      </c>
      <c r="AX26">
        <v>0.02</v>
      </c>
      <c r="AY26">
        <v>0.17</v>
      </c>
      <c r="AZ26">
        <v>-0.25</v>
      </c>
      <c r="BA26">
        <v>-0.02</v>
      </c>
      <c r="BB26">
        <v>0.28999999999999998</v>
      </c>
      <c r="BC26">
        <v>-0.13</v>
      </c>
      <c r="BD26">
        <v>0.06</v>
      </c>
      <c r="BE26">
        <v>52.4</v>
      </c>
      <c r="BF26">
        <v>45</v>
      </c>
      <c r="BG26">
        <v>48.6</v>
      </c>
      <c r="BH26">
        <v>74.7</v>
      </c>
      <c r="BI26">
        <v>66.7</v>
      </c>
      <c r="BJ26">
        <v>70.599999999999994</v>
      </c>
      <c r="BK26">
        <v>43.4</v>
      </c>
      <c r="BL26">
        <v>30.5</v>
      </c>
      <c r="BM26">
        <v>36.9</v>
      </c>
      <c r="BN26">
        <v>21.6</v>
      </c>
      <c r="BO26">
        <v>13.2</v>
      </c>
      <c r="BP26">
        <v>17.3</v>
      </c>
      <c r="BQ26">
        <v>30.7</v>
      </c>
      <c r="BR26">
        <v>19.399999999999999</v>
      </c>
      <c r="BS26">
        <v>25</v>
      </c>
      <c r="BT26">
        <v>4.5</v>
      </c>
      <c r="BU26">
        <v>4.0599999999999996</v>
      </c>
      <c r="BV26">
        <v>4.28</v>
      </c>
      <c r="BW26">
        <v>2310</v>
      </c>
      <c r="BX26">
        <v>2379</v>
      </c>
      <c r="BY26">
        <v>4689</v>
      </c>
      <c r="BZ26">
        <v>2253</v>
      </c>
      <c r="CA26">
        <v>2317</v>
      </c>
      <c r="CB26">
        <v>4570</v>
      </c>
      <c r="CC26">
        <v>49.2</v>
      </c>
      <c r="CD26">
        <v>44.3</v>
      </c>
      <c r="CE26">
        <v>46.7</v>
      </c>
      <c r="CF26">
        <v>0.09</v>
      </c>
      <c r="CG26">
        <v>-0.3</v>
      </c>
      <c r="CH26">
        <v>-0.11</v>
      </c>
      <c r="CI26">
        <v>0.03</v>
      </c>
      <c r="CJ26">
        <v>-0.35</v>
      </c>
      <c r="CK26">
        <v>-0.15</v>
      </c>
      <c r="CL26">
        <v>0.14000000000000001</v>
      </c>
      <c r="CM26">
        <v>-0.25</v>
      </c>
      <c r="CN26">
        <v>-7.0000000000000007E-2</v>
      </c>
      <c r="CO26">
        <v>46.8</v>
      </c>
      <c r="CP26">
        <v>39.799999999999997</v>
      </c>
      <c r="CQ26">
        <v>43.3</v>
      </c>
      <c r="CR26">
        <v>69.400000000000006</v>
      </c>
      <c r="CS26">
        <v>61.3</v>
      </c>
      <c r="CT26">
        <v>65.3</v>
      </c>
      <c r="CU26">
        <v>39.700000000000003</v>
      </c>
      <c r="CV26">
        <v>28.1</v>
      </c>
      <c r="CW26">
        <v>33.799999999999997</v>
      </c>
      <c r="CX26">
        <v>18.899999999999999</v>
      </c>
      <c r="CY26">
        <v>11.2</v>
      </c>
      <c r="CZ26">
        <v>15</v>
      </c>
      <c r="DA26">
        <v>27.4</v>
      </c>
      <c r="DB26">
        <v>16.899999999999999</v>
      </c>
      <c r="DC26">
        <v>22.1</v>
      </c>
      <c r="DD26">
        <v>4.2300000000000004</v>
      </c>
      <c r="DE26">
        <v>3.83</v>
      </c>
      <c r="DF26">
        <v>4.03</v>
      </c>
    </row>
    <row r="27" spans="1:110" x14ac:dyDescent="0.4">
      <c r="A27" t="s">
        <v>281</v>
      </c>
      <c r="B27" t="s">
        <v>280</v>
      </c>
      <c r="C27">
        <v>254</v>
      </c>
      <c r="D27">
        <v>280</v>
      </c>
      <c r="E27">
        <v>534</v>
      </c>
      <c r="F27">
        <v>248</v>
      </c>
      <c r="G27">
        <v>278</v>
      </c>
      <c r="H27">
        <v>526</v>
      </c>
      <c r="I27">
        <v>37.5</v>
      </c>
      <c r="J27">
        <v>34.4</v>
      </c>
      <c r="K27">
        <v>35.9</v>
      </c>
      <c r="L27">
        <v>-0.46</v>
      </c>
      <c r="M27">
        <v>-0.97</v>
      </c>
      <c r="N27">
        <v>-0.73</v>
      </c>
      <c r="O27">
        <v>-0.62</v>
      </c>
      <c r="P27">
        <v>-1.1100000000000001</v>
      </c>
      <c r="Q27">
        <v>-0.83</v>
      </c>
      <c r="R27">
        <v>-0.3</v>
      </c>
      <c r="S27">
        <v>-0.82</v>
      </c>
      <c r="T27">
        <v>-0.62</v>
      </c>
      <c r="U27">
        <v>16.5</v>
      </c>
      <c r="V27">
        <v>16.399999999999999</v>
      </c>
      <c r="W27">
        <v>16.5</v>
      </c>
      <c r="X27">
        <v>42.1</v>
      </c>
      <c r="Y27">
        <v>41.4</v>
      </c>
      <c r="Z27">
        <v>41.8</v>
      </c>
      <c r="AA27">
        <v>34.299999999999997</v>
      </c>
      <c r="AB27">
        <v>27.5</v>
      </c>
      <c r="AC27">
        <v>30.7</v>
      </c>
      <c r="AD27">
        <v>7.9</v>
      </c>
      <c r="AE27">
        <v>3.9</v>
      </c>
      <c r="AF27">
        <v>5.8</v>
      </c>
      <c r="AG27">
        <v>15.7</v>
      </c>
      <c r="AH27">
        <v>9.3000000000000007</v>
      </c>
      <c r="AI27">
        <v>12.4</v>
      </c>
      <c r="AJ27">
        <v>2.96</v>
      </c>
      <c r="AK27">
        <v>2.8</v>
      </c>
      <c r="AL27">
        <v>2.87</v>
      </c>
      <c r="AM27">
        <v>404</v>
      </c>
      <c r="AN27">
        <v>395</v>
      </c>
      <c r="AO27">
        <v>799</v>
      </c>
      <c r="AP27">
        <v>400</v>
      </c>
      <c r="AQ27">
        <v>387</v>
      </c>
      <c r="AR27">
        <v>787</v>
      </c>
      <c r="AS27">
        <v>52.1</v>
      </c>
      <c r="AT27">
        <v>47.5</v>
      </c>
      <c r="AU27">
        <v>49.8</v>
      </c>
      <c r="AV27">
        <v>0.26</v>
      </c>
      <c r="AW27">
        <v>-0.16</v>
      </c>
      <c r="AX27">
        <v>0.06</v>
      </c>
      <c r="AY27">
        <v>0.14000000000000001</v>
      </c>
      <c r="AZ27">
        <v>-0.28000000000000003</v>
      </c>
      <c r="BA27">
        <v>-0.03</v>
      </c>
      <c r="BB27">
        <v>0.39</v>
      </c>
      <c r="BC27">
        <v>-0.03</v>
      </c>
      <c r="BD27">
        <v>0.14000000000000001</v>
      </c>
      <c r="BE27">
        <v>45.5</v>
      </c>
      <c r="BF27">
        <v>40.299999999999997</v>
      </c>
      <c r="BG27">
        <v>42.9</v>
      </c>
      <c r="BH27">
        <v>72</v>
      </c>
      <c r="BI27">
        <v>65.8</v>
      </c>
      <c r="BJ27">
        <v>69</v>
      </c>
      <c r="BK27">
        <v>58.4</v>
      </c>
      <c r="BL27">
        <v>53.2</v>
      </c>
      <c r="BM27">
        <v>55.8</v>
      </c>
      <c r="BN27">
        <v>24.3</v>
      </c>
      <c r="BO27">
        <v>16.2</v>
      </c>
      <c r="BP27">
        <v>20.3</v>
      </c>
      <c r="BQ27">
        <v>36.6</v>
      </c>
      <c r="BR27">
        <v>28.9</v>
      </c>
      <c r="BS27">
        <v>32.799999999999997</v>
      </c>
      <c r="BT27">
        <v>4.47</v>
      </c>
      <c r="BU27">
        <v>4.0999999999999996</v>
      </c>
      <c r="BV27">
        <v>4.29</v>
      </c>
      <c r="BW27">
        <v>658</v>
      </c>
      <c r="BX27">
        <v>675</v>
      </c>
      <c r="BY27">
        <v>1333</v>
      </c>
      <c r="BZ27">
        <v>648</v>
      </c>
      <c r="CA27">
        <v>665</v>
      </c>
      <c r="CB27">
        <v>1313</v>
      </c>
      <c r="CC27">
        <v>46.5</v>
      </c>
      <c r="CD27">
        <v>42.1</v>
      </c>
      <c r="CE27">
        <v>44.2</v>
      </c>
      <c r="CF27">
        <v>-0.01</v>
      </c>
      <c r="CG27">
        <v>-0.5</v>
      </c>
      <c r="CH27">
        <v>-0.26</v>
      </c>
      <c r="CI27">
        <v>-0.11</v>
      </c>
      <c r="CJ27">
        <v>-0.59</v>
      </c>
      <c r="CK27">
        <v>-0.33</v>
      </c>
      <c r="CL27">
        <v>0.08</v>
      </c>
      <c r="CM27">
        <v>-0.4</v>
      </c>
      <c r="CN27">
        <v>-0.19</v>
      </c>
      <c r="CO27">
        <v>34.299999999999997</v>
      </c>
      <c r="CP27">
        <v>30.4</v>
      </c>
      <c r="CQ27">
        <v>32.299999999999997</v>
      </c>
      <c r="CR27">
        <v>60.5</v>
      </c>
      <c r="CS27">
        <v>55.7</v>
      </c>
      <c r="CT27">
        <v>58.1</v>
      </c>
      <c r="CU27">
        <v>49.1</v>
      </c>
      <c r="CV27">
        <v>42.5</v>
      </c>
      <c r="CW27">
        <v>45.8</v>
      </c>
      <c r="CX27">
        <v>17.899999999999999</v>
      </c>
      <c r="CY27">
        <v>11.1</v>
      </c>
      <c r="CZ27">
        <v>14.5</v>
      </c>
      <c r="DA27">
        <v>28.6</v>
      </c>
      <c r="DB27">
        <v>20.7</v>
      </c>
      <c r="DC27">
        <v>24.6</v>
      </c>
      <c r="DD27">
        <v>3.89</v>
      </c>
      <c r="DE27">
        <v>3.56</v>
      </c>
      <c r="DF27">
        <v>3.72</v>
      </c>
    </row>
    <row r="28" spans="1:110" x14ac:dyDescent="0.4">
      <c r="A28" t="s">
        <v>283</v>
      </c>
      <c r="B28" t="s">
        <v>282</v>
      </c>
      <c r="C28">
        <v>250</v>
      </c>
      <c r="D28">
        <v>225</v>
      </c>
      <c r="E28">
        <v>475</v>
      </c>
      <c r="F28">
        <v>249</v>
      </c>
      <c r="G28">
        <v>221</v>
      </c>
      <c r="H28">
        <v>470</v>
      </c>
      <c r="I28">
        <v>33.1</v>
      </c>
      <c r="J28">
        <v>27.6</v>
      </c>
      <c r="K28">
        <v>30.5</v>
      </c>
      <c r="L28">
        <v>-0.75</v>
      </c>
      <c r="M28">
        <v>-1.25</v>
      </c>
      <c r="N28">
        <v>-0.99</v>
      </c>
      <c r="O28">
        <v>-0.91</v>
      </c>
      <c r="P28">
        <v>-1.42</v>
      </c>
      <c r="Q28">
        <v>-1.1000000000000001</v>
      </c>
      <c r="R28">
        <v>-0.59</v>
      </c>
      <c r="S28">
        <v>-1.0900000000000001</v>
      </c>
      <c r="T28">
        <v>-0.87</v>
      </c>
      <c r="U28">
        <v>12.8</v>
      </c>
      <c r="V28">
        <v>10.7</v>
      </c>
      <c r="W28">
        <v>11.8</v>
      </c>
      <c r="X28">
        <v>32.799999999999997</v>
      </c>
      <c r="Y28">
        <v>28</v>
      </c>
      <c r="Z28">
        <v>30.5</v>
      </c>
      <c r="AA28">
        <v>27.6</v>
      </c>
      <c r="AB28">
        <v>18.7</v>
      </c>
      <c r="AC28">
        <v>23.4</v>
      </c>
      <c r="AD28">
        <v>3.6</v>
      </c>
      <c r="AE28">
        <v>1.3</v>
      </c>
      <c r="AF28">
        <v>2.5</v>
      </c>
      <c r="AG28">
        <v>9.6</v>
      </c>
      <c r="AH28">
        <v>6.7</v>
      </c>
      <c r="AI28">
        <v>8.1999999999999993</v>
      </c>
      <c r="AJ28">
        <v>2.67</v>
      </c>
      <c r="AK28">
        <v>2.29</v>
      </c>
      <c r="AL28">
        <v>2.4900000000000002</v>
      </c>
      <c r="AM28">
        <v>209</v>
      </c>
      <c r="AN28">
        <v>245</v>
      </c>
      <c r="AO28">
        <v>454</v>
      </c>
      <c r="AP28">
        <v>208</v>
      </c>
      <c r="AQ28">
        <v>243</v>
      </c>
      <c r="AR28">
        <v>451</v>
      </c>
      <c r="AS28">
        <v>46.4</v>
      </c>
      <c r="AT28">
        <v>35.200000000000003</v>
      </c>
      <c r="AU28">
        <v>40.4</v>
      </c>
      <c r="AV28">
        <v>-0.31</v>
      </c>
      <c r="AW28">
        <v>-0.94</v>
      </c>
      <c r="AX28">
        <v>-0.65</v>
      </c>
      <c r="AY28">
        <v>-0.48</v>
      </c>
      <c r="AZ28">
        <v>-1.1000000000000001</v>
      </c>
      <c r="BA28">
        <v>-0.77</v>
      </c>
      <c r="BB28">
        <v>-0.14000000000000001</v>
      </c>
      <c r="BC28">
        <v>-0.78</v>
      </c>
      <c r="BD28">
        <v>-0.53</v>
      </c>
      <c r="BE28">
        <v>41.1</v>
      </c>
      <c r="BF28">
        <v>21.6</v>
      </c>
      <c r="BG28">
        <v>30.6</v>
      </c>
      <c r="BH28">
        <v>61.7</v>
      </c>
      <c r="BI28">
        <v>46.9</v>
      </c>
      <c r="BJ28">
        <v>53.7</v>
      </c>
      <c r="BK28">
        <v>44.5</v>
      </c>
      <c r="BL28">
        <v>34.700000000000003</v>
      </c>
      <c r="BM28">
        <v>39.200000000000003</v>
      </c>
      <c r="BN28">
        <v>18.2</v>
      </c>
      <c r="BO28">
        <v>7.3</v>
      </c>
      <c r="BP28">
        <v>12.3</v>
      </c>
      <c r="BQ28">
        <v>25.4</v>
      </c>
      <c r="BR28">
        <v>11.8</v>
      </c>
      <c r="BS28">
        <v>18.100000000000001</v>
      </c>
      <c r="BT28">
        <v>4.0199999999999996</v>
      </c>
      <c r="BU28">
        <v>3.06</v>
      </c>
      <c r="BV28">
        <v>3.5</v>
      </c>
      <c r="BW28">
        <v>459</v>
      </c>
      <c r="BX28">
        <v>470</v>
      </c>
      <c r="BY28">
        <v>929</v>
      </c>
      <c r="BZ28">
        <v>457</v>
      </c>
      <c r="CA28">
        <v>464</v>
      </c>
      <c r="CB28">
        <v>921</v>
      </c>
      <c r="CC28">
        <v>39.1</v>
      </c>
      <c r="CD28">
        <v>31.6</v>
      </c>
      <c r="CE28">
        <v>35.299999999999997</v>
      </c>
      <c r="CF28">
        <v>-0.55000000000000004</v>
      </c>
      <c r="CG28">
        <v>-1.0900000000000001</v>
      </c>
      <c r="CH28">
        <v>-0.82</v>
      </c>
      <c r="CI28">
        <v>-0.66</v>
      </c>
      <c r="CJ28">
        <v>-1.2</v>
      </c>
      <c r="CK28">
        <v>-0.9</v>
      </c>
      <c r="CL28">
        <v>-0.43</v>
      </c>
      <c r="CM28">
        <v>-0.97</v>
      </c>
      <c r="CN28">
        <v>-0.74</v>
      </c>
      <c r="CO28">
        <v>25.7</v>
      </c>
      <c r="CP28">
        <v>16.399999999999999</v>
      </c>
      <c r="CQ28">
        <v>21</v>
      </c>
      <c r="CR28">
        <v>46</v>
      </c>
      <c r="CS28">
        <v>37.9</v>
      </c>
      <c r="CT28">
        <v>41.9</v>
      </c>
      <c r="CU28">
        <v>35.299999999999997</v>
      </c>
      <c r="CV28">
        <v>27</v>
      </c>
      <c r="CW28">
        <v>31.1</v>
      </c>
      <c r="CX28">
        <v>10.199999999999999</v>
      </c>
      <c r="CY28">
        <v>4.5</v>
      </c>
      <c r="CZ28">
        <v>7.3</v>
      </c>
      <c r="DA28">
        <v>16.8</v>
      </c>
      <c r="DB28">
        <v>9.4</v>
      </c>
      <c r="DC28">
        <v>13</v>
      </c>
      <c r="DD28">
        <v>3.28</v>
      </c>
      <c r="DE28">
        <v>2.7</v>
      </c>
      <c r="DF28">
        <v>2.99</v>
      </c>
    </row>
    <row r="29" spans="1:110" x14ac:dyDescent="0.4">
      <c r="A29" t="s">
        <v>285</v>
      </c>
      <c r="B29" t="s">
        <v>284</v>
      </c>
      <c r="C29">
        <v>1398</v>
      </c>
      <c r="D29">
        <v>1406</v>
      </c>
      <c r="E29">
        <v>2804</v>
      </c>
      <c r="F29">
        <v>1374</v>
      </c>
      <c r="G29">
        <v>1376</v>
      </c>
      <c r="H29">
        <v>2750</v>
      </c>
      <c r="I29">
        <v>38.5</v>
      </c>
      <c r="J29">
        <v>31.7</v>
      </c>
      <c r="K29">
        <v>35.1</v>
      </c>
      <c r="L29">
        <v>-0.36</v>
      </c>
      <c r="M29">
        <v>-0.88</v>
      </c>
      <c r="N29">
        <v>-0.62</v>
      </c>
      <c r="O29">
        <v>-0.43</v>
      </c>
      <c r="P29">
        <v>-0.94</v>
      </c>
      <c r="Q29">
        <v>-0.67</v>
      </c>
      <c r="R29">
        <v>-0.28999999999999998</v>
      </c>
      <c r="S29">
        <v>-0.81</v>
      </c>
      <c r="T29">
        <v>-0.56999999999999995</v>
      </c>
      <c r="U29">
        <v>25.8</v>
      </c>
      <c r="V29">
        <v>20.6</v>
      </c>
      <c r="W29">
        <v>23.1</v>
      </c>
      <c r="X29">
        <v>47.1</v>
      </c>
      <c r="Y29">
        <v>39.1</v>
      </c>
      <c r="Z29">
        <v>43.1</v>
      </c>
      <c r="AA29">
        <v>21.7</v>
      </c>
      <c r="AB29">
        <v>14.1</v>
      </c>
      <c r="AC29">
        <v>17.899999999999999</v>
      </c>
      <c r="AD29">
        <v>6.9</v>
      </c>
      <c r="AE29">
        <v>3.1</v>
      </c>
      <c r="AF29">
        <v>5</v>
      </c>
      <c r="AG29">
        <v>11.4</v>
      </c>
      <c r="AH29">
        <v>5.6</v>
      </c>
      <c r="AI29">
        <v>8.5</v>
      </c>
      <c r="AJ29">
        <v>3.14</v>
      </c>
      <c r="AK29">
        <v>2.62</v>
      </c>
      <c r="AL29">
        <v>2.88</v>
      </c>
      <c r="AM29">
        <v>4308</v>
      </c>
      <c r="AN29">
        <v>4519</v>
      </c>
      <c r="AO29">
        <v>8827</v>
      </c>
      <c r="AP29">
        <v>4167</v>
      </c>
      <c r="AQ29">
        <v>4401</v>
      </c>
      <c r="AR29">
        <v>8568</v>
      </c>
      <c r="AS29">
        <v>53</v>
      </c>
      <c r="AT29">
        <v>47.9</v>
      </c>
      <c r="AU29">
        <v>50.4</v>
      </c>
      <c r="AV29">
        <v>0.35</v>
      </c>
      <c r="AW29">
        <v>-0.17</v>
      </c>
      <c r="AX29">
        <v>0.09</v>
      </c>
      <c r="AY29">
        <v>0.31</v>
      </c>
      <c r="AZ29">
        <v>-0.2</v>
      </c>
      <c r="BA29">
        <v>0.06</v>
      </c>
      <c r="BB29">
        <v>0.39</v>
      </c>
      <c r="BC29">
        <v>-0.13</v>
      </c>
      <c r="BD29">
        <v>0.11</v>
      </c>
      <c r="BE29">
        <v>54.5</v>
      </c>
      <c r="BF29">
        <v>47.5</v>
      </c>
      <c r="BG29">
        <v>50.9</v>
      </c>
      <c r="BH29">
        <v>76.900000000000006</v>
      </c>
      <c r="BI29">
        <v>70.099999999999994</v>
      </c>
      <c r="BJ29">
        <v>73.400000000000006</v>
      </c>
      <c r="BK29">
        <v>38.799999999999997</v>
      </c>
      <c r="BL29">
        <v>28.4</v>
      </c>
      <c r="BM29">
        <v>33.5</v>
      </c>
      <c r="BN29">
        <v>20.7</v>
      </c>
      <c r="BO29">
        <v>12.9</v>
      </c>
      <c r="BP29">
        <v>16.7</v>
      </c>
      <c r="BQ29">
        <v>28</v>
      </c>
      <c r="BR29">
        <v>18.899999999999999</v>
      </c>
      <c r="BS29">
        <v>23.3</v>
      </c>
      <c r="BT29">
        <v>4.57</v>
      </c>
      <c r="BU29">
        <v>4.12</v>
      </c>
      <c r="BV29">
        <v>4.34</v>
      </c>
      <c r="BW29">
        <v>5706</v>
      </c>
      <c r="BX29">
        <v>5925</v>
      </c>
      <c r="BY29">
        <v>11631</v>
      </c>
      <c r="BZ29">
        <v>5541</v>
      </c>
      <c r="CA29">
        <v>5777</v>
      </c>
      <c r="CB29">
        <v>11318</v>
      </c>
      <c r="CC29">
        <v>49.5</v>
      </c>
      <c r="CD29">
        <v>44</v>
      </c>
      <c r="CE29">
        <v>46.7</v>
      </c>
      <c r="CF29">
        <v>0.18</v>
      </c>
      <c r="CG29">
        <v>-0.34</v>
      </c>
      <c r="CH29">
        <v>-0.09</v>
      </c>
      <c r="CI29">
        <v>0.14000000000000001</v>
      </c>
      <c r="CJ29">
        <v>-0.37</v>
      </c>
      <c r="CK29">
        <v>-0.11</v>
      </c>
      <c r="CL29">
        <v>0.21</v>
      </c>
      <c r="CM29">
        <v>-0.3</v>
      </c>
      <c r="CN29">
        <v>-0.06</v>
      </c>
      <c r="CO29">
        <v>47.5</v>
      </c>
      <c r="CP29">
        <v>41.1</v>
      </c>
      <c r="CQ29">
        <v>44.2</v>
      </c>
      <c r="CR29">
        <v>69.599999999999994</v>
      </c>
      <c r="CS29">
        <v>62.7</v>
      </c>
      <c r="CT29">
        <v>66.099999999999994</v>
      </c>
      <c r="CU29">
        <v>34.6</v>
      </c>
      <c r="CV29">
        <v>25</v>
      </c>
      <c r="CW29">
        <v>29.7</v>
      </c>
      <c r="CX29">
        <v>17.3</v>
      </c>
      <c r="CY29">
        <v>10.5</v>
      </c>
      <c r="CZ29">
        <v>13.9</v>
      </c>
      <c r="DA29">
        <v>23.9</v>
      </c>
      <c r="DB29">
        <v>15.7</v>
      </c>
      <c r="DC29">
        <v>19.8</v>
      </c>
      <c r="DD29">
        <v>4.22</v>
      </c>
      <c r="DE29">
        <v>3.77</v>
      </c>
      <c r="DF29">
        <v>3.99</v>
      </c>
    </row>
    <row r="30" spans="1:110" x14ac:dyDescent="0.4">
      <c r="A30" t="s">
        <v>287</v>
      </c>
      <c r="B30" t="s">
        <v>286</v>
      </c>
      <c r="C30">
        <v>986</v>
      </c>
      <c r="D30">
        <v>857</v>
      </c>
      <c r="E30">
        <v>1843</v>
      </c>
      <c r="F30">
        <v>948</v>
      </c>
      <c r="G30">
        <v>823</v>
      </c>
      <c r="H30">
        <v>1771</v>
      </c>
      <c r="I30">
        <v>37.200000000000003</v>
      </c>
      <c r="J30">
        <v>31.9</v>
      </c>
      <c r="K30">
        <v>34.700000000000003</v>
      </c>
      <c r="L30">
        <v>-0.49</v>
      </c>
      <c r="M30">
        <v>-0.93</v>
      </c>
      <c r="N30">
        <v>-0.69</v>
      </c>
      <c r="O30">
        <v>-0.56999999999999995</v>
      </c>
      <c r="P30">
        <v>-1.01</v>
      </c>
      <c r="Q30">
        <v>-0.75</v>
      </c>
      <c r="R30">
        <v>-0.41</v>
      </c>
      <c r="S30">
        <v>-0.84</v>
      </c>
      <c r="T30">
        <v>-0.63</v>
      </c>
      <c r="U30">
        <v>22.7</v>
      </c>
      <c r="V30">
        <v>17.7</v>
      </c>
      <c r="W30">
        <v>20.399999999999999</v>
      </c>
      <c r="X30">
        <v>42.9</v>
      </c>
      <c r="Y30">
        <v>35.1</v>
      </c>
      <c r="Z30">
        <v>39.299999999999997</v>
      </c>
      <c r="AA30">
        <v>22.6</v>
      </c>
      <c r="AB30">
        <v>19</v>
      </c>
      <c r="AC30">
        <v>20.9</v>
      </c>
      <c r="AD30">
        <v>7.6</v>
      </c>
      <c r="AE30">
        <v>2.9</v>
      </c>
      <c r="AF30">
        <v>5.4</v>
      </c>
      <c r="AG30">
        <v>12.6</v>
      </c>
      <c r="AH30">
        <v>6.8</v>
      </c>
      <c r="AI30">
        <v>9.9</v>
      </c>
      <c r="AJ30">
        <v>2.92</v>
      </c>
      <c r="AK30">
        <v>2.52</v>
      </c>
      <c r="AL30">
        <v>2.73</v>
      </c>
      <c r="AM30">
        <v>1298</v>
      </c>
      <c r="AN30">
        <v>1320</v>
      </c>
      <c r="AO30">
        <v>2618</v>
      </c>
      <c r="AP30">
        <v>1237</v>
      </c>
      <c r="AQ30">
        <v>1262</v>
      </c>
      <c r="AR30">
        <v>2499</v>
      </c>
      <c r="AS30">
        <v>53.1</v>
      </c>
      <c r="AT30">
        <v>46.3</v>
      </c>
      <c r="AU30">
        <v>49.7</v>
      </c>
      <c r="AV30">
        <v>0.21</v>
      </c>
      <c r="AW30">
        <v>-0.31</v>
      </c>
      <c r="AX30">
        <v>-0.05</v>
      </c>
      <c r="AY30">
        <v>0.14000000000000001</v>
      </c>
      <c r="AZ30">
        <v>-0.38</v>
      </c>
      <c r="BA30">
        <v>-0.1</v>
      </c>
      <c r="BB30">
        <v>0.28000000000000003</v>
      </c>
      <c r="BC30">
        <v>-0.24</v>
      </c>
      <c r="BD30">
        <v>0</v>
      </c>
      <c r="BE30">
        <v>52.4</v>
      </c>
      <c r="BF30">
        <v>41.3</v>
      </c>
      <c r="BG30">
        <v>46.8</v>
      </c>
      <c r="BH30">
        <v>76.3</v>
      </c>
      <c r="BI30">
        <v>64</v>
      </c>
      <c r="BJ30">
        <v>70.099999999999994</v>
      </c>
      <c r="BK30">
        <v>50.2</v>
      </c>
      <c r="BL30">
        <v>36.799999999999997</v>
      </c>
      <c r="BM30">
        <v>43.5</v>
      </c>
      <c r="BN30">
        <v>26</v>
      </c>
      <c r="BO30">
        <v>15.5</v>
      </c>
      <c r="BP30">
        <v>20.7</v>
      </c>
      <c r="BQ30">
        <v>37.700000000000003</v>
      </c>
      <c r="BR30">
        <v>22.9</v>
      </c>
      <c r="BS30">
        <v>30.2</v>
      </c>
      <c r="BT30">
        <v>4.6500000000000004</v>
      </c>
      <c r="BU30">
        <v>4</v>
      </c>
      <c r="BV30">
        <v>4.33</v>
      </c>
      <c r="BW30">
        <v>2284</v>
      </c>
      <c r="BX30">
        <v>2177</v>
      </c>
      <c r="BY30">
        <v>4461</v>
      </c>
      <c r="BZ30">
        <v>2185</v>
      </c>
      <c r="CA30">
        <v>2085</v>
      </c>
      <c r="CB30">
        <v>4270</v>
      </c>
      <c r="CC30">
        <v>46.3</v>
      </c>
      <c r="CD30">
        <v>40.6</v>
      </c>
      <c r="CE30">
        <v>43.5</v>
      </c>
      <c r="CF30">
        <v>-0.09</v>
      </c>
      <c r="CG30">
        <v>-0.55000000000000004</v>
      </c>
      <c r="CH30">
        <v>-0.32</v>
      </c>
      <c r="CI30">
        <v>-0.15</v>
      </c>
      <c r="CJ30">
        <v>-0.61</v>
      </c>
      <c r="CK30">
        <v>-0.36</v>
      </c>
      <c r="CL30">
        <v>-0.04</v>
      </c>
      <c r="CM30">
        <v>-0.5</v>
      </c>
      <c r="CN30">
        <v>-0.28000000000000003</v>
      </c>
      <c r="CO30">
        <v>39.6</v>
      </c>
      <c r="CP30">
        <v>32</v>
      </c>
      <c r="CQ30">
        <v>35.9</v>
      </c>
      <c r="CR30">
        <v>61.9</v>
      </c>
      <c r="CS30">
        <v>52.6</v>
      </c>
      <c r="CT30">
        <v>57.4</v>
      </c>
      <c r="CU30">
        <v>38.299999999999997</v>
      </c>
      <c r="CV30">
        <v>29.8</v>
      </c>
      <c r="CW30">
        <v>34.200000000000003</v>
      </c>
      <c r="CX30">
        <v>18.100000000000001</v>
      </c>
      <c r="CY30">
        <v>10.6</v>
      </c>
      <c r="CZ30">
        <v>14.4</v>
      </c>
      <c r="DA30">
        <v>26.8</v>
      </c>
      <c r="DB30">
        <v>16.5</v>
      </c>
      <c r="DC30">
        <v>21.8</v>
      </c>
      <c r="DD30">
        <v>3.9</v>
      </c>
      <c r="DE30">
        <v>3.42</v>
      </c>
      <c r="DF30">
        <v>3.67</v>
      </c>
    </row>
    <row r="31" spans="1:110" x14ac:dyDescent="0.4">
      <c r="A31" t="s">
        <v>289</v>
      </c>
      <c r="B31" t="s">
        <v>288</v>
      </c>
      <c r="C31">
        <v>1349</v>
      </c>
      <c r="D31">
        <v>1386</v>
      </c>
      <c r="E31">
        <v>2735</v>
      </c>
      <c r="F31">
        <v>1214</v>
      </c>
      <c r="G31">
        <v>1242</v>
      </c>
      <c r="H31">
        <v>2456</v>
      </c>
      <c r="I31">
        <v>42.1</v>
      </c>
      <c r="J31">
        <v>36.6</v>
      </c>
      <c r="K31">
        <v>39.299999999999997</v>
      </c>
      <c r="L31">
        <v>-0.09</v>
      </c>
      <c r="M31">
        <v>-0.54</v>
      </c>
      <c r="N31">
        <v>-0.32</v>
      </c>
      <c r="O31">
        <v>-0.16</v>
      </c>
      <c r="P31">
        <v>-0.61</v>
      </c>
      <c r="Q31">
        <v>-0.37</v>
      </c>
      <c r="R31">
        <v>-0.02</v>
      </c>
      <c r="S31">
        <v>-0.47</v>
      </c>
      <c r="T31">
        <v>-0.27</v>
      </c>
      <c r="U31">
        <v>30.7</v>
      </c>
      <c r="V31">
        <v>26</v>
      </c>
      <c r="W31">
        <v>28.3</v>
      </c>
      <c r="X31">
        <v>51.7</v>
      </c>
      <c r="Y31">
        <v>43.9</v>
      </c>
      <c r="Z31">
        <v>47.7</v>
      </c>
      <c r="AA31">
        <v>35.700000000000003</v>
      </c>
      <c r="AB31">
        <v>20.6</v>
      </c>
      <c r="AC31">
        <v>28.1</v>
      </c>
      <c r="AD31">
        <v>12.6</v>
      </c>
      <c r="AE31">
        <v>5.3</v>
      </c>
      <c r="AF31">
        <v>8.9</v>
      </c>
      <c r="AG31">
        <v>20.5</v>
      </c>
      <c r="AH31">
        <v>8.5</v>
      </c>
      <c r="AI31">
        <v>14.4</v>
      </c>
      <c r="AJ31">
        <v>3.57</v>
      </c>
      <c r="AK31">
        <v>3.01</v>
      </c>
      <c r="AL31">
        <v>3.28</v>
      </c>
      <c r="AM31">
        <v>998</v>
      </c>
      <c r="AN31">
        <v>1001</v>
      </c>
      <c r="AO31">
        <v>1999</v>
      </c>
      <c r="AP31">
        <v>838</v>
      </c>
      <c r="AQ31">
        <v>842</v>
      </c>
      <c r="AR31">
        <v>1680</v>
      </c>
      <c r="AS31">
        <v>51.7</v>
      </c>
      <c r="AT31">
        <v>45.4</v>
      </c>
      <c r="AU31">
        <v>48.5</v>
      </c>
      <c r="AV31">
        <v>0.39</v>
      </c>
      <c r="AW31">
        <v>-0.11</v>
      </c>
      <c r="AX31">
        <v>0.14000000000000001</v>
      </c>
      <c r="AY31">
        <v>0.3</v>
      </c>
      <c r="AZ31">
        <v>-0.19</v>
      </c>
      <c r="BA31">
        <v>0.08</v>
      </c>
      <c r="BB31">
        <v>0.47</v>
      </c>
      <c r="BC31">
        <v>-0.02</v>
      </c>
      <c r="BD31">
        <v>0.2</v>
      </c>
      <c r="BE31">
        <v>49.3</v>
      </c>
      <c r="BF31">
        <v>41.8</v>
      </c>
      <c r="BG31">
        <v>45.5</v>
      </c>
      <c r="BH31">
        <v>72.2</v>
      </c>
      <c r="BI31">
        <v>60.1</v>
      </c>
      <c r="BJ31">
        <v>66.2</v>
      </c>
      <c r="BK31">
        <v>50.2</v>
      </c>
      <c r="BL31">
        <v>31.6</v>
      </c>
      <c r="BM31">
        <v>40.9</v>
      </c>
      <c r="BN31">
        <v>25.3</v>
      </c>
      <c r="BO31">
        <v>10.7</v>
      </c>
      <c r="BP31">
        <v>18</v>
      </c>
      <c r="BQ31">
        <v>37.299999999999997</v>
      </c>
      <c r="BR31">
        <v>17</v>
      </c>
      <c r="BS31">
        <v>27.1</v>
      </c>
      <c r="BT31">
        <v>4.57</v>
      </c>
      <c r="BU31">
        <v>3.93</v>
      </c>
      <c r="BV31">
        <v>4.25</v>
      </c>
      <c r="BW31">
        <v>2347</v>
      </c>
      <c r="BX31">
        <v>2387</v>
      </c>
      <c r="BY31">
        <v>4734</v>
      </c>
      <c r="BZ31">
        <v>2052</v>
      </c>
      <c r="CA31">
        <v>2084</v>
      </c>
      <c r="CB31">
        <v>4136</v>
      </c>
      <c r="CC31">
        <v>46.2</v>
      </c>
      <c r="CD31">
        <v>40.299999999999997</v>
      </c>
      <c r="CE31">
        <v>43.2</v>
      </c>
      <c r="CF31">
        <v>0.11</v>
      </c>
      <c r="CG31">
        <v>-0.37</v>
      </c>
      <c r="CH31">
        <v>-0.13</v>
      </c>
      <c r="CI31">
        <v>0.05</v>
      </c>
      <c r="CJ31">
        <v>-0.42</v>
      </c>
      <c r="CK31">
        <v>-0.17</v>
      </c>
      <c r="CL31">
        <v>0.16</v>
      </c>
      <c r="CM31">
        <v>-0.31</v>
      </c>
      <c r="CN31">
        <v>-0.09</v>
      </c>
      <c r="CO31">
        <v>38.6</v>
      </c>
      <c r="CP31">
        <v>32.6</v>
      </c>
      <c r="CQ31">
        <v>35.6</v>
      </c>
      <c r="CR31">
        <v>60.4</v>
      </c>
      <c r="CS31">
        <v>50.7</v>
      </c>
      <c r="CT31">
        <v>55.5</v>
      </c>
      <c r="CU31">
        <v>41.9</v>
      </c>
      <c r="CV31">
        <v>25.2</v>
      </c>
      <c r="CW31">
        <v>33.5</v>
      </c>
      <c r="CX31">
        <v>18</v>
      </c>
      <c r="CY31">
        <v>7.6</v>
      </c>
      <c r="CZ31">
        <v>12.7</v>
      </c>
      <c r="DA31">
        <v>27.6</v>
      </c>
      <c r="DB31">
        <v>12.1</v>
      </c>
      <c r="DC31">
        <v>19.8</v>
      </c>
      <c r="DD31">
        <v>3.99</v>
      </c>
      <c r="DE31">
        <v>3.4</v>
      </c>
      <c r="DF31">
        <v>3.69</v>
      </c>
    </row>
    <row r="32" spans="1:110" x14ac:dyDescent="0.4">
      <c r="A32" t="s">
        <v>291</v>
      </c>
      <c r="B32" t="s">
        <v>290</v>
      </c>
      <c r="C32">
        <v>515</v>
      </c>
      <c r="D32">
        <v>505</v>
      </c>
      <c r="E32">
        <v>1020</v>
      </c>
      <c r="F32">
        <v>473</v>
      </c>
      <c r="G32">
        <v>473</v>
      </c>
      <c r="H32">
        <v>946</v>
      </c>
      <c r="I32">
        <v>40.1</v>
      </c>
      <c r="J32">
        <v>30.9</v>
      </c>
      <c r="K32">
        <v>35.6</v>
      </c>
      <c r="L32">
        <v>-0.17</v>
      </c>
      <c r="M32">
        <v>-0.99</v>
      </c>
      <c r="N32">
        <v>-0.57999999999999996</v>
      </c>
      <c r="O32">
        <v>-0.28999999999999998</v>
      </c>
      <c r="P32">
        <v>-1.1000000000000001</v>
      </c>
      <c r="Q32">
        <v>-0.66</v>
      </c>
      <c r="R32">
        <v>-0.06</v>
      </c>
      <c r="S32">
        <v>-0.87</v>
      </c>
      <c r="T32">
        <v>-0.5</v>
      </c>
      <c r="U32">
        <v>26.4</v>
      </c>
      <c r="V32">
        <v>17.600000000000001</v>
      </c>
      <c r="W32">
        <v>22.1</v>
      </c>
      <c r="X32">
        <v>47.8</v>
      </c>
      <c r="Y32">
        <v>35</v>
      </c>
      <c r="Z32">
        <v>41.5</v>
      </c>
      <c r="AA32">
        <v>19.399999999999999</v>
      </c>
      <c r="AB32">
        <v>13.7</v>
      </c>
      <c r="AC32">
        <v>16.600000000000001</v>
      </c>
      <c r="AD32">
        <v>4.3</v>
      </c>
      <c r="AE32">
        <v>1.4</v>
      </c>
      <c r="AF32">
        <v>2.8</v>
      </c>
      <c r="AG32">
        <v>8.5</v>
      </c>
      <c r="AH32">
        <v>4</v>
      </c>
      <c r="AI32">
        <v>6.3</v>
      </c>
      <c r="AJ32">
        <v>3.16</v>
      </c>
      <c r="AK32">
        <v>2.46</v>
      </c>
      <c r="AL32">
        <v>2.82</v>
      </c>
      <c r="AM32">
        <v>940</v>
      </c>
      <c r="AN32">
        <v>997</v>
      </c>
      <c r="AO32">
        <v>1937</v>
      </c>
      <c r="AP32">
        <v>908</v>
      </c>
      <c r="AQ32">
        <v>947</v>
      </c>
      <c r="AR32">
        <v>1855</v>
      </c>
      <c r="AS32">
        <v>50.3</v>
      </c>
      <c r="AT32">
        <v>43</v>
      </c>
      <c r="AU32">
        <v>46.5</v>
      </c>
      <c r="AV32">
        <v>0.2</v>
      </c>
      <c r="AW32">
        <v>-0.51</v>
      </c>
      <c r="AX32">
        <v>-0.16</v>
      </c>
      <c r="AY32">
        <v>0.12</v>
      </c>
      <c r="AZ32">
        <v>-0.59</v>
      </c>
      <c r="BA32">
        <v>-0.22</v>
      </c>
      <c r="BB32">
        <v>0.28999999999999998</v>
      </c>
      <c r="BC32">
        <v>-0.43</v>
      </c>
      <c r="BD32">
        <v>-0.1</v>
      </c>
      <c r="BE32">
        <v>49.5</v>
      </c>
      <c r="BF32">
        <v>37</v>
      </c>
      <c r="BG32">
        <v>43.1</v>
      </c>
      <c r="BH32">
        <v>71.400000000000006</v>
      </c>
      <c r="BI32">
        <v>59.5</v>
      </c>
      <c r="BJ32">
        <v>65.3</v>
      </c>
      <c r="BK32">
        <v>33.700000000000003</v>
      </c>
      <c r="BL32">
        <v>21</v>
      </c>
      <c r="BM32">
        <v>27.2</v>
      </c>
      <c r="BN32">
        <v>16.5</v>
      </c>
      <c r="BO32">
        <v>8.3000000000000007</v>
      </c>
      <c r="BP32">
        <v>12.3</v>
      </c>
      <c r="BQ32">
        <v>22.4</v>
      </c>
      <c r="BR32">
        <v>13.6</v>
      </c>
      <c r="BS32">
        <v>17.899999999999999</v>
      </c>
      <c r="BT32">
        <v>4.18</v>
      </c>
      <c r="BU32">
        <v>3.58</v>
      </c>
      <c r="BV32">
        <v>3.87</v>
      </c>
      <c r="BW32">
        <v>1455</v>
      </c>
      <c r="BX32">
        <v>1502</v>
      </c>
      <c r="BY32">
        <v>2957</v>
      </c>
      <c r="BZ32">
        <v>1381</v>
      </c>
      <c r="CA32">
        <v>1420</v>
      </c>
      <c r="CB32">
        <v>2801</v>
      </c>
      <c r="CC32">
        <v>46.7</v>
      </c>
      <c r="CD32">
        <v>38.9</v>
      </c>
      <c r="CE32">
        <v>42.7</v>
      </c>
      <c r="CF32">
        <v>0.08</v>
      </c>
      <c r="CG32">
        <v>-0.67</v>
      </c>
      <c r="CH32">
        <v>-0.3</v>
      </c>
      <c r="CI32">
        <v>0.01</v>
      </c>
      <c r="CJ32">
        <v>-0.73</v>
      </c>
      <c r="CK32">
        <v>-0.35</v>
      </c>
      <c r="CL32">
        <v>0.14000000000000001</v>
      </c>
      <c r="CM32">
        <v>-0.6</v>
      </c>
      <c r="CN32">
        <v>-0.25</v>
      </c>
      <c r="CO32">
        <v>41.3</v>
      </c>
      <c r="CP32">
        <v>30.5</v>
      </c>
      <c r="CQ32">
        <v>35.799999999999997</v>
      </c>
      <c r="CR32">
        <v>63</v>
      </c>
      <c r="CS32">
        <v>51.3</v>
      </c>
      <c r="CT32">
        <v>57.1</v>
      </c>
      <c r="CU32">
        <v>28.7</v>
      </c>
      <c r="CV32">
        <v>18.5</v>
      </c>
      <c r="CW32">
        <v>23.5</v>
      </c>
      <c r="CX32">
        <v>12.2</v>
      </c>
      <c r="CY32">
        <v>6</v>
      </c>
      <c r="CZ32">
        <v>9</v>
      </c>
      <c r="DA32">
        <v>17.5</v>
      </c>
      <c r="DB32">
        <v>10.4</v>
      </c>
      <c r="DC32">
        <v>13.9</v>
      </c>
      <c r="DD32">
        <v>3.82</v>
      </c>
      <c r="DE32">
        <v>3.2</v>
      </c>
      <c r="DF32">
        <v>3.51</v>
      </c>
    </row>
    <row r="33" spans="1:110" x14ac:dyDescent="0.4">
      <c r="A33" t="s">
        <v>293</v>
      </c>
      <c r="B33" t="s">
        <v>292</v>
      </c>
      <c r="C33">
        <v>434</v>
      </c>
      <c r="D33">
        <v>455</v>
      </c>
      <c r="E33">
        <v>889</v>
      </c>
      <c r="F33">
        <v>416</v>
      </c>
      <c r="G33">
        <v>430</v>
      </c>
      <c r="H33">
        <v>846</v>
      </c>
      <c r="I33">
        <v>40.200000000000003</v>
      </c>
      <c r="J33">
        <v>33.9</v>
      </c>
      <c r="K33">
        <v>37</v>
      </c>
      <c r="L33">
        <v>-0.13</v>
      </c>
      <c r="M33">
        <v>-0.68</v>
      </c>
      <c r="N33">
        <v>-0.41</v>
      </c>
      <c r="O33">
        <v>-0.25</v>
      </c>
      <c r="P33">
        <v>-0.8</v>
      </c>
      <c r="Q33">
        <v>-0.49</v>
      </c>
      <c r="R33">
        <v>-0.01</v>
      </c>
      <c r="S33">
        <v>-0.56000000000000005</v>
      </c>
      <c r="T33">
        <v>-0.32</v>
      </c>
      <c r="U33">
        <v>27.2</v>
      </c>
      <c r="V33">
        <v>22.2</v>
      </c>
      <c r="W33">
        <v>24.6</v>
      </c>
      <c r="X33">
        <v>49.1</v>
      </c>
      <c r="Y33">
        <v>40.4</v>
      </c>
      <c r="Z33">
        <v>44.7</v>
      </c>
      <c r="AA33">
        <v>20.5</v>
      </c>
      <c r="AB33">
        <v>12.3</v>
      </c>
      <c r="AC33">
        <v>16.3</v>
      </c>
      <c r="AD33">
        <v>5.8</v>
      </c>
      <c r="AE33">
        <v>2.9</v>
      </c>
      <c r="AF33">
        <v>4.3</v>
      </c>
      <c r="AG33">
        <v>10.8</v>
      </c>
      <c r="AH33">
        <v>4.2</v>
      </c>
      <c r="AI33">
        <v>7.4</v>
      </c>
      <c r="AJ33">
        <v>3.26</v>
      </c>
      <c r="AK33">
        <v>2.77</v>
      </c>
      <c r="AL33">
        <v>3.01</v>
      </c>
      <c r="AM33">
        <v>648</v>
      </c>
      <c r="AN33">
        <v>694</v>
      </c>
      <c r="AO33">
        <v>1342</v>
      </c>
      <c r="AP33">
        <v>630</v>
      </c>
      <c r="AQ33">
        <v>664</v>
      </c>
      <c r="AR33">
        <v>1294</v>
      </c>
      <c r="AS33">
        <v>50.2</v>
      </c>
      <c r="AT33">
        <v>45.5</v>
      </c>
      <c r="AU33">
        <v>47.7</v>
      </c>
      <c r="AV33">
        <v>0.25</v>
      </c>
      <c r="AW33">
        <v>-0.17</v>
      </c>
      <c r="AX33">
        <v>0.03</v>
      </c>
      <c r="AY33">
        <v>0.15</v>
      </c>
      <c r="AZ33">
        <v>-0.27</v>
      </c>
      <c r="BA33">
        <v>-0.03</v>
      </c>
      <c r="BB33">
        <v>0.35</v>
      </c>
      <c r="BC33">
        <v>-0.08</v>
      </c>
      <c r="BD33">
        <v>0.1</v>
      </c>
      <c r="BE33">
        <v>48</v>
      </c>
      <c r="BF33">
        <v>41.5</v>
      </c>
      <c r="BG33">
        <v>44.6</v>
      </c>
      <c r="BH33">
        <v>71.3</v>
      </c>
      <c r="BI33">
        <v>65.599999999999994</v>
      </c>
      <c r="BJ33">
        <v>68.3</v>
      </c>
      <c r="BK33">
        <v>27.5</v>
      </c>
      <c r="BL33">
        <v>19.600000000000001</v>
      </c>
      <c r="BM33">
        <v>23.4</v>
      </c>
      <c r="BN33">
        <v>11.6</v>
      </c>
      <c r="BO33">
        <v>5.6</v>
      </c>
      <c r="BP33">
        <v>8.5</v>
      </c>
      <c r="BQ33">
        <v>16.5</v>
      </c>
      <c r="BR33">
        <v>10.7</v>
      </c>
      <c r="BS33">
        <v>13.5</v>
      </c>
      <c r="BT33">
        <v>4.21</v>
      </c>
      <c r="BU33">
        <v>3.82</v>
      </c>
      <c r="BV33">
        <v>4</v>
      </c>
      <c r="BW33">
        <v>1082</v>
      </c>
      <c r="BX33">
        <v>1149</v>
      </c>
      <c r="BY33">
        <v>2231</v>
      </c>
      <c r="BZ33">
        <v>1046</v>
      </c>
      <c r="CA33">
        <v>1094</v>
      </c>
      <c r="CB33">
        <v>2140</v>
      </c>
      <c r="CC33">
        <v>46.2</v>
      </c>
      <c r="CD33">
        <v>40.9</v>
      </c>
      <c r="CE33">
        <v>43.5</v>
      </c>
      <c r="CF33">
        <v>0.1</v>
      </c>
      <c r="CG33">
        <v>-0.37</v>
      </c>
      <c r="CH33">
        <v>-0.14000000000000001</v>
      </c>
      <c r="CI33">
        <v>0.02</v>
      </c>
      <c r="CJ33">
        <v>-0.45</v>
      </c>
      <c r="CK33">
        <v>-0.19</v>
      </c>
      <c r="CL33">
        <v>0.18</v>
      </c>
      <c r="CM33">
        <v>-0.3</v>
      </c>
      <c r="CN33">
        <v>-0.09</v>
      </c>
      <c r="CO33">
        <v>39.6</v>
      </c>
      <c r="CP33">
        <v>33.9</v>
      </c>
      <c r="CQ33">
        <v>36.700000000000003</v>
      </c>
      <c r="CR33">
        <v>62.4</v>
      </c>
      <c r="CS33">
        <v>55.6</v>
      </c>
      <c r="CT33">
        <v>58.9</v>
      </c>
      <c r="CU33">
        <v>24.7</v>
      </c>
      <c r="CV33">
        <v>16.7</v>
      </c>
      <c r="CW33">
        <v>20.6</v>
      </c>
      <c r="CX33">
        <v>9.1999999999999993</v>
      </c>
      <c r="CY33">
        <v>4.5</v>
      </c>
      <c r="CZ33">
        <v>6.8</v>
      </c>
      <c r="DA33">
        <v>14.2</v>
      </c>
      <c r="DB33">
        <v>8.1</v>
      </c>
      <c r="DC33">
        <v>11.1</v>
      </c>
      <c r="DD33">
        <v>3.83</v>
      </c>
      <c r="DE33">
        <v>3.4</v>
      </c>
      <c r="DF33">
        <v>3.61</v>
      </c>
    </row>
    <row r="34" spans="1:110" x14ac:dyDescent="0.4">
      <c r="A34" t="s">
        <v>295</v>
      </c>
      <c r="B34" t="s">
        <v>294</v>
      </c>
      <c r="C34">
        <v>361</v>
      </c>
      <c r="D34">
        <v>417</v>
      </c>
      <c r="E34">
        <v>778</v>
      </c>
      <c r="F34">
        <v>342</v>
      </c>
      <c r="G34">
        <v>387</v>
      </c>
      <c r="H34">
        <v>729</v>
      </c>
      <c r="I34">
        <v>36.299999999999997</v>
      </c>
      <c r="J34">
        <v>29.9</v>
      </c>
      <c r="K34">
        <v>32.9</v>
      </c>
      <c r="L34">
        <v>-0.52</v>
      </c>
      <c r="M34">
        <v>-1.0900000000000001</v>
      </c>
      <c r="N34">
        <v>-0.82</v>
      </c>
      <c r="O34">
        <v>-0.66</v>
      </c>
      <c r="P34">
        <v>-1.21</v>
      </c>
      <c r="Q34">
        <v>-0.91</v>
      </c>
      <c r="R34">
        <v>-0.39</v>
      </c>
      <c r="S34">
        <v>-0.96</v>
      </c>
      <c r="T34">
        <v>-0.73</v>
      </c>
      <c r="U34">
        <v>18</v>
      </c>
      <c r="V34">
        <v>15.8</v>
      </c>
      <c r="W34">
        <v>16.8</v>
      </c>
      <c r="X34">
        <v>42.4</v>
      </c>
      <c r="Y34">
        <v>34.799999999999997</v>
      </c>
      <c r="Z34">
        <v>38.299999999999997</v>
      </c>
      <c r="AA34">
        <v>26.6</v>
      </c>
      <c r="AB34">
        <v>18</v>
      </c>
      <c r="AC34">
        <v>22</v>
      </c>
      <c r="AD34">
        <v>6.4</v>
      </c>
      <c r="AE34">
        <v>1.9</v>
      </c>
      <c r="AF34">
        <v>4</v>
      </c>
      <c r="AG34">
        <v>11.4</v>
      </c>
      <c r="AH34">
        <v>6.7</v>
      </c>
      <c r="AI34">
        <v>8.9</v>
      </c>
      <c r="AJ34">
        <v>2.89</v>
      </c>
      <c r="AK34">
        <v>2.36</v>
      </c>
      <c r="AL34">
        <v>2.61</v>
      </c>
      <c r="AM34">
        <v>691</v>
      </c>
      <c r="AN34">
        <v>613</v>
      </c>
      <c r="AO34">
        <v>1304</v>
      </c>
      <c r="AP34">
        <v>651</v>
      </c>
      <c r="AQ34">
        <v>578</v>
      </c>
      <c r="AR34">
        <v>1229</v>
      </c>
      <c r="AS34">
        <v>49.3</v>
      </c>
      <c r="AT34">
        <v>42</v>
      </c>
      <c r="AU34">
        <v>45.8</v>
      </c>
      <c r="AV34">
        <v>0.04</v>
      </c>
      <c r="AW34">
        <v>-0.57999999999999996</v>
      </c>
      <c r="AX34">
        <v>-0.25</v>
      </c>
      <c r="AY34">
        <v>-0.06</v>
      </c>
      <c r="AZ34">
        <v>-0.68</v>
      </c>
      <c r="BA34">
        <v>-0.32</v>
      </c>
      <c r="BB34">
        <v>0.14000000000000001</v>
      </c>
      <c r="BC34">
        <v>-0.47</v>
      </c>
      <c r="BD34">
        <v>-0.18</v>
      </c>
      <c r="BE34">
        <v>46.5</v>
      </c>
      <c r="BF34">
        <v>35.4</v>
      </c>
      <c r="BG34">
        <v>41.3</v>
      </c>
      <c r="BH34">
        <v>70.2</v>
      </c>
      <c r="BI34">
        <v>58.7</v>
      </c>
      <c r="BJ34">
        <v>64.8</v>
      </c>
      <c r="BK34">
        <v>45.3</v>
      </c>
      <c r="BL34">
        <v>31</v>
      </c>
      <c r="BM34">
        <v>38.6</v>
      </c>
      <c r="BN34">
        <v>19.7</v>
      </c>
      <c r="BO34">
        <v>9.1</v>
      </c>
      <c r="BP34">
        <v>14.7</v>
      </c>
      <c r="BQ34">
        <v>28.8</v>
      </c>
      <c r="BR34">
        <v>16.5</v>
      </c>
      <c r="BS34">
        <v>23</v>
      </c>
      <c r="BT34">
        <v>4.22</v>
      </c>
      <c r="BU34">
        <v>3.48</v>
      </c>
      <c r="BV34">
        <v>3.87</v>
      </c>
      <c r="BW34">
        <v>1052</v>
      </c>
      <c r="BX34">
        <v>1030</v>
      </c>
      <c r="BY34">
        <v>2082</v>
      </c>
      <c r="BZ34">
        <v>993</v>
      </c>
      <c r="CA34">
        <v>965</v>
      </c>
      <c r="CB34">
        <v>1958</v>
      </c>
      <c r="CC34">
        <v>44.8</v>
      </c>
      <c r="CD34">
        <v>37.1</v>
      </c>
      <c r="CE34">
        <v>41</v>
      </c>
      <c r="CF34">
        <v>-0.15</v>
      </c>
      <c r="CG34">
        <v>-0.78</v>
      </c>
      <c r="CH34">
        <v>-0.46</v>
      </c>
      <c r="CI34">
        <v>-0.23</v>
      </c>
      <c r="CJ34">
        <v>-0.86</v>
      </c>
      <c r="CK34">
        <v>-0.52</v>
      </c>
      <c r="CL34">
        <v>-0.08</v>
      </c>
      <c r="CM34">
        <v>-0.7</v>
      </c>
      <c r="CN34">
        <v>-0.41</v>
      </c>
      <c r="CO34">
        <v>36.700000000000003</v>
      </c>
      <c r="CP34">
        <v>27.5</v>
      </c>
      <c r="CQ34">
        <v>32.1</v>
      </c>
      <c r="CR34">
        <v>60.6</v>
      </c>
      <c r="CS34">
        <v>49</v>
      </c>
      <c r="CT34">
        <v>54.9</v>
      </c>
      <c r="CU34">
        <v>38.9</v>
      </c>
      <c r="CV34">
        <v>25.7</v>
      </c>
      <c r="CW34">
        <v>32.4</v>
      </c>
      <c r="CX34">
        <v>15.1</v>
      </c>
      <c r="CY34">
        <v>6.2</v>
      </c>
      <c r="CZ34">
        <v>10.7</v>
      </c>
      <c r="DA34">
        <v>22.8</v>
      </c>
      <c r="DB34">
        <v>12.5</v>
      </c>
      <c r="DC34">
        <v>17.7</v>
      </c>
      <c r="DD34">
        <v>3.77</v>
      </c>
      <c r="DE34">
        <v>3.03</v>
      </c>
      <c r="DF34">
        <v>3.4</v>
      </c>
    </row>
    <row r="35" spans="1:110" x14ac:dyDescent="0.4">
      <c r="A35" t="s">
        <v>297</v>
      </c>
      <c r="B35" t="s">
        <v>296</v>
      </c>
      <c r="C35">
        <v>374</v>
      </c>
      <c r="D35">
        <v>365</v>
      </c>
      <c r="E35">
        <v>739</v>
      </c>
      <c r="F35">
        <v>367</v>
      </c>
      <c r="G35">
        <v>358</v>
      </c>
      <c r="H35">
        <v>725</v>
      </c>
      <c r="I35">
        <v>37</v>
      </c>
      <c r="J35">
        <v>32.299999999999997</v>
      </c>
      <c r="K35">
        <v>34.700000000000003</v>
      </c>
      <c r="L35">
        <v>-0.69</v>
      </c>
      <c r="M35">
        <v>-0.97</v>
      </c>
      <c r="N35">
        <v>-0.83</v>
      </c>
      <c r="O35">
        <v>-0.82</v>
      </c>
      <c r="P35">
        <v>-1.1000000000000001</v>
      </c>
      <c r="Q35">
        <v>-0.92</v>
      </c>
      <c r="R35">
        <v>-0.56000000000000005</v>
      </c>
      <c r="S35">
        <v>-0.84</v>
      </c>
      <c r="T35">
        <v>-0.74</v>
      </c>
      <c r="U35">
        <v>24.9</v>
      </c>
      <c r="V35">
        <v>19.2</v>
      </c>
      <c r="W35">
        <v>22.1</v>
      </c>
      <c r="X35">
        <v>46</v>
      </c>
      <c r="Y35">
        <v>38.9</v>
      </c>
      <c r="Z35">
        <v>42.5</v>
      </c>
      <c r="AA35">
        <v>24.1</v>
      </c>
      <c r="AB35">
        <v>19.5</v>
      </c>
      <c r="AC35">
        <v>21.8</v>
      </c>
      <c r="AD35">
        <v>5.6</v>
      </c>
      <c r="AE35">
        <v>3.3</v>
      </c>
      <c r="AF35">
        <v>4.5</v>
      </c>
      <c r="AG35">
        <v>10.199999999999999</v>
      </c>
      <c r="AH35">
        <v>6.3</v>
      </c>
      <c r="AI35">
        <v>8.3000000000000007</v>
      </c>
      <c r="AJ35">
        <v>3.01</v>
      </c>
      <c r="AK35">
        <v>2.61</v>
      </c>
      <c r="AL35">
        <v>2.81</v>
      </c>
      <c r="AM35">
        <v>1011</v>
      </c>
      <c r="AN35">
        <v>1105</v>
      </c>
      <c r="AO35">
        <v>2116</v>
      </c>
      <c r="AP35">
        <v>976</v>
      </c>
      <c r="AQ35">
        <v>1079</v>
      </c>
      <c r="AR35">
        <v>2055</v>
      </c>
      <c r="AS35">
        <v>51.1</v>
      </c>
      <c r="AT35">
        <v>46.1</v>
      </c>
      <c r="AU35">
        <v>48.5</v>
      </c>
      <c r="AV35">
        <v>0.1</v>
      </c>
      <c r="AW35">
        <v>-0.3</v>
      </c>
      <c r="AX35">
        <v>-0.11</v>
      </c>
      <c r="AY35">
        <v>0.02</v>
      </c>
      <c r="AZ35">
        <v>-0.38</v>
      </c>
      <c r="BA35">
        <v>-0.17</v>
      </c>
      <c r="BB35">
        <v>0.17</v>
      </c>
      <c r="BC35">
        <v>-0.23</v>
      </c>
      <c r="BD35">
        <v>-0.06</v>
      </c>
      <c r="BE35">
        <v>49.8</v>
      </c>
      <c r="BF35">
        <v>41.5</v>
      </c>
      <c r="BG35">
        <v>45.5</v>
      </c>
      <c r="BH35">
        <v>73.2</v>
      </c>
      <c r="BI35">
        <v>66.7</v>
      </c>
      <c r="BJ35">
        <v>69.8</v>
      </c>
      <c r="BK35">
        <v>44.2</v>
      </c>
      <c r="BL35">
        <v>32.4</v>
      </c>
      <c r="BM35">
        <v>38</v>
      </c>
      <c r="BN35">
        <v>19.8</v>
      </c>
      <c r="BO35">
        <v>10.9</v>
      </c>
      <c r="BP35">
        <v>15.1</v>
      </c>
      <c r="BQ35">
        <v>29</v>
      </c>
      <c r="BR35">
        <v>17.5</v>
      </c>
      <c r="BS35">
        <v>23</v>
      </c>
      <c r="BT35">
        <v>4.3899999999999997</v>
      </c>
      <c r="BU35">
        <v>3.94</v>
      </c>
      <c r="BV35">
        <v>4.16</v>
      </c>
      <c r="BW35">
        <v>1385</v>
      </c>
      <c r="BX35">
        <v>1470</v>
      </c>
      <c r="BY35">
        <v>2855</v>
      </c>
      <c r="BZ35">
        <v>1343</v>
      </c>
      <c r="CA35">
        <v>1437</v>
      </c>
      <c r="CB35">
        <v>2780</v>
      </c>
      <c r="CC35">
        <v>47.3</v>
      </c>
      <c r="CD35">
        <v>42.7</v>
      </c>
      <c r="CE35">
        <v>44.9</v>
      </c>
      <c r="CF35">
        <v>-0.12</v>
      </c>
      <c r="CG35">
        <v>-0.47</v>
      </c>
      <c r="CH35">
        <v>-0.3</v>
      </c>
      <c r="CI35">
        <v>-0.19</v>
      </c>
      <c r="CJ35">
        <v>-0.53</v>
      </c>
      <c r="CK35">
        <v>-0.35</v>
      </c>
      <c r="CL35">
        <v>-0.05</v>
      </c>
      <c r="CM35">
        <v>-0.4</v>
      </c>
      <c r="CN35">
        <v>-0.25</v>
      </c>
      <c r="CO35">
        <v>43</v>
      </c>
      <c r="CP35">
        <v>36</v>
      </c>
      <c r="CQ35">
        <v>39.4</v>
      </c>
      <c r="CR35">
        <v>65.8</v>
      </c>
      <c r="CS35">
        <v>59.8</v>
      </c>
      <c r="CT35">
        <v>62.7</v>
      </c>
      <c r="CU35">
        <v>38.799999999999997</v>
      </c>
      <c r="CV35">
        <v>29.2</v>
      </c>
      <c r="CW35">
        <v>33.799999999999997</v>
      </c>
      <c r="CX35">
        <v>16</v>
      </c>
      <c r="CY35">
        <v>9</v>
      </c>
      <c r="CZ35">
        <v>12.4</v>
      </c>
      <c r="DA35">
        <v>23.9</v>
      </c>
      <c r="DB35">
        <v>14.7</v>
      </c>
      <c r="DC35">
        <v>19.2</v>
      </c>
      <c r="DD35">
        <v>4.0199999999999996</v>
      </c>
      <c r="DE35">
        <v>3.61</v>
      </c>
      <c r="DF35">
        <v>3.81</v>
      </c>
    </row>
    <row r="36" spans="1:110" x14ac:dyDescent="0.4">
      <c r="A36" t="s">
        <v>299</v>
      </c>
      <c r="B36" t="s">
        <v>298</v>
      </c>
      <c r="C36">
        <v>242</v>
      </c>
      <c r="D36">
        <v>263</v>
      </c>
      <c r="E36">
        <v>505</v>
      </c>
      <c r="F36">
        <v>241</v>
      </c>
      <c r="G36">
        <v>260</v>
      </c>
      <c r="H36">
        <v>501</v>
      </c>
      <c r="I36">
        <v>38.6</v>
      </c>
      <c r="J36">
        <v>32.700000000000003</v>
      </c>
      <c r="K36">
        <v>35.5</v>
      </c>
      <c r="L36">
        <v>-0.56999999999999995</v>
      </c>
      <c r="M36">
        <v>-0.89</v>
      </c>
      <c r="N36">
        <v>-0.73</v>
      </c>
      <c r="O36">
        <v>-0.73</v>
      </c>
      <c r="P36">
        <v>-1.04</v>
      </c>
      <c r="Q36">
        <v>-0.85</v>
      </c>
      <c r="R36">
        <v>-0.41</v>
      </c>
      <c r="S36">
        <v>-0.73</v>
      </c>
      <c r="T36">
        <v>-0.62</v>
      </c>
      <c r="U36">
        <v>19.399999999999999</v>
      </c>
      <c r="V36">
        <v>17.5</v>
      </c>
      <c r="W36">
        <v>18.399999999999999</v>
      </c>
      <c r="X36">
        <v>46.3</v>
      </c>
      <c r="Y36">
        <v>36.9</v>
      </c>
      <c r="Z36">
        <v>41.4</v>
      </c>
      <c r="AA36">
        <v>31.8</v>
      </c>
      <c r="AB36">
        <v>24</v>
      </c>
      <c r="AC36">
        <v>27.7</v>
      </c>
      <c r="AD36">
        <v>4.0999999999999996</v>
      </c>
      <c r="AE36">
        <v>3</v>
      </c>
      <c r="AF36">
        <v>3.6</v>
      </c>
      <c r="AG36">
        <v>11.2</v>
      </c>
      <c r="AH36">
        <v>7.6</v>
      </c>
      <c r="AI36">
        <v>9.3000000000000007</v>
      </c>
      <c r="AJ36">
        <v>3.04</v>
      </c>
      <c r="AK36">
        <v>2.63</v>
      </c>
      <c r="AL36">
        <v>2.83</v>
      </c>
      <c r="AM36">
        <v>583</v>
      </c>
      <c r="AN36">
        <v>644</v>
      </c>
      <c r="AO36">
        <v>1227</v>
      </c>
      <c r="AP36">
        <v>578</v>
      </c>
      <c r="AQ36">
        <v>637</v>
      </c>
      <c r="AR36">
        <v>1215</v>
      </c>
      <c r="AS36">
        <v>49.9</v>
      </c>
      <c r="AT36">
        <v>46.9</v>
      </c>
      <c r="AU36">
        <v>48.4</v>
      </c>
      <c r="AV36">
        <v>-0.03</v>
      </c>
      <c r="AW36">
        <v>-0.44</v>
      </c>
      <c r="AX36">
        <v>-0.25</v>
      </c>
      <c r="AY36">
        <v>-0.14000000000000001</v>
      </c>
      <c r="AZ36">
        <v>-0.54</v>
      </c>
      <c r="BA36">
        <v>-0.32</v>
      </c>
      <c r="BB36">
        <v>7.0000000000000007E-2</v>
      </c>
      <c r="BC36">
        <v>-0.35</v>
      </c>
      <c r="BD36">
        <v>-0.18</v>
      </c>
      <c r="BE36">
        <v>50.3</v>
      </c>
      <c r="BF36">
        <v>44.4</v>
      </c>
      <c r="BG36">
        <v>47.2</v>
      </c>
      <c r="BH36">
        <v>72.599999999999994</v>
      </c>
      <c r="BI36">
        <v>64.099999999999994</v>
      </c>
      <c r="BJ36">
        <v>68.099999999999994</v>
      </c>
      <c r="BK36">
        <v>48.4</v>
      </c>
      <c r="BL36">
        <v>36.200000000000003</v>
      </c>
      <c r="BM36">
        <v>42</v>
      </c>
      <c r="BN36">
        <v>17.3</v>
      </c>
      <c r="BO36">
        <v>13.2</v>
      </c>
      <c r="BP36">
        <v>15.2</v>
      </c>
      <c r="BQ36">
        <v>27.6</v>
      </c>
      <c r="BR36">
        <v>19.100000000000001</v>
      </c>
      <c r="BS36">
        <v>23.1</v>
      </c>
      <c r="BT36">
        <v>4.24</v>
      </c>
      <c r="BU36">
        <v>4.0199999999999996</v>
      </c>
      <c r="BV36">
        <v>4.13</v>
      </c>
      <c r="BW36">
        <v>825</v>
      </c>
      <c r="BX36">
        <v>907</v>
      </c>
      <c r="BY36">
        <v>1732</v>
      </c>
      <c r="BZ36">
        <v>819</v>
      </c>
      <c r="CA36">
        <v>897</v>
      </c>
      <c r="CB36">
        <v>1716</v>
      </c>
      <c r="CC36">
        <v>46.6</v>
      </c>
      <c r="CD36">
        <v>42.8</v>
      </c>
      <c r="CE36">
        <v>44.6</v>
      </c>
      <c r="CF36">
        <v>-0.19</v>
      </c>
      <c r="CG36">
        <v>-0.56999999999999995</v>
      </c>
      <c r="CH36">
        <v>-0.39</v>
      </c>
      <c r="CI36">
        <v>-0.28000000000000003</v>
      </c>
      <c r="CJ36">
        <v>-0.65</v>
      </c>
      <c r="CK36">
        <v>-0.45</v>
      </c>
      <c r="CL36">
        <v>-0.1</v>
      </c>
      <c r="CM36">
        <v>-0.49</v>
      </c>
      <c r="CN36">
        <v>-0.33</v>
      </c>
      <c r="CO36">
        <v>41.2</v>
      </c>
      <c r="CP36">
        <v>36.6</v>
      </c>
      <c r="CQ36">
        <v>38.799999999999997</v>
      </c>
      <c r="CR36">
        <v>64.8</v>
      </c>
      <c r="CS36">
        <v>56.2</v>
      </c>
      <c r="CT36">
        <v>60.3</v>
      </c>
      <c r="CU36">
        <v>43.5</v>
      </c>
      <c r="CV36">
        <v>32.6</v>
      </c>
      <c r="CW36">
        <v>37.799999999999997</v>
      </c>
      <c r="CX36">
        <v>13.5</v>
      </c>
      <c r="CY36">
        <v>10.3</v>
      </c>
      <c r="CZ36">
        <v>11.8</v>
      </c>
      <c r="DA36">
        <v>22.8</v>
      </c>
      <c r="DB36">
        <v>15.8</v>
      </c>
      <c r="DC36">
        <v>19.100000000000001</v>
      </c>
      <c r="DD36">
        <v>3.89</v>
      </c>
      <c r="DE36">
        <v>3.62</v>
      </c>
      <c r="DF36">
        <v>3.75</v>
      </c>
    </row>
    <row r="37" spans="1:110" x14ac:dyDescent="0.4">
      <c r="A37" t="s">
        <v>301</v>
      </c>
      <c r="B37" t="s">
        <v>300</v>
      </c>
      <c r="C37">
        <v>309</v>
      </c>
      <c r="D37">
        <v>330</v>
      </c>
      <c r="E37">
        <v>639</v>
      </c>
      <c r="F37">
        <v>303</v>
      </c>
      <c r="G37">
        <v>322</v>
      </c>
      <c r="H37">
        <v>625</v>
      </c>
      <c r="I37">
        <v>38.5</v>
      </c>
      <c r="J37">
        <v>32.9</v>
      </c>
      <c r="K37">
        <v>35.6</v>
      </c>
      <c r="L37">
        <v>-0.3</v>
      </c>
      <c r="M37">
        <v>-0.87</v>
      </c>
      <c r="N37">
        <v>-0.59</v>
      </c>
      <c r="O37">
        <v>-0.44</v>
      </c>
      <c r="P37">
        <v>-1</v>
      </c>
      <c r="Q37">
        <v>-0.69</v>
      </c>
      <c r="R37">
        <v>-0.15</v>
      </c>
      <c r="S37">
        <v>-0.73</v>
      </c>
      <c r="T37">
        <v>-0.49</v>
      </c>
      <c r="U37">
        <v>24.9</v>
      </c>
      <c r="V37">
        <v>23.3</v>
      </c>
      <c r="W37">
        <v>24.1</v>
      </c>
      <c r="X37">
        <v>49.2</v>
      </c>
      <c r="Y37">
        <v>41.2</v>
      </c>
      <c r="Z37">
        <v>45.1</v>
      </c>
      <c r="AA37">
        <v>30.4</v>
      </c>
      <c r="AB37">
        <v>25.2</v>
      </c>
      <c r="AC37">
        <v>27.7</v>
      </c>
      <c r="AD37">
        <v>8.6999999999999993</v>
      </c>
      <c r="AE37">
        <v>6.4</v>
      </c>
      <c r="AF37">
        <v>7.5</v>
      </c>
      <c r="AG37">
        <v>14.2</v>
      </c>
      <c r="AH37">
        <v>9.1</v>
      </c>
      <c r="AI37">
        <v>11.6</v>
      </c>
      <c r="AJ37">
        <v>3.19</v>
      </c>
      <c r="AK37">
        <v>2.78</v>
      </c>
      <c r="AL37">
        <v>2.98</v>
      </c>
      <c r="AM37">
        <v>943</v>
      </c>
      <c r="AN37">
        <v>989</v>
      </c>
      <c r="AO37">
        <v>1932</v>
      </c>
      <c r="AP37">
        <v>924</v>
      </c>
      <c r="AQ37">
        <v>968</v>
      </c>
      <c r="AR37">
        <v>1892</v>
      </c>
      <c r="AS37">
        <v>54.2</v>
      </c>
      <c r="AT37">
        <v>48.2</v>
      </c>
      <c r="AU37">
        <v>51.1</v>
      </c>
      <c r="AV37">
        <v>0.42</v>
      </c>
      <c r="AW37">
        <v>-0.09</v>
      </c>
      <c r="AX37">
        <v>0.16</v>
      </c>
      <c r="AY37">
        <v>0.34</v>
      </c>
      <c r="AZ37">
        <v>-0.17</v>
      </c>
      <c r="BA37">
        <v>0.1</v>
      </c>
      <c r="BB37">
        <v>0.5</v>
      </c>
      <c r="BC37">
        <v>-0.01</v>
      </c>
      <c r="BD37">
        <v>0.22</v>
      </c>
      <c r="BE37">
        <v>55.7</v>
      </c>
      <c r="BF37">
        <v>49.4</v>
      </c>
      <c r="BG37">
        <v>52.5</v>
      </c>
      <c r="BH37">
        <v>77.5</v>
      </c>
      <c r="BI37">
        <v>71.8</v>
      </c>
      <c r="BJ37">
        <v>74.599999999999994</v>
      </c>
      <c r="BK37">
        <v>51.2</v>
      </c>
      <c r="BL37">
        <v>38.9</v>
      </c>
      <c r="BM37">
        <v>44.9</v>
      </c>
      <c r="BN37">
        <v>25.7</v>
      </c>
      <c r="BO37">
        <v>16.3</v>
      </c>
      <c r="BP37">
        <v>20.9</v>
      </c>
      <c r="BQ37">
        <v>35</v>
      </c>
      <c r="BR37">
        <v>23.8</v>
      </c>
      <c r="BS37">
        <v>29.2</v>
      </c>
      <c r="BT37">
        <v>4.7699999999999996</v>
      </c>
      <c r="BU37">
        <v>4.21</v>
      </c>
      <c r="BV37">
        <v>4.49</v>
      </c>
      <c r="BW37">
        <v>1252</v>
      </c>
      <c r="BX37">
        <v>1319</v>
      </c>
      <c r="BY37">
        <v>2571</v>
      </c>
      <c r="BZ37">
        <v>1227</v>
      </c>
      <c r="CA37">
        <v>1290</v>
      </c>
      <c r="CB37">
        <v>2517</v>
      </c>
      <c r="CC37">
        <v>50.3</v>
      </c>
      <c r="CD37">
        <v>44.3</v>
      </c>
      <c r="CE37">
        <v>47.3</v>
      </c>
      <c r="CF37">
        <v>0.25</v>
      </c>
      <c r="CG37">
        <v>-0.28000000000000003</v>
      </c>
      <c r="CH37">
        <v>-0.03</v>
      </c>
      <c r="CI37">
        <v>0.17</v>
      </c>
      <c r="CJ37">
        <v>-0.35</v>
      </c>
      <c r="CK37">
        <v>-7.0000000000000007E-2</v>
      </c>
      <c r="CL37">
        <v>0.32</v>
      </c>
      <c r="CM37">
        <v>-0.21</v>
      </c>
      <c r="CN37">
        <v>0.02</v>
      </c>
      <c r="CO37">
        <v>48.1</v>
      </c>
      <c r="CP37">
        <v>42.9</v>
      </c>
      <c r="CQ37">
        <v>45.4</v>
      </c>
      <c r="CR37">
        <v>70.5</v>
      </c>
      <c r="CS37">
        <v>64.099999999999994</v>
      </c>
      <c r="CT37">
        <v>67.3</v>
      </c>
      <c r="CU37">
        <v>46.1</v>
      </c>
      <c r="CV37">
        <v>35.5</v>
      </c>
      <c r="CW37">
        <v>40.6</v>
      </c>
      <c r="CX37">
        <v>21.5</v>
      </c>
      <c r="CY37">
        <v>13.8</v>
      </c>
      <c r="CZ37">
        <v>17.5</v>
      </c>
      <c r="DA37">
        <v>29.9</v>
      </c>
      <c r="DB37">
        <v>20.100000000000001</v>
      </c>
      <c r="DC37">
        <v>24.9</v>
      </c>
      <c r="DD37">
        <v>4.38</v>
      </c>
      <c r="DE37">
        <v>3.85</v>
      </c>
      <c r="DF37">
        <v>4.1100000000000003</v>
      </c>
    </row>
    <row r="38" spans="1:110" x14ac:dyDescent="0.4">
      <c r="A38" t="s">
        <v>303</v>
      </c>
      <c r="B38" t="s">
        <v>302</v>
      </c>
      <c r="C38">
        <v>412</v>
      </c>
      <c r="D38">
        <v>392</v>
      </c>
      <c r="E38">
        <v>804</v>
      </c>
      <c r="F38">
        <v>396</v>
      </c>
      <c r="G38">
        <v>376</v>
      </c>
      <c r="H38">
        <v>772</v>
      </c>
      <c r="I38">
        <v>38</v>
      </c>
      <c r="J38">
        <v>32.1</v>
      </c>
      <c r="K38">
        <v>35.1</v>
      </c>
      <c r="L38">
        <v>-0.25</v>
      </c>
      <c r="M38">
        <v>-0.79</v>
      </c>
      <c r="N38">
        <v>-0.51</v>
      </c>
      <c r="O38">
        <v>-0.37</v>
      </c>
      <c r="P38">
        <v>-0.92</v>
      </c>
      <c r="Q38">
        <v>-0.6</v>
      </c>
      <c r="R38">
        <v>-0.13</v>
      </c>
      <c r="S38">
        <v>-0.66</v>
      </c>
      <c r="T38">
        <v>-0.42</v>
      </c>
      <c r="U38">
        <v>26.5</v>
      </c>
      <c r="V38">
        <v>20.7</v>
      </c>
      <c r="W38">
        <v>23.6</v>
      </c>
      <c r="X38">
        <v>44.9</v>
      </c>
      <c r="Y38">
        <v>39.799999999999997</v>
      </c>
      <c r="Z38">
        <v>42.4</v>
      </c>
      <c r="AA38">
        <v>25.7</v>
      </c>
      <c r="AB38">
        <v>14.5</v>
      </c>
      <c r="AC38">
        <v>20.3</v>
      </c>
      <c r="AD38">
        <v>6.8</v>
      </c>
      <c r="AE38">
        <v>2.2999999999999998</v>
      </c>
      <c r="AF38">
        <v>4.5999999999999996</v>
      </c>
      <c r="AG38">
        <v>12.6</v>
      </c>
      <c r="AH38">
        <v>4.5999999999999996</v>
      </c>
      <c r="AI38">
        <v>8.6999999999999993</v>
      </c>
      <c r="AJ38">
        <v>3.13</v>
      </c>
      <c r="AK38">
        <v>2.62</v>
      </c>
      <c r="AL38">
        <v>2.88</v>
      </c>
      <c r="AM38">
        <v>820</v>
      </c>
      <c r="AN38">
        <v>888</v>
      </c>
      <c r="AO38">
        <v>1708</v>
      </c>
      <c r="AP38">
        <v>796</v>
      </c>
      <c r="AQ38">
        <v>858</v>
      </c>
      <c r="AR38">
        <v>1654</v>
      </c>
      <c r="AS38">
        <v>51.5</v>
      </c>
      <c r="AT38">
        <v>45</v>
      </c>
      <c r="AU38">
        <v>48.1</v>
      </c>
      <c r="AV38">
        <v>0.27</v>
      </c>
      <c r="AW38">
        <v>-0.26</v>
      </c>
      <c r="AX38">
        <v>-0.01</v>
      </c>
      <c r="AY38">
        <v>0.18</v>
      </c>
      <c r="AZ38">
        <v>-0.35</v>
      </c>
      <c r="BA38">
        <v>-7.0000000000000007E-2</v>
      </c>
      <c r="BB38">
        <v>0.36</v>
      </c>
      <c r="BC38">
        <v>-0.18</v>
      </c>
      <c r="BD38">
        <v>0.05</v>
      </c>
      <c r="BE38">
        <v>52.9</v>
      </c>
      <c r="BF38">
        <v>44.1</v>
      </c>
      <c r="BG38">
        <v>48.4</v>
      </c>
      <c r="BH38">
        <v>74.900000000000006</v>
      </c>
      <c r="BI38">
        <v>68</v>
      </c>
      <c r="BJ38">
        <v>71.3</v>
      </c>
      <c r="BK38">
        <v>49.5</v>
      </c>
      <c r="BL38">
        <v>24.5</v>
      </c>
      <c r="BM38">
        <v>36.5</v>
      </c>
      <c r="BN38">
        <v>23.2</v>
      </c>
      <c r="BO38">
        <v>6.5</v>
      </c>
      <c r="BP38">
        <v>14.5</v>
      </c>
      <c r="BQ38">
        <v>33.4</v>
      </c>
      <c r="BR38">
        <v>11.8</v>
      </c>
      <c r="BS38">
        <v>22.2</v>
      </c>
      <c r="BT38">
        <v>4.49</v>
      </c>
      <c r="BU38">
        <v>3.75</v>
      </c>
      <c r="BV38">
        <v>4.1100000000000003</v>
      </c>
      <c r="BW38">
        <v>1232</v>
      </c>
      <c r="BX38">
        <v>1280</v>
      </c>
      <c r="BY38">
        <v>2512</v>
      </c>
      <c r="BZ38">
        <v>1192</v>
      </c>
      <c r="CA38">
        <v>1234</v>
      </c>
      <c r="CB38">
        <v>2426</v>
      </c>
      <c r="CC38">
        <v>47</v>
      </c>
      <c r="CD38">
        <v>41.1</v>
      </c>
      <c r="CE38">
        <v>43.9</v>
      </c>
      <c r="CF38">
        <v>0.1</v>
      </c>
      <c r="CG38">
        <v>-0.42</v>
      </c>
      <c r="CH38">
        <v>-0.17</v>
      </c>
      <c r="CI38">
        <v>0.02</v>
      </c>
      <c r="CJ38">
        <v>-0.49</v>
      </c>
      <c r="CK38">
        <v>-0.22</v>
      </c>
      <c r="CL38">
        <v>0.17</v>
      </c>
      <c r="CM38">
        <v>-0.35</v>
      </c>
      <c r="CN38">
        <v>-0.12</v>
      </c>
      <c r="CO38">
        <v>44.1</v>
      </c>
      <c r="CP38">
        <v>37</v>
      </c>
      <c r="CQ38">
        <v>40.4</v>
      </c>
      <c r="CR38">
        <v>64.900000000000006</v>
      </c>
      <c r="CS38">
        <v>59.4</v>
      </c>
      <c r="CT38">
        <v>62.1</v>
      </c>
      <c r="CU38">
        <v>41.6</v>
      </c>
      <c r="CV38">
        <v>21.5</v>
      </c>
      <c r="CW38">
        <v>31.3</v>
      </c>
      <c r="CX38">
        <v>17.7</v>
      </c>
      <c r="CY38">
        <v>5.2</v>
      </c>
      <c r="CZ38">
        <v>11.3</v>
      </c>
      <c r="DA38">
        <v>26.5</v>
      </c>
      <c r="DB38">
        <v>9.6</v>
      </c>
      <c r="DC38">
        <v>17.899999999999999</v>
      </c>
      <c r="DD38">
        <v>4.04</v>
      </c>
      <c r="DE38">
        <v>3.41</v>
      </c>
      <c r="DF38">
        <v>3.72</v>
      </c>
    </row>
    <row r="39" spans="1:110" x14ac:dyDescent="0.4">
      <c r="A39" t="s">
        <v>305</v>
      </c>
      <c r="B39" t="s">
        <v>304</v>
      </c>
      <c r="C39">
        <v>250</v>
      </c>
      <c r="D39">
        <v>291</v>
      </c>
      <c r="E39">
        <v>541</v>
      </c>
      <c r="F39">
        <v>242</v>
      </c>
      <c r="G39">
        <v>281</v>
      </c>
      <c r="H39">
        <v>523</v>
      </c>
      <c r="I39">
        <v>45.2</v>
      </c>
      <c r="J39">
        <v>40.5</v>
      </c>
      <c r="K39">
        <v>42.7</v>
      </c>
      <c r="L39">
        <v>0.04</v>
      </c>
      <c r="M39">
        <v>-0.47</v>
      </c>
      <c r="N39">
        <v>-0.23</v>
      </c>
      <c r="O39">
        <v>-0.12</v>
      </c>
      <c r="P39">
        <v>-0.62</v>
      </c>
      <c r="Q39">
        <v>-0.34</v>
      </c>
      <c r="R39">
        <v>0.2</v>
      </c>
      <c r="S39">
        <v>-0.32</v>
      </c>
      <c r="T39">
        <v>-0.12</v>
      </c>
      <c r="U39">
        <v>34</v>
      </c>
      <c r="V39">
        <v>33.299999999999997</v>
      </c>
      <c r="W39">
        <v>33.6</v>
      </c>
      <c r="X39">
        <v>56</v>
      </c>
      <c r="Y39">
        <v>54.3</v>
      </c>
      <c r="Z39">
        <v>55.1</v>
      </c>
      <c r="AA39">
        <v>32.799999999999997</v>
      </c>
      <c r="AB39">
        <v>23.7</v>
      </c>
      <c r="AC39">
        <v>27.9</v>
      </c>
      <c r="AD39">
        <v>14</v>
      </c>
      <c r="AE39">
        <v>10.3</v>
      </c>
      <c r="AF39">
        <v>12</v>
      </c>
      <c r="AG39">
        <v>20.8</v>
      </c>
      <c r="AH39">
        <v>14.4</v>
      </c>
      <c r="AI39">
        <v>17.399999999999999</v>
      </c>
      <c r="AJ39">
        <v>3.86</v>
      </c>
      <c r="AK39">
        <v>3.43</v>
      </c>
      <c r="AL39">
        <v>3.63</v>
      </c>
      <c r="AM39">
        <v>1130</v>
      </c>
      <c r="AN39">
        <v>1179</v>
      </c>
      <c r="AO39">
        <v>2309</v>
      </c>
      <c r="AP39">
        <v>1053</v>
      </c>
      <c r="AQ39">
        <v>1069</v>
      </c>
      <c r="AR39">
        <v>2122</v>
      </c>
      <c r="AS39">
        <v>61.7</v>
      </c>
      <c r="AT39">
        <v>58.5</v>
      </c>
      <c r="AU39">
        <v>60.1</v>
      </c>
      <c r="AV39">
        <v>0.48</v>
      </c>
      <c r="AW39">
        <v>0.19</v>
      </c>
      <c r="AX39">
        <v>0.33</v>
      </c>
      <c r="AY39">
        <v>0.4</v>
      </c>
      <c r="AZ39">
        <v>0.12</v>
      </c>
      <c r="BA39">
        <v>0.28000000000000003</v>
      </c>
      <c r="BB39">
        <v>0.56000000000000005</v>
      </c>
      <c r="BC39">
        <v>0.27</v>
      </c>
      <c r="BD39">
        <v>0.39</v>
      </c>
      <c r="BE39">
        <v>72</v>
      </c>
      <c r="BF39">
        <v>69.599999999999994</v>
      </c>
      <c r="BG39">
        <v>70.8</v>
      </c>
      <c r="BH39">
        <v>86.5</v>
      </c>
      <c r="BI39">
        <v>83.9</v>
      </c>
      <c r="BJ39">
        <v>85.2</v>
      </c>
      <c r="BK39">
        <v>67.2</v>
      </c>
      <c r="BL39">
        <v>50.1</v>
      </c>
      <c r="BM39">
        <v>58.5</v>
      </c>
      <c r="BN39">
        <v>46.1</v>
      </c>
      <c r="BO39">
        <v>32.200000000000003</v>
      </c>
      <c r="BP39">
        <v>39</v>
      </c>
      <c r="BQ39">
        <v>56.4</v>
      </c>
      <c r="BR39">
        <v>38.799999999999997</v>
      </c>
      <c r="BS39">
        <v>47.4</v>
      </c>
      <c r="BT39">
        <v>5.7</v>
      </c>
      <c r="BU39">
        <v>5.29</v>
      </c>
      <c r="BV39">
        <v>5.49</v>
      </c>
      <c r="BW39">
        <v>1380</v>
      </c>
      <c r="BX39">
        <v>1470</v>
      </c>
      <c r="BY39">
        <v>2850</v>
      </c>
      <c r="BZ39">
        <v>1295</v>
      </c>
      <c r="CA39">
        <v>1350</v>
      </c>
      <c r="CB39">
        <v>2645</v>
      </c>
      <c r="CC39">
        <v>58.7</v>
      </c>
      <c r="CD39">
        <v>54.9</v>
      </c>
      <c r="CE39">
        <v>56.8</v>
      </c>
      <c r="CF39">
        <v>0.4</v>
      </c>
      <c r="CG39">
        <v>0.05</v>
      </c>
      <c r="CH39">
        <v>0.22</v>
      </c>
      <c r="CI39">
        <v>0.33</v>
      </c>
      <c r="CJ39">
        <v>-0.01</v>
      </c>
      <c r="CK39">
        <v>0.17</v>
      </c>
      <c r="CL39">
        <v>0.47</v>
      </c>
      <c r="CM39">
        <v>0.12</v>
      </c>
      <c r="CN39">
        <v>0.27</v>
      </c>
      <c r="CO39">
        <v>65.099999999999994</v>
      </c>
      <c r="CP39">
        <v>62.4</v>
      </c>
      <c r="CQ39">
        <v>63.8</v>
      </c>
      <c r="CR39">
        <v>81</v>
      </c>
      <c r="CS39">
        <v>78</v>
      </c>
      <c r="CT39">
        <v>79.5</v>
      </c>
      <c r="CU39">
        <v>60.9</v>
      </c>
      <c r="CV39">
        <v>44.9</v>
      </c>
      <c r="CW39">
        <v>52.7</v>
      </c>
      <c r="CX39">
        <v>40.299999999999997</v>
      </c>
      <c r="CY39">
        <v>27.9</v>
      </c>
      <c r="CZ39">
        <v>33.9</v>
      </c>
      <c r="DA39">
        <v>49.9</v>
      </c>
      <c r="DB39">
        <v>33.9</v>
      </c>
      <c r="DC39">
        <v>41.7</v>
      </c>
      <c r="DD39">
        <v>5.36</v>
      </c>
      <c r="DE39">
        <v>4.92</v>
      </c>
      <c r="DF39">
        <v>5.13</v>
      </c>
    </row>
    <row r="40" spans="1:110" x14ac:dyDescent="0.4">
      <c r="A40" t="s">
        <v>307</v>
      </c>
      <c r="B40" t="s">
        <v>306</v>
      </c>
      <c r="C40">
        <v>225</v>
      </c>
      <c r="D40">
        <v>272</v>
      </c>
      <c r="E40">
        <v>497</v>
      </c>
      <c r="F40">
        <v>222</v>
      </c>
      <c r="G40">
        <v>269</v>
      </c>
      <c r="H40">
        <v>491</v>
      </c>
      <c r="I40">
        <v>36.200000000000003</v>
      </c>
      <c r="J40">
        <v>30.4</v>
      </c>
      <c r="K40">
        <v>33.1</v>
      </c>
      <c r="L40">
        <v>-0.67</v>
      </c>
      <c r="M40">
        <v>-1.17</v>
      </c>
      <c r="N40">
        <v>-0.94</v>
      </c>
      <c r="O40">
        <v>-0.83</v>
      </c>
      <c r="P40">
        <v>-1.32</v>
      </c>
      <c r="Q40">
        <v>-1.05</v>
      </c>
      <c r="R40">
        <v>-0.5</v>
      </c>
      <c r="S40">
        <v>-1.02</v>
      </c>
      <c r="T40">
        <v>-0.83</v>
      </c>
      <c r="U40">
        <v>21.8</v>
      </c>
      <c r="V40">
        <v>20.6</v>
      </c>
      <c r="W40">
        <v>21.1</v>
      </c>
      <c r="X40">
        <v>44</v>
      </c>
      <c r="Y40">
        <v>36.4</v>
      </c>
      <c r="Z40">
        <v>39.799999999999997</v>
      </c>
      <c r="AA40">
        <v>21.8</v>
      </c>
      <c r="AB40">
        <v>12.1</v>
      </c>
      <c r="AC40">
        <v>16.5</v>
      </c>
      <c r="AD40">
        <v>6.2</v>
      </c>
      <c r="AE40">
        <v>4.4000000000000004</v>
      </c>
      <c r="AF40">
        <v>5.2</v>
      </c>
      <c r="AG40">
        <v>12.9</v>
      </c>
      <c r="AH40">
        <v>6.3</v>
      </c>
      <c r="AI40">
        <v>9.3000000000000007</v>
      </c>
      <c r="AJ40">
        <v>2.93</v>
      </c>
      <c r="AK40">
        <v>2.4900000000000002</v>
      </c>
      <c r="AL40">
        <v>2.69</v>
      </c>
      <c r="AM40">
        <v>882</v>
      </c>
      <c r="AN40">
        <v>986</v>
      </c>
      <c r="AO40">
        <v>1868</v>
      </c>
      <c r="AP40">
        <v>862</v>
      </c>
      <c r="AQ40">
        <v>963</v>
      </c>
      <c r="AR40">
        <v>1825</v>
      </c>
      <c r="AS40">
        <v>54</v>
      </c>
      <c r="AT40">
        <v>48.2</v>
      </c>
      <c r="AU40">
        <v>50.9</v>
      </c>
      <c r="AV40">
        <v>0.32</v>
      </c>
      <c r="AW40">
        <v>-0.14000000000000001</v>
      </c>
      <c r="AX40">
        <v>0.08</v>
      </c>
      <c r="AY40">
        <v>0.24</v>
      </c>
      <c r="AZ40">
        <v>-0.22</v>
      </c>
      <c r="BA40">
        <v>0.02</v>
      </c>
      <c r="BB40">
        <v>0.41</v>
      </c>
      <c r="BC40">
        <v>-0.06</v>
      </c>
      <c r="BD40">
        <v>0.13</v>
      </c>
      <c r="BE40">
        <v>58.3</v>
      </c>
      <c r="BF40">
        <v>49</v>
      </c>
      <c r="BG40">
        <v>53.4</v>
      </c>
      <c r="BH40">
        <v>78.900000000000006</v>
      </c>
      <c r="BI40">
        <v>70.5</v>
      </c>
      <c r="BJ40">
        <v>74.5</v>
      </c>
      <c r="BK40">
        <v>45.1</v>
      </c>
      <c r="BL40">
        <v>31.4</v>
      </c>
      <c r="BM40">
        <v>37.9</v>
      </c>
      <c r="BN40">
        <v>25.9</v>
      </c>
      <c r="BO40">
        <v>15.6</v>
      </c>
      <c r="BP40">
        <v>20.399999999999999</v>
      </c>
      <c r="BQ40">
        <v>34.9</v>
      </c>
      <c r="BR40">
        <v>22.1</v>
      </c>
      <c r="BS40">
        <v>28.2</v>
      </c>
      <c r="BT40">
        <v>4.7</v>
      </c>
      <c r="BU40">
        <v>4.21</v>
      </c>
      <c r="BV40">
        <v>4.4400000000000004</v>
      </c>
      <c r="BW40">
        <v>1107</v>
      </c>
      <c r="BX40">
        <v>1258</v>
      </c>
      <c r="BY40">
        <v>2365</v>
      </c>
      <c r="BZ40">
        <v>1084</v>
      </c>
      <c r="CA40">
        <v>1232</v>
      </c>
      <c r="CB40">
        <v>2316</v>
      </c>
      <c r="CC40">
        <v>50.4</v>
      </c>
      <c r="CD40">
        <v>44.4</v>
      </c>
      <c r="CE40">
        <v>47.2</v>
      </c>
      <c r="CF40">
        <v>0.12</v>
      </c>
      <c r="CG40">
        <v>-0.37</v>
      </c>
      <c r="CH40">
        <v>-0.14000000000000001</v>
      </c>
      <c r="CI40">
        <v>0.04</v>
      </c>
      <c r="CJ40">
        <v>-0.44</v>
      </c>
      <c r="CK40">
        <v>-0.19</v>
      </c>
      <c r="CL40">
        <v>0.19</v>
      </c>
      <c r="CM40">
        <v>-0.3</v>
      </c>
      <c r="CN40">
        <v>-0.09</v>
      </c>
      <c r="CO40">
        <v>50.9</v>
      </c>
      <c r="CP40">
        <v>42.8</v>
      </c>
      <c r="CQ40">
        <v>46.6</v>
      </c>
      <c r="CR40">
        <v>71.8</v>
      </c>
      <c r="CS40">
        <v>63.1</v>
      </c>
      <c r="CT40">
        <v>67.2</v>
      </c>
      <c r="CU40">
        <v>40.4</v>
      </c>
      <c r="CV40">
        <v>27.3</v>
      </c>
      <c r="CW40">
        <v>33.4</v>
      </c>
      <c r="CX40">
        <v>21.9</v>
      </c>
      <c r="CY40">
        <v>13.2</v>
      </c>
      <c r="CZ40">
        <v>17.3</v>
      </c>
      <c r="DA40">
        <v>30.4</v>
      </c>
      <c r="DB40">
        <v>18.7</v>
      </c>
      <c r="DC40">
        <v>24.2</v>
      </c>
      <c r="DD40">
        <v>4.34</v>
      </c>
      <c r="DE40">
        <v>3.84</v>
      </c>
      <c r="DF40">
        <v>4.07</v>
      </c>
    </row>
    <row r="41" spans="1:110" x14ac:dyDescent="0.4">
      <c r="A41" t="s">
        <v>309</v>
      </c>
      <c r="B41" t="s">
        <v>308</v>
      </c>
      <c r="C41">
        <v>403</v>
      </c>
      <c r="D41">
        <v>420</v>
      </c>
      <c r="E41">
        <v>823</v>
      </c>
      <c r="F41">
        <v>392</v>
      </c>
      <c r="G41">
        <v>412</v>
      </c>
      <c r="H41">
        <v>804</v>
      </c>
      <c r="I41">
        <v>39.5</v>
      </c>
      <c r="J41">
        <v>31.7</v>
      </c>
      <c r="K41">
        <v>35.5</v>
      </c>
      <c r="L41">
        <v>-0.51</v>
      </c>
      <c r="M41">
        <v>-1.01</v>
      </c>
      <c r="N41">
        <v>-0.77</v>
      </c>
      <c r="O41">
        <v>-0.64</v>
      </c>
      <c r="P41">
        <v>-1.1299999999999999</v>
      </c>
      <c r="Q41">
        <v>-0.86</v>
      </c>
      <c r="R41">
        <v>-0.39</v>
      </c>
      <c r="S41">
        <v>-0.89</v>
      </c>
      <c r="T41">
        <v>-0.68</v>
      </c>
      <c r="U41">
        <v>25.8</v>
      </c>
      <c r="V41">
        <v>15.2</v>
      </c>
      <c r="W41">
        <v>20.399999999999999</v>
      </c>
      <c r="X41">
        <v>47.4</v>
      </c>
      <c r="Y41">
        <v>34</v>
      </c>
      <c r="Z41">
        <v>40.6</v>
      </c>
      <c r="AA41">
        <v>18.600000000000001</v>
      </c>
      <c r="AB41">
        <v>8.6</v>
      </c>
      <c r="AC41">
        <v>13.5</v>
      </c>
      <c r="AD41">
        <v>5</v>
      </c>
      <c r="AE41">
        <v>1.2</v>
      </c>
      <c r="AF41">
        <v>3</v>
      </c>
      <c r="AG41">
        <v>9.6999999999999993</v>
      </c>
      <c r="AH41">
        <v>3.3</v>
      </c>
      <c r="AI41">
        <v>6.4</v>
      </c>
      <c r="AJ41">
        <v>3.18</v>
      </c>
      <c r="AK41">
        <v>2.52</v>
      </c>
      <c r="AL41">
        <v>2.85</v>
      </c>
      <c r="AM41">
        <v>1215</v>
      </c>
      <c r="AN41">
        <v>1183</v>
      </c>
      <c r="AO41">
        <v>2398</v>
      </c>
      <c r="AP41">
        <v>1205</v>
      </c>
      <c r="AQ41">
        <v>1160</v>
      </c>
      <c r="AR41">
        <v>2365</v>
      </c>
      <c r="AS41">
        <v>52</v>
      </c>
      <c r="AT41">
        <v>45.1</v>
      </c>
      <c r="AU41">
        <v>48.6</v>
      </c>
      <c r="AV41">
        <v>0.11</v>
      </c>
      <c r="AW41">
        <v>-0.48</v>
      </c>
      <c r="AX41">
        <v>-0.18</v>
      </c>
      <c r="AY41">
        <v>0.04</v>
      </c>
      <c r="AZ41">
        <v>-0.56000000000000005</v>
      </c>
      <c r="BA41">
        <v>-0.23</v>
      </c>
      <c r="BB41">
        <v>0.18</v>
      </c>
      <c r="BC41">
        <v>-0.41</v>
      </c>
      <c r="BD41">
        <v>-0.13</v>
      </c>
      <c r="BE41">
        <v>49.5</v>
      </c>
      <c r="BF41">
        <v>40.299999999999997</v>
      </c>
      <c r="BG41">
        <v>45</v>
      </c>
      <c r="BH41">
        <v>75.3</v>
      </c>
      <c r="BI41">
        <v>64.400000000000006</v>
      </c>
      <c r="BJ41">
        <v>69.900000000000006</v>
      </c>
      <c r="BK41">
        <v>34.700000000000003</v>
      </c>
      <c r="BL41">
        <v>20.9</v>
      </c>
      <c r="BM41">
        <v>27.9</v>
      </c>
      <c r="BN41">
        <v>16</v>
      </c>
      <c r="BO41">
        <v>9.3000000000000007</v>
      </c>
      <c r="BP41">
        <v>12.7</v>
      </c>
      <c r="BQ41">
        <v>24.4</v>
      </c>
      <c r="BR41">
        <v>14.5</v>
      </c>
      <c r="BS41">
        <v>19.5</v>
      </c>
      <c r="BT41">
        <v>4.4000000000000004</v>
      </c>
      <c r="BU41">
        <v>3.78</v>
      </c>
      <c r="BV41">
        <v>4.09</v>
      </c>
      <c r="BW41">
        <v>1618</v>
      </c>
      <c r="BX41">
        <v>1603</v>
      </c>
      <c r="BY41">
        <v>3221</v>
      </c>
      <c r="BZ41">
        <v>1597</v>
      </c>
      <c r="CA41">
        <v>1572</v>
      </c>
      <c r="CB41">
        <v>3169</v>
      </c>
      <c r="CC41">
        <v>48.9</v>
      </c>
      <c r="CD41">
        <v>41.6</v>
      </c>
      <c r="CE41">
        <v>45.3</v>
      </c>
      <c r="CF41">
        <v>-0.04</v>
      </c>
      <c r="CG41">
        <v>-0.62</v>
      </c>
      <c r="CH41">
        <v>-0.33</v>
      </c>
      <c r="CI41">
        <v>-0.1</v>
      </c>
      <c r="CJ41">
        <v>-0.68</v>
      </c>
      <c r="CK41">
        <v>-0.37</v>
      </c>
      <c r="CL41">
        <v>0.02</v>
      </c>
      <c r="CM41">
        <v>-0.56000000000000005</v>
      </c>
      <c r="CN41">
        <v>-0.28000000000000003</v>
      </c>
      <c r="CO41">
        <v>43.6</v>
      </c>
      <c r="CP41">
        <v>33.700000000000003</v>
      </c>
      <c r="CQ41">
        <v>38.700000000000003</v>
      </c>
      <c r="CR41">
        <v>68.400000000000006</v>
      </c>
      <c r="CS41">
        <v>56.5</v>
      </c>
      <c r="CT41">
        <v>62.4</v>
      </c>
      <c r="CU41">
        <v>30.7</v>
      </c>
      <c r="CV41">
        <v>17.7</v>
      </c>
      <c r="CW41">
        <v>24.2</v>
      </c>
      <c r="CX41">
        <v>13.3</v>
      </c>
      <c r="CY41">
        <v>7.2</v>
      </c>
      <c r="CZ41">
        <v>10.199999999999999</v>
      </c>
      <c r="DA41">
        <v>20.7</v>
      </c>
      <c r="DB41">
        <v>11.5</v>
      </c>
      <c r="DC41">
        <v>16.100000000000001</v>
      </c>
      <c r="DD41">
        <v>4.09</v>
      </c>
      <c r="DE41">
        <v>3.45</v>
      </c>
      <c r="DF41">
        <v>3.77</v>
      </c>
    </row>
    <row r="42" spans="1:110" ht="15.75" customHeight="1" x14ac:dyDescent="0.4">
      <c r="A42" t="s">
        <v>311</v>
      </c>
      <c r="B42" t="s">
        <v>310</v>
      </c>
      <c r="C42">
        <v>487</v>
      </c>
      <c r="D42">
        <v>486</v>
      </c>
      <c r="E42">
        <v>973</v>
      </c>
      <c r="F42">
        <v>477</v>
      </c>
      <c r="G42">
        <v>467</v>
      </c>
      <c r="H42">
        <v>944</v>
      </c>
      <c r="I42">
        <v>40.200000000000003</v>
      </c>
      <c r="J42">
        <v>34</v>
      </c>
      <c r="K42">
        <v>37.1</v>
      </c>
      <c r="L42">
        <v>-0.25</v>
      </c>
      <c r="M42">
        <v>-0.7</v>
      </c>
      <c r="N42">
        <v>-0.47</v>
      </c>
      <c r="O42">
        <v>-0.36</v>
      </c>
      <c r="P42">
        <v>-0.81</v>
      </c>
      <c r="Q42">
        <v>-0.55000000000000004</v>
      </c>
      <c r="R42">
        <v>-0.14000000000000001</v>
      </c>
      <c r="S42">
        <v>-0.57999999999999996</v>
      </c>
      <c r="T42">
        <v>-0.39</v>
      </c>
      <c r="U42">
        <v>28.1</v>
      </c>
      <c r="V42">
        <v>17.5</v>
      </c>
      <c r="W42">
        <v>22.8</v>
      </c>
      <c r="X42">
        <v>50.9</v>
      </c>
      <c r="Y42">
        <v>37.200000000000003</v>
      </c>
      <c r="Z42">
        <v>44.1</v>
      </c>
      <c r="AA42">
        <v>30.6</v>
      </c>
      <c r="AB42">
        <v>24.5</v>
      </c>
      <c r="AC42">
        <v>27.5</v>
      </c>
      <c r="AD42">
        <v>8.1999999999999993</v>
      </c>
      <c r="AE42">
        <v>3.9</v>
      </c>
      <c r="AF42">
        <v>6.1</v>
      </c>
      <c r="AG42">
        <v>14.4</v>
      </c>
      <c r="AH42">
        <v>7</v>
      </c>
      <c r="AI42">
        <v>10.7</v>
      </c>
      <c r="AJ42">
        <v>3.25</v>
      </c>
      <c r="AK42">
        <v>2.73</v>
      </c>
      <c r="AL42">
        <v>2.99</v>
      </c>
      <c r="AM42">
        <v>1166</v>
      </c>
      <c r="AN42">
        <v>1098</v>
      </c>
      <c r="AO42">
        <v>2264</v>
      </c>
      <c r="AP42">
        <v>1115</v>
      </c>
      <c r="AQ42">
        <v>1052</v>
      </c>
      <c r="AR42">
        <v>2167</v>
      </c>
      <c r="AS42">
        <v>56.4</v>
      </c>
      <c r="AT42">
        <v>51</v>
      </c>
      <c r="AU42">
        <v>53.8</v>
      </c>
      <c r="AV42">
        <v>0.49</v>
      </c>
      <c r="AW42">
        <v>0</v>
      </c>
      <c r="AX42">
        <v>0.26</v>
      </c>
      <c r="AY42">
        <v>0.42</v>
      </c>
      <c r="AZ42">
        <v>-7.0000000000000007E-2</v>
      </c>
      <c r="BA42">
        <v>0.2</v>
      </c>
      <c r="BB42">
        <v>0.56999999999999995</v>
      </c>
      <c r="BC42">
        <v>0.08</v>
      </c>
      <c r="BD42">
        <v>0.31</v>
      </c>
      <c r="BE42">
        <v>59.3</v>
      </c>
      <c r="BF42">
        <v>52.2</v>
      </c>
      <c r="BG42">
        <v>55.9</v>
      </c>
      <c r="BH42">
        <v>79.8</v>
      </c>
      <c r="BI42">
        <v>73.900000000000006</v>
      </c>
      <c r="BJ42">
        <v>76.900000000000006</v>
      </c>
      <c r="BK42">
        <v>60.9</v>
      </c>
      <c r="BL42">
        <v>56.7</v>
      </c>
      <c r="BM42">
        <v>58.9</v>
      </c>
      <c r="BN42">
        <v>34.700000000000003</v>
      </c>
      <c r="BO42">
        <v>25.6</v>
      </c>
      <c r="BP42">
        <v>30.3</v>
      </c>
      <c r="BQ42">
        <v>47.5</v>
      </c>
      <c r="BR42">
        <v>37.1</v>
      </c>
      <c r="BS42">
        <v>42.4</v>
      </c>
      <c r="BT42">
        <v>5.04</v>
      </c>
      <c r="BU42">
        <v>4.58</v>
      </c>
      <c r="BV42">
        <v>4.8099999999999996</v>
      </c>
      <c r="BW42">
        <v>1653</v>
      </c>
      <c r="BX42">
        <v>1584</v>
      </c>
      <c r="BY42">
        <v>3237</v>
      </c>
      <c r="BZ42">
        <v>1592</v>
      </c>
      <c r="CA42">
        <v>1519</v>
      </c>
      <c r="CB42">
        <v>3111</v>
      </c>
      <c r="CC42">
        <v>51.6</v>
      </c>
      <c r="CD42">
        <v>45.8</v>
      </c>
      <c r="CE42">
        <v>48.8</v>
      </c>
      <c r="CF42">
        <v>0.27</v>
      </c>
      <c r="CG42">
        <v>-0.21</v>
      </c>
      <c r="CH42">
        <v>0.03</v>
      </c>
      <c r="CI42">
        <v>0.21</v>
      </c>
      <c r="CJ42">
        <v>-0.28000000000000003</v>
      </c>
      <c r="CK42">
        <v>-0.01</v>
      </c>
      <c r="CL42">
        <v>0.33</v>
      </c>
      <c r="CM42">
        <v>-0.15</v>
      </c>
      <c r="CN42">
        <v>0.08</v>
      </c>
      <c r="CO42">
        <v>50.2</v>
      </c>
      <c r="CP42">
        <v>41.5</v>
      </c>
      <c r="CQ42">
        <v>45.9</v>
      </c>
      <c r="CR42">
        <v>71.3</v>
      </c>
      <c r="CS42">
        <v>62.6</v>
      </c>
      <c r="CT42">
        <v>67</v>
      </c>
      <c r="CU42">
        <v>52</v>
      </c>
      <c r="CV42">
        <v>46.8</v>
      </c>
      <c r="CW42">
        <v>49.5</v>
      </c>
      <c r="CX42">
        <v>26.9</v>
      </c>
      <c r="CY42">
        <v>18.899999999999999</v>
      </c>
      <c r="CZ42">
        <v>23</v>
      </c>
      <c r="DA42">
        <v>37.700000000000003</v>
      </c>
      <c r="DB42">
        <v>27.8</v>
      </c>
      <c r="DC42">
        <v>32.9</v>
      </c>
      <c r="DD42">
        <v>4.51</v>
      </c>
      <c r="DE42">
        <v>4.01</v>
      </c>
      <c r="DF42">
        <v>4.2699999999999996</v>
      </c>
    </row>
    <row r="44" spans="1:110" x14ac:dyDescent="0.4">
      <c r="A44" t="s">
        <v>314</v>
      </c>
      <c r="B44" t="s">
        <v>312</v>
      </c>
      <c r="C44">
        <v>7280</v>
      </c>
      <c r="D44">
        <v>7490</v>
      </c>
      <c r="E44">
        <v>14770</v>
      </c>
      <c r="F44">
        <v>7031</v>
      </c>
      <c r="G44">
        <v>7225</v>
      </c>
      <c r="H44">
        <v>14256</v>
      </c>
      <c r="I44">
        <v>37.799999999999997</v>
      </c>
      <c r="J44">
        <v>32.299999999999997</v>
      </c>
      <c r="K44">
        <v>35</v>
      </c>
      <c r="L44">
        <v>-0.17</v>
      </c>
      <c r="M44">
        <v>-0.67</v>
      </c>
      <c r="N44">
        <v>-0.42</v>
      </c>
      <c r="O44">
        <v>-0.2</v>
      </c>
      <c r="P44">
        <v>-0.7</v>
      </c>
      <c r="Q44">
        <v>-0.44</v>
      </c>
      <c r="R44">
        <v>-0.14000000000000001</v>
      </c>
      <c r="S44">
        <v>-0.64</v>
      </c>
      <c r="T44">
        <v>-0.4</v>
      </c>
      <c r="U44">
        <v>25</v>
      </c>
      <c r="V44">
        <v>19.7</v>
      </c>
      <c r="W44">
        <v>22.3</v>
      </c>
      <c r="X44">
        <v>45.3</v>
      </c>
      <c r="Y44">
        <v>37.200000000000003</v>
      </c>
      <c r="Z44">
        <v>41.2</v>
      </c>
      <c r="AA44">
        <v>27.1</v>
      </c>
      <c r="AB44">
        <v>17.5</v>
      </c>
      <c r="AC44">
        <v>22.2</v>
      </c>
      <c r="AD44">
        <v>7.2</v>
      </c>
      <c r="AE44">
        <v>3.6</v>
      </c>
      <c r="AF44">
        <v>5.4</v>
      </c>
      <c r="AG44">
        <v>12.1</v>
      </c>
      <c r="AH44">
        <v>6.5</v>
      </c>
      <c r="AI44">
        <v>9.3000000000000007</v>
      </c>
      <c r="AJ44">
        <v>3.09</v>
      </c>
      <c r="AK44">
        <v>2.65</v>
      </c>
      <c r="AL44">
        <v>2.87</v>
      </c>
      <c r="AM44">
        <v>18777</v>
      </c>
      <c r="AN44">
        <v>19631</v>
      </c>
      <c r="AO44">
        <v>38408</v>
      </c>
      <c r="AP44">
        <v>18096</v>
      </c>
      <c r="AQ44">
        <v>18947</v>
      </c>
      <c r="AR44">
        <v>37043</v>
      </c>
      <c r="AS44">
        <v>51.8</v>
      </c>
      <c r="AT44">
        <v>46.3</v>
      </c>
      <c r="AU44">
        <v>49</v>
      </c>
      <c r="AV44">
        <v>0.38</v>
      </c>
      <c r="AW44">
        <v>-0.1</v>
      </c>
      <c r="AX44">
        <v>0.14000000000000001</v>
      </c>
      <c r="AY44">
        <v>0.36</v>
      </c>
      <c r="AZ44">
        <v>-0.12</v>
      </c>
      <c r="BA44">
        <v>0.12</v>
      </c>
      <c r="BB44">
        <v>0.4</v>
      </c>
      <c r="BC44">
        <v>-0.08</v>
      </c>
      <c r="BD44">
        <v>0.15</v>
      </c>
      <c r="BE44">
        <v>52.5</v>
      </c>
      <c r="BF44">
        <v>44.3</v>
      </c>
      <c r="BG44">
        <v>48.3</v>
      </c>
      <c r="BH44">
        <v>74.7</v>
      </c>
      <c r="BI44">
        <v>66.599999999999994</v>
      </c>
      <c r="BJ44">
        <v>70.599999999999994</v>
      </c>
      <c r="BK44">
        <v>46.1</v>
      </c>
      <c r="BL44">
        <v>34.1</v>
      </c>
      <c r="BM44">
        <v>40</v>
      </c>
      <c r="BN44">
        <v>21.8</v>
      </c>
      <c r="BO44">
        <v>12.7</v>
      </c>
      <c r="BP44">
        <v>17.2</v>
      </c>
      <c r="BQ44">
        <v>31.4</v>
      </c>
      <c r="BR44">
        <v>19.5</v>
      </c>
      <c r="BS44">
        <v>25.4</v>
      </c>
      <c r="BT44">
        <v>4.5</v>
      </c>
      <c r="BU44">
        <v>4.01</v>
      </c>
      <c r="BV44">
        <v>4.25</v>
      </c>
      <c r="BW44">
        <v>26057</v>
      </c>
      <c r="BX44">
        <v>27121</v>
      </c>
      <c r="BY44">
        <v>53178</v>
      </c>
      <c r="BZ44">
        <v>25127</v>
      </c>
      <c r="CA44">
        <v>26172</v>
      </c>
      <c r="CB44">
        <v>51299</v>
      </c>
      <c r="CC44">
        <v>47.9</v>
      </c>
      <c r="CD44">
        <v>42.4</v>
      </c>
      <c r="CE44">
        <v>45.1</v>
      </c>
      <c r="CF44">
        <v>0.23</v>
      </c>
      <c r="CG44">
        <v>-0.25</v>
      </c>
      <c r="CH44">
        <v>-0.02</v>
      </c>
      <c r="CI44">
        <v>0.21</v>
      </c>
      <c r="CJ44">
        <v>-0.27</v>
      </c>
      <c r="CK44">
        <v>-0.03</v>
      </c>
      <c r="CL44">
        <v>0.24</v>
      </c>
      <c r="CM44">
        <v>-0.24</v>
      </c>
      <c r="CN44">
        <v>-0.01</v>
      </c>
      <c r="CO44">
        <v>44.8</v>
      </c>
      <c r="CP44">
        <v>37.5</v>
      </c>
      <c r="CQ44">
        <v>41.1</v>
      </c>
      <c r="CR44">
        <v>66.5</v>
      </c>
      <c r="CS44">
        <v>58.5</v>
      </c>
      <c r="CT44">
        <v>62.4</v>
      </c>
      <c r="CU44">
        <v>40.799999999999997</v>
      </c>
      <c r="CV44">
        <v>29.5</v>
      </c>
      <c r="CW44">
        <v>35.1</v>
      </c>
      <c r="CX44">
        <v>17.7</v>
      </c>
      <c r="CY44">
        <v>10.199999999999999</v>
      </c>
      <c r="CZ44">
        <v>13.9</v>
      </c>
      <c r="DA44">
        <v>26</v>
      </c>
      <c r="DB44">
        <v>15.9</v>
      </c>
      <c r="DC44">
        <v>20.9</v>
      </c>
      <c r="DD44">
        <v>4.1100000000000003</v>
      </c>
      <c r="DE44">
        <v>3.63</v>
      </c>
      <c r="DF44">
        <v>3.86</v>
      </c>
    </row>
    <row r="45" spans="1:110" x14ac:dyDescent="0.4">
      <c r="A45" t="s">
        <v>316</v>
      </c>
      <c r="B45" t="s">
        <v>315</v>
      </c>
      <c r="C45">
        <v>334</v>
      </c>
      <c r="D45">
        <v>326</v>
      </c>
      <c r="E45">
        <v>660</v>
      </c>
      <c r="F45">
        <v>332</v>
      </c>
      <c r="G45">
        <v>324</v>
      </c>
      <c r="H45">
        <v>656</v>
      </c>
      <c r="I45">
        <v>36.4</v>
      </c>
      <c r="J45">
        <v>31.2</v>
      </c>
      <c r="K45">
        <v>33.9</v>
      </c>
      <c r="L45">
        <v>-0.28999999999999998</v>
      </c>
      <c r="M45">
        <v>-0.69</v>
      </c>
      <c r="N45">
        <v>-0.49</v>
      </c>
      <c r="O45">
        <v>-0.43</v>
      </c>
      <c r="P45">
        <v>-0.83</v>
      </c>
      <c r="Q45">
        <v>-0.57999999999999996</v>
      </c>
      <c r="R45">
        <v>-0.15</v>
      </c>
      <c r="S45">
        <v>-0.55000000000000004</v>
      </c>
      <c r="T45">
        <v>-0.39</v>
      </c>
      <c r="U45">
        <v>25.7</v>
      </c>
      <c r="V45">
        <v>20.6</v>
      </c>
      <c r="W45">
        <v>23.2</v>
      </c>
      <c r="X45">
        <v>46.4</v>
      </c>
      <c r="Y45">
        <v>39.299999999999997</v>
      </c>
      <c r="Z45">
        <v>42.9</v>
      </c>
      <c r="AA45">
        <v>21</v>
      </c>
      <c r="AB45">
        <v>10.4</v>
      </c>
      <c r="AC45">
        <v>15.8</v>
      </c>
      <c r="AD45">
        <v>3.9</v>
      </c>
      <c r="AE45">
        <v>2.8</v>
      </c>
      <c r="AF45">
        <v>3.3</v>
      </c>
      <c r="AG45">
        <v>8.4</v>
      </c>
      <c r="AH45">
        <v>4</v>
      </c>
      <c r="AI45">
        <v>6.2</v>
      </c>
      <c r="AJ45">
        <v>2.92</v>
      </c>
      <c r="AK45">
        <v>2.5099999999999998</v>
      </c>
      <c r="AL45">
        <v>2.71</v>
      </c>
      <c r="AM45">
        <v>668</v>
      </c>
      <c r="AN45">
        <v>683</v>
      </c>
      <c r="AO45">
        <v>1351</v>
      </c>
      <c r="AP45">
        <v>652</v>
      </c>
      <c r="AQ45">
        <v>675</v>
      </c>
      <c r="AR45">
        <v>1327</v>
      </c>
      <c r="AS45">
        <v>50.5</v>
      </c>
      <c r="AT45">
        <v>43</v>
      </c>
      <c r="AU45">
        <v>46.7</v>
      </c>
      <c r="AV45">
        <v>0.28000000000000003</v>
      </c>
      <c r="AW45">
        <v>-0.23</v>
      </c>
      <c r="AX45">
        <v>0.02</v>
      </c>
      <c r="AY45">
        <v>0.18</v>
      </c>
      <c r="AZ45">
        <v>-0.32</v>
      </c>
      <c r="BA45">
        <v>-0.05</v>
      </c>
      <c r="BB45">
        <v>0.38</v>
      </c>
      <c r="BC45">
        <v>-0.13</v>
      </c>
      <c r="BD45">
        <v>0.09</v>
      </c>
      <c r="BE45">
        <v>54.2</v>
      </c>
      <c r="BF45">
        <v>40</v>
      </c>
      <c r="BG45">
        <v>47</v>
      </c>
      <c r="BH45">
        <v>75.900000000000006</v>
      </c>
      <c r="BI45">
        <v>63.8</v>
      </c>
      <c r="BJ45">
        <v>69.8</v>
      </c>
      <c r="BK45">
        <v>41.9</v>
      </c>
      <c r="BL45">
        <v>24.6</v>
      </c>
      <c r="BM45">
        <v>33.200000000000003</v>
      </c>
      <c r="BN45">
        <v>16.5</v>
      </c>
      <c r="BO45">
        <v>6.9</v>
      </c>
      <c r="BP45">
        <v>11.6</v>
      </c>
      <c r="BQ45">
        <v>26.6</v>
      </c>
      <c r="BR45">
        <v>11.6</v>
      </c>
      <c r="BS45">
        <v>19</v>
      </c>
      <c r="BT45">
        <v>4.32</v>
      </c>
      <c r="BU45">
        <v>3.62</v>
      </c>
      <c r="BV45">
        <v>3.96</v>
      </c>
      <c r="BW45">
        <v>1002</v>
      </c>
      <c r="BX45">
        <v>1009</v>
      </c>
      <c r="BY45">
        <v>2011</v>
      </c>
      <c r="BZ45">
        <v>984</v>
      </c>
      <c r="CA45">
        <v>999</v>
      </c>
      <c r="CB45">
        <v>1983</v>
      </c>
      <c r="CC45">
        <v>45.8</v>
      </c>
      <c r="CD45">
        <v>39.200000000000003</v>
      </c>
      <c r="CE45">
        <v>42.5</v>
      </c>
      <c r="CF45">
        <v>0.09</v>
      </c>
      <c r="CG45">
        <v>-0.38</v>
      </c>
      <c r="CH45">
        <v>-0.15</v>
      </c>
      <c r="CI45">
        <v>0.01</v>
      </c>
      <c r="CJ45">
        <v>-0.46</v>
      </c>
      <c r="CK45">
        <v>-0.2</v>
      </c>
      <c r="CL45">
        <v>0.17</v>
      </c>
      <c r="CM45">
        <v>-0.3</v>
      </c>
      <c r="CN45">
        <v>-0.09</v>
      </c>
      <c r="CO45">
        <v>44.7</v>
      </c>
      <c r="CP45">
        <v>33.700000000000003</v>
      </c>
      <c r="CQ45">
        <v>39.200000000000003</v>
      </c>
      <c r="CR45">
        <v>66.099999999999994</v>
      </c>
      <c r="CS45">
        <v>55.9</v>
      </c>
      <c r="CT45">
        <v>61</v>
      </c>
      <c r="CU45">
        <v>34.9</v>
      </c>
      <c r="CV45">
        <v>20</v>
      </c>
      <c r="CW45">
        <v>27.4</v>
      </c>
      <c r="CX45">
        <v>12.3</v>
      </c>
      <c r="CY45">
        <v>5.6</v>
      </c>
      <c r="CZ45">
        <v>8.9</v>
      </c>
      <c r="DA45">
        <v>20.6</v>
      </c>
      <c r="DB45">
        <v>9.1</v>
      </c>
      <c r="DC45">
        <v>14.8</v>
      </c>
      <c r="DD45">
        <v>3.85</v>
      </c>
      <c r="DE45">
        <v>3.26</v>
      </c>
      <c r="DF45">
        <v>3.55</v>
      </c>
    </row>
    <row r="46" spans="1:110" x14ac:dyDescent="0.4">
      <c r="A46" t="s">
        <v>318</v>
      </c>
      <c r="B46" t="s">
        <v>317</v>
      </c>
      <c r="C46">
        <v>1055</v>
      </c>
      <c r="D46">
        <v>1066</v>
      </c>
      <c r="E46">
        <v>2121</v>
      </c>
      <c r="F46">
        <v>998</v>
      </c>
      <c r="G46">
        <v>1010</v>
      </c>
      <c r="H46">
        <v>2008</v>
      </c>
      <c r="I46">
        <v>38.299999999999997</v>
      </c>
      <c r="J46">
        <v>33.200000000000003</v>
      </c>
      <c r="K46">
        <v>35.700000000000003</v>
      </c>
      <c r="L46">
        <v>-0.04</v>
      </c>
      <c r="M46">
        <v>-0.59</v>
      </c>
      <c r="N46">
        <v>-0.31</v>
      </c>
      <c r="O46">
        <v>-0.11</v>
      </c>
      <c r="P46">
        <v>-0.66</v>
      </c>
      <c r="Q46">
        <v>-0.37</v>
      </c>
      <c r="R46">
        <v>0.04</v>
      </c>
      <c r="S46">
        <v>-0.51</v>
      </c>
      <c r="T46">
        <v>-0.26</v>
      </c>
      <c r="U46">
        <v>26.1</v>
      </c>
      <c r="V46">
        <v>22</v>
      </c>
      <c r="W46">
        <v>24</v>
      </c>
      <c r="X46">
        <v>43.9</v>
      </c>
      <c r="Y46">
        <v>39.200000000000003</v>
      </c>
      <c r="Z46">
        <v>41.5</v>
      </c>
      <c r="AA46">
        <v>37.1</v>
      </c>
      <c r="AB46">
        <v>23.6</v>
      </c>
      <c r="AC46">
        <v>30.3</v>
      </c>
      <c r="AD46">
        <v>9.9</v>
      </c>
      <c r="AE46">
        <v>5.0999999999999996</v>
      </c>
      <c r="AF46">
        <v>7.4</v>
      </c>
      <c r="AG46">
        <v>15.3</v>
      </c>
      <c r="AH46">
        <v>8.3000000000000007</v>
      </c>
      <c r="AI46">
        <v>11.8</v>
      </c>
      <c r="AJ46">
        <v>3.18</v>
      </c>
      <c r="AK46">
        <v>2.71</v>
      </c>
      <c r="AL46">
        <v>2.94</v>
      </c>
      <c r="AM46">
        <v>1874</v>
      </c>
      <c r="AN46">
        <v>1946</v>
      </c>
      <c r="AO46">
        <v>3820</v>
      </c>
      <c r="AP46">
        <v>1756</v>
      </c>
      <c r="AQ46">
        <v>1866</v>
      </c>
      <c r="AR46">
        <v>3622</v>
      </c>
      <c r="AS46">
        <v>49.3</v>
      </c>
      <c r="AT46">
        <v>44</v>
      </c>
      <c r="AU46">
        <v>46.6</v>
      </c>
      <c r="AV46">
        <v>0.37</v>
      </c>
      <c r="AW46">
        <v>-0.03</v>
      </c>
      <c r="AX46">
        <v>0.17</v>
      </c>
      <c r="AY46">
        <v>0.31</v>
      </c>
      <c r="AZ46">
        <v>-0.08</v>
      </c>
      <c r="BA46">
        <v>0.13</v>
      </c>
      <c r="BB46">
        <v>0.43</v>
      </c>
      <c r="BC46">
        <v>0.03</v>
      </c>
      <c r="BD46">
        <v>0.21</v>
      </c>
      <c r="BE46">
        <v>46.5</v>
      </c>
      <c r="BF46">
        <v>39.4</v>
      </c>
      <c r="BG46">
        <v>42.9</v>
      </c>
      <c r="BH46">
        <v>67.7</v>
      </c>
      <c r="BI46">
        <v>61.5</v>
      </c>
      <c r="BJ46">
        <v>64.5</v>
      </c>
      <c r="BK46">
        <v>47.7</v>
      </c>
      <c r="BL46">
        <v>36.4</v>
      </c>
      <c r="BM46">
        <v>41.9</v>
      </c>
      <c r="BN46">
        <v>19.100000000000001</v>
      </c>
      <c r="BO46">
        <v>11.9</v>
      </c>
      <c r="BP46">
        <v>15.4</v>
      </c>
      <c r="BQ46">
        <v>28.3</v>
      </c>
      <c r="BR46">
        <v>18.899999999999999</v>
      </c>
      <c r="BS46">
        <v>23.5</v>
      </c>
      <c r="BT46">
        <v>4.26</v>
      </c>
      <c r="BU46">
        <v>3.76</v>
      </c>
      <c r="BV46">
        <v>4.01</v>
      </c>
      <c r="BW46">
        <v>2929</v>
      </c>
      <c r="BX46">
        <v>3012</v>
      </c>
      <c r="BY46">
        <v>5941</v>
      </c>
      <c r="BZ46">
        <v>2754</v>
      </c>
      <c r="CA46">
        <v>2876</v>
      </c>
      <c r="CB46">
        <v>5630</v>
      </c>
      <c r="CC46">
        <v>45.3</v>
      </c>
      <c r="CD46">
        <v>40.200000000000003</v>
      </c>
      <c r="CE46">
        <v>42.7</v>
      </c>
      <c r="CF46">
        <v>0.22</v>
      </c>
      <c r="CG46">
        <v>-0.22</v>
      </c>
      <c r="CH46">
        <v>0</v>
      </c>
      <c r="CI46">
        <v>0.18</v>
      </c>
      <c r="CJ46">
        <v>-0.27</v>
      </c>
      <c r="CK46">
        <v>-0.04</v>
      </c>
      <c r="CL46">
        <v>0.27</v>
      </c>
      <c r="CM46">
        <v>-0.18</v>
      </c>
      <c r="CN46">
        <v>0.03</v>
      </c>
      <c r="CO46">
        <v>39.200000000000003</v>
      </c>
      <c r="CP46">
        <v>33.200000000000003</v>
      </c>
      <c r="CQ46">
        <v>36.200000000000003</v>
      </c>
      <c r="CR46">
        <v>59.1</v>
      </c>
      <c r="CS46">
        <v>53.6</v>
      </c>
      <c r="CT46">
        <v>56.3</v>
      </c>
      <c r="CU46">
        <v>43.8</v>
      </c>
      <c r="CV46">
        <v>31.9</v>
      </c>
      <c r="CW46">
        <v>37.799999999999997</v>
      </c>
      <c r="CX46">
        <v>15.8</v>
      </c>
      <c r="CY46">
        <v>9.5</v>
      </c>
      <c r="CZ46">
        <v>12.6</v>
      </c>
      <c r="DA46">
        <v>23.6</v>
      </c>
      <c r="DB46">
        <v>15.1</v>
      </c>
      <c r="DC46">
        <v>19.3</v>
      </c>
      <c r="DD46">
        <v>3.87</v>
      </c>
      <c r="DE46">
        <v>3.39</v>
      </c>
      <c r="DF46">
        <v>3.63</v>
      </c>
    </row>
    <row r="47" spans="1:110" x14ac:dyDescent="0.4">
      <c r="A47" t="s">
        <v>320</v>
      </c>
      <c r="B47" t="s">
        <v>319</v>
      </c>
      <c r="C47">
        <v>313</v>
      </c>
      <c r="D47">
        <v>302</v>
      </c>
      <c r="E47">
        <v>615</v>
      </c>
      <c r="F47">
        <v>308</v>
      </c>
      <c r="G47">
        <v>292</v>
      </c>
      <c r="H47">
        <v>600</v>
      </c>
      <c r="I47">
        <v>42.6</v>
      </c>
      <c r="J47">
        <v>36</v>
      </c>
      <c r="K47">
        <v>39.299999999999997</v>
      </c>
      <c r="L47">
        <v>0.1</v>
      </c>
      <c r="M47">
        <v>-0.65</v>
      </c>
      <c r="N47">
        <v>-0.27</v>
      </c>
      <c r="O47">
        <v>-0.05</v>
      </c>
      <c r="P47">
        <v>-0.79</v>
      </c>
      <c r="Q47">
        <v>-0.37</v>
      </c>
      <c r="R47">
        <v>0.24</v>
      </c>
      <c r="S47">
        <v>-0.5</v>
      </c>
      <c r="T47">
        <v>-0.16</v>
      </c>
      <c r="U47">
        <v>28.8</v>
      </c>
      <c r="V47">
        <v>26.2</v>
      </c>
      <c r="W47">
        <v>27.5</v>
      </c>
      <c r="X47">
        <v>50.5</v>
      </c>
      <c r="Y47">
        <v>43.7</v>
      </c>
      <c r="Z47">
        <v>47.2</v>
      </c>
      <c r="AA47">
        <v>21.4</v>
      </c>
      <c r="AB47">
        <v>13.6</v>
      </c>
      <c r="AC47">
        <v>17.600000000000001</v>
      </c>
      <c r="AD47">
        <v>11.8</v>
      </c>
      <c r="AE47">
        <v>4</v>
      </c>
      <c r="AF47">
        <v>8</v>
      </c>
      <c r="AG47">
        <v>16.899999999999999</v>
      </c>
      <c r="AH47">
        <v>6.6</v>
      </c>
      <c r="AI47">
        <v>11.9</v>
      </c>
      <c r="AJ47">
        <v>3.41</v>
      </c>
      <c r="AK47">
        <v>2.83</v>
      </c>
      <c r="AL47">
        <v>3.13</v>
      </c>
      <c r="AM47">
        <v>889</v>
      </c>
      <c r="AN47">
        <v>906</v>
      </c>
      <c r="AO47">
        <v>1795</v>
      </c>
      <c r="AP47">
        <v>878</v>
      </c>
      <c r="AQ47">
        <v>886</v>
      </c>
      <c r="AR47">
        <v>1764</v>
      </c>
      <c r="AS47">
        <v>55.8</v>
      </c>
      <c r="AT47">
        <v>50</v>
      </c>
      <c r="AU47">
        <v>52.9</v>
      </c>
      <c r="AV47">
        <v>0.43</v>
      </c>
      <c r="AW47">
        <v>-7.0000000000000007E-2</v>
      </c>
      <c r="AX47">
        <v>0.18</v>
      </c>
      <c r="AY47">
        <v>0.34</v>
      </c>
      <c r="AZ47">
        <v>-0.15</v>
      </c>
      <c r="BA47">
        <v>0.12</v>
      </c>
      <c r="BB47">
        <v>0.51</v>
      </c>
      <c r="BC47">
        <v>0.02</v>
      </c>
      <c r="BD47">
        <v>0.24</v>
      </c>
      <c r="BE47">
        <v>59.2</v>
      </c>
      <c r="BF47">
        <v>50.7</v>
      </c>
      <c r="BG47">
        <v>54.9</v>
      </c>
      <c r="BH47">
        <v>80.3</v>
      </c>
      <c r="BI47">
        <v>71.2</v>
      </c>
      <c r="BJ47">
        <v>75.7</v>
      </c>
      <c r="BK47">
        <v>39.9</v>
      </c>
      <c r="BL47">
        <v>32</v>
      </c>
      <c r="BM47">
        <v>35.9</v>
      </c>
      <c r="BN47">
        <v>21.8</v>
      </c>
      <c r="BO47">
        <v>17</v>
      </c>
      <c r="BP47">
        <v>19.399999999999999</v>
      </c>
      <c r="BQ47">
        <v>30.4</v>
      </c>
      <c r="BR47">
        <v>22</v>
      </c>
      <c r="BS47">
        <v>26.1</v>
      </c>
      <c r="BT47">
        <v>4.76</v>
      </c>
      <c r="BU47">
        <v>4.2300000000000004</v>
      </c>
      <c r="BV47">
        <v>4.49</v>
      </c>
      <c r="BW47">
        <v>1202</v>
      </c>
      <c r="BX47">
        <v>1208</v>
      </c>
      <c r="BY47">
        <v>2410</v>
      </c>
      <c r="BZ47">
        <v>1186</v>
      </c>
      <c r="CA47">
        <v>1178</v>
      </c>
      <c r="CB47">
        <v>2364</v>
      </c>
      <c r="CC47">
        <v>52.4</v>
      </c>
      <c r="CD47">
        <v>46.5</v>
      </c>
      <c r="CE47">
        <v>49.4</v>
      </c>
      <c r="CF47">
        <v>0.34</v>
      </c>
      <c r="CG47">
        <v>-0.21</v>
      </c>
      <c r="CH47">
        <v>7.0000000000000007E-2</v>
      </c>
      <c r="CI47">
        <v>0.27</v>
      </c>
      <c r="CJ47">
        <v>-0.28000000000000003</v>
      </c>
      <c r="CK47">
        <v>0.01</v>
      </c>
      <c r="CL47">
        <v>0.41</v>
      </c>
      <c r="CM47">
        <v>-0.14000000000000001</v>
      </c>
      <c r="CN47">
        <v>0.12</v>
      </c>
      <c r="CO47">
        <v>51.2</v>
      </c>
      <c r="CP47">
        <v>44.5</v>
      </c>
      <c r="CQ47">
        <v>47.9</v>
      </c>
      <c r="CR47">
        <v>72.5</v>
      </c>
      <c r="CS47">
        <v>64.3</v>
      </c>
      <c r="CT47">
        <v>68.400000000000006</v>
      </c>
      <c r="CU47">
        <v>35.1</v>
      </c>
      <c r="CV47">
        <v>27.4</v>
      </c>
      <c r="CW47">
        <v>31.2</v>
      </c>
      <c r="CX47">
        <v>19.2</v>
      </c>
      <c r="CY47">
        <v>13.7</v>
      </c>
      <c r="CZ47">
        <v>16.5</v>
      </c>
      <c r="DA47">
        <v>26.9</v>
      </c>
      <c r="DB47">
        <v>18.100000000000001</v>
      </c>
      <c r="DC47">
        <v>22.5</v>
      </c>
      <c r="DD47">
        <v>4.41</v>
      </c>
      <c r="DE47">
        <v>3.88</v>
      </c>
      <c r="DF47">
        <v>4.1399999999999997</v>
      </c>
    </row>
    <row r="48" spans="1:110" x14ac:dyDescent="0.4">
      <c r="A48" t="s">
        <v>322</v>
      </c>
      <c r="B48" t="s">
        <v>321</v>
      </c>
      <c r="C48">
        <v>408</v>
      </c>
      <c r="D48">
        <v>471</v>
      </c>
      <c r="E48">
        <v>879</v>
      </c>
      <c r="F48">
        <v>400</v>
      </c>
      <c r="G48">
        <v>457</v>
      </c>
      <c r="H48">
        <v>857</v>
      </c>
      <c r="I48">
        <v>35.6</v>
      </c>
      <c r="J48">
        <v>30.7</v>
      </c>
      <c r="K48">
        <v>33</v>
      </c>
      <c r="L48">
        <v>-0.33</v>
      </c>
      <c r="M48">
        <v>-0.82</v>
      </c>
      <c r="N48">
        <v>-0.59</v>
      </c>
      <c r="O48">
        <v>-0.45</v>
      </c>
      <c r="P48">
        <v>-0.94</v>
      </c>
      <c r="Q48">
        <v>-0.68</v>
      </c>
      <c r="R48">
        <v>-0.2</v>
      </c>
      <c r="S48">
        <v>-0.71</v>
      </c>
      <c r="T48">
        <v>-0.51</v>
      </c>
      <c r="U48">
        <v>24</v>
      </c>
      <c r="V48">
        <v>17.600000000000001</v>
      </c>
      <c r="W48">
        <v>20.6</v>
      </c>
      <c r="X48">
        <v>41.9</v>
      </c>
      <c r="Y48">
        <v>34.200000000000003</v>
      </c>
      <c r="Z48">
        <v>37.799999999999997</v>
      </c>
      <c r="AA48">
        <v>10.3</v>
      </c>
      <c r="AB48">
        <v>7.6</v>
      </c>
      <c r="AC48">
        <v>8.9</v>
      </c>
      <c r="AD48">
        <v>4.2</v>
      </c>
      <c r="AE48">
        <v>1.7</v>
      </c>
      <c r="AF48">
        <v>2.8</v>
      </c>
      <c r="AG48">
        <v>6.6</v>
      </c>
      <c r="AH48">
        <v>3.6</v>
      </c>
      <c r="AI48">
        <v>5</v>
      </c>
      <c r="AJ48">
        <v>2.79</v>
      </c>
      <c r="AK48">
        <v>2.48</v>
      </c>
      <c r="AL48">
        <v>2.62</v>
      </c>
      <c r="AM48">
        <v>993</v>
      </c>
      <c r="AN48">
        <v>1031</v>
      </c>
      <c r="AO48">
        <v>2024</v>
      </c>
      <c r="AP48">
        <v>967</v>
      </c>
      <c r="AQ48">
        <v>998</v>
      </c>
      <c r="AR48">
        <v>1965</v>
      </c>
      <c r="AS48">
        <v>49.3</v>
      </c>
      <c r="AT48">
        <v>44.6</v>
      </c>
      <c r="AU48">
        <v>46.9</v>
      </c>
      <c r="AV48">
        <v>0.2</v>
      </c>
      <c r="AW48">
        <v>-0.31</v>
      </c>
      <c r="AX48">
        <v>-0.06</v>
      </c>
      <c r="AY48">
        <v>0.12</v>
      </c>
      <c r="AZ48">
        <v>-0.39</v>
      </c>
      <c r="BA48">
        <v>-0.11</v>
      </c>
      <c r="BB48">
        <v>0.28000000000000003</v>
      </c>
      <c r="BC48">
        <v>-0.23</v>
      </c>
      <c r="BD48">
        <v>0</v>
      </c>
      <c r="BE48">
        <v>49.9</v>
      </c>
      <c r="BF48">
        <v>39.700000000000003</v>
      </c>
      <c r="BG48">
        <v>44.7</v>
      </c>
      <c r="BH48">
        <v>71.099999999999994</v>
      </c>
      <c r="BI48">
        <v>64.3</v>
      </c>
      <c r="BJ48">
        <v>67.599999999999994</v>
      </c>
      <c r="BK48">
        <v>26.4</v>
      </c>
      <c r="BL48">
        <v>20.7</v>
      </c>
      <c r="BM48">
        <v>23.5</v>
      </c>
      <c r="BN48">
        <v>11.7</v>
      </c>
      <c r="BO48">
        <v>7.3</v>
      </c>
      <c r="BP48">
        <v>9.4</v>
      </c>
      <c r="BQ48">
        <v>17.3</v>
      </c>
      <c r="BR48">
        <v>11.5</v>
      </c>
      <c r="BS48">
        <v>14.4</v>
      </c>
      <c r="BT48">
        <v>4.0999999999999996</v>
      </c>
      <c r="BU48">
        <v>3.74</v>
      </c>
      <c r="BV48">
        <v>3.92</v>
      </c>
      <c r="BW48">
        <v>1401</v>
      </c>
      <c r="BX48">
        <v>1502</v>
      </c>
      <c r="BY48">
        <v>2903</v>
      </c>
      <c r="BZ48">
        <v>1367</v>
      </c>
      <c r="CA48">
        <v>1455</v>
      </c>
      <c r="CB48">
        <v>2822</v>
      </c>
      <c r="CC48">
        <v>45.3</v>
      </c>
      <c r="CD48">
        <v>40.299999999999997</v>
      </c>
      <c r="CE48">
        <v>42.7</v>
      </c>
      <c r="CF48">
        <v>0.05</v>
      </c>
      <c r="CG48">
        <v>-0.47</v>
      </c>
      <c r="CH48">
        <v>-0.22</v>
      </c>
      <c r="CI48">
        <v>-0.02</v>
      </c>
      <c r="CJ48">
        <v>-0.53</v>
      </c>
      <c r="CK48">
        <v>-0.27</v>
      </c>
      <c r="CL48">
        <v>0.11</v>
      </c>
      <c r="CM48">
        <v>-0.4</v>
      </c>
      <c r="CN48">
        <v>-0.17</v>
      </c>
      <c r="CO48">
        <v>42.4</v>
      </c>
      <c r="CP48">
        <v>32.799999999999997</v>
      </c>
      <c r="CQ48">
        <v>37.4</v>
      </c>
      <c r="CR48">
        <v>62.6</v>
      </c>
      <c r="CS48">
        <v>54.9</v>
      </c>
      <c r="CT48">
        <v>58.6</v>
      </c>
      <c r="CU48">
        <v>21.7</v>
      </c>
      <c r="CV48">
        <v>16.600000000000001</v>
      </c>
      <c r="CW48">
        <v>19</v>
      </c>
      <c r="CX48">
        <v>9.5</v>
      </c>
      <c r="CY48">
        <v>5.5</v>
      </c>
      <c r="CZ48">
        <v>7.4</v>
      </c>
      <c r="DA48">
        <v>14.2</v>
      </c>
      <c r="DB48">
        <v>9.1</v>
      </c>
      <c r="DC48">
        <v>11.5</v>
      </c>
      <c r="DD48">
        <v>3.72</v>
      </c>
      <c r="DE48">
        <v>3.35</v>
      </c>
      <c r="DF48">
        <v>3.53</v>
      </c>
    </row>
    <row r="49" spans="1:110" x14ac:dyDescent="0.4">
      <c r="A49" t="s">
        <v>324</v>
      </c>
      <c r="B49" t="s">
        <v>323</v>
      </c>
      <c r="C49">
        <v>286</v>
      </c>
      <c r="D49">
        <v>279</v>
      </c>
      <c r="E49">
        <v>565</v>
      </c>
      <c r="F49">
        <v>283</v>
      </c>
      <c r="G49">
        <v>276</v>
      </c>
      <c r="H49">
        <v>559</v>
      </c>
      <c r="I49">
        <v>39.9</v>
      </c>
      <c r="J49">
        <v>36</v>
      </c>
      <c r="K49">
        <v>38</v>
      </c>
      <c r="L49">
        <v>-0.24</v>
      </c>
      <c r="M49">
        <v>-0.53</v>
      </c>
      <c r="N49">
        <v>-0.38</v>
      </c>
      <c r="O49">
        <v>-0.39</v>
      </c>
      <c r="P49">
        <v>-0.68</v>
      </c>
      <c r="Q49">
        <v>-0.49</v>
      </c>
      <c r="R49">
        <v>-0.1</v>
      </c>
      <c r="S49">
        <v>-0.38</v>
      </c>
      <c r="T49">
        <v>-0.28000000000000003</v>
      </c>
      <c r="U49">
        <v>28.3</v>
      </c>
      <c r="V49">
        <v>24</v>
      </c>
      <c r="W49">
        <v>26.2</v>
      </c>
      <c r="X49">
        <v>52.1</v>
      </c>
      <c r="Y49">
        <v>42.3</v>
      </c>
      <c r="Z49">
        <v>47.3</v>
      </c>
      <c r="AA49">
        <v>18.899999999999999</v>
      </c>
      <c r="AB49">
        <v>14.3</v>
      </c>
      <c r="AC49">
        <v>16.600000000000001</v>
      </c>
      <c r="AD49">
        <v>5.9</v>
      </c>
      <c r="AE49">
        <v>4.7</v>
      </c>
      <c r="AF49">
        <v>5.3</v>
      </c>
      <c r="AG49">
        <v>10.5</v>
      </c>
      <c r="AH49">
        <v>7.5</v>
      </c>
      <c r="AI49">
        <v>9</v>
      </c>
      <c r="AJ49">
        <v>3.3</v>
      </c>
      <c r="AK49">
        <v>3.07</v>
      </c>
      <c r="AL49">
        <v>3.19</v>
      </c>
      <c r="AM49">
        <v>1280</v>
      </c>
      <c r="AN49">
        <v>1306</v>
      </c>
      <c r="AO49">
        <v>2586</v>
      </c>
      <c r="AP49">
        <v>1265</v>
      </c>
      <c r="AQ49">
        <v>1280</v>
      </c>
      <c r="AR49">
        <v>2545</v>
      </c>
      <c r="AS49">
        <v>53.3</v>
      </c>
      <c r="AT49">
        <v>47.3</v>
      </c>
      <c r="AU49">
        <v>50.3</v>
      </c>
      <c r="AV49">
        <v>0.43</v>
      </c>
      <c r="AW49">
        <v>-0.1</v>
      </c>
      <c r="AX49">
        <v>0.16</v>
      </c>
      <c r="AY49">
        <v>0.36</v>
      </c>
      <c r="AZ49">
        <v>-0.17</v>
      </c>
      <c r="BA49">
        <v>0.11</v>
      </c>
      <c r="BB49">
        <v>0.5</v>
      </c>
      <c r="BC49">
        <v>-0.04</v>
      </c>
      <c r="BD49">
        <v>0.21</v>
      </c>
      <c r="BE49">
        <v>55.3</v>
      </c>
      <c r="BF49">
        <v>46.2</v>
      </c>
      <c r="BG49">
        <v>50.7</v>
      </c>
      <c r="BH49">
        <v>78.3</v>
      </c>
      <c r="BI49">
        <v>69.400000000000006</v>
      </c>
      <c r="BJ49">
        <v>73.8</v>
      </c>
      <c r="BK49">
        <v>44.4</v>
      </c>
      <c r="BL49">
        <v>25.9</v>
      </c>
      <c r="BM49">
        <v>35</v>
      </c>
      <c r="BN49">
        <v>22.5</v>
      </c>
      <c r="BO49">
        <v>11.3</v>
      </c>
      <c r="BP49">
        <v>16.899999999999999</v>
      </c>
      <c r="BQ49">
        <v>32.299999999999997</v>
      </c>
      <c r="BR49">
        <v>16.3</v>
      </c>
      <c r="BS49">
        <v>24.2</v>
      </c>
      <c r="BT49">
        <v>4.68</v>
      </c>
      <c r="BU49">
        <v>4.13</v>
      </c>
      <c r="BV49">
        <v>4.4000000000000004</v>
      </c>
      <c r="BW49">
        <v>1566</v>
      </c>
      <c r="BX49">
        <v>1585</v>
      </c>
      <c r="BY49">
        <v>3151</v>
      </c>
      <c r="BZ49">
        <v>1548</v>
      </c>
      <c r="CA49">
        <v>1556</v>
      </c>
      <c r="CB49">
        <v>3104</v>
      </c>
      <c r="CC49">
        <v>50.9</v>
      </c>
      <c r="CD49">
        <v>45.3</v>
      </c>
      <c r="CE49">
        <v>48.1</v>
      </c>
      <c r="CF49">
        <v>0.3</v>
      </c>
      <c r="CG49">
        <v>-0.18</v>
      </c>
      <c r="CH49">
        <v>0.06</v>
      </c>
      <c r="CI49">
        <v>0.24</v>
      </c>
      <c r="CJ49">
        <v>-0.24</v>
      </c>
      <c r="CK49">
        <v>0.02</v>
      </c>
      <c r="CL49">
        <v>0.37</v>
      </c>
      <c r="CM49">
        <v>-0.12</v>
      </c>
      <c r="CN49">
        <v>0.11</v>
      </c>
      <c r="CO49">
        <v>50.4</v>
      </c>
      <c r="CP49">
        <v>42.3</v>
      </c>
      <c r="CQ49">
        <v>46.3</v>
      </c>
      <c r="CR49">
        <v>73.5</v>
      </c>
      <c r="CS49">
        <v>64.599999999999994</v>
      </c>
      <c r="CT49">
        <v>69</v>
      </c>
      <c r="CU49">
        <v>39.700000000000003</v>
      </c>
      <c r="CV49">
        <v>23.8</v>
      </c>
      <c r="CW49">
        <v>31.7</v>
      </c>
      <c r="CX49">
        <v>19.5</v>
      </c>
      <c r="CY49">
        <v>10.199999999999999</v>
      </c>
      <c r="CZ49">
        <v>14.8</v>
      </c>
      <c r="DA49">
        <v>28.4</v>
      </c>
      <c r="DB49">
        <v>14.8</v>
      </c>
      <c r="DC49">
        <v>21.5</v>
      </c>
      <c r="DD49">
        <v>4.43</v>
      </c>
      <c r="DE49">
        <v>3.94</v>
      </c>
      <c r="DF49">
        <v>4.18</v>
      </c>
    </row>
    <row r="50" spans="1:110" x14ac:dyDescent="0.4">
      <c r="A50" t="s">
        <v>677</v>
      </c>
      <c r="B50" t="s">
        <v>325</v>
      </c>
      <c r="C50">
        <v>443</v>
      </c>
      <c r="D50">
        <v>455</v>
      </c>
      <c r="E50">
        <v>898</v>
      </c>
      <c r="F50">
        <v>432</v>
      </c>
      <c r="G50">
        <v>445</v>
      </c>
      <c r="H50">
        <v>877</v>
      </c>
      <c r="I50">
        <v>38.9</v>
      </c>
      <c r="J50">
        <v>35.200000000000003</v>
      </c>
      <c r="K50">
        <v>37</v>
      </c>
      <c r="L50">
        <v>-0.22</v>
      </c>
      <c r="M50">
        <v>-0.63</v>
      </c>
      <c r="N50">
        <v>-0.43</v>
      </c>
      <c r="O50">
        <v>-0.34</v>
      </c>
      <c r="P50">
        <v>-0.75</v>
      </c>
      <c r="Q50">
        <v>-0.51</v>
      </c>
      <c r="R50">
        <v>-0.1</v>
      </c>
      <c r="S50">
        <v>-0.51</v>
      </c>
      <c r="T50">
        <v>-0.34</v>
      </c>
      <c r="U50">
        <v>23.5</v>
      </c>
      <c r="V50">
        <v>20.399999999999999</v>
      </c>
      <c r="W50">
        <v>21.9</v>
      </c>
      <c r="X50">
        <v>44.5</v>
      </c>
      <c r="Y50">
        <v>39.799999999999997</v>
      </c>
      <c r="Z50">
        <v>42.1</v>
      </c>
      <c r="AA50">
        <v>39.5</v>
      </c>
      <c r="AB50">
        <v>31.9</v>
      </c>
      <c r="AC50">
        <v>35.6</v>
      </c>
      <c r="AD50">
        <v>6.3</v>
      </c>
      <c r="AE50">
        <v>4.8</v>
      </c>
      <c r="AF50">
        <v>5.6</v>
      </c>
      <c r="AG50">
        <v>13.3</v>
      </c>
      <c r="AH50">
        <v>8.4</v>
      </c>
      <c r="AI50">
        <v>10.8</v>
      </c>
      <c r="AJ50">
        <v>3.24</v>
      </c>
      <c r="AK50">
        <v>2.98</v>
      </c>
      <c r="AL50">
        <v>3.11</v>
      </c>
      <c r="AM50">
        <v>653</v>
      </c>
      <c r="AN50">
        <v>756</v>
      </c>
      <c r="AO50">
        <v>1409</v>
      </c>
      <c r="AP50">
        <v>609</v>
      </c>
      <c r="AQ50">
        <v>720</v>
      </c>
      <c r="AR50">
        <v>1329</v>
      </c>
      <c r="AS50">
        <v>49.1</v>
      </c>
      <c r="AT50">
        <v>45.8</v>
      </c>
      <c r="AU50">
        <v>47.3</v>
      </c>
      <c r="AV50">
        <v>0.34</v>
      </c>
      <c r="AW50">
        <v>-0.02</v>
      </c>
      <c r="AX50">
        <v>0.15</v>
      </c>
      <c r="AY50">
        <v>0.24</v>
      </c>
      <c r="AZ50">
        <v>-0.11</v>
      </c>
      <c r="BA50">
        <v>0.08</v>
      </c>
      <c r="BB50">
        <v>0.44</v>
      </c>
      <c r="BC50">
        <v>7.0000000000000007E-2</v>
      </c>
      <c r="BD50">
        <v>0.21</v>
      </c>
      <c r="BE50">
        <v>42.4</v>
      </c>
      <c r="BF50">
        <v>37.799999999999997</v>
      </c>
      <c r="BG50">
        <v>40</v>
      </c>
      <c r="BH50">
        <v>68.900000000000006</v>
      </c>
      <c r="BI50">
        <v>64.8</v>
      </c>
      <c r="BJ50">
        <v>66.7</v>
      </c>
      <c r="BK50">
        <v>62.6</v>
      </c>
      <c r="BL50">
        <v>51.3</v>
      </c>
      <c r="BM50">
        <v>56.6</v>
      </c>
      <c r="BN50">
        <v>18.7</v>
      </c>
      <c r="BO50">
        <v>12.2</v>
      </c>
      <c r="BP50">
        <v>15.2</v>
      </c>
      <c r="BQ50">
        <v>32.5</v>
      </c>
      <c r="BR50">
        <v>21.7</v>
      </c>
      <c r="BS50">
        <v>26.7</v>
      </c>
      <c r="BT50">
        <v>4.3499999999999996</v>
      </c>
      <c r="BU50">
        <v>4.03</v>
      </c>
      <c r="BV50">
        <v>4.18</v>
      </c>
      <c r="BW50">
        <v>1096</v>
      </c>
      <c r="BX50">
        <v>1211</v>
      </c>
      <c r="BY50">
        <v>2307</v>
      </c>
      <c r="BZ50">
        <v>1041</v>
      </c>
      <c r="CA50">
        <v>1165</v>
      </c>
      <c r="CB50">
        <v>2206</v>
      </c>
      <c r="CC50">
        <v>45</v>
      </c>
      <c r="CD50">
        <v>41.8</v>
      </c>
      <c r="CE50">
        <v>43.3</v>
      </c>
      <c r="CF50">
        <v>0.11</v>
      </c>
      <c r="CG50">
        <v>-0.25</v>
      </c>
      <c r="CH50">
        <v>-0.08</v>
      </c>
      <c r="CI50">
        <v>0.03</v>
      </c>
      <c r="CJ50">
        <v>-0.32</v>
      </c>
      <c r="CK50">
        <v>-0.13</v>
      </c>
      <c r="CL50">
        <v>0.19</v>
      </c>
      <c r="CM50">
        <v>-0.18</v>
      </c>
      <c r="CN50">
        <v>-0.03</v>
      </c>
      <c r="CO50">
        <v>34.799999999999997</v>
      </c>
      <c r="CP50">
        <v>31.3</v>
      </c>
      <c r="CQ50">
        <v>32.9</v>
      </c>
      <c r="CR50">
        <v>59</v>
      </c>
      <c r="CS50">
        <v>55.4</v>
      </c>
      <c r="CT50">
        <v>57.1</v>
      </c>
      <c r="CU50">
        <v>53.3</v>
      </c>
      <c r="CV50">
        <v>44</v>
      </c>
      <c r="CW50">
        <v>48.4</v>
      </c>
      <c r="CX50">
        <v>13.7</v>
      </c>
      <c r="CY50">
        <v>9.4</v>
      </c>
      <c r="CZ50">
        <v>11.4</v>
      </c>
      <c r="DA50">
        <v>24.7</v>
      </c>
      <c r="DB50">
        <v>16.7</v>
      </c>
      <c r="DC50">
        <v>20.5</v>
      </c>
      <c r="DD50">
        <v>3.9</v>
      </c>
      <c r="DE50">
        <v>3.63</v>
      </c>
      <c r="DF50">
        <v>3.76</v>
      </c>
    </row>
    <row r="51" spans="1:110" x14ac:dyDescent="0.4">
      <c r="A51" t="s">
        <v>328</v>
      </c>
      <c r="B51" t="s">
        <v>327</v>
      </c>
      <c r="C51">
        <v>585</v>
      </c>
      <c r="D51">
        <v>586</v>
      </c>
      <c r="E51">
        <v>1171</v>
      </c>
      <c r="F51">
        <v>569</v>
      </c>
      <c r="G51">
        <v>571</v>
      </c>
      <c r="H51">
        <v>1140</v>
      </c>
      <c r="I51">
        <v>39</v>
      </c>
      <c r="J51">
        <v>31.7</v>
      </c>
      <c r="K51">
        <v>35.4</v>
      </c>
      <c r="L51">
        <v>-0.1</v>
      </c>
      <c r="M51">
        <v>-0.7</v>
      </c>
      <c r="N51">
        <v>-0.4</v>
      </c>
      <c r="O51">
        <v>-0.2</v>
      </c>
      <c r="P51">
        <v>-0.8</v>
      </c>
      <c r="Q51">
        <v>-0.47</v>
      </c>
      <c r="R51">
        <v>0.01</v>
      </c>
      <c r="S51">
        <v>-0.59</v>
      </c>
      <c r="T51">
        <v>-0.32</v>
      </c>
      <c r="U51">
        <v>27.4</v>
      </c>
      <c r="V51">
        <v>19.8</v>
      </c>
      <c r="W51">
        <v>23.6</v>
      </c>
      <c r="X51">
        <v>49.2</v>
      </c>
      <c r="Y51">
        <v>37.9</v>
      </c>
      <c r="Z51">
        <v>43.6</v>
      </c>
      <c r="AA51">
        <v>35.700000000000003</v>
      </c>
      <c r="AB51">
        <v>21.2</v>
      </c>
      <c r="AC51">
        <v>28.4</v>
      </c>
      <c r="AD51">
        <v>6</v>
      </c>
      <c r="AE51">
        <v>3.9</v>
      </c>
      <c r="AF51">
        <v>5</v>
      </c>
      <c r="AG51">
        <v>12.6</v>
      </c>
      <c r="AH51">
        <v>7.8</v>
      </c>
      <c r="AI51">
        <v>10.199999999999999</v>
      </c>
      <c r="AJ51">
        <v>3.26</v>
      </c>
      <c r="AK51">
        <v>2.65</v>
      </c>
      <c r="AL51">
        <v>2.95</v>
      </c>
      <c r="AM51">
        <v>1650</v>
      </c>
      <c r="AN51">
        <v>1667</v>
      </c>
      <c r="AO51">
        <v>3317</v>
      </c>
      <c r="AP51">
        <v>1615</v>
      </c>
      <c r="AQ51">
        <v>1604</v>
      </c>
      <c r="AR51">
        <v>3219</v>
      </c>
      <c r="AS51">
        <v>52.4</v>
      </c>
      <c r="AT51">
        <v>45.6</v>
      </c>
      <c r="AU51">
        <v>49</v>
      </c>
      <c r="AV51">
        <v>0.4</v>
      </c>
      <c r="AW51">
        <v>-0.24</v>
      </c>
      <c r="AX51">
        <v>0.08</v>
      </c>
      <c r="AY51">
        <v>0.34</v>
      </c>
      <c r="AZ51">
        <v>-0.3</v>
      </c>
      <c r="BA51">
        <v>0.04</v>
      </c>
      <c r="BB51">
        <v>0.46</v>
      </c>
      <c r="BC51">
        <v>-0.18</v>
      </c>
      <c r="BD51">
        <v>0.12</v>
      </c>
      <c r="BE51">
        <v>54.8</v>
      </c>
      <c r="BF51">
        <v>43.7</v>
      </c>
      <c r="BG51">
        <v>49.2</v>
      </c>
      <c r="BH51">
        <v>75.900000000000006</v>
      </c>
      <c r="BI51">
        <v>65.400000000000006</v>
      </c>
      <c r="BJ51">
        <v>70.599999999999994</v>
      </c>
      <c r="BK51">
        <v>54.1</v>
      </c>
      <c r="BL51">
        <v>38.4</v>
      </c>
      <c r="BM51">
        <v>46.2</v>
      </c>
      <c r="BN51">
        <v>23.7</v>
      </c>
      <c r="BO51">
        <v>11.4</v>
      </c>
      <c r="BP51">
        <v>17.5</v>
      </c>
      <c r="BQ51">
        <v>36.4</v>
      </c>
      <c r="BR51">
        <v>19.7</v>
      </c>
      <c r="BS51">
        <v>28</v>
      </c>
      <c r="BT51">
        <v>4.63</v>
      </c>
      <c r="BU51">
        <v>4</v>
      </c>
      <c r="BV51">
        <v>4.3099999999999996</v>
      </c>
      <c r="BW51">
        <v>2235</v>
      </c>
      <c r="BX51">
        <v>2253</v>
      </c>
      <c r="BY51">
        <v>4488</v>
      </c>
      <c r="BZ51">
        <v>2184</v>
      </c>
      <c r="CA51">
        <v>2175</v>
      </c>
      <c r="CB51">
        <v>4359</v>
      </c>
      <c r="CC51">
        <v>48.9</v>
      </c>
      <c r="CD51">
        <v>42</v>
      </c>
      <c r="CE51">
        <v>45.4</v>
      </c>
      <c r="CF51">
        <v>0.27</v>
      </c>
      <c r="CG51">
        <v>-0.36</v>
      </c>
      <c r="CH51">
        <v>-0.04</v>
      </c>
      <c r="CI51">
        <v>0.22</v>
      </c>
      <c r="CJ51">
        <v>-0.41</v>
      </c>
      <c r="CK51">
        <v>-0.08</v>
      </c>
      <c r="CL51">
        <v>0.32</v>
      </c>
      <c r="CM51">
        <v>-0.31</v>
      </c>
      <c r="CN51">
        <v>-0.01</v>
      </c>
      <c r="CO51">
        <v>47.7</v>
      </c>
      <c r="CP51">
        <v>37.5</v>
      </c>
      <c r="CQ51">
        <v>42.5</v>
      </c>
      <c r="CR51">
        <v>68.900000000000006</v>
      </c>
      <c r="CS51">
        <v>58.3</v>
      </c>
      <c r="CT51">
        <v>63.6</v>
      </c>
      <c r="CU51">
        <v>49.3</v>
      </c>
      <c r="CV51">
        <v>33.9</v>
      </c>
      <c r="CW51">
        <v>41.6</v>
      </c>
      <c r="CX51">
        <v>19.100000000000001</v>
      </c>
      <c r="CY51">
        <v>9.5</v>
      </c>
      <c r="CZ51">
        <v>14.2</v>
      </c>
      <c r="DA51">
        <v>30.2</v>
      </c>
      <c r="DB51">
        <v>16.600000000000001</v>
      </c>
      <c r="DC51">
        <v>23.4</v>
      </c>
      <c r="DD51">
        <v>4.2699999999999996</v>
      </c>
      <c r="DE51">
        <v>3.65</v>
      </c>
      <c r="DF51">
        <v>3.96</v>
      </c>
    </row>
    <row r="52" spans="1:110" x14ac:dyDescent="0.4">
      <c r="A52" t="s">
        <v>330</v>
      </c>
      <c r="B52" t="s">
        <v>329</v>
      </c>
      <c r="C52">
        <v>1175</v>
      </c>
      <c r="D52">
        <v>1207</v>
      </c>
      <c r="E52">
        <v>2382</v>
      </c>
      <c r="F52">
        <v>1107</v>
      </c>
      <c r="G52">
        <v>1135</v>
      </c>
      <c r="H52">
        <v>2242</v>
      </c>
      <c r="I52">
        <v>38.1</v>
      </c>
      <c r="J52">
        <v>32.6</v>
      </c>
      <c r="K52">
        <v>35.299999999999997</v>
      </c>
      <c r="L52">
        <v>-0.13</v>
      </c>
      <c r="M52">
        <v>-0.63</v>
      </c>
      <c r="N52">
        <v>-0.38</v>
      </c>
      <c r="O52">
        <v>-0.2</v>
      </c>
      <c r="P52">
        <v>-0.7</v>
      </c>
      <c r="Q52">
        <v>-0.43</v>
      </c>
      <c r="R52">
        <v>-0.05</v>
      </c>
      <c r="S52">
        <v>-0.55000000000000004</v>
      </c>
      <c r="T52">
        <v>-0.33</v>
      </c>
      <c r="U52">
        <v>25.6</v>
      </c>
      <c r="V52">
        <v>17.899999999999999</v>
      </c>
      <c r="W52">
        <v>21.7</v>
      </c>
      <c r="X52">
        <v>46.2</v>
      </c>
      <c r="Y52">
        <v>37</v>
      </c>
      <c r="Z52">
        <v>41.6</v>
      </c>
      <c r="AA52">
        <v>28.9</v>
      </c>
      <c r="AB52">
        <v>18.8</v>
      </c>
      <c r="AC52">
        <v>23.8</v>
      </c>
      <c r="AD52">
        <v>8.3000000000000007</v>
      </c>
      <c r="AE52">
        <v>3.4</v>
      </c>
      <c r="AF52">
        <v>5.8</v>
      </c>
      <c r="AG52">
        <v>14.1</v>
      </c>
      <c r="AH52">
        <v>6.6</v>
      </c>
      <c r="AI52">
        <v>10.3</v>
      </c>
      <c r="AJ52">
        <v>3.15</v>
      </c>
      <c r="AK52">
        <v>2.68</v>
      </c>
      <c r="AL52">
        <v>2.91</v>
      </c>
      <c r="AM52">
        <v>2495</v>
      </c>
      <c r="AN52">
        <v>2721</v>
      </c>
      <c r="AO52">
        <v>5216</v>
      </c>
      <c r="AP52">
        <v>2362</v>
      </c>
      <c r="AQ52">
        <v>2583</v>
      </c>
      <c r="AR52">
        <v>4945</v>
      </c>
      <c r="AS52">
        <v>51.9</v>
      </c>
      <c r="AT52">
        <v>46.5</v>
      </c>
      <c r="AU52">
        <v>49.1</v>
      </c>
      <c r="AV52">
        <v>0.39</v>
      </c>
      <c r="AW52">
        <v>-0.08</v>
      </c>
      <c r="AX52">
        <v>0.14000000000000001</v>
      </c>
      <c r="AY52">
        <v>0.34</v>
      </c>
      <c r="AZ52">
        <v>-0.13</v>
      </c>
      <c r="BA52">
        <v>0.11</v>
      </c>
      <c r="BB52">
        <v>0.44</v>
      </c>
      <c r="BC52">
        <v>-0.04</v>
      </c>
      <c r="BD52">
        <v>0.18</v>
      </c>
      <c r="BE52">
        <v>53.1</v>
      </c>
      <c r="BF52">
        <v>46.4</v>
      </c>
      <c r="BG52">
        <v>49.6</v>
      </c>
      <c r="BH52">
        <v>75.2</v>
      </c>
      <c r="BI52">
        <v>68.2</v>
      </c>
      <c r="BJ52">
        <v>71.5</v>
      </c>
      <c r="BK52">
        <v>49.1</v>
      </c>
      <c r="BL52">
        <v>38.200000000000003</v>
      </c>
      <c r="BM52">
        <v>43.4</v>
      </c>
      <c r="BN52">
        <v>23.8</v>
      </c>
      <c r="BO52">
        <v>15</v>
      </c>
      <c r="BP52">
        <v>19.2</v>
      </c>
      <c r="BQ52">
        <v>32.9</v>
      </c>
      <c r="BR52">
        <v>21.6</v>
      </c>
      <c r="BS52">
        <v>27</v>
      </c>
      <c r="BT52">
        <v>4.54</v>
      </c>
      <c r="BU52">
        <v>4.07</v>
      </c>
      <c r="BV52">
        <v>4.3</v>
      </c>
      <c r="BW52">
        <v>3670</v>
      </c>
      <c r="BX52">
        <v>3928</v>
      </c>
      <c r="BY52">
        <v>7598</v>
      </c>
      <c r="BZ52">
        <v>3469</v>
      </c>
      <c r="CA52">
        <v>3718</v>
      </c>
      <c r="CB52">
        <v>7187</v>
      </c>
      <c r="CC52">
        <v>47.5</v>
      </c>
      <c r="CD52">
        <v>42.2</v>
      </c>
      <c r="CE52">
        <v>44.8</v>
      </c>
      <c r="CF52">
        <v>0.22</v>
      </c>
      <c r="CG52">
        <v>-0.25</v>
      </c>
      <c r="CH52">
        <v>-0.02</v>
      </c>
      <c r="CI52">
        <v>0.18</v>
      </c>
      <c r="CJ52">
        <v>-0.28999999999999998</v>
      </c>
      <c r="CK52">
        <v>-0.05</v>
      </c>
      <c r="CL52">
        <v>0.27</v>
      </c>
      <c r="CM52">
        <v>-0.21</v>
      </c>
      <c r="CN52">
        <v>0.01</v>
      </c>
      <c r="CO52">
        <v>44.3</v>
      </c>
      <c r="CP52">
        <v>37.6</v>
      </c>
      <c r="CQ52">
        <v>40.9</v>
      </c>
      <c r="CR52">
        <v>65.900000000000006</v>
      </c>
      <c r="CS52">
        <v>58.6</v>
      </c>
      <c r="CT52">
        <v>62.1</v>
      </c>
      <c r="CU52">
        <v>42.7</v>
      </c>
      <c r="CV52">
        <v>32.299999999999997</v>
      </c>
      <c r="CW52">
        <v>37.299999999999997</v>
      </c>
      <c r="CX52">
        <v>18.8</v>
      </c>
      <c r="CY52">
        <v>11.4</v>
      </c>
      <c r="CZ52">
        <v>15</v>
      </c>
      <c r="DA52">
        <v>26.9</v>
      </c>
      <c r="DB52">
        <v>17</v>
      </c>
      <c r="DC52">
        <v>21.8</v>
      </c>
      <c r="DD52">
        <v>4.09</v>
      </c>
      <c r="DE52">
        <v>3.64</v>
      </c>
      <c r="DF52">
        <v>3.86</v>
      </c>
    </row>
    <row r="53" spans="1:110" x14ac:dyDescent="0.4">
      <c r="A53" t="s">
        <v>332</v>
      </c>
      <c r="B53" t="s">
        <v>331</v>
      </c>
      <c r="C53">
        <v>201</v>
      </c>
      <c r="D53">
        <v>234</v>
      </c>
      <c r="E53">
        <v>435</v>
      </c>
      <c r="F53">
        <v>200</v>
      </c>
      <c r="G53">
        <v>233</v>
      </c>
      <c r="H53">
        <v>433</v>
      </c>
      <c r="I53">
        <v>36.1</v>
      </c>
      <c r="J53">
        <v>33.4</v>
      </c>
      <c r="K53">
        <v>34.6</v>
      </c>
      <c r="L53">
        <v>-0.23</v>
      </c>
      <c r="M53">
        <v>-0.55000000000000004</v>
      </c>
      <c r="N53">
        <v>-0.4</v>
      </c>
      <c r="O53">
        <v>-0.4</v>
      </c>
      <c r="P53">
        <v>-0.71</v>
      </c>
      <c r="Q53">
        <v>-0.52</v>
      </c>
      <c r="R53">
        <v>-0.05</v>
      </c>
      <c r="S53">
        <v>-0.38</v>
      </c>
      <c r="T53">
        <v>-0.28000000000000003</v>
      </c>
      <c r="U53">
        <v>21.4</v>
      </c>
      <c r="V53">
        <v>19.7</v>
      </c>
      <c r="W53">
        <v>20.5</v>
      </c>
      <c r="X53">
        <v>42.8</v>
      </c>
      <c r="Y53">
        <v>38</v>
      </c>
      <c r="Z53">
        <v>40.200000000000003</v>
      </c>
      <c r="AA53">
        <v>24.9</v>
      </c>
      <c r="AB53">
        <v>14.1</v>
      </c>
      <c r="AC53">
        <v>19.100000000000001</v>
      </c>
      <c r="AD53">
        <v>8.5</v>
      </c>
      <c r="AE53">
        <v>3.8</v>
      </c>
      <c r="AF53">
        <v>6</v>
      </c>
      <c r="AG53">
        <v>12.9</v>
      </c>
      <c r="AH53">
        <v>6</v>
      </c>
      <c r="AI53">
        <v>9.1999999999999993</v>
      </c>
      <c r="AJ53">
        <v>3.04</v>
      </c>
      <c r="AK53">
        <v>2.78</v>
      </c>
      <c r="AL53">
        <v>2.9</v>
      </c>
      <c r="AM53">
        <v>567</v>
      </c>
      <c r="AN53">
        <v>556</v>
      </c>
      <c r="AO53">
        <v>1123</v>
      </c>
      <c r="AP53">
        <v>555</v>
      </c>
      <c r="AQ53">
        <v>550</v>
      </c>
      <c r="AR53">
        <v>1105</v>
      </c>
      <c r="AS53">
        <v>49.8</v>
      </c>
      <c r="AT53">
        <v>43.7</v>
      </c>
      <c r="AU53">
        <v>46.8</v>
      </c>
      <c r="AV53">
        <v>0.31</v>
      </c>
      <c r="AW53">
        <v>-0.09</v>
      </c>
      <c r="AX53">
        <v>0.11</v>
      </c>
      <c r="AY53">
        <v>0.21</v>
      </c>
      <c r="AZ53">
        <v>-0.19</v>
      </c>
      <c r="BA53">
        <v>0.04</v>
      </c>
      <c r="BB53">
        <v>0.42</v>
      </c>
      <c r="BC53">
        <v>0.02</v>
      </c>
      <c r="BD53">
        <v>0.19</v>
      </c>
      <c r="BE53">
        <v>47.8</v>
      </c>
      <c r="BF53">
        <v>37.9</v>
      </c>
      <c r="BG53">
        <v>42.9</v>
      </c>
      <c r="BH53">
        <v>73.2</v>
      </c>
      <c r="BI53">
        <v>64.2</v>
      </c>
      <c r="BJ53">
        <v>68.7</v>
      </c>
      <c r="BK53">
        <v>44.6</v>
      </c>
      <c r="BL53">
        <v>31.7</v>
      </c>
      <c r="BM53">
        <v>38.200000000000003</v>
      </c>
      <c r="BN53">
        <v>22.4</v>
      </c>
      <c r="BO53">
        <v>9.6999999999999993</v>
      </c>
      <c r="BP53">
        <v>16.100000000000001</v>
      </c>
      <c r="BQ53">
        <v>32.6</v>
      </c>
      <c r="BR53">
        <v>17.100000000000001</v>
      </c>
      <c r="BS53">
        <v>24.9</v>
      </c>
      <c r="BT53">
        <v>4.32</v>
      </c>
      <c r="BU53">
        <v>3.78</v>
      </c>
      <c r="BV53">
        <v>4.05</v>
      </c>
      <c r="BW53">
        <v>768</v>
      </c>
      <c r="BX53">
        <v>790</v>
      </c>
      <c r="BY53">
        <v>1558</v>
      </c>
      <c r="BZ53">
        <v>755</v>
      </c>
      <c r="CA53">
        <v>783</v>
      </c>
      <c r="CB53">
        <v>1538</v>
      </c>
      <c r="CC53">
        <v>46.2</v>
      </c>
      <c r="CD53">
        <v>40.6</v>
      </c>
      <c r="CE53">
        <v>43.4</v>
      </c>
      <c r="CF53">
        <v>0.17</v>
      </c>
      <c r="CG53">
        <v>-0.22</v>
      </c>
      <c r="CH53">
        <v>-0.03</v>
      </c>
      <c r="CI53">
        <v>0.08</v>
      </c>
      <c r="CJ53">
        <v>-0.31</v>
      </c>
      <c r="CK53">
        <v>-0.09</v>
      </c>
      <c r="CL53">
        <v>0.26</v>
      </c>
      <c r="CM53">
        <v>-0.13</v>
      </c>
      <c r="CN53">
        <v>0.03</v>
      </c>
      <c r="CO53">
        <v>40.9</v>
      </c>
      <c r="CP53">
        <v>32.5</v>
      </c>
      <c r="CQ53">
        <v>36.6</v>
      </c>
      <c r="CR53">
        <v>65.2</v>
      </c>
      <c r="CS53">
        <v>56.5</v>
      </c>
      <c r="CT53">
        <v>60.8</v>
      </c>
      <c r="CU53">
        <v>39.5</v>
      </c>
      <c r="CV53">
        <v>26.5</v>
      </c>
      <c r="CW53">
        <v>32.9</v>
      </c>
      <c r="CX53">
        <v>18.8</v>
      </c>
      <c r="CY53">
        <v>8</v>
      </c>
      <c r="CZ53">
        <v>13.3</v>
      </c>
      <c r="DA53">
        <v>27.5</v>
      </c>
      <c r="DB53">
        <v>13.8</v>
      </c>
      <c r="DC53">
        <v>20.5</v>
      </c>
      <c r="DD53">
        <v>3.98</v>
      </c>
      <c r="DE53">
        <v>3.48</v>
      </c>
      <c r="DF53">
        <v>3.73</v>
      </c>
    </row>
    <row r="54" spans="1:110" x14ac:dyDescent="0.4">
      <c r="A54" t="s">
        <v>334</v>
      </c>
      <c r="B54" t="s">
        <v>333</v>
      </c>
      <c r="C54">
        <v>198</v>
      </c>
      <c r="D54">
        <v>231</v>
      </c>
      <c r="E54">
        <v>429</v>
      </c>
      <c r="F54">
        <v>195</v>
      </c>
      <c r="G54">
        <v>229</v>
      </c>
      <c r="H54">
        <v>424</v>
      </c>
      <c r="I54">
        <v>38.700000000000003</v>
      </c>
      <c r="J54">
        <v>33.299999999999997</v>
      </c>
      <c r="K54">
        <v>35.799999999999997</v>
      </c>
      <c r="L54">
        <v>-0.05</v>
      </c>
      <c r="M54">
        <v>-0.49</v>
      </c>
      <c r="N54">
        <v>-0.28999999999999998</v>
      </c>
      <c r="O54">
        <v>-0.22</v>
      </c>
      <c r="P54">
        <v>-0.65</v>
      </c>
      <c r="Q54">
        <v>-0.41</v>
      </c>
      <c r="R54">
        <v>0.13</v>
      </c>
      <c r="S54">
        <v>-0.33</v>
      </c>
      <c r="T54">
        <v>-0.17</v>
      </c>
      <c r="U54">
        <v>29.8</v>
      </c>
      <c r="V54">
        <v>19.5</v>
      </c>
      <c r="W54">
        <v>24.2</v>
      </c>
      <c r="X54">
        <v>52</v>
      </c>
      <c r="Y54">
        <v>39.799999999999997</v>
      </c>
      <c r="Z54">
        <v>45.5</v>
      </c>
      <c r="AA54">
        <v>16.7</v>
      </c>
      <c r="AB54">
        <v>10.8</v>
      </c>
      <c r="AC54">
        <v>13.5</v>
      </c>
      <c r="AD54">
        <v>7.1</v>
      </c>
      <c r="AE54">
        <v>4.3</v>
      </c>
      <c r="AF54">
        <v>5.6</v>
      </c>
      <c r="AG54">
        <v>12.6</v>
      </c>
      <c r="AH54">
        <v>6.5</v>
      </c>
      <c r="AI54">
        <v>9.3000000000000007</v>
      </c>
      <c r="AJ54">
        <v>3.14</v>
      </c>
      <c r="AK54">
        <v>2.74</v>
      </c>
      <c r="AL54">
        <v>2.92</v>
      </c>
      <c r="AM54">
        <v>606</v>
      </c>
      <c r="AN54">
        <v>645</v>
      </c>
      <c r="AO54">
        <v>1251</v>
      </c>
      <c r="AP54">
        <v>591</v>
      </c>
      <c r="AQ54">
        <v>624</v>
      </c>
      <c r="AR54">
        <v>1215</v>
      </c>
      <c r="AS54">
        <v>50.3</v>
      </c>
      <c r="AT54">
        <v>45.6</v>
      </c>
      <c r="AU54">
        <v>47.9</v>
      </c>
      <c r="AV54">
        <v>0.43</v>
      </c>
      <c r="AW54">
        <v>0.08</v>
      </c>
      <c r="AX54">
        <v>0.25</v>
      </c>
      <c r="AY54">
        <v>0.33</v>
      </c>
      <c r="AZ54">
        <v>-0.02</v>
      </c>
      <c r="BA54">
        <v>0.18</v>
      </c>
      <c r="BB54">
        <v>0.53</v>
      </c>
      <c r="BC54">
        <v>0.18</v>
      </c>
      <c r="BD54">
        <v>0.32</v>
      </c>
      <c r="BE54">
        <v>51.8</v>
      </c>
      <c r="BF54">
        <v>41.7</v>
      </c>
      <c r="BG54">
        <v>46.6</v>
      </c>
      <c r="BH54">
        <v>75.599999999999994</v>
      </c>
      <c r="BI54">
        <v>66.7</v>
      </c>
      <c r="BJ54">
        <v>71</v>
      </c>
      <c r="BK54">
        <v>41.6</v>
      </c>
      <c r="BL54">
        <v>30.7</v>
      </c>
      <c r="BM54">
        <v>36</v>
      </c>
      <c r="BN54">
        <v>22.1</v>
      </c>
      <c r="BO54">
        <v>13.5</v>
      </c>
      <c r="BP54">
        <v>17.7</v>
      </c>
      <c r="BQ54">
        <v>30.5</v>
      </c>
      <c r="BR54">
        <v>21.6</v>
      </c>
      <c r="BS54">
        <v>25.9</v>
      </c>
      <c r="BT54">
        <v>4.32</v>
      </c>
      <c r="BU54">
        <v>3.95</v>
      </c>
      <c r="BV54">
        <v>4.13</v>
      </c>
      <c r="BW54">
        <v>804</v>
      </c>
      <c r="BX54">
        <v>876</v>
      </c>
      <c r="BY54">
        <v>1680</v>
      </c>
      <c r="BZ54">
        <v>786</v>
      </c>
      <c r="CA54">
        <v>853</v>
      </c>
      <c r="CB54">
        <v>1639</v>
      </c>
      <c r="CC54">
        <v>47.4</v>
      </c>
      <c r="CD54">
        <v>42.4</v>
      </c>
      <c r="CE54">
        <v>44.8</v>
      </c>
      <c r="CF54">
        <v>0.31</v>
      </c>
      <c r="CG54">
        <v>-7.0000000000000007E-2</v>
      </c>
      <c r="CH54">
        <v>0.11</v>
      </c>
      <c r="CI54">
        <v>0.22</v>
      </c>
      <c r="CJ54">
        <v>-0.16</v>
      </c>
      <c r="CK54">
        <v>0.05</v>
      </c>
      <c r="CL54">
        <v>0.4</v>
      </c>
      <c r="CM54">
        <v>0.01</v>
      </c>
      <c r="CN54">
        <v>0.17</v>
      </c>
      <c r="CO54">
        <v>46.4</v>
      </c>
      <c r="CP54">
        <v>35.799999999999997</v>
      </c>
      <c r="CQ54">
        <v>40.9</v>
      </c>
      <c r="CR54">
        <v>69.8</v>
      </c>
      <c r="CS54">
        <v>59.6</v>
      </c>
      <c r="CT54">
        <v>64.5</v>
      </c>
      <c r="CU54">
        <v>35.4</v>
      </c>
      <c r="CV54">
        <v>25.5</v>
      </c>
      <c r="CW54">
        <v>30.2</v>
      </c>
      <c r="CX54">
        <v>18.399999999999999</v>
      </c>
      <c r="CY54">
        <v>11.1</v>
      </c>
      <c r="CZ54">
        <v>14.6</v>
      </c>
      <c r="DA54">
        <v>26.1</v>
      </c>
      <c r="DB54">
        <v>17.600000000000001</v>
      </c>
      <c r="DC54">
        <v>21.7</v>
      </c>
      <c r="DD54">
        <v>4.03</v>
      </c>
      <c r="DE54">
        <v>3.63</v>
      </c>
      <c r="DF54">
        <v>3.82</v>
      </c>
    </row>
    <row r="55" spans="1:110" x14ac:dyDescent="0.4">
      <c r="A55" t="s">
        <v>336</v>
      </c>
      <c r="B55" t="s">
        <v>335</v>
      </c>
      <c r="C55">
        <v>483</v>
      </c>
      <c r="D55">
        <v>482</v>
      </c>
      <c r="E55">
        <v>965</v>
      </c>
      <c r="F55">
        <v>475</v>
      </c>
      <c r="G55">
        <v>465</v>
      </c>
      <c r="H55">
        <v>940</v>
      </c>
      <c r="I55">
        <v>38.5</v>
      </c>
      <c r="J55">
        <v>30.2</v>
      </c>
      <c r="K55">
        <v>34.299999999999997</v>
      </c>
      <c r="L55">
        <v>-0.21</v>
      </c>
      <c r="M55">
        <v>-0.77</v>
      </c>
      <c r="N55">
        <v>-0.49</v>
      </c>
      <c r="O55">
        <v>-0.33</v>
      </c>
      <c r="P55">
        <v>-0.88</v>
      </c>
      <c r="Q55">
        <v>-0.56999999999999995</v>
      </c>
      <c r="R55">
        <v>-0.1</v>
      </c>
      <c r="S55">
        <v>-0.65</v>
      </c>
      <c r="T55">
        <v>-0.41</v>
      </c>
      <c r="U55">
        <v>29.6</v>
      </c>
      <c r="V55">
        <v>17.8</v>
      </c>
      <c r="W55">
        <v>23.7</v>
      </c>
      <c r="X55">
        <v>51.3</v>
      </c>
      <c r="Y55">
        <v>33.200000000000003</v>
      </c>
      <c r="Z55">
        <v>42.3</v>
      </c>
      <c r="AA55">
        <v>27.1</v>
      </c>
      <c r="AB55">
        <v>14.3</v>
      </c>
      <c r="AC55">
        <v>20.7</v>
      </c>
      <c r="AD55">
        <v>10.4</v>
      </c>
      <c r="AE55">
        <v>2.9</v>
      </c>
      <c r="AF55">
        <v>6.6</v>
      </c>
      <c r="AG55">
        <v>15.5</v>
      </c>
      <c r="AH55">
        <v>6</v>
      </c>
      <c r="AI55">
        <v>10.8</v>
      </c>
      <c r="AJ55">
        <v>3.22</v>
      </c>
      <c r="AK55">
        <v>2.54</v>
      </c>
      <c r="AL55">
        <v>2.88</v>
      </c>
      <c r="AM55">
        <v>2426</v>
      </c>
      <c r="AN55">
        <v>2580</v>
      </c>
      <c r="AO55">
        <v>5006</v>
      </c>
      <c r="AP55">
        <v>2336</v>
      </c>
      <c r="AQ55">
        <v>2489</v>
      </c>
      <c r="AR55">
        <v>4825</v>
      </c>
      <c r="AS55">
        <v>53.8</v>
      </c>
      <c r="AT55">
        <v>48.7</v>
      </c>
      <c r="AU55">
        <v>51.2</v>
      </c>
      <c r="AV55">
        <v>0.48</v>
      </c>
      <c r="AW55">
        <v>0.03</v>
      </c>
      <c r="AX55">
        <v>0.25</v>
      </c>
      <c r="AY55">
        <v>0.43</v>
      </c>
      <c r="AZ55">
        <v>-0.02</v>
      </c>
      <c r="BA55">
        <v>0.21</v>
      </c>
      <c r="BB55">
        <v>0.53</v>
      </c>
      <c r="BC55">
        <v>0.08</v>
      </c>
      <c r="BD55">
        <v>0.28000000000000003</v>
      </c>
      <c r="BE55">
        <v>56.8</v>
      </c>
      <c r="BF55">
        <v>48.7</v>
      </c>
      <c r="BG55">
        <v>52.7</v>
      </c>
      <c r="BH55">
        <v>77.7</v>
      </c>
      <c r="BI55">
        <v>69.3</v>
      </c>
      <c r="BJ55">
        <v>73.400000000000006</v>
      </c>
      <c r="BK55">
        <v>50.9</v>
      </c>
      <c r="BL55">
        <v>36.5</v>
      </c>
      <c r="BM55">
        <v>43.5</v>
      </c>
      <c r="BN55">
        <v>27.6</v>
      </c>
      <c r="BO55">
        <v>16.899999999999999</v>
      </c>
      <c r="BP55">
        <v>22.1</v>
      </c>
      <c r="BQ55">
        <v>37.700000000000003</v>
      </c>
      <c r="BR55">
        <v>25.1</v>
      </c>
      <c r="BS55">
        <v>31.2</v>
      </c>
      <c r="BT55">
        <v>4.79</v>
      </c>
      <c r="BU55">
        <v>4.3</v>
      </c>
      <c r="BV55">
        <v>4.54</v>
      </c>
      <c r="BW55">
        <v>2909</v>
      </c>
      <c r="BX55">
        <v>3062</v>
      </c>
      <c r="BY55">
        <v>5971</v>
      </c>
      <c r="BZ55">
        <v>2811</v>
      </c>
      <c r="CA55">
        <v>2954</v>
      </c>
      <c r="CB55">
        <v>5765</v>
      </c>
      <c r="CC55">
        <v>51.3</v>
      </c>
      <c r="CD55">
        <v>45.8</v>
      </c>
      <c r="CE55">
        <v>48.5</v>
      </c>
      <c r="CF55">
        <v>0.36</v>
      </c>
      <c r="CG55">
        <v>-0.09</v>
      </c>
      <c r="CH55">
        <v>0.13</v>
      </c>
      <c r="CI55">
        <v>0.32</v>
      </c>
      <c r="CJ55">
        <v>-0.14000000000000001</v>
      </c>
      <c r="CK55">
        <v>0.1</v>
      </c>
      <c r="CL55">
        <v>0.41</v>
      </c>
      <c r="CM55">
        <v>-0.05</v>
      </c>
      <c r="CN55">
        <v>0.16</v>
      </c>
      <c r="CO55">
        <v>52.3</v>
      </c>
      <c r="CP55">
        <v>43.9</v>
      </c>
      <c r="CQ55">
        <v>48</v>
      </c>
      <c r="CR55">
        <v>73.3</v>
      </c>
      <c r="CS55">
        <v>63.7</v>
      </c>
      <c r="CT55">
        <v>68.400000000000006</v>
      </c>
      <c r="CU55">
        <v>47</v>
      </c>
      <c r="CV55">
        <v>33</v>
      </c>
      <c r="CW55">
        <v>39.799999999999997</v>
      </c>
      <c r="CX55">
        <v>24.8</v>
      </c>
      <c r="CY55">
        <v>14.7</v>
      </c>
      <c r="CZ55">
        <v>19.600000000000001</v>
      </c>
      <c r="DA55">
        <v>34</v>
      </c>
      <c r="DB55">
        <v>22.1</v>
      </c>
      <c r="DC55">
        <v>27.9</v>
      </c>
      <c r="DD55">
        <v>4.53</v>
      </c>
      <c r="DE55">
        <v>4.03</v>
      </c>
      <c r="DF55">
        <v>4.2699999999999996</v>
      </c>
    </row>
    <row r="56" spans="1:110" x14ac:dyDescent="0.4">
      <c r="A56" t="s">
        <v>338</v>
      </c>
      <c r="B56" t="s">
        <v>337</v>
      </c>
      <c r="C56">
        <v>511</v>
      </c>
      <c r="D56">
        <v>494</v>
      </c>
      <c r="E56">
        <v>1005</v>
      </c>
      <c r="F56">
        <v>498</v>
      </c>
      <c r="G56">
        <v>480</v>
      </c>
      <c r="H56">
        <v>978</v>
      </c>
      <c r="I56">
        <v>37.200000000000003</v>
      </c>
      <c r="J56">
        <v>31.2</v>
      </c>
      <c r="K56">
        <v>34.299999999999997</v>
      </c>
      <c r="L56">
        <v>-0.27</v>
      </c>
      <c r="M56">
        <v>-0.76</v>
      </c>
      <c r="N56">
        <v>-0.51</v>
      </c>
      <c r="O56">
        <v>-0.38</v>
      </c>
      <c r="P56">
        <v>-0.87</v>
      </c>
      <c r="Q56">
        <v>-0.59</v>
      </c>
      <c r="R56">
        <v>-0.15</v>
      </c>
      <c r="S56">
        <v>-0.64</v>
      </c>
      <c r="T56">
        <v>-0.43</v>
      </c>
      <c r="U56">
        <v>22.3</v>
      </c>
      <c r="V56">
        <v>16.8</v>
      </c>
      <c r="W56">
        <v>19.600000000000001</v>
      </c>
      <c r="X56">
        <v>43.6</v>
      </c>
      <c r="Y56">
        <v>31.2</v>
      </c>
      <c r="Z56">
        <v>37.5</v>
      </c>
      <c r="AA56">
        <v>16.2</v>
      </c>
      <c r="AB56">
        <v>9.5</v>
      </c>
      <c r="AC56">
        <v>12.9</v>
      </c>
      <c r="AD56">
        <v>4.9000000000000004</v>
      </c>
      <c r="AE56">
        <v>2</v>
      </c>
      <c r="AF56">
        <v>3.5</v>
      </c>
      <c r="AG56">
        <v>7.8</v>
      </c>
      <c r="AH56">
        <v>3.8</v>
      </c>
      <c r="AI56">
        <v>5.9</v>
      </c>
      <c r="AJ56">
        <v>2.9</v>
      </c>
      <c r="AK56">
        <v>2.48</v>
      </c>
      <c r="AL56">
        <v>2.69</v>
      </c>
      <c r="AM56">
        <v>1055</v>
      </c>
      <c r="AN56">
        <v>1081</v>
      </c>
      <c r="AO56">
        <v>2136</v>
      </c>
      <c r="AP56">
        <v>1028</v>
      </c>
      <c r="AQ56">
        <v>1064</v>
      </c>
      <c r="AR56">
        <v>2092</v>
      </c>
      <c r="AS56">
        <v>51.1</v>
      </c>
      <c r="AT56">
        <v>45.1</v>
      </c>
      <c r="AU56">
        <v>48</v>
      </c>
      <c r="AV56">
        <v>0.36</v>
      </c>
      <c r="AW56">
        <v>-0.15</v>
      </c>
      <c r="AX56">
        <v>0.1</v>
      </c>
      <c r="AY56">
        <v>0.28000000000000003</v>
      </c>
      <c r="AZ56">
        <v>-0.22</v>
      </c>
      <c r="BA56">
        <v>0.05</v>
      </c>
      <c r="BB56">
        <v>0.43</v>
      </c>
      <c r="BC56">
        <v>-7.0000000000000007E-2</v>
      </c>
      <c r="BD56">
        <v>0.15</v>
      </c>
      <c r="BE56">
        <v>51.2</v>
      </c>
      <c r="BF56">
        <v>40.6</v>
      </c>
      <c r="BG56">
        <v>45.8</v>
      </c>
      <c r="BH56">
        <v>73.7</v>
      </c>
      <c r="BI56">
        <v>65.2</v>
      </c>
      <c r="BJ56">
        <v>69.400000000000006</v>
      </c>
      <c r="BK56">
        <v>33.700000000000003</v>
      </c>
      <c r="BL56">
        <v>24.1</v>
      </c>
      <c r="BM56">
        <v>28.8</v>
      </c>
      <c r="BN56">
        <v>19.100000000000001</v>
      </c>
      <c r="BO56">
        <v>9.3000000000000007</v>
      </c>
      <c r="BP56">
        <v>14.1</v>
      </c>
      <c r="BQ56">
        <v>26.1</v>
      </c>
      <c r="BR56">
        <v>15.1</v>
      </c>
      <c r="BS56">
        <v>20.5</v>
      </c>
      <c r="BT56">
        <v>4.29</v>
      </c>
      <c r="BU56">
        <v>3.78</v>
      </c>
      <c r="BV56">
        <v>4.03</v>
      </c>
      <c r="BW56">
        <v>1566</v>
      </c>
      <c r="BX56">
        <v>1575</v>
      </c>
      <c r="BY56">
        <v>3141</v>
      </c>
      <c r="BZ56">
        <v>1526</v>
      </c>
      <c r="CA56">
        <v>1544</v>
      </c>
      <c r="CB56">
        <v>3070</v>
      </c>
      <c r="CC56">
        <v>46.6</v>
      </c>
      <c r="CD56">
        <v>40.700000000000003</v>
      </c>
      <c r="CE56">
        <v>43.6</v>
      </c>
      <c r="CF56">
        <v>0.15</v>
      </c>
      <c r="CG56">
        <v>-0.34</v>
      </c>
      <c r="CH56">
        <v>-0.09</v>
      </c>
      <c r="CI56">
        <v>0.09</v>
      </c>
      <c r="CJ56">
        <v>-0.4</v>
      </c>
      <c r="CK56">
        <v>-0.14000000000000001</v>
      </c>
      <c r="CL56">
        <v>0.22</v>
      </c>
      <c r="CM56">
        <v>-0.27</v>
      </c>
      <c r="CN56">
        <v>-0.05</v>
      </c>
      <c r="CO56">
        <v>41.8</v>
      </c>
      <c r="CP56">
        <v>33.1</v>
      </c>
      <c r="CQ56">
        <v>37.4</v>
      </c>
      <c r="CR56">
        <v>63.9</v>
      </c>
      <c r="CS56">
        <v>54.5</v>
      </c>
      <c r="CT56">
        <v>59.2</v>
      </c>
      <c r="CU56">
        <v>28</v>
      </c>
      <c r="CV56">
        <v>19.5</v>
      </c>
      <c r="CW56">
        <v>23.8</v>
      </c>
      <c r="CX56">
        <v>14.4</v>
      </c>
      <c r="CY56">
        <v>7</v>
      </c>
      <c r="CZ56">
        <v>10.7</v>
      </c>
      <c r="DA56">
        <v>20.100000000000001</v>
      </c>
      <c r="DB56">
        <v>11.6</v>
      </c>
      <c r="DC56">
        <v>15.8</v>
      </c>
      <c r="DD56">
        <v>3.83</v>
      </c>
      <c r="DE56">
        <v>3.37</v>
      </c>
      <c r="DF56">
        <v>3.6</v>
      </c>
    </row>
    <row r="57" spans="1:110" x14ac:dyDescent="0.4">
      <c r="A57" t="s">
        <v>340</v>
      </c>
      <c r="B57" t="s">
        <v>339</v>
      </c>
      <c r="C57">
        <v>711</v>
      </c>
      <c r="D57">
        <v>782</v>
      </c>
      <c r="E57">
        <v>1493</v>
      </c>
      <c r="F57">
        <v>670</v>
      </c>
      <c r="G57">
        <v>742</v>
      </c>
      <c r="H57">
        <v>1412</v>
      </c>
      <c r="I57">
        <v>34.9</v>
      </c>
      <c r="J57">
        <v>31.2</v>
      </c>
      <c r="K57">
        <v>33</v>
      </c>
      <c r="L57">
        <v>-0.18</v>
      </c>
      <c r="M57">
        <v>-0.64</v>
      </c>
      <c r="N57">
        <v>-0.42</v>
      </c>
      <c r="O57">
        <v>-0.28000000000000003</v>
      </c>
      <c r="P57">
        <v>-0.73</v>
      </c>
      <c r="Q57">
        <v>-0.49</v>
      </c>
      <c r="R57">
        <v>-0.09</v>
      </c>
      <c r="S57">
        <v>-0.55000000000000004</v>
      </c>
      <c r="T57">
        <v>-0.36</v>
      </c>
      <c r="U57">
        <v>18.399999999999999</v>
      </c>
      <c r="V57">
        <v>19.399999999999999</v>
      </c>
      <c r="W57">
        <v>19</v>
      </c>
      <c r="X57">
        <v>36.799999999999997</v>
      </c>
      <c r="Y57">
        <v>35.4</v>
      </c>
      <c r="Z57">
        <v>36.1</v>
      </c>
      <c r="AA57">
        <v>26</v>
      </c>
      <c r="AB57">
        <v>17.899999999999999</v>
      </c>
      <c r="AC57">
        <v>21.8</v>
      </c>
      <c r="AD57">
        <v>5.2</v>
      </c>
      <c r="AE57">
        <v>4</v>
      </c>
      <c r="AF57">
        <v>4.5999999999999996</v>
      </c>
      <c r="AG57">
        <v>8.6</v>
      </c>
      <c r="AH57">
        <v>7.3</v>
      </c>
      <c r="AI57">
        <v>7.9</v>
      </c>
      <c r="AJ57">
        <v>2.77</v>
      </c>
      <c r="AK57">
        <v>2.5099999999999998</v>
      </c>
      <c r="AL57">
        <v>2.64</v>
      </c>
      <c r="AM57">
        <v>1716</v>
      </c>
      <c r="AN57">
        <v>1784</v>
      </c>
      <c r="AO57">
        <v>3500</v>
      </c>
      <c r="AP57">
        <v>1657</v>
      </c>
      <c r="AQ57">
        <v>1712</v>
      </c>
      <c r="AR57">
        <v>3369</v>
      </c>
      <c r="AS57">
        <v>52.5</v>
      </c>
      <c r="AT57">
        <v>46.8</v>
      </c>
      <c r="AU57">
        <v>49.6</v>
      </c>
      <c r="AV57">
        <v>0.41</v>
      </c>
      <c r="AW57">
        <v>-0.05</v>
      </c>
      <c r="AX57">
        <v>0.17</v>
      </c>
      <c r="AY57">
        <v>0.35</v>
      </c>
      <c r="AZ57">
        <v>-0.11</v>
      </c>
      <c r="BA57">
        <v>0.13</v>
      </c>
      <c r="BB57">
        <v>0.47</v>
      </c>
      <c r="BC57">
        <v>0.01</v>
      </c>
      <c r="BD57">
        <v>0.22</v>
      </c>
      <c r="BE57">
        <v>52.2</v>
      </c>
      <c r="BF57">
        <v>45.8</v>
      </c>
      <c r="BG57">
        <v>48.9</v>
      </c>
      <c r="BH57">
        <v>74.400000000000006</v>
      </c>
      <c r="BI57">
        <v>65.5</v>
      </c>
      <c r="BJ57">
        <v>69.900000000000006</v>
      </c>
      <c r="BK57">
        <v>46.4</v>
      </c>
      <c r="BL57">
        <v>37.1</v>
      </c>
      <c r="BM57">
        <v>41.7</v>
      </c>
      <c r="BN57">
        <v>22.5</v>
      </c>
      <c r="BO57">
        <v>13.6</v>
      </c>
      <c r="BP57">
        <v>18</v>
      </c>
      <c r="BQ57">
        <v>31.1</v>
      </c>
      <c r="BR57">
        <v>21.2</v>
      </c>
      <c r="BS57">
        <v>26.1</v>
      </c>
      <c r="BT57">
        <v>4.53</v>
      </c>
      <c r="BU57">
        <v>4.05</v>
      </c>
      <c r="BV57">
        <v>4.28</v>
      </c>
      <c r="BW57">
        <v>2427</v>
      </c>
      <c r="BX57">
        <v>2566</v>
      </c>
      <c r="BY57">
        <v>4993</v>
      </c>
      <c r="BZ57">
        <v>2327</v>
      </c>
      <c r="CA57">
        <v>2454</v>
      </c>
      <c r="CB57">
        <v>4781</v>
      </c>
      <c r="CC57">
        <v>47.3</v>
      </c>
      <c r="CD57">
        <v>42.1</v>
      </c>
      <c r="CE57">
        <v>44.6</v>
      </c>
      <c r="CF57">
        <v>0.24</v>
      </c>
      <c r="CG57">
        <v>-0.23</v>
      </c>
      <c r="CH57">
        <v>0</v>
      </c>
      <c r="CI57">
        <v>0.19</v>
      </c>
      <c r="CJ57">
        <v>-0.28000000000000003</v>
      </c>
      <c r="CK57">
        <v>-0.04</v>
      </c>
      <c r="CL57">
        <v>0.28999999999999998</v>
      </c>
      <c r="CM57">
        <v>-0.18</v>
      </c>
      <c r="CN57">
        <v>0.03</v>
      </c>
      <c r="CO57">
        <v>42.3</v>
      </c>
      <c r="CP57">
        <v>37.799999999999997</v>
      </c>
      <c r="CQ57">
        <v>40</v>
      </c>
      <c r="CR57">
        <v>63.4</v>
      </c>
      <c r="CS57">
        <v>56.3</v>
      </c>
      <c r="CT57">
        <v>59.8</v>
      </c>
      <c r="CU57">
        <v>40.5</v>
      </c>
      <c r="CV57">
        <v>31.2</v>
      </c>
      <c r="CW57">
        <v>35.700000000000003</v>
      </c>
      <c r="CX57">
        <v>17.399999999999999</v>
      </c>
      <c r="CY57">
        <v>10.7</v>
      </c>
      <c r="CZ57">
        <v>14</v>
      </c>
      <c r="DA57">
        <v>24.5</v>
      </c>
      <c r="DB57">
        <v>17</v>
      </c>
      <c r="DC57">
        <v>20.6</v>
      </c>
      <c r="DD57">
        <v>4.01</v>
      </c>
      <c r="DE57">
        <v>3.58</v>
      </c>
      <c r="DF57">
        <v>3.79</v>
      </c>
    </row>
    <row r="58" spans="1:110" x14ac:dyDescent="0.4">
      <c r="A58" t="s">
        <v>342</v>
      </c>
      <c r="B58" t="s">
        <v>341</v>
      </c>
      <c r="C58">
        <v>447</v>
      </c>
      <c r="D58">
        <v>444</v>
      </c>
      <c r="E58">
        <v>891</v>
      </c>
      <c r="F58">
        <v>437</v>
      </c>
      <c r="G58">
        <v>439</v>
      </c>
      <c r="H58">
        <v>876</v>
      </c>
      <c r="I58">
        <v>36</v>
      </c>
      <c r="J58">
        <v>30</v>
      </c>
      <c r="K58">
        <v>33</v>
      </c>
      <c r="L58">
        <v>-0.35</v>
      </c>
      <c r="M58">
        <v>-0.81</v>
      </c>
      <c r="N58">
        <v>-0.57999999999999996</v>
      </c>
      <c r="O58">
        <v>-0.47</v>
      </c>
      <c r="P58">
        <v>-0.93</v>
      </c>
      <c r="Q58">
        <v>-0.67</v>
      </c>
      <c r="R58">
        <v>-0.24</v>
      </c>
      <c r="S58">
        <v>-0.69</v>
      </c>
      <c r="T58">
        <v>-0.5</v>
      </c>
      <c r="U58">
        <v>24.4</v>
      </c>
      <c r="V58">
        <v>18.5</v>
      </c>
      <c r="W58">
        <v>21.4</v>
      </c>
      <c r="X58">
        <v>44.1</v>
      </c>
      <c r="Y58">
        <v>35.1</v>
      </c>
      <c r="Z58">
        <v>39.6</v>
      </c>
      <c r="AA58">
        <v>22.8</v>
      </c>
      <c r="AB58">
        <v>14</v>
      </c>
      <c r="AC58">
        <v>18.399999999999999</v>
      </c>
      <c r="AD58">
        <v>6.7</v>
      </c>
      <c r="AE58">
        <v>2.5</v>
      </c>
      <c r="AF58">
        <v>4.5999999999999996</v>
      </c>
      <c r="AG58">
        <v>9.6</v>
      </c>
      <c r="AH58">
        <v>5</v>
      </c>
      <c r="AI58">
        <v>7.3</v>
      </c>
      <c r="AJ58">
        <v>2.89</v>
      </c>
      <c r="AK58">
        <v>2.42</v>
      </c>
      <c r="AL58">
        <v>2.66</v>
      </c>
      <c r="AM58">
        <v>1217</v>
      </c>
      <c r="AN58">
        <v>1298</v>
      </c>
      <c r="AO58">
        <v>2515</v>
      </c>
      <c r="AP58">
        <v>1170</v>
      </c>
      <c r="AQ58">
        <v>1249</v>
      </c>
      <c r="AR58">
        <v>2419</v>
      </c>
      <c r="AS58">
        <v>49.7</v>
      </c>
      <c r="AT58">
        <v>45</v>
      </c>
      <c r="AU58">
        <v>47.3</v>
      </c>
      <c r="AV58">
        <v>0.18</v>
      </c>
      <c r="AW58">
        <v>-0.25</v>
      </c>
      <c r="AX58">
        <v>-0.04</v>
      </c>
      <c r="AY58">
        <v>0.11</v>
      </c>
      <c r="AZ58">
        <v>-0.32</v>
      </c>
      <c r="BA58">
        <v>-0.09</v>
      </c>
      <c r="BB58">
        <v>0.25</v>
      </c>
      <c r="BC58">
        <v>-0.18</v>
      </c>
      <c r="BD58">
        <v>0.01</v>
      </c>
      <c r="BE58">
        <v>50.2</v>
      </c>
      <c r="BF58">
        <v>44.3</v>
      </c>
      <c r="BG58">
        <v>47.2</v>
      </c>
      <c r="BH58">
        <v>72.900000000000006</v>
      </c>
      <c r="BI58">
        <v>66.8</v>
      </c>
      <c r="BJ58">
        <v>69.7</v>
      </c>
      <c r="BK58">
        <v>37.6</v>
      </c>
      <c r="BL58">
        <v>26</v>
      </c>
      <c r="BM58">
        <v>31.6</v>
      </c>
      <c r="BN58">
        <v>15.9</v>
      </c>
      <c r="BO58">
        <v>8</v>
      </c>
      <c r="BP58">
        <v>11.8</v>
      </c>
      <c r="BQ58">
        <v>23.7</v>
      </c>
      <c r="BR58">
        <v>12.4</v>
      </c>
      <c r="BS58">
        <v>17.899999999999999</v>
      </c>
      <c r="BT58">
        <v>4.21</v>
      </c>
      <c r="BU58">
        <v>3.79</v>
      </c>
      <c r="BV58">
        <v>3.99</v>
      </c>
      <c r="BW58">
        <v>1664</v>
      </c>
      <c r="BX58">
        <v>1742</v>
      </c>
      <c r="BY58">
        <v>3406</v>
      </c>
      <c r="BZ58">
        <v>1607</v>
      </c>
      <c r="CA58">
        <v>1688</v>
      </c>
      <c r="CB58">
        <v>3295</v>
      </c>
      <c r="CC58">
        <v>46</v>
      </c>
      <c r="CD58">
        <v>41.2</v>
      </c>
      <c r="CE58">
        <v>43.5</v>
      </c>
      <c r="CF58">
        <v>0.03</v>
      </c>
      <c r="CG58">
        <v>-0.39</v>
      </c>
      <c r="CH58">
        <v>-0.19</v>
      </c>
      <c r="CI58">
        <v>-0.03</v>
      </c>
      <c r="CJ58">
        <v>-0.46</v>
      </c>
      <c r="CK58">
        <v>-0.23</v>
      </c>
      <c r="CL58">
        <v>0.1</v>
      </c>
      <c r="CM58">
        <v>-0.33</v>
      </c>
      <c r="CN58">
        <v>-0.14000000000000001</v>
      </c>
      <c r="CO58">
        <v>43.3</v>
      </c>
      <c r="CP58">
        <v>37.700000000000003</v>
      </c>
      <c r="CQ58">
        <v>40.4</v>
      </c>
      <c r="CR58">
        <v>65.099999999999994</v>
      </c>
      <c r="CS58">
        <v>58.7</v>
      </c>
      <c r="CT58">
        <v>61.9</v>
      </c>
      <c r="CU58">
        <v>33.700000000000003</v>
      </c>
      <c r="CV58">
        <v>22.9</v>
      </c>
      <c r="CW58">
        <v>28.2</v>
      </c>
      <c r="CX58">
        <v>13.4</v>
      </c>
      <c r="CY58">
        <v>6.6</v>
      </c>
      <c r="CZ58">
        <v>9.9</v>
      </c>
      <c r="DA58">
        <v>20</v>
      </c>
      <c r="DB58">
        <v>10.5</v>
      </c>
      <c r="DC58">
        <v>15.1</v>
      </c>
      <c r="DD58">
        <v>3.86</v>
      </c>
      <c r="DE58">
        <v>3.44</v>
      </c>
      <c r="DF58">
        <v>3.64</v>
      </c>
    </row>
    <row r="59" spans="1:110" x14ac:dyDescent="0.4">
      <c r="A59" t="s">
        <v>344</v>
      </c>
      <c r="B59" t="s">
        <v>343</v>
      </c>
      <c r="C59">
        <v>130</v>
      </c>
      <c r="D59">
        <v>131</v>
      </c>
      <c r="E59">
        <v>261</v>
      </c>
      <c r="F59">
        <v>127</v>
      </c>
      <c r="G59">
        <v>127</v>
      </c>
      <c r="H59">
        <v>254</v>
      </c>
      <c r="I59">
        <v>38.6</v>
      </c>
      <c r="J59">
        <v>31.4</v>
      </c>
      <c r="K59">
        <v>35</v>
      </c>
      <c r="L59">
        <v>-0.2</v>
      </c>
      <c r="M59">
        <v>-0.87</v>
      </c>
      <c r="N59">
        <v>-0.54</v>
      </c>
      <c r="O59">
        <v>-0.42</v>
      </c>
      <c r="P59">
        <v>-1.0900000000000001</v>
      </c>
      <c r="Q59">
        <v>-0.69</v>
      </c>
      <c r="R59">
        <v>0.02</v>
      </c>
      <c r="S59">
        <v>-0.65</v>
      </c>
      <c r="T59">
        <v>-0.38</v>
      </c>
      <c r="U59">
        <v>20</v>
      </c>
      <c r="V59">
        <v>19.100000000000001</v>
      </c>
      <c r="W59">
        <v>19.5</v>
      </c>
      <c r="X59">
        <v>44.6</v>
      </c>
      <c r="Y59">
        <v>39.700000000000003</v>
      </c>
      <c r="Z59">
        <v>42.1</v>
      </c>
      <c r="AA59">
        <v>31.5</v>
      </c>
      <c r="AB59">
        <v>26</v>
      </c>
      <c r="AC59">
        <v>28.7</v>
      </c>
      <c r="AD59">
        <v>3.1</v>
      </c>
      <c r="AE59">
        <v>3.1</v>
      </c>
      <c r="AF59">
        <v>3.1</v>
      </c>
      <c r="AG59">
        <v>8.5</v>
      </c>
      <c r="AH59">
        <v>6.1</v>
      </c>
      <c r="AI59">
        <v>7.3</v>
      </c>
      <c r="AJ59">
        <v>3.23</v>
      </c>
      <c r="AK59">
        <v>2.72</v>
      </c>
      <c r="AL59">
        <v>2.97</v>
      </c>
      <c r="AM59">
        <v>688</v>
      </c>
      <c r="AN59">
        <v>671</v>
      </c>
      <c r="AO59">
        <v>1359</v>
      </c>
      <c r="AP59">
        <v>655</v>
      </c>
      <c r="AQ59">
        <v>647</v>
      </c>
      <c r="AR59">
        <v>1302</v>
      </c>
      <c r="AS59">
        <v>55.7</v>
      </c>
      <c r="AT59">
        <v>49.2</v>
      </c>
      <c r="AU59">
        <v>52.5</v>
      </c>
      <c r="AV59">
        <v>0.54</v>
      </c>
      <c r="AW59">
        <v>-0.08</v>
      </c>
      <c r="AX59">
        <v>0.23</v>
      </c>
      <c r="AY59">
        <v>0.44</v>
      </c>
      <c r="AZ59">
        <v>-0.18</v>
      </c>
      <c r="BA59">
        <v>0.16</v>
      </c>
      <c r="BB59">
        <v>0.64</v>
      </c>
      <c r="BC59">
        <v>0.02</v>
      </c>
      <c r="BD59">
        <v>0.3</v>
      </c>
      <c r="BE59">
        <v>54.9</v>
      </c>
      <c r="BF59">
        <v>50.2</v>
      </c>
      <c r="BG59">
        <v>52.6</v>
      </c>
      <c r="BH59">
        <v>79.7</v>
      </c>
      <c r="BI59">
        <v>70.900000000000006</v>
      </c>
      <c r="BJ59">
        <v>75.3</v>
      </c>
      <c r="BK59">
        <v>61.6</v>
      </c>
      <c r="BL59">
        <v>49.9</v>
      </c>
      <c r="BM59">
        <v>55.8</v>
      </c>
      <c r="BN59">
        <v>31.3</v>
      </c>
      <c r="BO59">
        <v>17.899999999999999</v>
      </c>
      <c r="BP59">
        <v>24.7</v>
      </c>
      <c r="BQ59">
        <v>46.8</v>
      </c>
      <c r="BR59">
        <v>28.9</v>
      </c>
      <c r="BS59">
        <v>38</v>
      </c>
      <c r="BT59">
        <v>5.03</v>
      </c>
      <c r="BU59">
        <v>4.45</v>
      </c>
      <c r="BV59">
        <v>4.75</v>
      </c>
      <c r="BW59">
        <v>818</v>
      </c>
      <c r="BX59">
        <v>802</v>
      </c>
      <c r="BY59">
        <v>1620</v>
      </c>
      <c r="BZ59">
        <v>782</v>
      </c>
      <c r="CA59">
        <v>774</v>
      </c>
      <c r="CB59">
        <v>1556</v>
      </c>
      <c r="CC59">
        <v>53</v>
      </c>
      <c r="CD59">
        <v>46.3</v>
      </c>
      <c r="CE59">
        <v>49.7</v>
      </c>
      <c r="CF59">
        <v>0.42</v>
      </c>
      <c r="CG59">
        <v>-0.21</v>
      </c>
      <c r="CH59">
        <v>0.11</v>
      </c>
      <c r="CI59">
        <v>0.33</v>
      </c>
      <c r="CJ59">
        <v>-0.3</v>
      </c>
      <c r="CK59">
        <v>0.04</v>
      </c>
      <c r="CL59">
        <v>0.51</v>
      </c>
      <c r="CM59">
        <v>-0.12</v>
      </c>
      <c r="CN59">
        <v>0.17</v>
      </c>
      <c r="CO59">
        <v>49.4</v>
      </c>
      <c r="CP59">
        <v>45.1</v>
      </c>
      <c r="CQ59">
        <v>47.3</v>
      </c>
      <c r="CR59">
        <v>74.099999999999994</v>
      </c>
      <c r="CS59">
        <v>65.8</v>
      </c>
      <c r="CT59">
        <v>70</v>
      </c>
      <c r="CU59">
        <v>56.8</v>
      </c>
      <c r="CV59">
        <v>46</v>
      </c>
      <c r="CW59">
        <v>51.5</v>
      </c>
      <c r="CX59">
        <v>26.8</v>
      </c>
      <c r="CY59">
        <v>15.5</v>
      </c>
      <c r="CZ59">
        <v>21.2</v>
      </c>
      <c r="DA59">
        <v>40.700000000000003</v>
      </c>
      <c r="DB59">
        <v>25.2</v>
      </c>
      <c r="DC59">
        <v>33</v>
      </c>
      <c r="DD59">
        <v>4.75</v>
      </c>
      <c r="DE59">
        <v>4.17</v>
      </c>
      <c r="DF59">
        <v>4.46</v>
      </c>
    </row>
    <row r="61" spans="1:110" x14ac:dyDescent="0.4">
      <c r="A61" t="s">
        <v>347</v>
      </c>
      <c r="B61" t="s">
        <v>345</v>
      </c>
      <c r="C61">
        <v>5380</v>
      </c>
      <c r="D61">
        <v>5646</v>
      </c>
      <c r="E61">
        <v>11026</v>
      </c>
      <c r="F61">
        <v>5230</v>
      </c>
      <c r="G61">
        <v>5467</v>
      </c>
      <c r="H61">
        <v>10697</v>
      </c>
      <c r="I61">
        <v>37.700000000000003</v>
      </c>
      <c r="J61">
        <v>31.6</v>
      </c>
      <c r="K61">
        <v>34.6</v>
      </c>
      <c r="L61">
        <v>-0.31</v>
      </c>
      <c r="M61">
        <v>-0.84</v>
      </c>
      <c r="N61">
        <v>-0.57999999999999996</v>
      </c>
      <c r="O61">
        <v>-0.34</v>
      </c>
      <c r="P61">
        <v>-0.87</v>
      </c>
      <c r="Q61">
        <v>-0.6</v>
      </c>
      <c r="R61">
        <v>-0.28000000000000003</v>
      </c>
      <c r="S61">
        <v>-0.81</v>
      </c>
      <c r="T61">
        <v>-0.56000000000000005</v>
      </c>
      <c r="U61">
        <v>24.6</v>
      </c>
      <c r="V61">
        <v>19.3</v>
      </c>
      <c r="W61">
        <v>21.9</v>
      </c>
      <c r="X61">
        <v>45.4</v>
      </c>
      <c r="Y61">
        <v>36.5</v>
      </c>
      <c r="Z61">
        <v>40.799999999999997</v>
      </c>
      <c r="AA61">
        <v>26.3</v>
      </c>
      <c r="AB61">
        <v>15.8</v>
      </c>
      <c r="AC61">
        <v>20.9</v>
      </c>
      <c r="AD61">
        <v>7.4</v>
      </c>
      <c r="AE61">
        <v>3.5</v>
      </c>
      <c r="AF61">
        <v>5.4</v>
      </c>
      <c r="AG61">
        <v>12.5</v>
      </c>
      <c r="AH61">
        <v>6.3</v>
      </c>
      <c r="AI61">
        <v>9.3000000000000007</v>
      </c>
      <c r="AJ61">
        <v>3.12</v>
      </c>
      <c r="AK61">
        <v>2.61</v>
      </c>
      <c r="AL61">
        <v>2.86</v>
      </c>
      <c r="AM61">
        <v>16690</v>
      </c>
      <c r="AN61">
        <v>17518</v>
      </c>
      <c r="AO61">
        <v>34208</v>
      </c>
      <c r="AP61">
        <v>15873</v>
      </c>
      <c r="AQ61">
        <v>16641</v>
      </c>
      <c r="AR61">
        <v>32514</v>
      </c>
      <c r="AS61">
        <v>51.7</v>
      </c>
      <c r="AT61">
        <v>46.5</v>
      </c>
      <c r="AU61">
        <v>49.1</v>
      </c>
      <c r="AV61">
        <v>0.31</v>
      </c>
      <c r="AW61">
        <v>-0.16</v>
      </c>
      <c r="AX61">
        <v>7.0000000000000007E-2</v>
      </c>
      <c r="AY61">
        <v>0.28999999999999998</v>
      </c>
      <c r="AZ61">
        <v>-0.18</v>
      </c>
      <c r="BA61">
        <v>0.06</v>
      </c>
      <c r="BB61">
        <v>0.33</v>
      </c>
      <c r="BC61">
        <v>-0.14000000000000001</v>
      </c>
      <c r="BD61">
        <v>0.08</v>
      </c>
      <c r="BE61">
        <v>52.4</v>
      </c>
      <c r="BF61">
        <v>44.8</v>
      </c>
      <c r="BG61">
        <v>48.5</v>
      </c>
      <c r="BH61">
        <v>74.5</v>
      </c>
      <c r="BI61">
        <v>66.8</v>
      </c>
      <c r="BJ61">
        <v>70.599999999999994</v>
      </c>
      <c r="BK61">
        <v>46.8</v>
      </c>
      <c r="BL61">
        <v>34.700000000000003</v>
      </c>
      <c r="BM61">
        <v>40.6</v>
      </c>
      <c r="BN61">
        <v>22.6</v>
      </c>
      <c r="BO61">
        <v>13.8</v>
      </c>
      <c r="BP61">
        <v>18.100000000000001</v>
      </c>
      <c r="BQ61">
        <v>32.5</v>
      </c>
      <c r="BR61">
        <v>20.9</v>
      </c>
      <c r="BS61">
        <v>26.6</v>
      </c>
      <c r="BT61">
        <v>4.54</v>
      </c>
      <c r="BU61">
        <v>4.0599999999999996</v>
      </c>
      <c r="BV61">
        <v>4.29</v>
      </c>
      <c r="BW61">
        <v>22070</v>
      </c>
      <c r="BX61">
        <v>23164</v>
      </c>
      <c r="BY61">
        <v>45234</v>
      </c>
      <c r="BZ61">
        <v>21103</v>
      </c>
      <c r="CA61">
        <v>22108</v>
      </c>
      <c r="CB61">
        <v>43211</v>
      </c>
      <c r="CC61">
        <v>48.3</v>
      </c>
      <c r="CD61">
        <v>42.9</v>
      </c>
      <c r="CE61">
        <v>45.5</v>
      </c>
      <c r="CF61">
        <v>0.16</v>
      </c>
      <c r="CG61">
        <v>-0.33</v>
      </c>
      <c r="CH61">
        <v>-0.09</v>
      </c>
      <c r="CI61">
        <v>0.14000000000000001</v>
      </c>
      <c r="CJ61">
        <v>-0.34</v>
      </c>
      <c r="CK61">
        <v>-0.1</v>
      </c>
      <c r="CL61">
        <v>0.17</v>
      </c>
      <c r="CM61">
        <v>-0.31</v>
      </c>
      <c r="CN61">
        <v>-0.08</v>
      </c>
      <c r="CO61">
        <v>45.6</v>
      </c>
      <c r="CP61">
        <v>38.6</v>
      </c>
      <c r="CQ61">
        <v>42</v>
      </c>
      <c r="CR61">
        <v>67.400000000000006</v>
      </c>
      <c r="CS61">
        <v>59.4</v>
      </c>
      <c r="CT61">
        <v>63.3</v>
      </c>
      <c r="CU61">
        <v>41.8</v>
      </c>
      <c r="CV61">
        <v>30.1</v>
      </c>
      <c r="CW61">
        <v>35.799999999999997</v>
      </c>
      <c r="CX61">
        <v>18.899999999999999</v>
      </c>
      <c r="CY61">
        <v>11.3</v>
      </c>
      <c r="CZ61">
        <v>15</v>
      </c>
      <c r="DA61">
        <v>27.6</v>
      </c>
      <c r="DB61">
        <v>17.3</v>
      </c>
      <c r="DC61">
        <v>22.4</v>
      </c>
      <c r="DD61">
        <v>4.1900000000000004</v>
      </c>
      <c r="DE61">
        <v>3.71</v>
      </c>
      <c r="DF61">
        <v>3.94</v>
      </c>
    </row>
    <row r="62" spans="1:110" x14ac:dyDescent="0.4">
      <c r="A62" t="s">
        <v>349</v>
      </c>
      <c r="B62" t="s">
        <v>348</v>
      </c>
      <c r="C62">
        <v>443</v>
      </c>
      <c r="D62">
        <v>437</v>
      </c>
      <c r="E62">
        <v>880</v>
      </c>
      <c r="F62">
        <v>423</v>
      </c>
      <c r="G62">
        <v>416</v>
      </c>
      <c r="H62">
        <v>839</v>
      </c>
      <c r="I62">
        <v>35</v>
      </c>
      <c r="J62">
        <v>28.5</v>
      </c>
      <c r="K62">
        <v>31.8</v>
      </c>
      <c r="L62">
        <v>-0.39</v>
      </c>
      <c r="M62">
        <v>-0.99</v>
      </c>
      <c r="N62">
        <v>-0.69</v>
      </c>
      <c r="O62">
        <v>-0.51</v>
      </c>
      <c r="P62">
        <v>-1.1200000000000001</v>
      </c>
      <c r="Q62">
        <v>-0.78</v>
      </c>
      <c r="R62">
        <v>-0.27</v>
      </c>
      <c r="S62">
        <v>-0.87</v>
      </c>
      <c r="T62">
        <v>-0.61</v>
      </c>
      <c r="U62">
        <v>20.8</v>
      </c>
      <c r="V62">
        <v>17.399999999999999</v>
      </c>
      <c r="W62">
        <v>19.100000000000001</v>
      </c>
      <c r="X62">
        <v>39.5</v>
      </c>
      <c r="Y62">
        <v>32</v>
      </c>
      <c r="Z62">
        <v>35.799999999999997</v>
      </c>
      <c r="AA62">
        <v>27.3</v>
      </c>
      <c r="AB62">
        <v>19.2</v>
      </c>
      <c r="AC62">
        <v>23.3</v>
      </c>
      <c r="AD62">
        <v>7.7</v>
      </c>
      <c r="AE62">
        <v>4.3</v>
      </c>
      <c r="AF62">
        <v>6</v>
      </c>
      <c r="AG62">
        <v>11.5</v>
      </c>
      <c r="AH62">
        <v>8.1999999999999993</v>
      </c>
      <c r="AI62">
        <v>9.9</v>
      </c>
      <c r="AJ62">
        <v>2.92</v>
      </c>
      <c r="AK62">
        <v>2.42</v>
      </c>
      <c r="AL62">
        <v>2.67</v>
      </c>
      <c r="AM62">
        <v>866</v>
      </c>
      <c r="AN62">
        <v>1001</v>
      </c>
      <c r="AO62">
        <v>1867</v>
      </c>
      <c r="AP62">
        <v>813</v>
      </c>
      <c r="AQ62">
        <v>943</v>
      </c>
      <c r="AR62">
        <v>1756</v>
      </c>
      <c r="AS62">
        <v>51.4</v>
      </c>
      <c r="AT62">
        <v>46.1</v>
      </c>
      <c r="AU62">
        <v>48.5</v>
      </c>
      <c r="AV62">
        <v>0.32</v>
      </c>
      <c r="AW62">
        <v>-0.18</v>
      </c>
      <c r="AX62">
        <v>0.05</v>
      </c>
      <c r="AY62">
        <v>0.23</v>
      </c>
      <c r="AZ62">
        <v>-0.26</v>
      </c>
      <c r="BA62">
        <v>-0.01</v>
      </c>
      <c r="BB62">
        <v>0.41</v>
      </c>
      <c r="BC62">
        <v>-0.1</v>
      </c>
      <c r="BD62">
        <v>0.11</v>
      </c>
      <c r="BE62">
        <v>49.7</v>
      </c>
      <c r="BF62">
        <v>45.1</v>
      </c>
      <c r="BG62">
        <v>47.2</v>
      </c>
      <c r="BH62">
        <v>74.2</v>
      </c>
      <c r="BI62">
        <v>66.599999999999994</v>
      </c>
      <c r="BJ62">
        <v>70.2</v>
      </c>
      <c r="BK62">
        <v>56.1</v>
      </c>
      <c r="BL62">
        <v>43.4</v>
      </c>
      <c r="BM62">
        <v>49.3</v>
      </c>
      <c r="BN62">
        <v>25.1</v>
      </c>
      <c r="BO62">
        <v>15.5</v>
      </c>
      <c r="BP62">
        <v>19.899999999999999</v>
      </c>
      <c r="BQ62">
        <v>37</v>
      </c>
      <c r="BR62">
        <v>25.9</v>
      </c>
      <c r="BS62">
        <v>31</v>
      </c>
      <c r="BT62">
        <v>4.58</v>
      </c>
      <c r="BU62">
        <v>4.09</v>
      </c>
      <c r="BV62">
        <v>4.32</v>
      </c>
      <c r="BW62">
        <v>1309</v>
      </c>
      <c r="BX62">
        <v>1438</v>
      </c>
      <c r="BY62">
        <v>2747</v>
      </c>
      <c r="BZ62">
        <v>1236</v>
      </c>
      <c r="CA62">
        <v>1359</v>
      </c>
      <c r="CB62">
        <v>2595</v>
      </c>
      <c r="CC62">
        <v>45.8</v>
      </c>
      <c r="CD62">
        <v>40.799999999999997</v>
      </c>
      <c r="CE62">
        <v>43.2</v>
      </c>
      <c r="CF62">
        <v>0.08</v>
      </c>
      <c r="CG62">
        <v>-0.43</v>
      </c>
      <c r="CH62">
        <v>-0.19</v>
      </c>
      <c r="CI62">
        <v>0</v>
      </c>
      <c r="CJ62">
        <v>-0.5</v>
      </c>
      <c r="CK62">
        <v>-0.24</v>
      </c>
      <c r="CL62">
        <v>0.15</v>
      </c>
      <c r="CM62">
        <v>-0.36</v>
      </c>
      <c r="CN62">
        <v>-0.14000000000000001</v>
      </c>
      <c r="CO62">
        <v>39.9</v>
      </c>
      <c r="CP62">
        <v>36.6</v>
      </c>
      <c r="CQ62">
        <v>38.200000000000003</v>
      </c>
      <c r="CR62">
        <v>62.5</v>
      </c>
      <c r="CS62">
        <v>56.1</v>
      </c>
      <c r="CT62">
        <v>59.2</v>
      </c>
      <c r="CU62">
        <v>46.4</v>
      </c>
      <c r="CV62">
        <v>36</v>
      </c>
      <c r="CW62">
        <v>41</v>
      </c>
      <c r="CX62">
        <v>19.2</v>
      </c>
      <c r="CY62">
        <v>12.1</v>
      </c>
      <c r="CZ62">
        <v>15.5</v>
      </c>
      <c r="DA62">
        <v>28.3</v>
      </c>
      <c r="DB62">
        <v>20.5</v>
      </c>
      <c r="DC62">
        <v>24.2</v>
      </c>
      <c r="DD62">
        <v>4.0199999999999996</v>
      </c>
      <c r="DE62">
        <v>3.58</v>
      </c>
      <c r="DF62">
        <v>3.79</v>
      </c>
    </row>
    <row r="63" spans="1:110" x14ac:dyDescent="0.4">
      <c r="A63" t="s">
        <v>351</v>
      </c>
      <c r="B63" t="s">
        <v>350</v>
      </c>
      <c r="C63">
        <v>783</v>
      </c>
      <c r="D63">
        <v>856</v>
      </c>
      <c r="E63">
        <v>1639</v>
      </c>
      <c r="F63">
        <v>780</v>
      </c>
      <c r="G63">
        <v>836</v>
      </c>
      <c r="H63">
        <v>1616</v>
      </c>
      <c r="I63">
        <v>37</v>
      </c>
      <c r="J63">
        <v>31.4</v>
      </c>
      <c r="K63">
        <v>34.1</v>
      </c>
      <c r="L63">
        <v>-0.49</v>
      </c>
      <c r="M63">
        <v>-0.94</v>
      </c>
      <c r="N63">
        <v>-0.72</v>
      </c>
      <c r="O63">
        <v>-0.57999999999999996</v>
      </c>
      <c r="P63">
        <v>-1.02</v>
      </c>
      <c r="Q63">
        <v>-0.78</v>
      </c>
      <c r="R63">
        <v>-0.4</v>
      </c>
      <c r="S63">
        <v>-0.85</v>
      </c>
      <c r="T63">
        <v>-0.66</v>
      </c>
      <c r="U63">
        <v>24.5</v>
      </c>
      <c r="V63">
        <v>17.399999999999999</v>
      </c>
      <c r="W63">
        <v>20.8</v>
      </c>
      <c r="X63">
        <v>42.7</v>
      </c>
      <c r="Y63">
        <v>36.6</v>
      </c>
      <c r="Z63">
        <v>39.5</v>
      </c>
      <c r="AA63">
        <v>24.1</v>
      </c>
      <c r="AB63">
        <v>11.3</v>
      </c>
      <c r="AC63">
        <v>17.399999999999999</v>
      </c>
      <c r="AD63">
        <v>6.8</v>
      </c>
      <c r="AE63">
        <v>2</v>
      </c>
      <c r="AF63">
        <v>4.3</v>
      </c>
      <c r="AG63">
        <v>10.9</v>
      </c>
      <c r="AH63">
        <v>3.4</v>
      </c>
      <c r="AI63">
        <v>7</v>
      </c>
      <c r="AJ63">
        <v>3.06</v>
      </c>
      <c r="AK63">
        <v>2.57</v>
      </c>
      <c r="AL63">
        <v>2.81</v>
      </c>
      <c r="AM63">
        <v>2705</v>
      </c>
      <c r="AN63">
        <v>2725</v>
      </c>
      <c r="AO63">
        <v>5430</v>
      </c>
      <c r="AP63">
        <v>2649</v>
      </c>
      <c r="AQ63">
        <v>2684</v>
      </c>
      <c r="AR63">
        <v>5333</v>
      </c>
      <c r="AS63">
        <v>51.7</v>
      </c>
      <c r="AT63">
        <v>46.5</v>
      </c>
      <c r="AU63">
        <v>49.1</v>
      </c>
      <c r="AV63">
        <v>0.15</v>
      </c>
      <c r="AW63">
        <v>-0.3</v>
      </c>
      <c r="AX63">
        <v>-7.0000000000000007E-2</v>
      </c>
      <c r="AY63">
        <v>0.1</v>
      </c>
      <c r="AZ63">
        <v>-0.34</v>
      </c>
      <c r="BA63">
        <v>-0.11</v>
      </c>
      <c r="BB63">
        <v>0.2</v>
      </c>
      <c r="BC63">
        <v>-0.25</v>
      </c>
      <c r="BD63">
        <v>-0.04</v>
      </c>
      <c r="BE63">
        <v>54.3</v>
      </c>
      <c r="BF63">
        <v>44.5</v>
      </c>
      <c r="BG63">
        <v>49.4</v>
      </c>
      <c r="BH63">
        <v>75.599999999999994</v>
      </c>
      <c r="BI63">
        <v>67.7</v>
      </c>
      <c r="BJ63">
        <v>71.7</v>
      </c>
      <c r="BK63">
        <v>42.9</v>
      </c>
      <c r="BL63">
        <v>30.3</v>
      </c>
      <c r="BM63">
        <v>36.6</v>
      </c>
      <c r="BN63">
        <v>21</v>
      </c>
      <c r="BO63">
        <v>11.2</v>
      </c>
      <c r="BP63">
        <v>16.100000000000001</v>
      </c>
      <c r="BQ63">
        <v>29.6</v>
      </c>
      <c r="BR63">
        <v>17.5</v>
      </c>
      <c r="BS63">
        <v>23.5</v>
      </c>
      <c r="BT63">
        <v>4.51</v>
      </c>
      <c r="BU63">
        <v>4.03</v>
      </c>
      <c r="BV63">
        <v>4.2699999999999996</v>
      </c>
      <c r="BW63">
        <v>3488</v>
      </c>
      <c r="BX63">
        <v>3581</v>
      </c>
      <c r="BY63">
        <v>7069</v>
      </c>
      <c r="BZ63">
        <v>3429</v>
      </c>
      <c r="CA63">
        <v>3520</v>
      </c>
      <c r="CB63">
        <v>6949</v>
      </c>
      <c r="CC63">
        <v>48.4</v>
      </c>
      <c r="CD63">
        <v>42.9</v>
      </c>
      <c r="CE63">
        <v>45.6</v>
      </c>
      <c r="CF63">
        <v>0</v>
      </c>
      <c r="CG63">
        <v>-0.45</v>
      </c>
      <c r="CH63">
        <v>-0.23</v>
      </c>
      <c r="CI63">
        <v>-0.04</v>
      </c>
      <c r="CJ63">
        <v>-0.49</v>
      </c>
      <c r="CK63">
        <v>-0.25</v>
      </c>
      <c r="CL63">
        <v>0.05</v>
      </c>
      <c r="CM63">
        <v>-0.41</v>
      </c>
      <c r="CN63">
        <v>-0.2</v>
      </c>
      <c r="CO63">
        <v>47.6</v>
      </c>
      <c r="CP63">
        <v>38</v>
      </c>
      <c r="CQ63">
        <v>42.7</v>
      </c>
      <c r="CR63">
        <v>68.2</v>
      </c>
      <c r="CS63">
        <v>60.3</v>
      </c>
      <c r="CT63">
        <v>64.2</v>
      </c>
      <c r="CU63">
        <v>38.700000000000003</v>
      </c>
      <c r="CV63">
        <v>25.7</v>
      </c>
      <c r="CW63">
        <v>32.1</v>
      </c>
      <c r="CX63">
        <v>17.8</v>
      </c>
      <c r="CY63">
        <v>9</v>
      </c>
      <c r="CZ63">
        <v>13.3</v>
      </c>
      <c r="DA63">
        <v>25.4</v>
      </c>
      <c r="DB63">
        <v>14.1</v>
      </c>
      <c r="DC63">
        <v>19.7</v>
      </c>
      <c r="DD63">
        <v>4.18</v>
      </c>
      <c r="DE63">
        <v>3.68</v>
      </c>
      <c r="DF63">
        <v>3.93</v>
      </c>
    </row>
    <row r="64" spans="1:110" x14ac:dyDescent="0.4">
      <c r="A64" t="s">
        <v>353</v>
      </c>
      <c r="B64" t="s">
        <v>352</v>
      </c>
      <c r="C64">
        <v>606</v>
      </c>
      <c r="D64">
        <v>642</v>
      </c>
      <c r="E64">
        <v>1248</v>
      </c>
      <c r="F64">
        <v>570</v>
      </c>
      <c r="G64">
        <v>618</v>
      </c>
      <c r="H64">
        <v>1188</v>
      </c>
      <c r="I64">
        <v>40.4</v>
      </c>
      <c r="J64">
        <v>31.7</v>
      </c>
      <c r="K64">
        <v>35.9</v>
      </c>
      <c r="L64">
        <v>-7.0000000000000007E-2</v>
      </c>
      <c r="M64">
        <v>-0.78</v>
      </c>
      <c r="N64">
        <v>-0.44</v>
      </c>
      <c r="O64">
        <v>-0.17</v>
      </c>
      <c r="P64">
        <v>-0.88</v>
      </c>
      <c r="Q64">
        <v>-0.51</v>
      </c>
      <c r="R64">
        <v>0.04</v>
      </c>
      <c r="S64">
        <v>-0.68</v>
      </c>
      <c r="T64">
        <v>-0.37</v>
      </c>
      <c r="U64">
        <v>30.7</v>
      </c>
      <c r="V64">
        <v>20.9</v>
      </c>
      <c r="W64">
        <v>25.6</v>
      </c>
      <c r="X64">
        <v>49.5</v>
      </c>
      <c r="Y64">
        <v>37.700000000000003</v>
      </c>
      <c r="Z64">
        <v>43.4</v>
      </c>
      <c r="AA64">
        <v>25.7</v>
      </c>
      <c r="AB64">
        <v>15.1</v>
      </c>
      <c r="AC64">
        <v>20.3</v>
      </c>
      <c r="AD64">
        <v>8.6999999999999993</v>
      </c>
      <c r="AE64">
        <v>3</v>
      </c>
      <c r="AF64">
        <v>5.8</v>
      </c>
      <c r="AG64">
        <v>13.7</v>
      </c>
      <c r="AH64">
        <v>6.5</v>
      </c>
      <c r="AI64">
        <v>10</v>
      </c>
      <c r="AJ64">
        <v>3.35</v>
      </c>
      <c r="AK64">
        <v>2.59</v>
      </c>
      <c r="AL64">
        <v>2.96</v>
      </c>
      <c r="AM64">
        <v>1079</v>
      </c>
      <c r="AN64">
        <v>1184</v>
      </c>
      <c r="AO64">
        <v>2263</v>
      </c>
      <c r="AP64">
        <v>892</v>
      </c>
      <c r="AQ64">
        <v>963</v>
      </c>
      <c r="AR64">
        <v>1855</v>
      </c>
      <c r="AS64">
        <v>49.9</v>
      </c>
      <c r="AT64">
        <v>43.7</v>
      </c>
      <c r="AU64">
        <v>46.7</v>
      </c>
      <c r="AV64">
        <v>0.53</v>
      </c>
      <c r="AW64">
        <v>-0.08</v>
      </c>
      <c r="AX64">
        <v>0.21</v>
      </c>
      <c r="AY64">
        <v>0.45</v>
      </c>
      <c r="AZ64">
        <v>-0.16</v>
      </c>
      <c r="BA64">
        <v>0.16</v>
      </c>
      <c r="BB64">
        <v>0.61</v>
      </c>
      <c r="BC64">
        <v>0</v>
      </c>
      <c r="BD64">
        <v>0.27</v>
      </c>
      <c r="BE64">
        <v>46.7</v>
      </c>
      <c r="BF64">
        <v>38</v>
      </c>
      <c r="BG64">
        <v>42.2</v>
      </c>
      <c r="BH64">
        <v>66.3</v>
      </c>
      <c r="BI64">
        <v>60.2</v>
      </c>
      <c r="BJ64">
        <v>63.1</v>
      </c>
      <c r="BK64">
        <v>42.4</v>
      </c>
      <c r="BL64">
        <v>31</v>
      </c>
      <c r="BM64">
        <v>36.5</v>
      </c>
      <c r="BN64">
        <v>22.4</v>
      </c>
      <c r="BO64">
        <v>11.1</v>
      </c>
      <c r="BP64">
        <v>16.5</v>
      </c>
      <c r="BQ64">
        <v>30.1</v>
      </c>
      <c r="BR64">
        <v>16.600000000000001</v>
      </c>
      <c r="BS64">
        <v>23.1</v>
      </c>
      <c r="BT64">
        <v>4.37</v>
      </c>
      <c r="BU64">
        <v>3.78</v>
      </c>
      <c r="BV64">
        <v>4.0599999999999996</v>
      </c>
      <c r="BW64">
        <v>1685</v>
      </c>
      <c r="BX64">
        <v>1826</v>
      </c>
      <c r="BY64">
        <v>3511</v>
      </c>
      <c r="BZ64">
        <v>1462</v>
      </c>
      <c r="CA64">
        <v>1581</v>
      </c>
      <c r="CB64">
        <v>3043</v>
      </c>
      <c r="CC64">
        <v>46.5</v>
      </c>
      <c r="CD64">
        <v>39.5</v>
      </c>
      <c r="CE64">
        <v>42.8</v>
      </c>
      <c r="CF64">
        <v>0.3</v>
      </c>
      <c r="CG64">
        <v>-0.35</v>
      </c>
      <c r="CH64">
        <v>-0.04</v>
      </c>
      <c r="CI64">
        <v>0.23</v>
      </c>
      <c r="CJ64">
        <v>-0.42</v>
      </c>
      <c r="CK64">
        <v>-0.09</v>
      </c>
      <c r="CL64">
        <v>0.36</v>
      </c>
      <c r="CM64">
        <v>-0.28999999999999998</v>
      </c>
      <c r="CN64">
        <v>0</v>
      </c>
      <c r="CO64">
        <v>40.9</v>
      </c>
      <c r="CP64">
        <v>32</v>
      </c>
      <c r="CQ64">
        <v>36.299999999999997</v>
      </c>
      <c r="CR64">
        <v>60.2</v>
      </c>
      <c r="CS64">
        <v>52.3</v>
      </c>
      <c r="CT64">
        <v>56.1</v>
      </c>
      <c r="CU64">
        <v>36.4</v>
      </c>
      <c r="CV64">
        <v>25.4</v>
      </c>
      <c r="CW64">
        <v>30.7</v>
      </c>
      <c r="CX64">
        <v>17.5</v>
      </c>
      <c r="CY64">
        <v>8.1999999999999993</v>
      </c>
      <c r="CZ64">
        <v>12.7</v>
      </c>
      <c r="DA64">
        <v>24.2</v>
      </c>
      <c r="DB64">
        <v>13.1</v>
      </c>
      <c r="DC64">
        <v>18.399999999999999</v>
      </c>
      <c r="DD64">
        <v>4</v>
      </c>
      <c r="DE64">
        <v>3.36</v>
      </c>
      <c r="DF64">
        <v>3.67</v>
      </c>
    </row>
    <row r="65" spans="1:110" x14ac:dyDescent="0.4">
      <c r="A65" t="s">
        <v>355</v>
      </c>
      <c r="B65" t="s">
        <v>354</v>
      </c>
      <c r="C65">
        <v>595</v>
      </c>
      <c r="D65">
        <v>614</v>
      </c>
      <c r="E65">
        <v>1209</v>
      </c>
      <c r="F65">
        <v>584</v>
      </c>
      <c r="G65">
        <v>606</v>
      </c>
      <c r="H65">
        <v>1190</v>
      </c>
      <c r="I65">
        <v>37.9</v>
      </c>
      <c r="J65">
        <v>30.3</v>
      </c>
      <c r="K65">
        <v>34</v>
      </c>
      <c r="L65">
        <v>-0.28000000000000003</v>
      </c>
      <c r="M65">
        <v>-0.93</v>
      </c>
      <c r="N65">
        <v>-0.61</v>
      </c>
      <c r="O65">
        <v>-0.39</v>
      </c>
      <c r="P65">
        <v>-1.03</v>
      </c>
      <c r="Q65">
        <v>-0.69</v>
      </c>
      <c r="R65">
        <v>-0.18</v>
      </c>
      <c r="S65">
        <v>-0.83</v>
      </c>
      <c r="T65">
        <v>-0.54</v>
      </c>
      <c r="U65">
        <v>24.5</v>
      </c>
      <c r="V65">
        <v>18.899999999999999</v>
      </c>
      <c r="W65">
        <v>21.7</v>
      </c>
      <c r="X65">
        <v>48.2</v>
      </c>
      <c r="Y65">
        <v>35.200000000000003</v>
      </c>
      <c r="Z65">
        <v>41.6</v>
      </c>
      <c r="AA65">
        <v>28.1</v>
      </c>
      <c r="AB65">
        <v>19.7</v>
      </c>
      <c r="AC65">
        <v>23.8</v>
      </c>
      <c r="AD65">
        <v>7.4</v>
      </c>
      <c r="AE65">
        <v>3.6</v>
      </c>
      <c r="AF65">
        <v>5.5</v>
      </c>
      <c r="AG65">
        <v>13.4</v>
      </c>
      <c r="AH65">
        <v>6.7</v>
      </c>
      <c r="AI65">
        <v>10</v>
      </c>
      <c r="AJ65">
        <v>3.16</v>
      </c>
      <c r="AK65">
        <v>2.58</v>
      </c>
      <c r="AL65">
        <v>2.86</v>
      </c>
      <c r="AM65">
        <v>2728</v>
      </c>
      <c r="AN65">
        <v>2900</v>
      </c>
      <c r="AO65">
        <v>5628</v>
      </c>
      <c r="AP65">
        <v>2646</v>
      </c>
      <c r="AQ65">
        <v>2808</v>
      </c>
      <c r="AR65">
        <v>5454</v>
      </c>
      <c r="AS65">
        <v>52.1</v>
      </c>
      <c r="AT65">
        <v>45.8</v>
      </c>
      <c r="AU65">
        <v>48.9</v>
      </c>
      <c r="AV65">
        <v>0.36</v>
      </c>
      <c r="AW65">
        <v>-0.17</v>
      </c>
      <c r="AX65">
        <v>0.09</v>
      </c>
      <c r="AY65">
        <v>0.31</v>
      </c>
      <c r="AZ65">
        <v>-0.21</v>
      </c>
      <c r="BA65">
        <v>0.06</v>
      </c>
      <c r="BB65">
        <v>0.41</v>
      </c>
      <c r="BC65">
        <v>-0.12</v>
      </c>
      <c r="BD65">
        <v>0.12</v>
      </c>
      <c r="BE65">
        <v>53.9</v>
      </c>
      <c r="BF65">
        <v>43.1</v>
      </c>
      <c r="BG65">
        <v>48.3</v>
      </c>
      <c r="BH65">
        <v>76.900000000000006</v>
      </c>
      <c r="BI65">
        <v>68.5</v>
      </c>
      <c r="BJ65">
        <v>72.599999999999994</v>
      </c>
      <c r="BK65">
        <v>43</v>
      </c>
      <c r="BL65">
        <v>31.2</v>
      </c>
      <c r="BM65">
        <v>36.9</v>
      </c>
      <c r="BN65">
        <v>21.3</v>
      </c>
      <c r="BO65">
        <v>11.8</v>
      </c>
      <c r="BP65">
        <v>16.399999999999999</v>
      </c>
      <c r="BQ65">
        <v>30.2</v>
      </c>
      <c r="BR65">
        <v>18.100000000000001</v>
      </c>
      <c r="BS65">
        <v>23.9</v>
      </c>
      <c r="BT65">
        <v>4.54</v>
      </c>
      <c r="BU65">
        <v>3.98</v>
      </c>
      <c r="BV65">
        <v>4.25</v>
      </c>
      <c r="BW65">
        <v>3323</v>
      </c>
      <c r="BX65">
        <v>3514</v>
      </c>
      <c r="BY65">
        <v>6837</v>
      </c>
      <c r="BZ65">
        <v>3230</v>
      </c>
      <c r="CA65">
        <v>3414</v>
      </c>
      <c r="CB65">
        <v>6644</v>
      </c>
      <c r="CC65">
        <v>49.6</v>
      </c>
      <c r="CD65">
        <v>43.1</v>
      </c>
      <c r="CE65">
        <v>46.2</v>
      </c>
      <c r="CF65">
        <v>0.25</v>
      </c>
      <c r="CG65">
        <v>-0.3</v>
      </c>
      <c r="CH65">
        <v>-0.04</v>
      </c>
      <c r="CI65">
        <v>0.2</v>
      </c>
      <c r="CJ65">
        <v>-0.34</v>
      </c>
      <c r="CK65">
        <v>-7.0000000000000007E-2</v>
      </c>
      <c r="CL65">
        <v>0.28999999999999998</v>
      </c>
      <c r="CM65">
        <v>-0.26</v>
      </c>
      <c r="CN65">
        <v>-0.01</v>
      </c>
      <c r="CO65">
        <v>48.6</v>
      </c>
      <c r="CP65">
        <v>38.9</v>
      </c>
      <c r="CQ65">
        <v>43.6</v>
      </c>
      <c r="CR65">
        <v>71.8</v>
      </c>
      <c r="CS65">
        <v>62.7</v>
      </c>
      <c r="CT65">
        <v>67.099999999999994</v>
      </c>
      <c r="CU65">
        <v>40.4</v>
      </c>
      <c r="CV65">
        <v>29.2</v>
      </c>
      <c r="CW65">
        <v>34.6</v>
      </c>
      <c r="CX65">
        <v>18.8</v>
      </c>
      <c r="CY65">
        <v>10.3</v>
      </c>
      <c r="CZ65">
        <v>14.4</v>
      </c>
      <c r="DA65">
        <v>27.2</v>
      </c>
      <c r="DB65">
        <v>16.100000000000001</v>
      </c>
      <c r="DC65">
        <v>21.5</v>
      </c>
      <c r="DD65">
        <v>4.29</v>
      </c>
      <c r="DE65">
        <v>3.73</v>
      </c>
      <c r="DF65">
        <v>4</v>
      </c>
    </row>
    <row r="66" spans="1:110" x14ac:dyDescent="0.4">
      <c r="A66" t="s">
        <v>357</v>
      </c>
      <c r="B66" t="s">
        <v>356</v>
      </c>
      <c r="C66">
        <v>767</v>
      </c>
      <c r="D66">
        <v>831</v>
      </c>
      <c r="E66">
        <v>1598</v>
      </c>
      <c r="F66">
        <v>746</v>
      </c>
      <c r="G66">
        <v>812</v>
      </c>
      <c r="H66">
        <v>1558</v>
      </c>
      <c r="I66">
        <v>37.5</v>
      </c>
      <c r="J66">
        <v>30.5</v>
      </c>
      <c r="K66">
        <v>33.9</v>
      </c>
      <c r="L66">
        <v>-0.37</v>
      </c>
      <c r="M66">
        <v>-0.91</v>
      </c>
      <c r="N66">
        <v>-0.65</v>
      </c>
      <c r="O66">
        <v>-0.46</v>
      </c>
      <c r="P66">
        <v>-1</v>
      </c>
      <c r="Q66">
        <v>-0.72</v>
      </c>
      <c r="R66">
        <v>-0.28000000000000003</v>
      </c>
      <c r="S66">
        <v>-0.83</v>
      </c>
      <c r="T66">
        <v>-0.59</v>
      </c>
      <c r="U66">
        <v>23.6</v>
      </c>
      <c r="V66">
        <v>15</v>
      </c>
      <c r="W66">
        <v>19.100000000000001</v>
      </c>
      <c r="X66">
        <v>43.2</v>
      </c>
      <c r="Y66">
        <v>32.299999999999997</v>
      </c>
      <c r="Z66">
        <v>37.5</v>
      </c>
      <c r="AA66">
        <v>25.9</v>
      </c>
      <c r="AB66">
        <v>14.2</v>
      </c>
      <c r="AC66">
        <v>19.8</v>
      </c>
      <c r="AD66">
        <v>8.6</v>
      </c>
      <c r="AE66">
        <v>3.9</v>
      </c>
      <c r="AF66">
        <v>6.1</v>
      </c>
      <c r="AG66">
        <v>12.6</v>
      </c>
      <c r="AH66">
        <v>6.3</v>
      </c>
      <c r="AI66">
        <v>9.3000000000000007</v>
      </c>
      <c r="AJ66">
        <v>3.09</v>
      </c>
      <c r="AK66">
        <v>2.54</v>
      </c>
      <c r="AL66">
        <v>2.8</v>
      </c>
      <c r="AM66">
        <v>2761</v>
      </c>
      <c r="AN66">
        <v>2896</v>
      </c>
      <c r="AO66">
        <v>5657</v>
      </c>
      <c r="AP66">
        <v>2625</v>
      </c>
      <c r="AQ66">
        <v>2745</v>
      </c>
      <c r="AR66">
        <v>5370</v>
      </c>
      <c r="AS66">
        <v>52.8</v>
      </c>
      <c r="AT66">
        <v>47.8</v>
      </c>
      <c r="AU66">
        <v>50.2</v>
      </c>
      <c r="AV66">
        <v>0.26</v>
      </c>
      <c r="AW66">
        <v>-0.22</v>
      </c>
      <c r="AX66">
        <v>0.01</v>
      </c>
      <c r="AY66">
        <v>0.21</v>
      </c>
      <c r="AZ66">
        <v>-0.27</v>
      </c>
      <c r="BA66">
        <v>-0.02</v>
      </c>
      <c r="BB66">
        <v>0.31</v>
      </c>
      <c r="BC66">
        <v>-0.17</v>
      </c>
      <c r="BD66">
        <v>0.05</v>
      </c>
      <c r="BE66">
        <v>53</v>
      </c>
      <c r="BF66">
        <v>46.7</v>
      </c>
      <c r="BG66">
        <v>49.8</v>
      </c>
      <c r="BH66">
        <v>75.2</v>
      </c>
      <c r="BI66">
        <v>66.8</v>
      </c>
      <c r="BJ66">
        <v>70.900000000000006</v>
      </c>
      <c r="BK66">
        <v>53.5</v>
      </c>
      <c r="BL66">
        <v>40.5</v>
      </c>
      <c r="BM66">
        <v>46.8</v>
      </c>
      <c r="BN66">
        <v>28</v>
      </c>
      <c r="BO66">
        <v>19.3</v>
      </c>
      <c r="BP66">
        <v>23.5</v>
      </c>
      <c r="BQ66">
        <v>39.4</v>
      </c>
      <c r="BR66">
        <v>26.8</v>
      </c>
      <c r="BS66">
        <v>33</v>
      </c>
      <c r="BT66">
        <v>4.6900000000000004</v>
      </c>
      <c r="BU66">
        <v>4.24</v>
      </c>
      <c r="BV66">
        <v>4.46</v>
      </c>
      <c r="BW66">
        <v>3528</v>
      </c>
      <c r="BX66">
        <v>3727</v>
      </c>
      <c r="BY66">
        <v>7255</v>
      </c>
      <c r="BZ66">
        <v>3371</v>
      </c>
      <c r="CA66">
        <v>3557</v>
      </c>
      <c r="CB66">
        <v>6928</v>
      </c>
      <c r="CC66">
        <v>49.5</v>
      </c>
      <c r="CD66">
        <v>44</v>
      </c>
      <c r="CE66">
        <v>46.6</v>
      </c>
      <c r="CF66">
        <v>0.12</v>
      </c>
      <c r="CG66">
        <v>-0.38</v>
      </c>
      <c r="CH66">
        <v>-0.14000000000000001</v>
      </c>
      <c r="CI66">
        <v>0.08</v>
      </c>
      <c r="CJ66">
        <v>-0.42</v>
      </c>
      <c r="CK66">
        <v>-0.17</v>
      </c>
      <c r="CL66">
        <v>0.16</v>
      </c>
      <c r="CM66">
        <v>-0.34</v>
      </c>
      <c r="CN66">
        <v>-0.11</v>
      </c>
      <c r="CO66">
        <v>46.6</v>
      </c>
      <c r="CP66">
        <v>39.700000000000003</v>
      </c>
      <c r="CQ66">
        <v>43</v>
      </c>
      <c r="CR66">
        <v>68.2</v>
      </c>
      <c r="CS66">
        <v>59.1</v>
      </c>
      <c r="CT66">
        <v>63.5</v>
      </c>
      <c r="CU66">
        <v>47.5</v>
      </c>
      <c r="CV66">
        <v>34.6</v>
      </c>
      <c r="CW66">
        <v>40.9</v>
      </c>
      <c r="CX66">
        <v>23.8</v>
      </c>
      <c r="CY66">
        <v>15.9</v>
      </c>
      <c r="CZ66">
        <v>19.7</v>
      </c>
      <c r="DA66">
        <v>33.6</v>
      </c>
      <c r="DB66">
        <v>22.2</v>
      </c>
      <c r="DC66">
        <v>27.7</v>
      </c>
      <c r="DD66">
        <v>4.34</v>
      </c>
      <c r="DE66">
        <v>3.86</v>
      </c>
      <c r="DF66">
        <v>4.0999999999999996</v>
      </c>
    </row>
    <row r="67" spans="1:110" x14ac:dyDescent="0.4">
      <c r="A67" t="s">
        <v>359</v>
      </c>
      <c r="B67" t="s">
        <v>358</v>
      </c>
      <c r="C67">
        <v>781</v>
      </c>
      <c r="D67">
        <v>801</v>
      </c>
      <c r="E67">
        <v>1582</v>
      </c>
      <c r="F67">
        <v>766</v>
      </c>
      <c r="G67">
        <v>773</v>
      </c>
      <c r="H67">
        <v>1539</v>
      </c>
      <c r="I67">
        <v>36.5</v>
      </c>
      <c r="J67">
        <v>32.299999999999997</v>
      </c>
      <c r="K67">
        <v>34.4</v>
      </c>
      <c r="L67">
        <v>-0.21</v>
      </c>
      <c r="M67">
        <v>-0.68</v>
      </c>
      <c r="N67">
        <v>-0.45</v>
      </c>
      <c r="O67">
        <v>-0.3</v>
      </c>
      <c r="P67">
        <v>-0.77</v>
      </c>
      <c r="Q67">
        <v>-0.51</v>
      </c>
      <c r="R67">
        <v>-0.12</v>
      </c>
      <c r="S67">
        <v>-0.59</v>
      </c>
      <c r="T67">
        <v>-0.39</v>
      </c>
      <c r="U67">
        <v>23.8</v>
      </c>
      <c r="V67">
        <v>20.6</v>
      </c>
      <c r="W67">
        <v>22.2</v>
      </c>
      <c r="X67">
        <v>43.8</v>
      </c>
      <c r="Y67">
        <v>37.700000000000003</v>
      </c>
      <c r="Z67">
        <v>40.700000000000003</v>
      </c>
      <c r="AA67">
        <v>27.3</v>
      </c>
      <c r="AB67">
        <v>18.7</v>
      </c>
      <c r="AC67">
        <v>22.9</v>
      </c>
      <c r="AD67">
        <v>6.5</v>
      </c>
      <c r="AE67">
        <v>3.7</v>
      </c>
      <c r="AF67">
        <v>5.0999999999999996</v>
      </c>
      <c r="AG67">
        <v>13.2</v>
      </c>
      <c r="AH67">
        <v>7.5</v>
      </c>
      <c r="AI67">
        <v>10.3</v>
      </c>
      <c r="AJ67">
        <v>3.07</v>
      </c>
      <c r="AK67">
        <v>2.72</v>
      </c>
      <c r="AL67">
        <v>2.9</v>
      </c>
      <c r="AM67">
        <v>2803</v>
      </c>
      <c r="AN67">
        <v>2938</v>
      </c>
      <c r="AO67">
        <v>5741</v>
      </c>
      <c r="AP67">
        <v>2664</v>
      </c>
      <c r="AQ67">
        <v>2786</v>
      </c>
      <c r="AR67">
        <v>5450</v>
      </c>
      <c r="AS67">
        <v>50.6</v>
      </c>
      <c r="AT67">
        <v>45.7</v>
      </c>
      <c r="AU67">
        <v>48</v>
      </c>
      <c r="AV67">
        <v>0.37</v>
      </c>
      <c r="AW67">
        <v>-0.09</v>
      </c>
      <c r="AX67">
        <v>0.13</v>
      </c>
      <c r="AY67">
        <v>0.32</v>
      </c>
      <c r="AZ67">
        <v>-0.14000000000000001</v>
      </c>
      <c r="BA67">
        <v>0.1</v>
      </c>
      <c r="BB67">
        <v>0.42</v>
      </c>
      <c r="BC67">
        <v>-0.05</v>
      </c>
      <c r="BD67">
        <v>0.17</v>
      </c>
      <c r="BE67">
        <v>50.2</v>
      </c>
      <c r="BF67">
        <v>43.3</v>
      </c>
      <c r="BG67">
        <v>46.6</v>
      </c>
      <c r="BH67">
        <v>72</v>
      </c>
      <c r="BI67">
        <v>65</v>
      </c>
      <c r="BJ67">
        <v>68.400000000000006</v>
      </c>
      <c r="BK67">
        <v>47</v>
      </c>
      <c r="BL67">
        <v>38.299999999999997</v>
      </c>
      <c r="BM67">
        <v>42.6</v>
      </c>
      <c r="BN67">
        <v>21.3</v>
      </c>
      <c r="BO67">
        <v>12.8</v>
      </c>
      <c r="BP67">
        <v>17</v>
      </c>
      <c r="BQ67">
        <v>31.6</v>
      </c>
      <c r="BR67">
        <v>21.2</v>
      </c>
      <c r="BS67">
        <v>26.3</v>
      </c>
      <c r="BT67">
        <v>4.46</v>
      </c>
      <c r="BU67">
        <v>4.01</v>
      </c>
      <c r="BV67">
        <v>4.2300000000000004</v>
      </c>
      <c r="BW67">
        <v>3584</v>
      </c>
      <c r="BX67">
        <v>3739</v>
      </c>
      <c r="BY67">
        <v>7323</v>
      </c>
      <c r="BZ67">
        <v>3430</v>
      </c>
      <c r="CA67">
        <v>3559</v>
      </c>
      <c r="CB67">
        <v>6989</v>
      </c>
      <c r="CC67">
        <v>47.5</v>
      </c>
      <c r="CD67">
        <v>42.8</v>
      </c>
      <c r="CE67">
        <v>45.1</v>
      </c>
      <c r="CF67">
        <v>0.24</v>
      </c>
      <c r="CG67">
        <v>-0.22</v>
      </c>
      <c r="CH67">
        <v>0</v>
      </c>
      <c r="CI67">
        <v>0.2</v>
      </c>
      <c r="CJ67">
        <v>-0.26</v>
      </c>
      <c r="CK67">
        <v>-0.03</v>
      </c>
      <c r="CL67">
        <v>0.28000000000000003</v>
      </c>
      <c r="CM67">
        <v>-0.18</v>
      </c>
      <c r="CN67">
        <v>0.03</v>
      </c>
      <c r="CO67">
        <v>44.4</v>
      </c>
      <c r="CP67">
        <v>38.4</v>
      </c>
      <c r="CQ67">
        <v>41.4</v>
      </c>
      <c r="CR67">
        <v>65.900000000000006</v>
      </c>
      <c r="CS67">
        <v>59.2</v>
      </c>
      <c r="CT67">
        <v>62.4</v>
      </c>
      <c r="CU67">
        <v>42.7</v>
      </c>
      <c r="CV67">
        <v>34.1</v>
      </c>
      <c r="CW67">
        <v>38.299999999999997</v>
      </c>
      <c r="CX67">
        <v>18.100000000000001</v>
      </c>
      <c r="CY67">
        <v>10.9</v>
      </c>
      <c r="CZ67">
        <v>14.4</v>
      </c>
      <c r="DA67">
        <v>27.6</v>
      </c>
      <c r="DB67">
        <v>18.2</v>
      </c>
      <c r="DC67">
        <v>22.8</v>
      </c>
      <c r="DD67">
        <v>4.16</v>
      </c>
      <c r="DE67">
        <v>3.73</v>
      </c>
      <c r="DF67">
        <v>3.94</v>
      </c>
    </row>
    <row r="68" spans="1:110" x14ac:dyDescent="0.4">
      <c r="A68" t="s">
        <v>361</v>
      </c>
      <c r="B68" t="s">
        <v>360</v>
      </c>
      <c r="C68">
        <v>538</v>
      </c>
      <c r="D68">
        <v>551</v>
      </c>
      <c r="E68">
        <v>1089</v>
      </c>
      <c r="F68">
        <v>503</v>
      </c>
      <c r="G68">
        <v>507</v>
      </c>
      <c r="H68">
        <v>1010</v>
      </c>
      <c r="I68">
        <v>38.5</v>
      </c>
      <c r="J68">
        <v>32.299999999999997</v>
      </c>
      <c r="K68">
        <v>35.299999999999997</v>
      </c>
      <c r="L68">
        <v>-0.33</v>
      </c>
      <c r="M68">
        <v>-0.82</v>
      </c>
      <c r="N68">
        <v>-0.57999999999999996</v>
      </c>
      <c r="O68">
        <v>-0.44</v>
      </c>
      <c r="P68">
        <v>-0.93</v>
      </c>
      <c r="Q68">
        <v>-0.66</v>
      </c>
      <c r="R68">
        <v>-0.22</v>
      </c>
      <c r="S68">
        <v>-0.71</v>
      </c>
      <c r="T68">
        <v>-0.5</v>
      </c>
      <c r="U68">
        <v>22.3</v>
      </c>
      <c r="V68">
        <v>22.1</v>
      </c>
      <c r="W68">
        <v>22.2</v>
      </c>
      <c r="X68">
        <v>46.1</v>
      </c>
      <c r="Y68">
        <v>37.200000000000003</v>
      </c>
      <c r="Z68">
        <v>41.6</v>
      </c>
      <c r="AA68">
        <v>29.4</v>
      </c>
      <c r="AB68">
        <v>14.2</v>
      </c>
      <c r="AC68">
        <v>21.7</v>
      </c>
      <c r="AD68">
        <v>6.5</v>
      </c>
      <c r="AE68">
        <v>3.1</v>
      </c>
      <c r="AF68">
        <v>4.8</v>
      </c>
      <c r="AG68">
        <v>11.5</v>
      </c>
      <c r="AH68">
        <v>4.7</v>
      </c>
      <c r="AI68">
        <v>8.1</v>
      </c>
      <c r="AJ68">
        <v>3.16</v>
      </c>
      <c r="AK68">
        <v>2.59</v>
      </c>
      <c r="AL68">
        <v>2.87</v>
      </c>
      <c r="AM68">
        <v>740</v>
      </c>
      <c r="AN68">
        <v>710</v>
      </c>
      <c r="AO68">
        <v>1450</v>
      </c>
      <c r="AP68">
        <v>651</v>
      </c>
      <c r="AQ68">
        <v>638</v>
      </c>
      <c r="AR68">
        <v>1289</v>
      </c>
      <c r="AS68">
        <v>48.2</v>
      </c>
      <c r="AT68">
        <v>43.7</v>
      </c>
      <c r="AU68">
        <v>46</v>
      </c>
      <c r="AV68">
        <v>0.14000000000000001</v>
      </c>
      <c r="AW68">
        <v>-0.19</v>
      </c>
      <c r="AX68">
        <v>-0.02</v>
      </c>
      <c r="AY68">
        <v>0.04</v>
      </c>
      <c r="AZ68">
        <v>-0.28999999999999998</v>
      </c>
      <c r="BA68">
        <v>-0.09</v>
      </c>
      <c r="BB68">
        <v>0.24</v>
      </c>
      <c r="BC68">
        <v>-0.09</v>
      </c>
      <c r="BD68">
        <v>0.05</v>
      </c>
      <c r="BE68">
        <v>41.5</v>
      </c>
      <c r="BF68">
        <v>40</v>
      </c>
      <c r="BG68">
        <v>40.799999999999997</v>
      </c>
      <c r="BH68">
        <v>67.7</v>
      </c>
      <c r="BI68">
        <v>60.3</v>
      </c>
      <c r="BJ68">
        <v>64.099999999999994</v>
      </c>
      <c r="BK68">
        <v>44.2</v>
      </c>
      <c r="BL68">
        <v>25.4</v>
      </c>
      <c r="BM68">
        <v>35</v>
      </c>
      <c r="BN68">
        <v>14.3</v>
      </c>
      <c r="BO68">
        <v>9.1999999999999993</v>
      </c>
      <c r="BP68">
        <v>11.8</v>
      </c>
      <c r="BQ68">
        <v>23.5</v>
      </c>
      <c r="BR68">
        <v>13.4</v>
      </c>
      <c r="BS68">
        <v>18.600000000000001</v>
      </c>
      <c r="BT68">
        <v>4.16</v>
      </c>
      <c r="BU68">
        <v>3.64</v>
      </c>
      <c r="BV68">
        <v>3.91</v>
      </c>
      <c r="BW68">
        <v>1278</v>
      </c>
      <c r="BX68">
        <v>1261</v>
      </c>
      <c r="BY68">
        <v>2539</v>
      </c>
      <c r="BZ68">
        <v>1154</v>
      </c>
      <c r="CA68">
        <v>1145</v>
      </c>
      <c r="CB68">
        <v>2299</v>
      </c>
      <c r="CC68">
        <v>44.1</v>
      </c>
      <c r="CD68">
        <v>38.700000000000003</v>
      </c>
      <c r="CE68">
        <v>41.4</v>
      </c>
      <c r="CF68">
        <v>-7.0000000000000007E-2</v>
      </c>
      <c r="CG68">
        <v>-0.47</v>
      </c>
      <c r="CH68">
        <v>-0.27</v>
      </c>
      <c r="CI68">
        <v>-0.14000000000000001</v>
      </c>
      <c r="CJ68">
        <v>-0.54</v>
      </c>
      <c r="CK68">
        <v>-0.32</v>
      </c>
      <c r="CL68">
        <v>0.01</v>
      </c>
      <c r="CM68">
        <v>-0.4</v>
      </c>
      <c r="CN68">
        <v>-0.22</v>
      </c>
      <c r="CO68">
        <v>33.4</v>
      </c>
      <c r="CP68">
        <v>32.200000000000003</v>
      </c>
      <c r="CQ68">
        <v>32.799999999999997</v>
      </c>
      <c r="CR68">
        <v>58.6</v>
      </c>
      <c r="CS68">
        <v>50.2</v>
      </c>
      <c r="CT68">
        <v>54.4</v>
      </c>
      <c r="CU68">
        <v>37.9</v>
      </c>
      <c r="CV68">
        <v>20.5</v>
      </c>
      <c r="CW68">
        <v>29.3</v>
      </c>
      <c r="CX68">
        <v>11</v>
      </c>
      <c r="CY68">
        <v>6.5</v>
      </c>
      <c r="CZ68">
        <v>8.8000000000000007</v>
      </c>
      <c r="DA68">
        <v>18.5</v>
      </c>
      <c r="DB68">
        <v>9.6</v>
      </c>
      <c r="DC68">
        <v>14.1</v>
      </c>
      <c r="DD68">
        <v>3.74</v>
      </c>
      <c r="DE68">
        <v>3.18</v>
      </c>
      <c r="DF68">
        <v>3.46</v>
      </c>
    </row>
    <row r="69" spans="1:110" x14ac:dyDescent="0.4">
      <c r="A69" t="s">
        <v>363</v>
      </c>
      <c r="B69" t="s">
        <v>362</v>
      </c>
      <c r="C69">
        <v>844</v>
      </c>
      <c r="D69">
        <v>884</v>
      </c>
      <c r="E69">
        <v>1728</v>
      </c>
      <c r="F69">
        <v>836</v>
      </c>
      <c r="G69">
        <v>869</v>
      </c>
      <c r="H69">
        <v>1705</v>
      </c>
      <c r="I69">
        <v>38.9</v>
      </c>
      <c r="J69">
        <v>33.5</v>
      </c>
      <c r="K69">
        <v>36.1</v>
      </c>
      <c r="L69">
        <v>-0.31</v>
      </c>
      <c r="M69">
        <v>-0.75</v>
      </c>
      <c r="N69">
        <v>-0.54</v>
      </c>
      <c r="O69">
        <v>-0.4</v>
      </c>
      <c r="P69">
        <v>-0.84</v>
      </c>
      <c r="Q69">
        <v>-0.6</v>
      </c>
      <c r="R69">
        <v>-0.22</v>
      </c>
      <c r="S69">
        <v>-0.67</v>
      </c>
      <c r="T69">
        <v>-0.48</v>
      </c>
      <c r="U69">
        <v>25.4</v>
      </c>
      <c r="V69">
        <v>21.5</v>
      </c>
      <c r="W69">
        <v>23.4</v>
      </c>
      <c r="X69">
        <v>49.3</v>
      </c>
      <c r="Y69">
        <v>39.9</v>
      </c>
      <c r="Z69">
        <v>44.5</v>
      </c>
      <c r="AA69">
        <v>24.6</v>
      </c>
      <c r="AB69">
        <v>16</v>
      </c>
      <c r="AC69">
        <v>20.2</v>
      </c>
      <c r="AD69">
        <v>7.2</v>
      </c>
      <c r="AE69">
        <v>4.5</v>
      </c>
      <c r="AF69">
        <v>5.8</v>
      </c>
      <c r="AG69">
        <v>12.9</v>
      </c>
      <c r="AH69">
        <v>7.4</v>
      </c>
      <c r="AI69">
        <v>10.1</v>
      </c>
      <c r="AJ69">
        <v>3.16</v>
      </c>
      <c r="AK69">
        <v>2.74</v>
      </c>
      <c r="AL69">
        <v>2.94</v>
      </c>
      <c r="AM69">
        <v>2806</v>
      </c>
      <c r="AN69">
        <v>2960</v>
      </c>
      <c r="AO69">
        <v>5766</v>
      </c>
      <c r="AP69">
        <v>2736</v>
      </c>
      <c r="AQ69">
        <v>2875</v>
      </c>
      <c r="AR69">
        <v>5611</v>
      </c>
      <c r="AS69">
        <v>52.9</v>
      </c>
      <c r="AT69">
        <v>48.4</v>
      </c>
      <c r="AU69">
        <v>50.6</v>
      </c>
      <c r="AV69">
        <v>0.35</v>
      </c>
      <c r="AW69">
        <v>-7.0000000000000007E-2</v>
      </c>
      <c r="AX69">
        <v>0.14000000000000001</v>
      </c>
      <c r="AY69">
        <v>0.3</v>
      </c>
      <c r="AZ69">
        <v>-0.11</v>
      </c>
      <c r="BA69">
        <v>0.1</v>
      </c>
      <c r="BB69">
        <v>0.4</v>
      </c>
      <c r="BC69">
        <v>-0.02</v>
      </c>
      <c r="BD69">
        <v>0.17</v>
      </c>
      <c r="BE69">
        <v>55.3</v>
      </c>
      <c r="BF69">
        <v>49.5</v>
      </c>
      <c r="BG69">
        <v>52.3</v>
      </c>
      <c r="BH69">
        <v>76.8</v>
      </c>
      <c r="BI69">
        <v>69.8</v>
      </c>
      <c r="BJ69">
        <v>73.2</v>
      </c>
      <c r="BK69">
        <v>47.7</v>
      </c>
      <c r="BL69">
        <v>34.299999999999997</v>
      </c>
      <c r="BM69">
        <v>40.799999999999997</v>
      </c>
      <c r="BN69">
        <v>23</v>
      </c>
      <c r="BO69">
        <v>15.7</v>
      </c>
      <c r="BP69">
        <v>19.3</v>
      </c>
      <c r="BQ69">
        <v>33.799999999999997</v>
      </c>
      <c r="BR69">
        <v>23.1</v>
      </c>
      <c r="BS69">
        <v>28.3</v>
      </c>
      <c r="BT69">
        <v>4.63</v>
      </c>
      <c r="BU69">
        <v>4.22</v>
      </c>
      <c r="BV69">
        <v>4.42</v>
      </c>
      <c r="BW69">
        <v>3650</v>
      </c>
      <c r="BX69">
        <v>3844</v>
      </c>
      <c r="BY69">
        <v>7494</v>
      </c>
      <c r="BZ69">
        <v>3572</v>
      </c>
      <c r="CA69">
        <v>3744</v>
      </c>
      <c r="CB69">
        <v>7316</v>
      </c>
      <c r="CC69">
        <v>49.7</v>
      </c>
      <c r="CD69">
        <v>44.9</v>
      </c>
      <c r="CE69">
        <v>47.2</v>
      </c>
      <c r="CF69">
        <v>0.2</v>
      </c>
      <c r="CG69">
        <v>-0.23</v>
      </c>
      <c r="CH69">
        <v>-0.02</v>
      </c>
      <c r="CI69">
        <v>0.15</v>
      </c>
      <c r="CJ69">
        <v>-0.27</v>
      </c>
      <c r="CK69">
        <v>-0.05</v>
      </c>
      <c r="CL69">
        <v>0.24</v>
      </c>
      <c r="CM69">
        <v>-0.18</v>
      </c>
      <c r="CN69">
        <v>0.01</v>
      </c>
      <c r="CO69">
        <v>48.4</v>
      </c>
      <c r="CP69">
        <v>43</v>
      </c>
      <c r="CQ69">
        <v>45.6</v>
      </c>
      <c r="CR69">
        <v>70.5</v>
      </c>
      <c r="CS69">
        <v>62.9</v>
      </c>
      <c r="CT69">
        <v>66.599999999999994</v>
      </c>
      <c r="CU69">
        <v>42.4</v>
      </c>
      <c r="CV69">
        <v>30.1</v>
      </c>
      <c r="CW69">
        <v>36.1</v>
      </c>
      <c r="CX69">
        <v>19.3</v>
      </c>
      <c r="CY69">
        <v>13.1</v>
      </c>
      <c r="CZ69">
        <v>16.2</v>
      </c>
      <c r="DA69">
        <v>29</v>
      </c>
      <c r="DB69">
        <v>19.5</v>
      </c>
      <c r="DC69">
        <v>24.1</v>
      </c>
      <c r="DD69">
        <v>4.29</v>
      </c>
      <c r="DE69">
        <v>3.88</v>
      </c>
      <c r="DF69">
        <v>4.08</v>
      </c>
    </row>
    <row r="70" spans="1:110" x14ac:dyDescent="0.4">
      <c r="A70" t="s">
        <v>365</v>
      </c>
      <c r="B70" t="s">
        <v>364</v>
      </c>
      <c r="C70">
        <v>23</v>
      </c>
      <c r="D70">
        <v>30</v>
      </c>
      <c r="E70">
        <v>53</v>
      </c>
      <c r="F70">
        <v>22</v>
      </c>
      <c r="G70">
        <v>30</v>
      </c>
      <c r="H70">
        <v>52</v>
      </c>
      <c r="I70">
        <v>34.299999999999997</v>
      </c>
      <c r="J70">
        <v>44.3</v>
      </c>
      <c r="K70">
        <v>40</v>
      </c>
      <c r="L70">
        <v>-0.22</v>
      </c>
      <c r="M70">
        <v>0.09</v>
      </c>
      <c r="N70">
        <v>-0.04</v>
      </c>
      <c r="O70">
        <v>-0.74</v>
      </c>
      <c r="P70">
        <v>-0.37</v>
      </c>
      <c r="Q70">
        <v>-0.39</v>
      </c>
      <c r="R70">
        <v>0.31</v>
      </c>
      <c r="S70">
        <v>0.54</v>
      </c>
      <c r="T70">
        <v>0.3</v>
      </c>
      <c r="U70">
        <v>17.399999999999999</v>
      </c>
      <c r="V70">
        <v>40</v>
      </c>
      <c r="W70">
        <v>30.2</v>
      </c>
      <c r="X70">
        <v>39.1</v>
      </c>
      <c r="Y70">
        <v>63.3</v>
      </c>
      <c r="Z70">
        <v>52.8</v>
      </c>
      <c r="AA70">
        <v>13</v>
      </c>
      <c r="AB70">
        <v>13.3</v>
      </c>
      <c r="AC70">
        <v>13.2</v>
      </c>
      <c r="AD70">
        <v>4.3</v>
      </c>
      <c r="AE70">
        <v>6.7</v>
      </c>
      <c r="AF70">
        <v>5.7</v>
      </c>
      <c r="AG70">
        <v>8.6999999999999993</v>
      </c>
      <c r="AH70">
        <v>10</v>
      </c>
      <c r="AI70">
        <v>9.4</v>
      </c>
      <c r="AJ70">
        <v>2.57</v>
      </c>
      <c r="AK70">
        <v>3.47</v>
      </c>
      <c r="AL70">
        <v>3.08</v>
      </c>
      <c r="AM70">
        <v>202</v>
      </c>
      <c r="AN70">
        <v>204</v>
      </c>
      <c r="AO70">
        <v>406</v>
      </c>
      <c r="AP70">
        <v>197</v>
      </c>
      <c r="AQ70">
        <v>199</v>
      </c>
      <c r="AR70">
        <v>396</v>
      </c>
      <c r="AS70">
        <v>57.5</v>
      </c>
      <c r="AT70">
        <v>51.3</v>
      </c>
      <c r="AU70">
        <v>54.4</v>
      </c>
      <c r="AV70">
        <v>0.66</v>
      </c>
      <c r="AW70">
        <v>0.33</v>
      </c>
      <c r="AX70">
        <v>0.49</v>
      </c>
      <c r="AY70">
        <v>0.48</v>
      </c>
      <c r="AZ70">
        <v>0.15</v>
      </c>
      <c r="BA70">
        <v>0.37</v>
      </c>
      <c r="BB70">
        <v>0.84</v>
      </c>
      <c r="BC70">
        <v>0.51</v>
      </c>
      <c r="BD70">
        <v>0.62</v>
      </c>
      <c r="BE70">
        <v>68.3</v>
      </c>
      <c r="BF70">
        <v>54.4</v>
      </c>
      <c r="BG70">
        <v>61.3</v>
      </c>
      <c r="BH70">
        <v>89.6</v>
      </c>
      <c r="BI70">
        <v>76</v>
      </c>
      <c r="BJ70">
        <v>82.8</v>
      </c>
      <c r="BK70">
        <v>34.700000000000003</v>
      </c>
      <c r="BL70">
        <v>23.5</v>
      </c>
      <c r="BM70">
        <v>29.1</v>
      </c>
      <c r="BN70">
        <v>21.3</v>
      </c>
      <c r="BO70">
        <v>9.3000000000000007</v>
      </c>
      <c r="BP70">
        <v>15.3</v>
      </c>
      <c r="BQ70">
        <v>29.2</v>
      </c>
      <c r="BR70">
        <v>13.7</v>
      </c>
      <c r="BS70">
        <v>21.4</v>
      </c>
      <c r="BT70">
        <v>4.7</v>
      </c>
      <c r="BU70">
        <v>4.28</v>
      </c>
      <c r="BV70">
        <v>4.49</v>
      </c>
      <c r="BW70">
        <v>225</v>
      </c>
      <c r="BX70">
        <v>234</v>
      </c>
      <c r="BY70">
        <v>459</v>
      </c>
      <c r="BZ70">
        <v>219</v>
      </c>
      <c r="CA70">
        <v>229</v>
      </c>
      <c r="CB70">
        <v>448</v>
      </c>
      <c r="CC70">
        <v>55.1</v>
      </c>
      <c r="CD70">
        <v>50.4</v>
      </c>
      <c r="CE70">
        <v>52.7</v>
      </c>
      <c r="CF70">
        <v>0.56999999999999995</v>
      </c>
      <c r="CG70">
        <v>0.3</v>
      </c>
      <c r="CH70">
        <v>0.43</v>
      </c>
      <c r="CI70">
        <v>0.4</v>
      </c>
      <c r="CJ70">
        <v>0.13</v>
      </c>
      <c r="CK70">
        <v>0.31</v>
      </c>
      <c r="CL70">
        <v>0.74</v>
      </c>
      <c r="CM70">
        <v>0.46</v>
      </c>
      <c r="CN70">
        <v>0.55000000000000004</v>
      </c>
      <c r="CO70">
        <v>63.1</v>
      </c>
      <c r="CP70">
        <v>52.6</v>
      </c>
      <c r="CQ70">
        <v>57.7</v>
      </c>
      <c r="CR70">
        <v>84.4</v>
      </c>
      <c r="CS70">
        <v>74.400000000000006</v>
      </c>
      <c r="CT70">
        <v>79.3</v>
      </c>
      <c r="CU70">
        <v>32.4</v>
      </c>
      <c r="CV70">
        <v>22.2</v>
      </c>
      <c r="CW70">
        <v>27.2</v>
      </c>
      <c r="CX70">
        <v>19.600000000000001</v>
      </c>
      <c r="CY70">
        <v>9</v>
      </c>
      <c r="CZ70">
        <v>14.2</v>
      </c>
      <c r="DA70">
        <v>27.1</v>
      </c>
      <c r="DB70">
        <v>13.2</v>
      </c>
      <c r="DC70">
        <v>20</v>
      </c>
      <c r="DD70">
        <v>4.49</v>
      </c>
      <c r="DE70">
        <v>4.18</v>
      </c>
      <c r="DF70">
        <v>4.33</v>
      </c>
    </row>
    <row r="72" spans="1:110" x14ac:dyDescent="0.4">
      <c r="A72" t="s">
        <v>368</v>
      </c>
      <c r="B72" t="s">
        <v>366</v>
      </c>
      <c r="C72">
        <v>8926</v>
      </c>
      <c r="D72">
        <v>9029</v>
      </c>
      <c r="E72">
        <v>17955</v>
      </c>
      <c r="F72">
        <v>8578</v>
      </c>
      <c r="G72">
        <v>8678</v>
      </c>
      <c r="H72">
        <v>17256</v>
      </c>
      <c r="I72">
        <v>39.6</v>
      </c>
      <c r="J72">
        <v>33.4</v>
      </c>
      <c r="K72">
        <v>36.5</v>
      </c>
      <c r="L72">
        <v>-0.19</v>
      </c>
      <c r="M72">
        <v>-0.68</v>
      </c>
      <c r="N72">
        <v>-0.44</v>
      </c>
      <c r="O72">
        <v>-0.21</v>
      </c>
      <c r="P72">
        <v>-0.71</v>
      </c>
      <c r="Q72">
        <v>-0.46</v>
      </c>
      <c r="R72">
        <v>-0.16</v>
      </c>
      <c r="S72">
        <v>-0.66</v>
      </c>
      <c r="T72">
        <v>-0.42</v>
      </c>
      <c r="U72">
        <v>25.4</v>
      </c>
      <c r="V72">
        <v>20.399999999999999</v>
      </c>
      <c r="W72">
        <v>22.9</v>
      </c>
      <c r="X72">
        <v>47.3</v>
      </c>
      <c r="Y72">
        <v>38.299999999999997</v>
      </c>
      <c r="Z72">
        <v>42.8</v>
      </c>
      <c r="AA72">
        <v>29.7</v>
      </c>
      <c r="AB72">
        <v>19.399999999999999</v>
      </c>
      <c r="AC72">
        <v>24.5</v>
      </c>
      <c r="AD72">
        <v>8.1</v>
      </c>
      <c r="AE72">
        <v>4.0999999999999996</v>
      </c>
      <c r="AF72">
        <v>6.1</v>
      </c>
      <c r="AG72">
        <v>13.9</v>
      </c>
      <c r="AH72">
        <v>7.4</v>
      </c>
      <c r="AI72">
        <v>10.6</v>
      </c>
      <c r="AJ72">
        <v>3.25</v>
      </c>
      <c r="AK72">
        <v>2.74</v>
      </c>
      <c r="AL72">
        <v>3</v>
      </c>
      <c r="AM72">
        <v>19894</v>
      </c>
      <c r="AN72">
        <v>20996</v>
      </c>
      <c r="AO72">
        <v>40890</v>
      </c>
      <c r="AP72">
        <v>18875</v>
      </c>
      <c r="AQ72">
        <v>19819</v>
      </c>
      <c r="AR72">
        <v>38694</v>
      </c>
      <c r="AS72">
        <v>51.9</v>
      </c>
      <c r="AT72">
        <v>46.2</v>
      </c>
      <c r="AU72">
        <v>49</v>
      </c>
      <c r="AV72">
        <v>0.33</v>
      </c>
      <c r="AW72">
        <v>-0.17</v>
      </c>
      <c r="AX72">
        <v>7.0000000000000007E-2</v>
      </c>
      <c r="AY72">
        <v>0.31</v>
      </c>
      <c r="AZ72">
        <v>-0.18</v>
      </c>
      <c r="BA72">
        <v>0.06</v>
      </c>
      <c r="BB72">
        <v>0.34</v>
      </c>
      <c r="BC72">
        <v>-0.15</v>
      </c>
      <c r="BD72">
        <v>0.09</v>
      </c>
      <c r="BE72">
        <v>50.8</v>
      </c>
      <c r="BF72">
        <v>42.9</v>
      </c>
      <c r="BG72">
        <v>46.7</v>
      </c>
      <c r="BH72">
        <v>73</v>
      </c>
      <c r="BI72">
        <v>64.900000000000006</v>
      </c>
      <c r="BJ72">
        <v>68.8</v>
      </c>
      <c r="BK72">
        <v>47.8</v>
      </c>
      <c r="BL72">
        <v>35.200000000000003</v>
      </c>
      <c r="BM72">
        <v>41.3</v>
      </c>
      <c r="BN72">
        <v>22.6</v>
      </c>
      <c r="BO72">
        <v>13.3</v>
      </c>
      <c r="BP72">
        <v>17.899999999999999</v>
      </c>
      <c r="BQ72">
        <v>32.5</v>
      </c>
      <c r="BR72">
        <v>20.100000000000001</v>
      </c>
      <c r="BS72">
        <v>26.1</v>
      </c>
      <c r="BT72">
        <v>4.5199999999999996</v>
      </c>
      <c r="BU72">
        <v>4</v>
      </c>
      <c r="BV72">
        <v>4.25</v>
      </c>
      <c r="BW72">
        <v>28820</v>
      </c>
      <c r="BX72">
        <v>30025</v>
      </c>
      <c r="BY72">
        <v>58845</v>
      </c>
      <c r="BZ72">
        <v>27453</v>
      </c>
      <c r="CA72">
        <v>28497</v>
      </c>
      <c r="CB72">
        <v>55950</v>
      </c>
      <c r="CC72">
        <v>48.1</v>
      </c>
      <c r="CD72">
        <v>42.4</v>
      </c>
      <c r="CE72">
        <v>45.2</v>
      </c>
      <c r="CF72">
        <v>0.17</v>
      </c>
      <c r="CG72">
        <v>-0.32</v>
      </c>
      <c r="CH72">
        <v>-0.08</v>
      </c>
      <c r="CI72">
        <v>0.15</v>
      </c>
      <c r="CJ72">
        <v>-0.34</v>
      </c>
      <c r="CK72">
        <v>-0.09</v>
      </c>
      <c r="CL72">
        <v>0.18</v>
      </c>
      <c r="CM72">
        <v>-0.31</v>
      </c>
      <c r="CN72">
        <v>-7.0000000000000007E-2</v>
      </c>
      <c r="CO72">
        <v>42.9</v>
      </c>
      <c r="CP72">
        <v>36.1</v>
      </c>
      <c r="CQ72">
        <v>39.5</v>
      </c>
      <c r="CR72">
        <v>65.099999999999994</v>
      </c>
      <c r="CS72">
        <v>56.9</v>
      </c>
      <c r="CT72">
        <v>60.9</v>
      </c>
      <c r="CU72">
        <v>42.2</v>
      </c>
      <c r="CV72">
        <v>30.4</v>
      </c>
      <c r="CW72">
        <v>36.200000000000003</v>
      </c>
      <c r="CX72">
        <v>18.100000000000001</v>
      </c>
      <c r="CY72">
        <v>10.6</v>
      </c>
      <c r="CZ72">
        <v>14.3</v>
      </c>
      <c r="DA72">
        <v>26.7</v>
      </c>
      <c r="DB72">
        <v>16.2</v>
      </c>
      <c r="DC72">
        <v>21.4</v>
      </c>
      <c r="DD72">
        <v>4.13</v>
      </c>
      <c r="DE72">
        <v>3.62</v>
      </c>
      <c r="DF72">
        <v>3.87</v>
      </c>
    </row>
    <row r="73" spans="1:110" x14ac:dyDescent="0.4">
      <c r="A73" t="s">
        <v>370</v>
      </c>
      <c r="B73" t="s">
        <v>369</v>
      </c>
      <c r="C73">
        <v>2762</v>
      </c>
      <c r="D73">
        <v>2821</v>
      </c>
      <c r="E73">
        <v>5583</v>
      </c>
      <c r="F73">
        <v>2602</v>
      </c>
      <c r="G73">
        <v>2656</v>
      </c>
      <c r="H73">
        <v>5258</v>
      </c>
      <c r="I73">
        <v>43.2</v>
      </c>
      <c r="J73">
        <v>36.200000000000003</v>
      </c>
      <c r="K73">
        <v>39.700000000000003</v>
      </c>
      <c r="L73">
        <v>7.0000000000000007E-2</v>
      </c>
      <c r="M73">
        <v>-0.52</v>
      </c>
      <c r="N73">
        <v>-0.23</v>
      </c>
      <c r="O73">
        <v>0.02</v>
      </c>
      <c r="P73">
        <v>-0.56999999999999995</v>
      </c>
      <c r="Q73">
        <v>-0.26</v>
      </c>
      <c r="R73">
        <v>0.11</v>
      </c>
      <c r="S73">
        <v>-0.47</v>
      </c>
      <c r="T73">
        <v>-0.2</v>
      </c>
      <c r="U73">
        <v>30.8</v>
      </c>
      <c r="V73">
        <v>26</v>
      </c>
      <c r="W73">
        <v>28.4</v>
      </c>
      <c r="X73">
        <v>51.8</v>
      </c>
      <c r="Y73">
        <v>44.8</v>
      </c>
      <c r="Z73">
        <v>48.3</v>
      </c>
      <c r="AA73">
        <v>39.5</v>
      </c>
      <c r="AB73">
        <v>24.5</v>
      </c>
      <c r="AC73">
        <v>31.9</v>
      </c>
      <c r="AD73">
        <v>12.5</v>
      </c>
      <c r="AE73">
        <v>6</v>
      </c>
      <c r="AF73">
        <v>9.1999999999999993</v>
      </c>
      <c r="AG73">
        <v>19.8</v>
      </c>
      <c r="AH73">
        <v>10.6</v>
      </c>
      <c r="AI73">
        <v>15.2</v>
      </c>
      <c r="AJ73">
        <v>3.67</v>
      </c>
      <c r="AK73">
        <v>3.05</v>
      </c>
      <c r="AL73">
        <v>3.36</v>
      </c>
      <c r="AM73">
        <v>3210</v>
      </c>
      <c r="AN73">
        <v>3373</v>
      </c>
      <c r="AO73">
        <v>6583</v>
      </c>
      <c r="AP73">
        <v>2897</v>
      </c>
      <c r="AQ73">
        <v>3030</v>
      </c>
      <c r="AR73">
        <v>5927</v>
      </c>
      <c r="AS73">
        <v>53.5</v>
      </c>
      <c r="AT73">
        <v>48.4</v>
      </c>
      <c r="AU73">
        <v>50.9</v>
      </c>
      <c r="AV73">
        <v>0.39</v>
      </c>
      <c r="AW73">
        <v>-0.11</v>
      </c>
      <c r="AX73">
        <v>0.14000000000000001</v>
      </c>
      <c r="AY73">
        <v>0.35</v>
      </c>
      <c r="AZ73">
        <v>-0.15</v>
      </c>
      <c r="BA73">
        <v>0.11</v>
      </c>
      <c r="BB73">
        <v>0.44</v>
      </c>
      <c r="BC73">
        <v>-0.06</v>
      </c>
      <c r="BD73">
        <v>0.17</v>
      </c>
      <c r="BE73">
        <v>52.6</v>
      </c>
      <c r="BF73">
        <v>47.7</v>
      </c>
      <c r="BG73">
        <v>50.1</v>
      </c>
      <c r="BH73">
        <v>72.5</v>
      </c>
      <c r="BI73">
        <v>65.8</v>
      </c>
      <c r="BJ73">
        <v>69.099999999999994</v>
      </c>
      <c r="BK73">
        <v>55</v>
      </c>
      <c r="BL73">
        <v>39.299999999999997</v>
      </c>
      <c r="BM73">
        <v>46.9</v>
      </c>
      <c r="BN73">
        <v>27.8</v>
      </c>
      <c r="BO73">
        <v>18.399999999999999</v>
      </c>
      <c r="BP73">
        <v>23</v>
      </c>
      <c r="BQ73">
        <v>37.9</v>
      </c>
      <c r="BR73">
        <v>24.9</v>
      </c>
      <c r="BS73">
        <v>31.2</v>
      </c>
      <c r="BT73">
        <v>4.78</v>
      </c>
      <c r="BU73">
        <v>4.25</v>
      </c>
      <c r="BV73">
        <v>4.51</v>
      </c>
      <c r="BW73">
        <v>5972</v>
      </c>
      <c r="BX73">
        <v>6194</v>
      </c>
      <c r="BY73">
        <v>12166</v>
      </c>
      <c r="BZ73">
        <v>5499</v>
      </c>
      <c r="CA73">
        <v>5686</v>
      </c>
      <c r="CB73">
        <v>11185</v>
      </c>
      <c r="CC73">
        <v>48.8</v>
      </c>
      <c r="CD73">
        <v>42.9</v>
      </c>
      <c r="CE73">
        <v>45.8</v>
      </c>
      <c r="CF73">
        <v>0.24</v>
      </c>
      <c r="CG73">
        <v>-0.3</v>
      </c>
      <c r="CH73">
        <v>-0.04</v>
      </c>
      <c r="CI73">
        <v>0.2</v>
      </c>
      <c r="CJ73">
        <v>-0.33</v>
      </c>
      <c r="CK73">
        <v>-0.06</v>
      </c>
      <c r="CL73">
        <v>0.27</v>
      </c>
      <c r="CM73">
        <v>-0.27</v>
      </c>
      <c r="CN73">
        <v>-0.01</v>
      </c>
      <c r="CO73">
        <v>42.5</v>
      </c>
      <c r="CP73">
        <v>37.799999999999997</v>
      </c>
      <c r="CQ73">
        <v>40.1</v>
      </c>
      <c r="CR73">
        <v>62.9</v>
      </c>
      <c r="CS73">
        <v>56.3</v>
      </c>
      <c r="CT73">
        <v>59.6</v>
      </c>
      <c r="CU73">
        <v>47.8</v>
      </c>
      <c r="CV73">
        <v>32.5</v>
      </c>
      <c r="CW73">
        <v>40</v>
      </c>
      <c r="CX73">
        <v>20.7</v>
      </c>
      <c r="CY73">
        <v>12.8</v>
      </c>
      <c r="CZ73">
        <v>16.7</v>
      </c>
      <c r="DA73">
        <v>29.5</v>
      </c>
      <c r="DB73">
        <v>18.399999999999999</v>
      </c>
      <c r="DC73">
        <v>23.9</v>
      </c>
      <c r="DD73">
        <v>4.2699999999999996</v>
      </c>
      <c r="DE73">
        <v>3.71</v>
      </c>
      <c r="DF73">
        <v>3.98</v>
      </c>
    </row>
    <row r="74" spans="1:110" x14ac:dyDescent="0.4">
      <c r="A74" t="s">
        <v>372</v>
      </c>
      <c r="B74" t="s">
        <v>371</v>
      </c>
      <c r="C74">
        <v>542</v>
      </c>
      <c r="D74">
        <v>500</v>
      </c>
      <c r="E74">
        <v>1042</v>
      </c>
      <c r="F74">
        <v>513</v>
      </c>
      <c r="G74">
        <v>470</v>
      </c>
      <c r="H74">
        <v>983</v>
      </c>
      <c r="I74">
        <v>38.5</v>
      </c>
      <c r="J74">
        <v>32.700000000000003</v>
      </c>
      <c r="K74">
        <v>35.700000000000003</v>
      </c>
      <c r="L74">
        <v>-0.28000000000000003</v>
      </c>
      <c r="M74">
        <v>-0.76</v>
      </c>
      <c r="N74">
        <v>-0.51</v>
      </c>
      <c r="O74">
        <v>-0.39</v>
      </c>
      <c r="P74">
        <v>-0.88</v>
      </c>
      <c r="Q74">
        <v>-0.59</v>
      </c>
      <c r="R74">
        <v>-0.17</v>
      </c>
      <c r="S74">
        <v>-0.65</v>
      </c>
      <c r="T74">
        <v>-0.43</v>
      </c>
      <c r="U74">
        <v>27.1</v>
      </c>
      <c r="V74">
        <v>20</v>
      </c>
      <c r="W74">
        <v>23.7</v>
      </c>
      <c r="X74">
        <v>50.2</v>
      </c>
      <c r="Y74">
        <v>37.6</v>
      </c>
      <c r="Z74">
        <v>44.1</v>
      </c>
      <c r="AA74">
        <v>38.700000000000003</v>
      </c>
      <c r="AB74">
        <v>23.6</v>
      </c>
      <c r="AC74">
        <v>31.5</v>
      </c>
      <c r="AD74">
        <v>7.2</v>
      </c>
      <c r="AE74">
        <v>3.4</v>
      </c>
      <c r="AF74">
        <v>5.4</v>
      </c>
      <c r="AG74">
        <v>14.4</v>
      </c>
      <c r="AH74">
        <v>6</v>
      </c>
      <c r="AI74">
        <v>10.4</v>
      </c>
      <c r="AJ74">
        <v>3.22</v>
      </c>
      <c r="AK74">
        <v>2.71</v>
      </c>
      <c r="AL74">
        <v>2.97</v>
      </c>
      <c r="AM74">
        <v>1119</v>
      </c>
      <c r="AN74">
        <v>1216</v>
      </c>
      <c r="AO74">
        <v>2335</v>
      </c>
      <c r="AP74">
        <v>1040</v>
      </c>
      <c r="AQ74">
        <v>1108</v>
      </c>
      <c r="AR74">
        <v>2148</v>
      </c>
      <c r="AS74">
        <v>49.4</v>
      </c>
      <c r="AT74">
        <v>44.1</v>
      </c>
      <c r="AU74">
        <v>46.6</v>
      </c>
      <c r="AV74">
        <v>0.39</v>
      </c>
      <c r="AW74">
        <v>-0.13</v>
      </c>
      <c r="AX74">
        <v>0.12</v>
      </c>
      <c r="AY74">
        <v>0.31</v>
      </c>
      <c r="AZ74">
        <v>-0.2</v>
      </c>
      <c r="BA74">
        <v>7.0000000000000007E-2</v>
      </c>
      <c r="BB74">
        <v>0.47</v>
      </c>
      <c r="BC74">
        <v>-0.05</v>
      </c>
      <c r="BD74">
        <v>0.18</v>
      </c>
      <c r="BE74">
        <v>46</v>
      </c>
      <c r="BF74">
        <v>41.5</v>
      </c>
      <c r="BG74">
        <v>43.7</v>
      </c>
      <c r="BH74">
        <v>69.3</v>
      </c>
      <c r="BI74">
        <v>65.5</v>
      </c>
      <c r="BJ74">
        <v>67.400000000000006</v>
      </c>
      <c r="BK74">
        <v>51.5</v>
      </c>
      <c r="BL74">
        <v>33.799999999999997</v>
      </c>
      <c r="BM74">
        <v>42.3</v>
      </c>
      <c r="BN74">
        <v>21.3</v>
      </c>
      <c r="BO74">
        <v>10.1</v>
      </c>
      <c r="BP74">
        <v>15.5</v>
      </c>
      <c r="BQ74">
        <v>30.9</v>
      </c>
      <c r="BR74">
        <v>16.899999999999999</v>
      </c>
      <c r="BS74">
        <v>23.6</v>
      </c>
      <c r="BT74">
        <v>4.32</v>
      </c>
      <c r="BU74">
        <v>3.8</v>
      </c>
      <c r="BV74">
        <v>4.05</v>
      </c>
      <c r="BW74">
        <v>1661</v>
      </c>
      <c r="BX74">
        <v>1716</v>
      </c>
      <c r="BY74">
        <v>3377</v>
      </c>
      <c r="BZ74">
        <v>1553</v>
      </c>
      <c r="CA74">
        <v>1578</v>
      </c>
      <c r="CB74">
        <v>3131</v>
      </c>
      <c r="CC74">
        <v>45.9</v>
      </c>
      <c r="CD74">
        <v>40.700000000000003</v>
      </c>
      <c r="CE74">
        <v>43.3</v>
      </c>
      <c r="CF74">
        <v>0.17</v>
      </c>
      <c r="CG74">
        <v>-0.32</v>
      </c>
      <c r="CH74">
        <v>-0.08</v>
      </c>
      <c r="CI74">
        <v>0.11</v>
      </c>
      <c r="CJ74">
        <v>-0.38</v>
      </c>
      <c r="CK74">
        <v>-0.12</v>
      </c>
      <c r="CL74">
        <v>0.23</v>
      </c>
      <c r="CM74">
        <v>-0.25</v>
      </c>
      <c r="CN74">
        <v>-0.03</v>
      </c>
      <c r="CO74">
        <v>39.9</v>
      </c>
      <c r="CP74">
        <v>35.299999999999997</v>
      </c>
      <c r="CQ74">
        <v>37.5</v>
      </c>
      <c r="CR74">
        <v>63.1</v>
      </c>
      <c r="CS74">
        <v>57.4</v>
      </c>
      <c r="CT74">
        <v>60.2</v>
      </c>
      <c r="CU74">
        <v>47.3</v>
      </c>
      <c r="CV74">
        <v>30.8</v>
      </c>
      <c r="CW74">
        <v>38.9</v>
      </c>
      <c r="CX74">
        <v>16.7</v>
      </c>
      <c r="CY74">
        <v>8.1999999999999993</v>
      </c>
      <c r="CZ74">
        <v>12.3</v>
      </c>
      <c r="DA74">
        <v>25.5</v>
      </c>
      <c r="DB74">
        <v>13.8</v>
      </c>
      <c r="DC74">
        <v>19.5</v>
      </c>
      <c r="DD74">
        <v>3.96</v>
      </c>
      <c r="DE74">
        <v>3.48</v>
      </c>
      <c r="DF74">
        <v>3.72</v>
      </c>
    </row>
    <row r="75" spans="1:110" x14ac:dyDescent="0.4">
      <c r="A75" t="s">
        <v>374</v>
      </c>
      <c r="B75" t="s">
        <v>373</v>
      </c>
      <c r="C75">
        <v>463</v>
      </c>
      <c r="D75">
        <v>499</v>
      </c>
      <c r="E75">
        <v>962</v>
      </c>
      <c r="F75">
        <v>453</v>
      </c>
      <c r="G75">
        <v>490</v>
      </c>
      <c r="H75">
        <v>943</v>
      </c>
      <c r="I75">
        <v>37.4</v>
      </c>
      <c r="J75">
        <v>29.6</v>
      </c>
      <c r="K75">
        <v>33.299999999999997</v>
      </c>
      <c r="L75">
        <v>-0.34</v>
      </c>
      <c r="M75">
        <v>-0.9</v>
      </c>
      <c r="N75">
        <v>-0.63</v>
      </c>
      <c r="O75">
        <v>-0.45</v>
      </c>
      <c r="P75">
        <v>-1.01</v>
      </c>
      <c r="Q75">
        <v>-0.71</v>
      </c>
      <c r="R75">
        <v>-0.22</v>
      </c>
      <c r="S75">
        <v>-0.79</v>
      </c>
      <c r="T75">
        <v>-0.55000000000000004</v>
      </c>
      <c r="U75">
        <v>21.2</v>
      </c>
      <c r="V75">
        <v>12.6</v>
      </c>
      <c r="W75">
        <v>16.7</v>
      </c>
      <c r="X75">
        <v>46.4</v>
      </c>
      <c r="Y75">
        <v>31.5</v>
      </c>
      <c r="Z75">
        <v>38.700000000000003</v>
      </c>
      <c r="AA75">
        <v>28.1</v>
      </c>
      <c r="AB75">
        <v>17.399999999999999</v>
      </c>
      <c r="AC75">
        <v>22.6</v>
      </c>
      <c r="AD75">
        <v>7.6</v>
      </c>
      <c r="AE75">
        <v>2.6</v>
      </c>
      <c r="AF75">
        <v>5</v>
      </c>
      <c r="AG75">
        <v>13.6</v>
      </c>
      <c r="AH75">
        <v>4.5999999999999996</v>
      </c>
      <c r="AI75">
        <v>8.9</v>
      </c>
      <c r="AJ75">
        <v>3.08</v>
      </c>
      <c r="AK75">
        <v>2.4</v>
      </c>
      <c r="AL75">
        <v>2.73</v>
      </c>
      <c r="AM75">
        <v>1126</v>
      </c>
      <c r="AN75">
        <v>1195</v>
      </c>
      <c r="AO75">
        <v>2321</v>
      </c>
      <c r="AP75">
        <v>1111</v>
      </c>
      <c r="AQ75">
        <v>1155</v>
      </c>
      <c r="AR75">
        <v>2266</v>
      </c>
      <c r="AS75">
        <v>50.6</v>
      </c>
      <c r="AT75">
        <v>44.7</v>
      </c>
      <c r="AU75">
        <v>47.6</v>
      </c>
      <c r="AV75">
        <v>0.31</v>
      </c>
      <c r="AW75">
        <v>-0.2</v>
      </c>
      <c r="AX75">
        <v>0.05</v>
      </c>
      <c r="AY75">
        <v>0.23</v>
      </c>
      <c r="AZ75">
        <v>-0.27</v>
      </c>
      <c r="BA75">
        <v>0</v>
      </c>
      <c r="BB75">
        <v>0.38</v>
      </c>
      <c r="BC75">
        <v>-0.13</v>
      </c>
      <c r="BD75">
        <v>0.1</v>
      </c>
      <c r="BE75">
        <v>50.3</v>
      </c>
      <c r="BF75">
        <v>40.1</v>
      </c>
      <c r="BG75">
        <v>45</v>
      </c>
      <c r="BH75">
        <v>75.5</v>
      </c>
      <c r="BI75">
        <v>63.2</v>
      </c>
      <c r="BJ75">
        <v>69.2</v>
      </c>
      <c r="BK75">
        <v>47.4</v>
      </c>
      <c r="BL75">
        <v>33.1</v>
      </c>
      <c r="BM75">
        <v>40.1</v>
      </c>
      <c r="BN75">
        <v>19.100000000000001</v>
      </c>
      <c r="BO75">
        <v>9.9</v>
      </c>
      <c r="BP75">
        <v>14.3</v>
      </c>
      <c r="BQ75">
        <v>29.6</v>
      </c>
      <c r="BR75">
        <v>16.7</v>
      </c>
      <c r="BS75">
        <v>23</v>
      </c>
      <c r="BT75">
        <v>4.37</v>
      </c>
      <c r="BU75">
        <v>3.83</v>
      </c>
      <c r="BV75">
        <v>4.0999999999999996</v>
      </c>
      <c r="BW75">
        <v>1589</v>
      </c>
      <c r="BX75">
        <v>1694</v>
      </c>
      <c r="BY75">
        <v>3283</v>
      </c>
      <c r="BZ75">
        <v>1564</v>
      </c>
      <c r="CA75">
        <v>1645</v>
      </c>
      <c r="CB75">
        <v>3209</v>
      </c>
      <c r="CC75">
        <v>46.8</v>
      </c>
      <c r="CD75">
        <v>40.200000000000003</v>
      </c>
      <c r="CE75">
        <v>43.4</v>
      </c>
      <c r="CF75">
        <v>0.12</v>
      </c>
      <c r="CG75">
        <v>-0.41</v>
      </c>
      <c r="CH75">
        <v>-0.15</v>
      </c>
      <c r="CI75">
        <v>0.06</v>
      </c>
      <c r="CJ75">
        <v>-0.47</v>
      </c>
      <c r="CK75">
        <v>-0.19</v>
      </c>
      <c r="CL75">
        <v>0.18</v>
      </c>
      <c r="CM75">
        <v>-0.35</v>
      </c>
      <c r="CN75">
        <v>-0.11</v>
      </c>
      <c r="CO75">
        <v>41.8</v>
      </c>
      <c r="CP75">
        <v>32</v>
      </c>
      <c r="CQ75">
        <v>36.700000000000003</v>
      </c>
      <c r="CR75">
        <v>67</v>
      </c>
      <c r="CS75">
        <v>53.8</v>
      </c>
      <c r="CT75">
        <v>60.2</v>
      </c>
      <c r="CU75">
        <v>41.8</v>
      </c>
      <c r="CV75">
        <v>28.5</v>
      </c>
      <c r="CW75">
        <v>34.9</v>
      </c>
      <c r="CX75">
        <v>15.7</v>
      </c>
      <c r="CY75">
        <v>7.7</v>
      </c>
      <c r="CZ75">
        <v>11.6</v>
      </c>
      <c r="DA75">
        <v>24.9</v>
      </c>
      <c r="DB75">
        <v>13.2</v>
      </c>
      <c r="DC75">
        <v>18.899999999999999</v>
      </c>
      <c r="DD75">
        <v>4</v>
      </c>
      <c r="DE75">
        <v>3.41</v>
      </c>
      <c r="DF75">
        <v>3.7</v>
      </c>
    </row>
    <row r="76" spans="1:110" x14ac:dyDescent="0.4">
      <c r="A76" t="s">
        <v>376</v>
      </c>
      <c r="B76" t="s">
        <v>375</v>
      </c>
      <c r="C76">
        <v>146</v>
      </c>
      <c r="D76">
        <v>159</v>
      </c>
      <c r="E76">
        <v>305</v>
      </c>
      <c r="F76">
        <v>140</v>
      </c>
      <c r="G76">
        <v>149</v>
      </c>
      <c r="H76">
        <v>289</v>
      </c>
      <c r="I76">
        <v>36.200000000000003</v>
      </c>
      <c r="J76">
        <v>29.7</v>
      </c>
      <c r="K76">
        <v>32.799999999999997</v>
      </c>
      <c r="L76">
        <v>-0.34</v>
      </c>
      <c r="M76">
        <v>-1.03</v>
      </c>
      <c r="N76">
        <v>-0.7</v>
      </c>
      <c r="O76">
        <v>-0.55000000000000004</v>
      </c>
      <c r="P76">
        <v>-1.23</v>
      </c>
      <c r="Q76">
        <v>-0.84</v>
      </c>
      <c r="R76">
        <v>-0.13</v>
      </c>
      <c r="S76">
        <v>-0.83</v>
      </c>
      <c r="T76">
        <v>-0.55000000000000004</v>
      </c>
      <c r="U76">
        <v>28.1</v>
      </c>
      <c r="V76">
        <v>15.1</v>
      </c>
      <c r="W76">
        <v>21.3</v>
      </c>
      <c r="X76">
        <v>47.3</v>
      </c>
      <c r="Y76">
        <v>34.6</v>
      </c>
      <c r="Z76">
        <v>40.700000000000003</v>
      </c>
      <c r="AA76">
        <v>29.5</v>
      </c>
      <c r="AB76">
        <v>17.600000000000001</v>
      </c>
      <c r="AC76">
        <v>23.3</v>
      </c>
      <c r="AD76">
        <v>6.8</v>
      </c>
      <c r="AE76">
        <v>1.9</v>
      </c>
      <c r="AF76">
        <v>4.3</v>
      </c>
      <c r="AG76">
        <v>11.6</v>
      </c>
      <c r="AH76">
        <v>4.4000000000000004</v>
      </c>
      <c r="AI76">
        <v>7.9</v>
      </c>
      <c r="AJ76">
        <v>2.96</v>
      </c>
      <c r="AK76">
        <v>2.46</v>
      </c>
      <c r="AL76">
        <v>2.7</v>
      </c>
      <c r="AM76">
        <v>649</v>
      </c>
      <c r="AN76">
        <v>690</v>
      </c>
      <c r="AO76">
        <v>1339</v>
      </c>
      <c r="AP76">
        <v>611</v>
      </c>
      <c r="AQ76">
        <v>650</v>
      </c>
      <c r="AR76">
        <v>1261</v>
      </c>
      <c r="AS76">
        <v>51.7</v>
      </c>
      <c r="AT76">
        <v>46.4</v>
      </c>
      <c r="AU76">
        <v>48.9</v>
      </c>
      <c r="AV76">
        <v>0.33</v>
      </c>
      <c r="AW76">
        <v>-0.08</v>
      </c>
      <c r="AX76">
        <v>0.12</v>
      </c>
      <c r="AY76">
        <v>0.23</v>
      </c>
      <c r="AZ76">
        <v>-0.18</v>
      </c>
      <c r="BA76">
        <v>0.05</v>
      </c>
      <c r="BB76">
        <v>0.43</v>
      </c>
      <c r="BC76">
        <v>0.01</v>
      </c>
      <c r="BD76">
        <v>0.19</v>
      </c>
      <c r="BE76">
        <v>51.9</v>
      </c>
      <c r="BF76">
        <v>43.5</v>
      </c>
      <c r="BG76">
        <v>47.6</v>
      </c>
      <c r="BH76">
        <v>74.599999999999994</v>
      </c>
      <c r="BI76">
        <v>65.5</v>
      </c>
      <c r="BJ76">
        <v>69.900000000000006</v>
      </c>
      <c r="BK76">
        <v>51.8</v>
      </c>
      <c r="BL76">
        <v>37</v>
      </c>
      <c r="BM76">
        <v>44.1</v>
      </c>
      <c r="BN76">
        <v>23.1</v>
      </c>
      <c r="BO76">
        <v>11.9</v>
      </c>
      <c r="BP76">
        <v>17.3</v>
      </c>
      <c r="BQ76">
        <v>35.700000000000003</v>
      </c>
      <c r="BR76">
        <v>20.100000000000001</v>
      </c>
      <c r="BS76">
        <v>27.7</v>
      </c>
      <c r="BT76">
        <v>4.5599999999999996</v>
      </c>
      <c r="BU76">
        <v>4.08</v>
      </c>
      <c r="BV76">
        <v>4.3099999999999996</v>
      </c>
      <c r="BW76">
        <v>795</v>
      </c>
      <c r="BX76">
        <v>849</v>
      </c>
      <c r="BY76">
        <v>1644</v>
      </c>
      <c r="BZ76">
        <v>751</v>
      </c>
      <c r="CA76">
        <v>799</v>
      </c>
      <c r="CB76">
        <v>1550</v>
      </c>
      <c r="CC76">
        <v>48.8</v>
      </c>
      <c r="CD76">
        <v>43.2</v>
      </c>
      <c r="CE76">
        <v>45.9</v>
      </c>
      <c r="CF76">
        <v>0.21</v>
      </c>
      <c r="CG76">
        <v>-0.26</v>
      </c>
      <c r="CH76">
        <v>-0.03</v>
      </c>
      <c r="CI76">
        <v>0.11</v>
      </c>
      <c r="CJ76">
        <v>-0.35</v>
      </c>
      <c r="CK76">
        <v>-0.1</v>
      </c>
      <c r="CL76">
        <v>0.3</v>
      </c>
      <c r="CM76">
        <v>-0.17</v>
      </c>
      <c r="CN76">
        <v>0.03</v>
      </c>
      <c r="CO76">
        <v>47.5</v>
      </c>
      <c r="CP76">
        <v>38.200000000000003</v>
      </c>
      <c r="CQ76">
        <v>42.7</v>
      </c>
      <c r="CR76">
        <v>69.599999999999994</v>
      </c>
      <c r="CS76">
        <v>59.7</v>
      </c>
      <c r="CT76">
        <v>64.5</v>
      </c>
      <c r="CU76">
        <v>47.7</v>
      </c>
      <c r="CV76">
        <v>33.299999999999997</v>
      </c>
      <c r="CW76">
        <v>40.299999999999997</v>
      </c>
      <c r="CX76">
        <v>20.100000000000001</v>
      </c>
      <c r="CY76">
        <v>10</v>
      </c>
      <c r="CZ76">
        <v>14.9</v>
      </c>
      <c r="DA76">
        <v>31.3</v>
      </c>
      <c r="DB76">
        <v>17.2</v>
      </c>
      <c r="DC76">
        <v>24</v>
      </c>
      <c r="DD76">
        <v>4.2699999999999996</v>
      </c>
      <c r="DE76">
        <v>3.78</v>
      </c>
      <c r="DF76">
        <v>4.01</v>
      </c>
    </row>
    <row r="77" spans="1:110" x14ac:dyDescent="0.4">
      <c r="A77" t="s">
        <v>378</v>
      </c>
      <c r="B77" t="s">
        <v>377</v>
      </c>
      <c r="C77">
        <v>716</v>
      </c>
      <c r="D77">
        <v>710</v>
      </c>
      <c r="E77">
        <v>1426</v>
      </c>
      <c r="F77">
        <v>690</v>
      </c>
      <c r="G77">
        <v>684</v>
      </c>
      <c r="H77">
        <v>1374</v>
      </c>
      <c r="I77">
        <v>36.6</v>
      </c>
      <c r="J77">
        <v>33.799999999999997</v>
      </c>
      <c r="K77">
        <v>35.200000000000003</v>
      </c>
      <c r="L77">
        <v>-0.44</v>
      </c>
      <c r="M77">
        <v>-0.66</v>
      </c>
      <c r="N77">
        <v>-0.55000000000000004</v>
      </c>
      <c r="O77">
        <v>-0.53</v>
      </c>
      <c r="P77">
        <v>-0.76</v>
      </c>
      <c r="Q77">
        <v>-0.62</v>
      </c>
      <c r="R77">
        <v>-0.34</v>
      </c>
      <c r="S77">
        <v>-0.56999999999999995</v>
      </c>
      <c r="T77">
        <v>-0.48</v>
      </c>
      <c r="U77">
        <v>18.600000000000001</v>
      </c>
      <c r="V77">
        <v>19.3</v>
      </c>
      <c r="W77">
        <v>18.899999999999999</v>
      </c>
      <c r="X77">
        <v>40.5</v>
      </c>
      <c r="Y77">
        <v>36.299999999999997</v>
      </c>
      <c r="Z77">
        <v>38.4</v>
      </c>
      <c r="AA77">
        <v>13.7</v>
      </c>
      <c r="AB77">
        <v>11.8</v>
      </c>
      <c r="AC77">
        <v>12.8</v>
      </c>
      <c r="AD77">
        <v>3.8</v>
      </c>
      <c r="AE77">
        <v>3</v>
      </c>
      <c r="AF77">
        <v>3.4</v>
      </c>
      <c r="AG77">
        <v>6.7</v>
      </c>
      <c r="AH77">
        <v>5.2</v>
      </c>
      <c r="AI77">
        <v>6</v>
      </c>
      <c r="AJ77">
        <v>2.84</v>
      </c>
      <c r="AK77">
        <v>2.69</v>
      </c>
      <c r="AL77">
        <v>2.77</v>
      </c>
      <c r="AM77">
        <v>1034</v>
      </c>
      <c r="AN77">
        <v>1174</v>
      </c>
      <c r="AO77">
        <v>2208</v>
      </c>
      <c r="AP77">
        <v>977</v>
      </c>
      <c r="AQ77">
        <v>1090</v>
      </c>
      <c r="AR77">
        <v>2067</v>
      </c>
      <c r="AS77">
        <v>46.6</v>
      </c>
      <c r="AT77">
        <v>41.8</v>
      </c>
      <c r="AU77">
        <v>44</v>
      </c>
      <c r="AV77">
        <v>0.03</v>
      </c>
      <c r="AW77">
        <v>-0.32</v>
      </c>
      <c r="AX77">
        <v>-0.16</v>
      </c>
      <c r="AY77">
        <v>-0.05</v>
      </c>
      <c r="AZ77">
        <v>-0.4</v>
      </c>
      <c r="BA77">
        <v>-0.21</v>
      </c>
      <c r="BB77">
        <v>0.11</v>
      </c>
      <c r="BC77">
        <v>-0.25</v>
      </c>
      <c r="BD77">
        <v>-0.1</v>
      </c>
      <c r="BE77">
        <v>37.200000000000003</v>
      </c>
      <c r="BF77">
        <v>32.1</v>
      </c>
      <c r="BG77">
        <v>34.5</v>
      </c>
      <c r="BH77">
        <v>61.1</v>
      </c>
      <c r="BI77">
        <v>56.6</v>
      </c>
      <c r="BJ77">
        <v>58.7</v>
      </c>
      <c r="BK77">
        <v>30.9</v>
      </c>
      <c r="BL77">
        <v>21.6</v>
      </c>
      <c r="BM77">
        <v>26</v>
      </c>
      <c r="BN77">
        <v>10.3</v>
      </c>
      <c r="BO77">
        <v>6.6</v>
      </c>
      <c r="BP77">
        <v>8.3000000000000007</v>
      </c>
      <c r="BQ77">
        <v>16.399999999999999</v>
      </c>
      <c r="BR77">
        <v>11.2</v>
      </c>
      <c r="BS77">
        <v>13.6</v>
      </c>
      <c r="BT77">
        <v>3.85</v>
      </c>
      <c r="BU77">
        <v>3.45</v>
      </c>
      <c r="BV77">
        <v>3.64</v>
      </c>
      <c r="BW77">
        <v>1750</v>
      </c>
      <c r="BX77">
        <v>1884</v>
      </c>
      <c r="BY77">
        <v>3634</v>
      </c>
      <c r="BZ77">
        <v>1667</v>
      </c>
      <c r="CA77">
        <v>1774</v>
      </c>
      <c r="CB77">
        <v>3441</v>
      </c>
      <c r="CC77">
        <v>42.5</v>
      </c>
      <c r="CD77">
        <v>38.799999999999997</v>
      </c>
      <c r="CE77">
        <v>40.6</v>
      </c>
      <c r="CF77">
        <v>-0.17</v>
      </c>
      <c r="CG77">
        <v>-0.45</v>
      </c>
      <c r="CH77">
        <v>-0.31</v>
      </c>
      <c r="CI77">
        <v>-0.23</v>
      </c>
      <c r="CJ77">
        <v>-0.51</v>
      </c>
      <c r="CK77">
        <v>-0.36</v>
      </c>
      <c r="CL77">
        <v>-0.1</v>
      </c>
      <c r="CM77">
        <v>-0.39</v>
      </c>
      <c r="CN77">
        <v>-0.27</v>
      </c>
      <c r="CO77">
        <v>29.6</v>
      </c>
      <c r="CP77">
        <v>27.3</v>
      </c>
      <c r="CQ77">
        <v>28.4</v>
      </c>
      <c r="CR77">
        <v>52.7</v>
      </c>
      <c r="CS77">
        <v>48.9</v>
      </c>
      <c r="CT77">
        <v>50.7</v>
      </c>
      <c r="CU77">
        <v>23.9</v>
      </c>
      <c r="CV77">
        <v>17.899999999999999</v>
      </c>
      <c r="CW77">
        <v>20.8</v>
      </c>
      <c r="CX77">
        <v>7.7</v>
      </c>
      <c r="CY77">
        <v>5.2</v>
      </c>
      <c r="CZ77">
        <v>6.4</v>
      </c>
      <c r="DA77">
        <v>12.5</v>
      </c>
      <c r="DB77">
        <v>8.9</v>
      </c>
      <c r="DC77">
        <v>10.6</v>
      </c>
      <c r="DD77">
        <v>3.44</v>
      </c>
      <c r="DE77">
        <v>3.17</v>
      </c>
      <c r="DF77">
        <v>3.3</v>
      </c>
    </row>
    <row r="78" spans="1:110" x14ac:dyDescent="0.4">
      <c r="A78" t="s">
        <v>380</v>
      </c>
      <c r="B78" t="s">
        <v>379</v>
      </c>
      <c r="C78">
        <v>282</v>
      </c>
      <c r="D78">
        <v>294</v>
      </c>
      <c r="E78">
        <v>576</v>
      </c>
      <c r="F78">
        <v>271</v>
      </c>
      <c r="G78">
        <v>288</v>
      </c>
      <c r="H78">
        <v>559</v>
      </c>
      <c r="I78">
        <v>38</v>
      </c>
      <c r="J78">
        <v>33.700000000000003</v>
      </c>
      <c r="K78">
        <v>35.799999999999997</v>
      </c>
      <c r="L78">
        <v>-0.31</v>
      </c>
      <c r="M78">
        <v>-0.73</v>
      </c>
      <c r="N78">
        <v>-0.53</v>
      </c>
      <c r="O78">
        <v>-0.46</v>
      </c>
      <c r="P78">
        <v>-0.88</v>
      </c>
      <c r="Q78">
        <v>-0.63</v>
      </c>
      <c r="R78">
        <v>-0.16</v>
      </c>
      <c r="S78">
        <v>-0.59</v>
      </c>
      <c r="T78">
        <v>-0.42</v>
      </c>
      <c r="U78">
        <v>22</v>
      </c>
      <c r="V78">
        <v>21.4</v>
      </c>
      <c r="W78">
        <v>21.7</v>
      </c>
      <c r="X78">
        <v>45.7</v>
      </c>
      <c r="Y78">
        <v>39.5</v>
      </c>
      <c r="Z78">
        <v>42.5</v>
      </c>
      <c r="AA78">
        <v>28.4</v>
      </c>
      <c r="AB78">
        <v>21.1</v>
      </c>
      <c r="AC78">
        <v>24.7</v>
      </c>
      <c r="AD78">
        <v>8.9</v>
      </c>
      <c r="AE78">
        <v>5.0999999999999996</v>
      </c>
      <c r="AF78">
        <v>6.9</v>
      </c>
      <c r="AG78">
        <v>14.5</v>
      </c>
      <c r="AH78">
        <v>9.1999999999999993</v>
      </c>
      <c r="AI78">
        <v>11.8</v>
      </c>
      <c r="AJ78">
        <v>3.19</v>
      </c>
      <c r="AK78">
        <v>2.88</v>
      </c>
      <c r="AL78">
        <v>3.03</v>
      </c>
      <c r="AM78">
        <v>1100</v>
      </c>
      <c r="AN78">
        <v>1174</v>
      </c>
      <c r="AO78">
        <v>2274</v>
      </c>
      <c r="AP78">
        <v>1044</v>
      </c>
      <c r="AQ78">
        <v>1098</v>
      </c>
      <c r="AR78">
        <v>2142</v>
      </c>
      <c r="AS78">
        <v>51</v>
      </c>
      <c r="AT78">
        <v>45.7</v>
      </c>
      <c r="AU78">
        <v>48.3</v>
      </c>
      <c r="AV78">
        <v>0.25</v>
      </c>
      <c r="AW78">
        <v>-0.17</v>
      </c>
      <c r="AX78">
        <v>0.04</v>
      </c>
      <c r="AY78">
        <v>0.18</v>
      </c>
      <c r="AZ78">
        <v>-0.24</v>
      </c>
      <c r="BA78">
        <v>-0.02</v>
      </c>
      <c r="BB78">
        <v>0.33</v>
      </c>
      <c r="BC78">
        <v>-0.09</v>
      </c>
      <c r="BD78">
        <v>0.09</v>
      </c>
      <c r="BE78">
        <v>48.7</v>
      </c>
      <c r="BF78">
        <v>42.2</v>
      </c>
      <c r="BG78">
        <v>45.4</v>
      </c>
      <c r="BH78">
        <v>72.3</v>
      </c>
      <c r="BI78">
        <v>65.7</v>
      </c>
      <c r="BJ78">
        <v>68.900000000000006</v>
      </c>
      <c r="BK78">
        <v>45</v>
      </c>
      <c r="BL78">
        <v>35.9</v>
      </c>
      <c r="BM78">
        <v>40.299999999999997</v>
      </c>
      <c r="BN78">
        <v>22.1</v>
      </c>
      <c r="BO78">
        <v>12.4</v>
      </c>
      <c r="BP78">
        <v>17.100000000000001</v>
      </c>
      <c r="BQ78">
        <v>32.5</v>
      </c>
      <c r="BR78">
        <v>21</v>
      </c>
      <c r="BS78">
        <v>26.6</v>
      </c>
      <c r="BT78">
        <v>4.49</v>
      </c>
      <c r="BU78">
        <v>4.03</v>
      </c>
      <c r="BV78">
        <v>4.25</v>
      </c>
      <c r="BW78">
        <v>1382</v>
      </c>
      <c r="BX78">
        <v>1468</v>
      </c>
      <c r="BY78">
        <v>2850</v>
      </c>
      <c r="BZ78">
        <v>1315</v>
      </c>
      <c r="CA78">
        <v>1386</v>
      </c>
      <c r="CB78">
        <v>2701</v>
      </c>
      <c r="CC78">
        <v>48.4</v>
      </c>
      <c r="CD78">
        <v>43.3</v>
      </c>
      <c r="CE78">
        <v>45.8</v>
      </c>
      <c r="CF78">
        <v>0.14000000000000001</v>
      </c>
      <c r="CG78">
        <v>-0.28000000000000003</v>
      </c>
      <c r="CH78">
        <v>-0.08</v>
      </c>
      <c r="CI78">
        <v>7.0000000000000007E-2</v>
      </c>
      <c r="CJ78">
        <v>-0.35</v>
      </c>
      <c r="CK78">
        <v>-0.13</v>
      </c>
      <c r="CL78">
        <v>0.21</v>
      </c>
      <c r="CM78">
        <v>-0.22</v>
      </c>
      <c r="CN78">
        <v>-0.03</v>
      </c>
      <c r="CO78">
        <v>43.3</v>
      </c>
      <c r="CP78">
        <v>38.1</v>
      </c>
      <c r="CQ78">
        <v>40.6</v>
      </c>
      <c r="CR78">
        <v>66.900000000000006</v>
      </c>
      <c r="CS78">
        <v>60.4</v>
      </c>
      <c r="CT78">
        <v>63.5</v>
      </c>
      <c r="CU78">
        <v>41.6</v>
      </c>
      <c r="CV78">
        <v>32.9</v>
      </c>
      <c r="CW78">
        <v>37.1</v>
      </c>
      <c r="CX78">
        <v>19.399999999999999</v>
      </c>
      <c r="CY78">
        <v>10.9</v>
      </c>
      <c r="CZ78">
        <v>15</v>
      </c>
      <c r="DA78">
        <v>28.8</v>
      </c>
      <c r="DB78">
        <v>18.7</v>
      </c>
      <c r="DC78">
        <v>23.6</v>
      </c>
      <c r="DD78">
        <v>4.22</v>
      </c>
      <c r="DE78">
        <v>3.8</v>
      </c>
      <c r="DF78">
        <v>4</v>
      </c>
    </row>
    <row r="79" spans="1:110" x14ac:dyDescent="0.4">
      <c r="A79" t="s">
        <v>382</v>
      </c>
      <c r="B79" t="s">
        <v>381</v>
      </c>
      <c r="C79">
        <v>367</v>
      </c>
      <c r="D79">
        <v>353</v>
      </c>
      <c r="E79">
        <v>720</v>
      </c>
      <c r="F79">
        <v>362</v>
      </c>
      <c r="G79">
        <v>347</v>
      </c>
      <c r="H79">
        <v>709</v>
      </c>
      <c r="I79">
        <v>39.700000000000003</v>
      </c>
      <c r="J79">
        <v>35.1</v>
      </c>
      <c r="K79">
        <v>37.4</v>
      </c>
      <c r="L79">
        <v>-0.36</v>
      </c>
      <c r="M79">
        <v>-0.74</v>
      </c>
      <c r="N79">
        <v>-0.54</v>
      </c>
      <c r="O79">
        <v>-0.49</v>
      </c>
      <c r="P79">
        <v>-0.87</v>
      </c>
      <c r="Q79">
        <v>-0.64</v>
      </c>
      <c r="R79">
        <v>-0.23</v>
      </c>
      <c r="S79">
        <v>-0.6</v>
      </c>
      <c r="T79">
        <v>-0.45</v>
      </c>
      <c r="U79">
        <v>26.4</v>
      </c>
      <c r="V79">
        <v>23.8</v>
      </c>
      <c r="W79">
        <v>25.1</v>
      </c>
      <c r="X79">
        <v>48.8</v>
      </c>
      <c r="Y79">
        <v>42.8</v>
      </c>
      <c r="Z79">
        <v>45.8</v>
      </c>
      <c r="AA79">
        <v>23.2</v>
      </c>
      <c r="AB79">
        <v>17.3</v>
      </c>
      <c r="AC79">
        <v>20.3</v>
      </c>
      <c r="AD79">
        <v>5.4</v>
      </c>
      <c r="AE79">
        <v>4.2</v>
      </c>
      <c r="AF79">
        <v>4.9000000000000004</v>
      </c>
      <c r="AG79">
        <v>11.2</v>
      </c>
      <c r="AH79">
        <v>9.3000000000000007</v>
      </c>
      <c r="AI79">
        <v>10.3</v>
      </c>
      <c r="AJ79">
        <v>3.2</v>
      </c>
      <c r="AK79">
        <v>2.87</v>
      </c>
      <c r="AL79">
        <v>3.04</v>
      </c>
      <c r="AM79">
        <v>1055</v>
      </c>
      <c r="AN79">
        <v>1142</v>
      </c>
      <c r="AO79">
        <v>2197</v>
      </c>
      <c r="AP79">
        <v>1032</v>
      </c>
      <c r="AQ79">
        <v>1109</v>
      </c>
      <c r="AR79">
        <v>2141</v>
      </c>
      <c r="AS79">
        <v>53.5</v>
      </c>
      <c r="AT79">
        <v>47.6</v>
      </c>
      <c r="AU79">
        <v>50.4</v>
      </c>
      <c r="AV79">
        <v>0.25</v>
      </c>
      <c r="AW79">
        <v>-0.24</v>
      </c>
      <c r="AX79">
        <v>-0.01</v>
      </c>
      <c r="AY79">
        <v>0.17</v>
      </c>
      <c r="AZ79">
        <v>-0.31</v>
      </c>
      <c r="BA79">
        <v>-0.06</v>
      </c>
      <c r="BB79">
        <v>0.32</v>
      </c>
      <c r="BC79">
        <v>-0.17</v>
      </c>
      <c r="BD79">
        <v>0.05</v>
      </c>
      <c r="BE79">
        <v>56.5</v>
      </c>
      <c r="BF79">
        <v>47.8</v>
      </c>
      <c r="BG79">
        <v>52</v>
      </c>
      <c r="BH79">
        <v>78</v>
      </c>
      <c r="BI79">
        <v>71.5</v>
      </c>
      <c r="BJ79">
        <v>74.599999999999994</v>
      </c>
      <c r="BK79">
        <v>49</v>
      </c>
      <c r="BL79">
        <v>38.200000000000003</v>
      </c>
      <c r="BM79">
        <v>43.4</v>
      </c>
      <c r="BN79">
        <v>24.2</v>
      </c>
      <c r="BO79">
        <v>15.8</v>
      </c>
      <c r="BP79">
        <v>19.8</v>
      </c>
      <c r="BQ79">
        <v>36.4</v>
      </c>
      <c r="BR79">
        <v>23.8</v>
      </c>
      <c r="BS79">
        <v>29.9</v>
      </c>
      <c r="BT79">
        <v>4.6399999999999997</v>
      </c>
      <c r="BU79">
        <v>4.16</v>
      </c>
      <c r="BV79">
        <v>4.3899999999999997</v>
      </c>
      <c r="BW79">
        <v>1422</v>
      </c>
      <c r="BX79">
        <v>1495</v>
      </c>
      <c r="BY79">
        <v>2917</v>
      </c>
      <c r="BZ79">
        <v>1394</v>
      </c>
      <c r="CA79">
        <v>1456</v>
      </c>
      <c r="CB79">
        <v>2850</v>
      </c>
      <c r="CC79">
        <v>49.9</v>
      </c>
      <c r="CD79">
        <v>44.7</v>
      </c>
      <c r="CE79">
        <v>47.2</v>
      </c>
      <c r="CF79">
        <v>0.09</v>
      </c>
      <c r="CG79">
        <v>-0.36</v>
      </c>
      <c r="CH79">
        <v>-0.14000000000000001</v>
      </c>
      <c r="CI79">
        <v>0.02</v>
      </c>
      <c r="CJ79">
        <v>-0.42</v>
      </c>
      <c r="CK79">
        <v>-0.19</v>
      </c>
      <c r="CL79">
        <v>0.16</v>
      </c>
      <c r="CM79">
        <v>-0.28999999999999998</v>
      </c>
      <c r="CN79">
        <v>-0.09</v>
      </c>
      <c r="CO79">
        <v>48.7</v>
      </c>
      <c r="CP79">
        <v>42.1</v>
      </c>
      <c r="CQ79">
        <v>45.4</v>
      </c>
      <c r="CR79">
        <v>70.5</v>
      </c>
      <c r="CS79">
        <v>64.7</v>
      </c>
      <c r="CT79">
        <v>67.5</v>
      </c>
      <c r="CU79">
        <v>42.3</v>
      </c>
      <c r="CV79">
        <v>33.200000000000003</v>
      </c>
      <c r="CW79">
        <v>37.700000000000003</v>
      </c>
      <c r="CX79">
        <v>19.3</v>
      </c>
      <c r="CY79">
        <v>13.1</v>
      </c>
      <c r="CZ79">
        <v>16.100000000000001</v>
      </c>
      <c r="DA79">
        <v>29.9</v>
      </c>
      <c r="DB79">
        <v>20.399999999999999</v>
      </c>
      <c r="DC79">
        <v>25</v>
      </c>
      <c r="DD79">
        <v>4.2699999999999996</v>
      </c>
      <c r="DE79">
        <v>3.85</v>
      </c>
      <c r="DF79">
        <v>4.0599999999999996</v>
      </c>
    </row>
    <row r="80" spans="1:110" x14ac:dyDescent="0.4">
      <c r="A80" t="s">
        <v>384</v>
      </c>
      <c r="B80" t="s">
        <v>383</v>
      </c>
      <c r="C80">
        <v>803</v>
      </c>
      <c r="D80">
        <v>886</v>
      </c>
      <c r="E80">
        <v>1689</v>
      </c>
      <c r="F80">
        <v>787</v>
      </c>
      <c r="G80">
        <v>872</v>
      </c>
      <c r="H80">
        <v>1659</v>
      </c>
      <c r="I80">
        <v>36.1</v>
      </c>
      <c r="J80">
        <v>30.4</v>
      </c>
      <c r="K80">
        <v>33.1</v>
      </c>
      <c r="L80">
        <v>-0.37</v>
      </c>
      <c r="M80">
        <v>-0.8</v>
      </c>
      <c r="N80">
        <v>-0.59</v>
      </c>
      <c r="O80">
        <v>-0.45</v>
      </c>
      <c r="P80">
        <v>-0.88</v>
      </c>
      <c r="Q80">
        <v>-0.65</v>
      </c>
      <c r="R80">
        <v>-0.28000000000000003</v>
      </c>
      <c r="S80">
        <v>-0.72</v>
      </c>
      <c r="T80">
        <v>-0.53</v>
      </c>
      <c r="U80">
        <v>19.100000000000001</v>
      </c>
      <c r="V80">
        <v>16.100000000000001</v>
      </c>
      <c r="W80">
        <v>17.5</v>
      </c>
      <c r="X80">
        <v>40.799999999999997</v>
      </c>
      <c r="Y80">
        <v>32.799999999999997</v>
      </c>
      <c r="Z80">
        <v>36.6</v>
      </c>
      <c r="AA80">
        <v>24</v>
      </c>
      <c r="AB80">
        <v>17.899999999999999</v>
      </c>
      <c r="AC80">
        <v>20.8</v>
      </c>
      <c r="AD80">
        <v>4.5999999999999996</v>
      </c>
      <c r="AE80">
        <v>2.4</v>
      </c>
      <c r="AF80">
        <v>3.4</v>
      </c>
      <c r="AG80">
        <v>9</v>
      </c>
      <c r="AH80">
        <v>4.9000000000000004</v>
      </c>
      <c r="AI80">
        <v>6.8</v>
      </c>
      <c r="AJ80">
        <v>2.92</v>
      </c>
      <c r="AK80">
        <v>2.4900000000000002</v>
      </c>
      <c r="AL80">
        <v>2.69</v>
      </c>
      <c r="AM80">
        <v>3215</v>
      </c>
      <c r="AN80">
        <v>3384</v>
      </c>
      <c r="AO80">
        <v>6599</v>
      </c>
      <c r="AP80">
        <v>3131</v>
      </c>
      <c r="AQ80">
        <v>3299</v>
      </c>
      <c r="AR80">
        <v>6430</v>
      </c>
      <c r="AS80">
        <v>50.4</v>
      </c>
      <c r="AT80">
        <v>44.7</v>
      </c>
      <c r="AU80">
        <v>47.5</v>
      </c>
      <c r="AV80">
        <v>0.26</v>
      </c>
      <c r="AW80">
        <v>-0.24</v>
      </c>
      <c r="AX80">
        <v>0</v>
      </c>
      <c r="AY80">
        <v>0.22</v>
      </c>
      <c r="AZ80">
        <v>-0.28000000000000003</v>
      </c>
      <c r="BA80">
        <v>-0.03</v>
      </c>
      <c r="BB80">
        <v>0.3</v>
      </c>
      <c r="BC80">
        <v>-0.2</v>
      </c>
      <c r="BD80">
        <v>0.03</v>
      </c>
      <c r="BE80">
        <v>47.3</v>
      </c>
      <c r="BF80">
        <v>39.4</v>
      </c>
      <c r="BG80">
        <v>43.2</v>
      </c>
      <c r="BH80">
        <v>71.8</v>
      </c>
      <c r="BI80">
        <v>62.1</v>
      </c>
      <c r="BJ80">
        <v>66.8</v>
      </c>
      <c r="BK80">
        <v>43.6</v>
      </c>
      <c r="BL80">
        <v>31.1</v>
      </c>
      <c r="BM80">
        <v>37.200000000000003</v>
      </c>
      <c r="BN80">
        <v>18.3</v>
      </c>
      <c r="BO80">
        <v>9.9</v>
      </c>
      <c r="BP80">
        <v>14</v>
      </c>
      <c r="BQ80">
        <v>27.7</v>
      </c>
      <c r="BR80">
        <v>15.8</v>
      </c>
      <c r="BS80">
        <v>21.6</v>
      </c>
      <c r="BT80">
        <v>4.33</v>
      </c>
      <c r="BU80">
        <v>3.82</v>
      </c>
      <c r="BV80">
        <v>4.0599999999999996</v>
      </c>
      <c r="BW80">
        <v>4018</v>
      </c>
      <c r="BX80">
        <v>4270</v>
      </c>
      <c r="BY80">
        <v>8288</v>
      </c>
      <c r="BZ80">
        <v>3918</v>
      </c>
      <c r="CA80">
        <v>4171</v>
      </c>
      <c r="CB80">
        <v>8089</v>
      </c>
      <c r="CC80">
        <v>47.5</v>
      </c>
      <c r="CD80">
        <v>41.7</v>
      </c>
      <c r="CE80">
        <v>44.6</v>
      </c>
      <c r="CF80">
        <v>0.13</v>
      </c>
      <c r="CG80">
        <v>-0.36</v>
      </c>
      <c r="CH80">
        <v>-0.12</v>
      </c>
      <c r="CI80">
        <v>0.09</v>
      </c>
      <c r="CJ80">
        <v>-0.39</v>
      </c>
      <c r="CK80">
        <v>-0.15</v>
      </c>
      <c r="CL80">
        <v>0.17</v>
      </c>
      <c r="CM80">
        <v>-0.32</v>
      </c>
      <c r="CN80">
        <v>-0.09</v>
      </c>
      <c r="CO80">
        <v>41.7</v>
      </c>
      <c r="CP80">
        <v>34.5</v>
      </c>
      <c r="CQ80">
        <v>38</v>
      </c>
      <c r="CR80">
        <v>65.599999999999994</v>
      </c>
      <c r="CS80">
        <v>56</v>
      </c>
      <c r="CT80">
        <v>60.7</v>
      </c>
      <c r="CU80">
        <v>39.700000000000003</v>
      </c>
      <c r="CV80">
        <v>28.4</v>
      </c>
      <c r="CW80">
        <v>33.9</v>
      </c>
      <c r="CX80">
        <v>15.6</v>
      </c>
      <c r="CY80">
        <v>8.4</v>
      </c>
      <c r="CZ80">
        <v>11.9</v>
      </c>
      <c r="DA80">
        <v>23.9</v>
      </c>
      <c r="DB80">
        <v>13.5</v>
      </c>
      <c r="DC80">
        <v>18.600000000000001</v>
      </c>
      <c r="DD80">
        <v>4.05</v>
      </c>
      <c r="DE80">
        <v>3.54</v>
      </c>
      <c r="DF80">
        <v>3.79</v>
      </c>
    </row>
    <row r="81" spans="1:110" x14ac:dyDescent="0.4">
      <c r="A81" t="s">
        <v>386</v>
      </c>
      <c r="B81" t="s">
        <v>385</v>
      </c>
      <c r="C81">
        <v>380</v>
      </c>
      <c r="D81">
        <v>406</v>
      </c>
      <c r="E81">
        <v>786</v>
      </c>
      <c r="F81">
        <v>371</v>
      </c>
      <c r="G81">
        <v>393</v>
      </c>
      <c r="H81">
        <v>764</v>
      </c>
      <c r="I81">
        <v>39.200000000000003</v>
      </c>
      <c r="J81">
        <v>33.1</v>
      </c>
      <c r="K81">
        <v>36</v>
      </c>
      <c r="L81">
        <v>-0.28999999999999998</v>
      </c>
      <c r="M81">
        <v>-0.59</v>
      </c>
      <c r="N81">
        <v>-0.45</v>
      </c>
      <c r="O81">
        <v>-0.42</v>
      </c>
      <c r="P81">
        <v>-0.72</v>
      </c>
      <c r="Q81">
        <v>-0.54</v>
      </c>
      <c r="R81">
        <v>-0.16</v>
      </c>
      <c r="S81">
        <v>-0.47</v>
      </c>
      <c r="T81">
        <v>-0.36</v>
      </c>
      <c r="U81">
        <v>23.9</v>
      </c>
      <c r="V81">
        <v>19.7</v>
      </c>
      <c r="W81">
        <v>21.8</v>
      </c>
      <c r="X81">
        <v>47.4</v>
      </c>
      <c r="Y81">
        <v>36.700000000000003</v>
      </c>
      <c r="Z81">
        <v>41.9</v>
      </c>
      <c r="AA81">
        <v>25.8</v>
      </c>
      <c r="AB81">
        <v>13.1</v>
      </c>
      <c r="AC81">
        <v>19.2</v>
      </c>
      <c r="AD81">
        <v>5.5</v>
      </c>
      <c r="AE81">
        <v>3</v>
      </c>
      <c r="AF81">
        <v>4.2</v>
      </c>
      <c r="AG81">
        <v>10.3</v>
      </c>
      <c r="AH81">
        <v>5.2</v>
      </c>
      <c r="AI81">
        <v>7.6</v>
      </c>
      <c r="AJ81">
        <v>3.09</v>
      </c>
      <c r="AK81">
        <v>2.56</v>
      </c>
      <c r="AL81">
        <v>2.81</v>
      </c>
      <c r="AM81">
        <v>685</v>
      </c>
      <c r="AN81">
        <v>697</v>
      </c>
      <c r="AO81">
        <v>1382</v>
      </c>
      <c r="AP81">
        <v>654</v>
      </c>
      <c r="AQ81">
        <v>652</v>
      </c>
      <c r="AR81">
        <v>1306</v>
      </c>
      <c r="AS81">
        <v>48.2</v>
      </c>
      <c r="AT81">
        <v>42.4</v>
      </c>
      <c r="AU81">
        <v>45.3</v>
      </c>
      <c r="AV81">
        <v>0.1</v>
      </c>
      <c r="AW81">
        <v>-0.41</v>
      </c>
      <c r="AX81">
        <v>-0.16</v>
      </c>
      <c r="AY81">
        <v>0</v>
      </c>
      <c r="AZ81">
        <v>-0.51</v>
      </c>
      <c r="BA81">
        <v>-0.22</v>
      </c>
      <c r="BB81">
        <v>0.19</v>
      </c>
      <c r="BC81">
        <v>-0.31</v>
      </c>
      <c r="BD81">
        <v>-0.09</v>
      </c>
      <c r="BE81">
        <v>43.6</v>
      </c>
      <c r="BF81">
        <v>33.700000000000003</v>
      </c>
      <c r="BG81">
        <v>38.6</v>
      </c>
      <c r="BH81">
        <v>66.599999999999994</v>
      </c>
      <c r="BI81">
        <v>54.2</v>
      </c>
      <c r="BJ81">
        <v>60.3</v>
      </c>
      <c r="BK81">
        <v>37.799999999999997</v>
      </c>
      <c r="BL81">
        <v>25.7</v>
      </c>
      <c r="BM81">
        <v>31.7</v>
      </c>
      <c r="BN81">
        <v>14.3</v>
      </c>
      <c r="BO81">
        <v>6.5</v>
      </c>
      <c r="BP81">
        <v>10.3</v>
      </c>
      <c r="BQ81">
        <v>22</v>
      </c>
      <c r="BR81">
        <v>11.8</v>
      </c>
      <c r="BS81">
        <v>16.899999999999999</v>
      </c>
      <c r="BT81">
        <v>4</v>
      </c>
      <c r="BU81">
        <v>3.46</v>
      </c>
      <c r="BV81">
        <v>3.73</v>
      </c>
      <c r="BW81">
        <v>1065</v>
      </c>
      <c r="BX81">
        <v>1103</v>
      </c>
      <c r="BY81">
        <v>2168</v>
      </c>
      <c r="BZ81">
        <v>1025</v>
      </c>
      <c r="CA81">
        <v>1045</v>
      </c>
      <c r="CB81">
        <v>2070</v>
      </c>
      <c r="CC81">
        <v>45</v>
      </c>
      <c r="CD81">
        <v>39</v>
      </c>
      <c r="CE81">
        <v>41.9</v>
      </c>
      <c r="CF81">
        <v>-0.04</v>
      </c>
      <c r="CG81">
        <v>-0.48</v>
      </c>
      <c r="CH81">
        <v>-0.26</v>
      </c>
      <c r="CI81">
        <v>-0.12</v>
      </c>
      <c r="CJ81">
        <v>-0.55000000000000004</v>
      </c>
      <c r="CK81">
        <v>-0.32</v>
      </c>
      <c r="CL81">
        <v>0.03</v>
      </c>
      <c r="CM81">
        <v>-0.4</v>
      </c>
      <c r="CN81">
        <v>-0.21</v>
      </c>
      <c r="CO81">
        <v>36.6</v>
      </c>
      <c r="CP81">
        <v>28.6</v>
      </c>
      <c r="CQ81">
        <v>32.5</v>
      </c>
      <c r="CR81">
        <v>59.7</v>
      </c>
      <c r="CS81">
        <v>47.8</v>
      </c>
      <c r="CT81">
        <v>53.6</v>
      </c>
      <c r="CU81">
        <v>33.5</v>
      </c>
      <c r="CV81">
        <v>21</v>
      </c>
      <c r="CW81">
        <v>27.2</v>
      </c>
      <c r="CX81">
        <v>11.2</v>
      </c>
      <c r="CY81">
        <v>5.2</v>
      </c>
      <c r="CZ81">
        <v>8.1</v>
      </c>
      <c r="DA81">
        <v>17.8</v>
      </c>
      <c r="DB81">
        <v>9.3000000000000007</v>
      </c>
      <c r="DC81">
        <v>13.5</v>
      </c>
      <c r="DD81">
        <v>3.68</v>
      </c>
      <c r="DE81">
        <v>3.13</v>
      </c>
      <c r="DF81">
        <v>3.4</v>
      </c>
    </row>
    <row r="82" spans="1:110" x14ac:dyDescent="0.4">
      <c r="A82" t="s">
        <v>388</v>
      </c>
      <c r="B82" t="s">
        <v>387</v>
      </c>
      <c r="C82">
        <v>284</v>
      </c>
      <c r="D82">
        <v>279</v>
      </c>
      <c r="E82">
        <v>563</v>
      </c>
      <c r="F82">
        <v>276</v>
      </c>
      <c r="G82">
        <v>272</v>
      </c>
      <c r="H82">
        <v>548</v>
      </c>
      <c r="I82">
        <v>36.200000000000003</v>
      </c>
      <c r="J82">
        <v>30.2</v>
      </c>
      <c r="K82">
        <v>33.299999999999997</v>
      </c>
      <c r="L82">
        <v>-0.37</v>
      </c>
      <c r="M82">
        <v>-0.81</v>
      </c>
      <c r="N82">
        <v>-0.59</v>
      </c>
      <c r="O82">
        <v>-0.52</v>
      </c>
      <c r="P82">
        <v>-0.96</v>
      </c>
      <c r="Q82">
        <v>-0.7</v>
      </c>
      <c r="R82">
        <v>-0.22</v>
      </c>
      <c r="S82">
        <v>-0.66</v>
      </c>
      <c r="T82">
        <v>-0.48</v>
      </c>
      <c r="U82">
        <v>21.1</v>
      </c>
      <c r="V82">
        <v>11.5</v>
      </c>
      <c r="W82">
        <v>16.3</v>
      </c>
      <c r="X82">
        <v>42.6</v>
      </c>
      <c r="Y82">
        <v>29.7</v>
      </c>
      <c r="Z82">
        <v>36.200000000000003</v>
      </c>
      <c r="AA82">
        <v>27.1</v>
      </c>
      <c r="AB82">
        <v>17.600000000000001</v>
      </c>
      <c r="AC82">
        <v>22.4</v>
      </c>
      <c r="AD82">
        <v>6.3</v>
      </c>
      <c r="AE82">
        <v>1.8</v>
      </c>
      <c r="AF82">
        <v>4.0999999999999996</v>
      </c>
      <c r="AG82">
        <v>12.7</v>
      </c>
      <c r="AH82">
        <v>4.7</v>
      </c>
      <c r="AI82">
        <v>8.6999999999999993</v>
      </c>
      <c r="AJ82">
        <v>2.96</v>
      </c>
      <c r="AK82">
        <v>2.48</v>
      </c>
      <c r="AL82">
        <v>2.72</v>
      </c>
      <c r="AM82">
        <v>675</v>
      </c>
      <c r="AN82">
        <v>696</v>
      </c>
      <c r="AO82">
        <v>1371</v>
      </c>
      <c r="AP82">
        <v>633</v>
      </c>
      <c r="AQ82">
        <v>644</v>
      </c>
      <c r="AR82">
        <v>1277</v>
      </c>
      <c r="AS82">
        <v>52.7</v>
      </c>
      <c r="AT82">
        <v>48.2</v>
      </c>
      <c r="AU82">
        <v>50.4</v>
      </c>
      <c r="AV82">
        <v>0.3</v>
      </c>
      <c r="AW82">
        <v>-0.15</v>
      </c>
      <c r="AX82">
        <v>7.0000000000000007E-2</v>
      </c>
      <c r="AY82">
        <v>0.21</v>
      </c>
      <c r="AZ82">
        <v>-0.25</v>
      </c>
      <c r="BA82">
        <v>0.01</v>
      </c>
      <c r="BB82">
        <v>0.4</v>
      </c>
      <c r="BC82">
        <v>-0.05</v>
      </c>
      <c r="BD82">
        <v>0.14000000000000001</v>
      </c>
      <c r="BE82">
        <v>52.7</v>
      </c>
      <c r="BF82">
        <v>46.4</v>
      </c>
      <c r="BG82">
        <v>49.5</v>
      </c>
      <c r="BH82">
        <v>72.900000000000006</v>
      </c>
      <c r="BI82">
        <v>64.7</v>
      </c>
      <c r="BJ82">
        <v>68.7</v>
      </c>
      <c r="BK82">
        <v>57.3</v>
      </c>
      <c r="BL82">
        <v>51.1</v>
      </c>
      <c r="BM82">
        <v>54.2</v>
      </c>
      <c r="BN82">
        <v>25.5</v>
      </c>
      <c r="BO82">
        <v>21.3</v>
      </c>
      <c r="BP82">
        <v>23.3</v>
      </c>
      <c r="BQ82">
        <v>38.200000000000003</v>
      </c>
      <c r="BR82">
        <v>30</v>
      </c>
      <c r="BS82">
        <v>34.1</v>
      </c>
      <c r="BT82">
        <v>4.6900000000000004</v>
      </c>
      <c r="BU82">
        <v>4.3499999999999996</v>
      </c>
      <c r="BV82">
        <v>4.5199999999999996</v>
      </c>
      <c r="BW82">
        <v>959</v>
      </c>
      <c r="BX82">
        <v>975</v>
      </c>
      <c r="BY82">
        <v>1934</v>
      </c>
      <c r="BZ82">
        <v>909</v>
      </c>
      <c r="CA82">
        <v>916</v>
      </c>
      <c r="CB82">
        <v>1825</v>
      </c>
      <c r="CC82">
        <v>47.8</v>
      </c>
      <c r="CD82">
        <v>43.1</v>
      </c>
      <c r="CE82">
        <v>45.4</v>
      </c>
      <c r="CF82">
        <v>0.1</v>
      </c>
      <c r="CG82">
        <v>-0.35</v>
      </c>
      <c r="CH82">
        <v>-0.13</v>
      </c>
      <c r="CI82">
        <v>0.02</v>
      </c>
      <c r="CJ82">
        <v>-0.43</v>
      </c>
      <c r="CK82">
        <v>-0.18</v>
      </c>
      <c r="CL82">
        <v>0.18</v>
      </c>
      <c r="CM82">
        <v>-0.27</v>
      </c>
      <c r="CN82">
        <v>-7.0000000000000007E-2</v>
      </c>
      <c r="CO82">
        <v>43.4</v>
      </c>
      <c r="CP82">
        <v>36.4</v>
      </c>
      <c r="CQ82">
        <v>39.9</v>
      </c>
      <c r="CR82">
        <v>63.9</v>
      </c>
      <c r="CS82">
        <v>54.7</v>
      </c>
      <c r="CT82">
        <v>59.3</v>
      </c>
      <c r="CU82">
        <v>48.4</v>
      </c>
      <c r="CV82">
        <v>41.5</v>
      </c>
      <c r="CW82">
        <v>44.9</v>
      </c>
      <c r="CX82">
        <v>19.8</v>
      </c>
      <c r="CY82">
        <v>15.7</v>
      </c>
      <c r="CZ82">
        <v>17.7</v>
      </c>
      <c r="DA82">
        <v>30.7</v>
      </c>
      <c r="DB82">
        <v>22.8</v>
      </c>
      <c r="DC82">
        <v>26.7</v>
      </c>
      <c r="DD82">
        <v>4.18</v>
      </c>
      <c r="DE82">
        <v>3.82</v>
      </c>
      <c r="DF82">
        <v>3.99</v>
      </c>
    </row>
    <row r="83" spans="1:110" x14ac:dyDescent="0.4">
      <c r="A83" t="s">
        <v>390</v>
      </c>
      <c r="B83" t="s">
        <v>389</v>
      </c>
      <c r="C83">
        <v>636</v>
      </c>
      <c r="D83">
        <v>569</v>
      </c>
      <c r="E83">
        <v>1205</v>
      </c>
      <c r="F83">
        <v>616</v>
      </c>
      <c r="G83">
        <v>556</v>
      </c>
      <c r="H83">
        <v>1172</v>
      </c>
      <c r="I83">
        <v>38.6</v>
      </c>
      <c r="J83">
        <v>32.9</v>
      </c>
      <c r="K83">
        <v>35.9</v>
      </c>
      <c r="L83">
        <v>-0.27</v>
      </c>
      <c r="M83">
        <v>-0.79</v>
      </c>
      <c r="N83">
        <v>-0.52</v>
      </c>
      <c r="O83">
        <v>-0.37</v>
      </c>
      <c r="P83">
        <v>-0.89</v>
      </c>
      <c r="Q83">
        <v>-0.59</v>
      </c>
      <c r="R83">
        <v>-0.17</v>
      </c>
      <c r="S83">
        <v>-0.68</v>
      </c>
      <c r="T83">
        <v>-0.44</v>
      </c>
      <c r="U83">
        <v>23.1</v>
      </c>
      <c r="V83">
        <v>18.5</v>
      </c>
      <c r="W83">
        <v>20.9</v>
      </c>
      <c r="X83">
        <v>45.1</v>
      </c>
      <c r="Y83">
        <v>33.4</v>
      </c>
      <c r="Z83">
        <v>39.6</v>
      </c>
      <c r="AA83">
        <v>24.7</v>
      </c>
      <c r="AB83">
        <v>19.899999999999999</v>
      </c>
      <c r="AC83">
        <v>22.4</v>
      </c>
      <c r="AD83">
        <v>6.1</v>
      </c>
      <c r="AE83">
        <v>4.7</v>
      </c>
      <c r="AF83">
        <v>5.5</v>
      </c>
      <c r="AG83">
        <v>11.5</v>
      </c>
      <c r="AH83">
        <v>6</v>
      </c>
      <c r="AI83">
        <v>8.9</v>
      </c>
      <c r="AJ83">
        <v>3.08</v>
      </c>
      <c r="AK83">
        <v>2.64</v>
      </c>
      <c r="AL83">
        <v>2.87</v>
      </c>
      <c r="AM83">
        <v>967</v>
      </c>
      <c r="AN83">
        <v>1061</v>
      </c>
      <c r="AO83">
        <v>2028</v>
      </c>
      <c r="AP83">
        <v>933</v>
      </c>
      <c r="AQ83">
        <v>1014</v>
      </c>
      <c r="AR83">
        <v>1947</v>
      </c>
      <c r="AS83">
        <v>51.3</v>
      </c>
      <c r="AT83">
        <v>46</v>
      </c>
      <c r="AU83">
        <v>48.5</v>
      </c>
      <c r="AV83">
        <v>0.25</v>
      </c>
      <c r="AW83">
        <v>-0.23</v>
      </c>
      <c r="AX83">
        <v>0</v>
      </c>
      <c r="AY83">
        <v>0.17</v>
      </c>
      <c r="AZ83">
        <v>-0.3</v>
      </c>
      <c r="BA83">
        <v>-0.05</v>
      </c>
      <c r="BB83">
        <v>0.33</v>
      </c>
      <c r="BC83">
        <v>-0.15</v>
      </c>
      <c r="BD83">
        <v>0.06</v>
      </c>
      <c r="BE83">
        <v>49.8</v>
      </c>
      <c r="BF83">
        <v>41.3</v>
      </c>
      <c r="BG83">
        <v>45.4</v>
      </c>
      <c r="BH83">
        <v>70</v>
      </c>
      <c r="BI83">
        <v>64.8</v>
      </c>
      <c r="BJ83">
        <v>67.3</v>
      </c>
      <c r="BK83">
        <v>48.4</v>
      </c>
      <c r="BL83">
        <v>37.1</v>
      </c>
      <c r="BM83">
        <v>42.5</v>
      </c>
      <c r="BN83">
        <v>25.4</v>
      </c>
      <c r="BO83">
        <v>15.6</v>
      </c>
      <c r="BP83">
        <v>20.3</v>
      </c>
      <c r="BQ83">
        <v>35.799999999999997</v>
      </c>
      <c r="BR83">
        <v>21.7</v>
      </c>
      <c r="BS83">
        <v>28.4</v>
      </c>
      <c r="BT83">
        <v>4.46</v>
      </c>
      <c r="BU83">
        <v>3.96</v>
      </c>
      <c r="BV83">
        <v>4.2</v>
      </c>
      <c r="BW83">
        <v>1603</v>
      </c>
      <c r="BX83">
        <v>1630</v>
      </c>
      <c r="BY83">
        <v>3233</v>
      </c>
      <c r="BZ83">
        <v>1549</v>
      </c>
      <c r="CA83">
        <v>1570</v>
      </c>
      <c r="CB83">
        <v>3119</v>
      </c>
      <c r="CC83">
        <v>46.3</v>
      </c>
      <c r="CD83">
        <v>41.4</v>
      </c>
      <c r="CE83">
        <v>43.8</v>
      </c>
      <c r="CF83">
        <v>0.04</v>
      </c>
      <c r="CG83">
        <v>-0.43</v>
      </c>
      <c r="CH83">
        <v>-0.19</v>
      </c>
      <c r="CI83">
        <v>-0.02</v>
      </c>
      <c r="CJ83">
        <v>-0.49</v>
      </c>
      <c r="CK83">
        <v>-0.24</v>
      </c>
      <c r="CL83">
        <v>0.11</v>
      </c>
      <c r="CM83">
        <v>-0.36</v>
      </c>
      <c r="CN83">
        <v>-0.15</v>
      </c>
      <c r="CO83">
        <v>39.200000000000003</v>
      </c>
      <c r="CP83">
        <v>33.299999999999997</v>
      </c>
      <c r="CQ83">
        <v>36.299999999999997</v>
      </c>
      <c r="CR83">
        <v>60.1</v>
      </c>
      <c r="CS83">
        <v>53.8</v>
      </c>
      <c r="CT83">
        <v>56.9</v>
      </c>
      <c r="CU83">
        <v>39</v>
      </c>
      <c r="CV83">
        <v>31.1</v>
      </c>
      <c r="CW83">
        <v>35</v>
      </c>
      <c r="CX83">
        <v>17.8</v>
      </c>
      <c r="CY83">
        <v>11.8</v>
      </c>
      <c r="CZ83">
        <v>14.8</v>
      </c>
      <c r="DA83">
        <v>26.1</v>
      </c>
      <c r="DB83">
        <v>16.2</v>
      </c>
      <c r="DC83">
        <v>21.1</v>
      </c>
      <c r="DD83">
        <v>3.91</v>
      </c>
      <c r="DE83">
        <v>3.5</v>
      </c>
      <c r="DF83">
        <v>3.7</v>
      </c>
    </row>
    <row r="84" spans="1:110" x14ac:dyDescent="0.4">
      <c r="A84" t="s">
        <v>392</v>
      </c>
      <c r="B84" t="s">
        <v>391</v>
      </c>
      <c r="C84">
        <v>485</v>
      </c>
      <c r="D84">
        <v>486</v>
      </c>
      <c r="E84">
        <v>971</v>
      </c>
      <c r="F84">
        <v>474</v>
      </c>
      <c r="G84">
        <v>468</v>
      </c>
      <c r="H84">
        <v>942</v>
      </c>
      <c r="I84">
        <v>38.9</v>
      </c>
      <c r="J84">
        <v>30.8</v>
      </c>
      <c r="K84">
        <v>34.799999999999997</v>
      </c>
      <c r="L84">
        <v>-0.23</v>
      </c>
      <c r="M84">
        <v>-0.86</v>
      </c>
      <c r="N84">
        <v>-0.54</v>
      </c>
      <c r="O84">
        <v>-0.34</v>
      </c>
      <c r="P84">
        <v>-0.97</v>
      </c>
      <c r="Q84">
        <v>-0.62</v>
      </c>
      <c r="R84">
        <v>-0.12</v>
      </c>
      <c r="S84">
        <v>-0.74</v>
      </c>
      <c r="T84">
        <v>-0.46</v>
      </c>
      <c r="U84">
        <v>25.2</v>
      </c>
      <c r="V84">
        <v>18.5</v>
      </c>
      <c r="W84">
        <v>21.8</v>
      </c>
      <c r="X84">
        <v>48.7</v>
      </c>
      <c r="Y84">
        <v>37</v>
      </c>
      <c r="Z84">
        <v>42.8</v>
      </c>
      <c r="AA84">
        <v>22.7</v>
      </c>
      <c r="AB84">
        <v>14.4</v>
      </c>
      <c r="AC84">
        <v>18.5</v>
      </c>
      <c r="AD84">
        <v>7.6</v>
      </c>
      <c r="AE84">
        <v>4.3</v>
      </c>
      <c r="AF84">
        <v>6</v>
      </c>
      <c r="AG84">
        <v>13.4</v>
      </c>
      <c r="AH84">
        <v>6.8</v>
      </c>
      <c r="AI84">
        <v>10.1</v>
      </c>
      <c r="AJ84">
        <v>3.17</v>
      </c>
      <c r="AK84">
        <v>2.57</v>
      </c>
      <c r="AL84">
        <v>2.87</v>
      </c>
      <c r="AM84">
        <v>2198</v>
      </c>
      <c r="AN84">
        <v>2297</v>
      </c>
      <c r="AO84">
        <v>4495</v>
      </c>
      <c r="AP84">
        <v>2100</v>
      </c>
      <c r="AQ84">
        <v>2213</v>
      </c>
      <c r="AR84">
        <v>4313</v>
      </c>
      <c r="AS84">
        <v>55.9</v>
      </c>
      <c r="AT84">
        <v>49.5</v>
      </c>
      <c r="AU84">
        <v>52.6</v>
      </c>
      <c r="AV84">
        <v>0.49</v>
      </c>
      <c r="AW84">
        <v>-0.09</v>
      </c>
      <c r="AX84">
        <v>0.19</v>
      </c>
      <c r="AY84">
        <v>0.44</v>
      </c>
      <c r="AZ84">
        <v>-0.14000000000000001</v>
      </c>
      <c r="BA84">
        <v>0.16</v>
      </c>
      <c r="BB84">
        <v>0.54</v>
      </c>
      <c r="BC84">
        <v>-0.04</v>
      </c>
      <c r="BD84">
        <v>0.23</v>
      </c>
      <c r="BE84">
        <v>59.6</v>
      </c>
      <c r="BF84">
        <v>49.6</v>
      </c>
      <c r="BG84">
        <v>54.5</v>
      </c>
      <c r="BH84">
        <v>79.900000000000006</v>
      </c>
      <c r="BI84">
        <v>70.2</v>
      </c>
      <c r="BJ84">
        <v>75</v>
      </c>
      <c r="BK84">
        <v>49.1</v>
      </c>
      <c r="BL84">
        <v>36</v>
      </c>
      <c r="BM84">
        <v>42.4</v>
      </c>
      <c r="BN84">
        <v>29.7</v>
      </c>
      <c r="BO84">
        <v>17.5</v>
      </c>
      <c r="BP84">
        <v>23.4</v>
      </c>
      <c r="BQ84">
        <v>37.6</v>
      </c>
      <c r="BR84">
        <v>24.7</v>
      </c>
      <c r="BS84">
        <v>31</v>
      </c>
      <c r="BT84">
        <v>4.91</v>
      </c>
      <c r="BU84">
        <v>4.32</v>
      </c>
      <c r="BV84">
        <v>4.6100000000000003</v>
      </c>
      <c r="BW84">
        <v>2683</v>
      </c>
      <c r="BX84">
        <v>2783</v>
      </c>
      <c r="BY84">
        <v>5466</v>
      </c>
      <c r="BZ84">
        <v>2574</v>
      </c>
      <c r="CA84">
        <v>2681</v>
      </c>
      <c r="CB84">
        <v>5255</v>
      </c>
      <c r="CC84">
        <v>52.8</v>
      </c>
      <c r="CD84">
        <v>46.2</v>
      </c>
      <c r="CE84">
        <v>49.4</v>
      </c>
      <c r="CF84">
        <v>0.36</v>
      </c>
      <c r="CG84">
        <v>-0.22</v>
      </c>
      <c r="CH84">
        <v>0.06</v>
      </c>
      <c r="CI84">
        <v>0.31</v>
      </c>
      <c r="CJ84">
        <v>-0.27</v>
      </c>
      <c r="CK84">
        <v>0.03</v>
      </c>
      <c r="CL84">
        <v>0.41</v>
      </c>
      <c r="CM84">
        <v>-0.18</v>
      </c>
      <c r="CN84">
        <v>0.1</v>
      </c>
      <c r="CO84">
        <v>53.4</v>
      </c>
      <c r="CP84">
        <v>44.2</v>
      </c>
      <c r="CQ84">
        <v>48.7</v>
      </c>
      <c r="CR84">
        <v>74.3</v>
      </c>
      <c r="CS84">
        <v>64.400000000000006</v>
      </c>
      <c r="CT84">
        <v>69.3</v>
      </c>
      <c r="CU84">
        <v>44.3</v>
      </c>
      <c r="CV84">
        <v>32.299999999999997</v>
      </c>
      <c r="CW84">
        <v>38.200000000000003</v>
      </c>
      <c r="CX84">
        <v>25.7</v>
      </c>
      <c r="CY84">
        <v>15.2</v>
      </c>
      <c r="CZ84">
        <v>20.3</v>
      </c>
      <c r="DA84">
        <v>33.200000000000003</v>
      </c>
      <c r="DB84">
        <v>21.6</v>
      </c>
      <c r="DC84">
        <v>27.3</v>
      </c>
      <c r="DD84">
        <v>4.59</v>
      </c>
      <c r="DE84">
        <v>4.0199999999999996</v>
      </c>
      <c r="DF84">
        <v>4.3</v>
      </c>
    </row>
    <row r="85" spans="1:110" x14ac:dyDescent="0.4">
      <c r="A85" t="s">
        <v>394</v>
      </c>
      <c r="B85" t="s">
        <v>393</v>
      </c>
      <c r="C85">
        <v>523</v>
      </c>
      <c r="D85">
        <v>517</v>
      </c>
      <c r="E85">
        <v>1040</v>
      </c>
      <c r="F85">
        <v>496</v>
      </c>
      <c r="G85">
        <v>492</v>
      </c>
      <c r="H85">
        <v>988</v>
      </c>
      <c r="I85">
        <v>40.6</v>
      </c>
      <c r="J85">
        <v>33.799999999999997</v>
      </c>
      <c r="K85">
        <v>37.200000000000003</v>
      </c>
      <c r="L85">
        <v>-0.09</v>
      </c>
      <c r="M85">
        <v>-0.56999999999999995</v>
      </c>
      <c r="N85">
        <v>-0.33</v>
      </c>
      <c r="O85">
        <v>-0.21</v>
      </c>
      <c r="P85">
        <v>-0.68</v>
      </c>
      <c r="Q85">
        <v>-0.41</v>
      </c>
      <c r="R85">
        <v>0.02</v>
      </c>
      <c r="S85">
        <v>-0.45</v>
      </c>
      <c r="T85">
        <v>-0.25</v>
      </c>
      <c r="U85">
        <v>26.4</v>
      </c>
      <c r="V85">
        <v>19</v>
      </c>
      <c r="W85">
        <v>22.7</v>
      </c>
      <c r="X85">
        <v>45.1</v>
      </c>
      <c r="Y85">
        <v>37.1</v>
      </c>
      <c r="Z85">
        <v>41.2</v>
      </c>
      <c r="AA85">
        <v>22.6</v>
      </c>
      <c r="AB85">
        <v>12.6</v>
      </c>
      <c r="AC85">
        <v>17.600000000000001</v>
      </c>
      <c r="AD85">
        <v>7.3</v>
      </c>
      <c r="AE85">
        <v>3.1</v>
      </c>
      <c r="AF85">
        <v>5.2</v>
      </c>
      <c r="AG85">
        <v>10.9</v>
      </c>
      <c r="AH85">
        <v>5.2</v>
      </c>
      <c r="AI85">
        <v>8.1</v>
      </c>
      <c r="AJ85">
        <v>3.1</v>
      </c>
      <c r="AK85">
        <v>2.5499999999999998</v>
      </c>
      <c r="AL85">
        <v>2.83</v>
      </c>
      <c r="AM85">
        <v>815</v>
      </c>
      <c r="AN85">
        <v>757</v>
      </c>
      <c r="AO85">
        <v>1572</v>
      </c>
      <c r="AP85">
        <v>743</v>
      </c>
      <c r="AQ85">
        <v>692</v>
      </c>
      <c r="AR85">
        <v>1435</v>
      </c>
      <c r="AS85">
        <v>53.4</v>
      </c>
      <c r="AT85">
        <v>44.8</v>
      </c>
      <c r="AU85">
        <v>49.2</v>
      </c>
      <c r="AV85">
        <v>0.35</v>
      </c>
      <c r="AW85">
        <v>-0.09</v>
      </c>
      <c r="AX85">
        <v>0.14000000000000001</v>
      </c>
      <c r="AY85">
        <v>0.26</v>
      </c>
      <c r="AZ85">
        <v>-0.18</v>
      </c>
      <c r="BA85">
        <v>0.08</v>
      </c>
      <c r="BB85">
        <v>0.44</v>
      </c>
      <c r="BC85">
        <v>0.01</v>
      </c>
      <c r="BD85">
        <v>0.21</v>
      </c>
      <c r="BE85">
        <v>52.8</v>
      </c>
      <c r="BF85">
        <v>37.799999999999997</v>
      </c>
      <c r="BG85">
        <v>45.5</v>
      </c>
      <c r="BH85">
        <v>74.5</v>
      </c>
      <c r="BI85">
        <v>62.4</v>
      </c>
      <c r="BJ85">
        <v>68.599999999999994</v>
      </c>
      <c r="BK85">
        <v>40.9</v>
      </c>
      <c r="BL85">
        <v>25.8</v>
      </c>
      <c r="BM85">
        <v>33.6</v>
      </c>
      <c r="BN85">
        <v>21.8</v>
      </c>
      <c r="BO85">
        <v>6.5</v>
      </c>
      <c r="BP85">
        <v>14.4</v>
      </c>
      <c r="BQ85">
        <v>29.9</v>
      </c>
      <c r="BR85">
        <v>12.3</v>
      </c>
      <c r="BS85">
        <v>21.4</v>
      </c>
      <c r="BT85">
        <v>4.5</v>
      </c>
      <c r="BU85">
        <v>3.65</v>
      </c>
      <c r="BV85">
        <v>4.09</v>
      </c>
      <c r="BW85">
        <v>1338</v>
      </c>
      <c r="BX85">
        <v>1274</v>
      </c>
      <c r="BY85">
        <v>2612</v>
      </c>
      <c r="BZ85">
        <v>1239</v>
      </c>
      <c r="CA85">
        <v>1184</v>
      </c>
      <c r="CB85">
        <v>2423</v>
      </c>
      <c r="CC85">
        <v>48.4</v>
      </c>
      <c r="CD85">
        <v>40.299999999999997</v>
      </c>
      <c r="CE85">
        <v>44.4</v>
      </c>
      <c r="CF85">
        <v>0.17</v>
      </c>
      <c r="CG85">
        <v>-0.28999999999999998</v>
      </c>
      <c r="CH85">
        <v>-0.05</v>
      </c>
      <c r="CI85">
        <v>0.1</v>
      </c>
      <c r="CJ85">
        <v>-0.36</v>
      </c>
      <c r="CK85">
        <v>-0.1</v>
      </c>
      <c r="CL85">
        <v>0.24</v>
      </c>
      <c r="CM85">
        <v>-0.21</v>
      </c>
      <c r="CN85">
        <v>0</v>
      </c>
      <c r="CO85">
        <v>42.5</v>
      </c>
      <c r="CP85">
        <v>30.1</v>
      </c>
      <c r="CQ85">
        <v>36.4</v>
      </c>
      <c r="CR85">
        <v>63</v>
      </c>
      <c r="CS85">
        <v>52.1</v>
      </c>
      <c r="CT85">
        <v>57.7</v>
      </c>
      <c r="CU85">
        <v>33.700000000000003</v>
      </c>
      <c r="CV85">
        <v>20.399999999999999</v>
      </c>
      <c r="CW85">
        <v>27.2</v>
      </c>
      <c r="CX85">
        <v>16.100000000000001</v>
      </c>
      <c r="CY85">
        <v>5.0999999999999996</v>
      </c>
      <c r="CZ85">
        <v>10.8</v>
      </c>
      <c r="DA85">
        <v>22.5</v>
      </c>
      <c r="DB85">
        <v>9.4</v>
      </c>
      <c r="DC85">
        <v>16.100000000000001</v>
      </c>
      <c r="DD85">
        <v>3.95</v>
      </c>
      <c r="DE85">
        <v>3.21</v>
      </c>
      <c r="DF85">
        <v>3.59</v>
      </c>
    </row>
    <row r="86" spans="1:110" x14ac:dyDescent="0.4">
      <c r="A86" t="s">
        <v>396</v>
      </c>
      <c r="B86" t="s">
        <v>395</v>
      </c>
      <c r="C86">
        <v>537</v>
      </c>
      <c r="D86">
        <v>550</v>
      </c>
      <c r="E86">
        <v>1087</v>
      </c>
      <c r="F86">
        <v>527</v>
      </c>
      <c r="G86">
        <v>541</v>
      </c>
      <c r="H86">
        <v>1068</v>
      </c>
      <c r="I86">
        <v>37.9</v>
      </c>
      <c r="J86">
        <v>30.5</v>
      </c>
      <c r="K86">
        <v>34.200000000000003</v>
      </c>
      <c r="L86">
        <v>-0.18</v>
      </c>
      <c r="M86">
        <v>-0.74</v>
      </c>
      <c r="N86">
        <v>-0.46</v>
      </c>
      <c r="O86">
        <v>-0.28999999999999998</v>
      </c>
      <c r="P86">
        <v>-0.84</v>
      </c>
      <c r="Q86">
        <v>-0.54</v>
      </c>
      <c r="R86">
        <v>-7.0000000000000007E-2</v>
      </c>
      <c r="S86">
        <v>-0.63</v>
      </c>
      <c r="T86">
        <v>-0.39</v>
      </c>
      <c r="U86">
        <v>24.2</v>
      </c>
      <c r="V86">
        <v>16.5</v>
      </c>
      <c r="W86">
        <v>20.3</v>
      </c>
      <c r="X86">
        <v>46.6</v>
      </c>
      <c r="Y86">
        <v>33.299999999999997</v>
      </c>
      <c r="Z86">
        <v>39.799999999999997</v>
      </c>
      <c r="AA86">
        <v>30</v>
      </c>
      <c r="AB86">
        <v>20.9</v>
      </c>
      <c r="AC86">
        <v>25.4</v>
      </c>
      <c r="AD86">
        <v>5.6</v>
      </c>
      <c r="AE86">
        <v>3.1</v>
      </c>
      <c r="AF86">
        <v>4.3</v>
      </c>
      <c r="AG86">
        <v>11.9</v>
      </c>
      <c r="AH86">
        <v>6.7</v>
      </c>
      <c r="AI86">
        <v>9.3000000000000007</v>
      </c>
      <c r="AJ86">
        <v>3.17</v>
      </c>
      <c r="AK86">
        <v>2.59</v>
      </c>
      <c r="AL86">
        <v>2.88</v>
      </c>
      <c r="AM86">
        <v>2046</v>
      </c>
      <c r="AN86">
        <v>2140</v>
      </c>
      <c r="AO86">
        <v>4186</v>
      </c>
      <c r="AP86">
        <v>1969</v>
      </c>
      <c r="AQ86">
        <v>2065</v>
      </c>
      <c r="AR86">
        <v>4034</v>
      </c>
      <c r="AS86">
        <v>52.7</v>
      </c>
      <c r="AT86">
        <v>46.9</v>
      </c>
      <c r="AU86">
        <v>49.7</v>
      </c>
      <c r="AV86">
        <v>0.47</v>
      </c>
      <c r="AW86">
        <v>-0.06</v>
      </c>
      <c r="AX86">
        <v>0.2</v>
      </c>
      <c r="AY86">
        <v>0.42</v>
      </c>
      <c r="AZ86">
        <v>-0.11</v>
      </c>
      <c r="BA86">
        <v>0.16</v>
      </c>
      <c r="BB86">
        <v>0.53</v>
      </c>
      <c r="BC86">
        <v>0</v>
      </c>
      <c r="BD86">
        <v>0.24</v>
      </c>
      <c r="BE86">
        <v>53.1</v>
      </c>
      <c r="BF86">
        <v>43.7</v>
      </c>
      <c r="BG86">
        <v>48.3</v>
      </c>
      <c r="BH86">
        <v>75.400000000000006</v>
      </c>
      <c r="BI86">
        <v>67.3</v>
      </c>
      <c r="BJ86">
        <v>71.3</v>
      </c>
      <c r="BK86">
        <v>50.9</v>
      </c>
      <c r="BL86">
        <v>41</v>
      </c>
      <c r="BM86">
        <v>45.9</v>
      </c>
      <c r="BN86">
        <v>22.8</v>
      </c>
      <c r="BO86">
        <v>14.3</v>
      </c>
      <c r="BP86">
        <v>18.399999999999999</v>
      </c>
      <c r="BQ86">
        <v>34.700000000000003</v>
      </c>
      <c r="BR86">
        <v>21.5</v>
      </c>
      <c r="BS86">
        <v>28</v>
      </c>
      <c r="BT86">
        <v>4.6399999999999997</v>
      </c>
      <c r="BU86">
        <v>4.16</v>
      </c>
      <c r="BV86">
        <v>4.3899999999999997</v>
      </c>
      <c r="BW86">
        <v>2583</v>
      </c>
      <c r="BX86">
        <v>2690</v>
      </c>
      <c r="BY86">
        <v>5273</v>
      </c>
      <c r="BZ86">
        <v>2496</v>
      </c>
      <c r="CA86">
        <v>2606</v>
      </c>
      <c r="CB86">
        <v>5102</v>
      </c>
      <c r="CC86">
        <v>49.6</v>
      </c>
      <c r="CD86">
        <v>43.6</v>
      </c>
      <c r="CE86">
        <v>46.5</v>
      </c>
      <c r="CF86">
        <v>0.34</v>
      </c>
      <c r="CG86">
        <v>-0.2</v>
      </c>
      <c r="CH86">
        <v>0.06</v>
      </c>
      <c r="CI86">
        <v>0.28999999999999998</v>
      </c>
      <c r="CJ86">
        <v>-0.25</v>
      </c>
      <c r="CK86">
        <v>0.03</v>
      </c>
      <c r="CL86">
        <v>0.39</v>
      </c>
      <c r="CM86">
        <v>-0.15</v>
      </c>
      <c r="CN86">
        <v>0.1</v>
      </c>
      <c r="CO86">
        <v>47.1</v>
      </c>
      <c r="CP86">
        <v>38.1</v>
      </c>
      <c r="CQ86">
        <v>42.5</v>
      </c>
      <c r="CR86">
        <v>69.400000000000006</v>
      </c>
      <c r="CS86">
        <v>60.3</v>
      </c>
      <c r="CT86">
        <v>64.8</v>
      </c>
      <c r="CU86">
        <v>46.6</v>
      </c>
      <c r="CV86">
        <v>36.9</v>
      </c>
      <c r="CW86">
        <v>41.6</v>
      </c>
      <c r="CX86">
        <v>19.2</v>
      </c>
      <c r="CY86">
        <v>12</v>
      </c>
      <c r="CZ86">
        <v>15.5</v>
      </c>
      <c r="DA86">
        <v>30</v>
      </c>
      <c r="DB86">
        <v>18.5</v>
      </c>
      <c r="DC86">
        <v>24.1</v>
      </c>
      <c r="DD86">
        <v>4.33</v>
      </c>
      <c r="DE86">
        <v>3.84</v>
      </c>
      <c r="DF86">
        <v>4.08</v>
      </c>
    </row>
    <row r="88" spans="1:110" x14ac:dyDescent="0.4">
      <c r="A88" t="s">
        <v>676</v>
      </c>
      <c r="B88" t="s">
        <v>397</v>
      </c>
      <c r="C88">
        <v>6313</v>
      </c>
      <c r="D88">
        <v>6412</v>
      </c>
      <c r="E88">
        <v>12725</v>
      </c>
      <c r="F88">
        <v>6126</v>
      </c>
      <c r="G88">
        <v>6174</v>
      </c>
      <c r="H88">
        <v>12300</v>
      </c>
      <c r="I88">
        <v>38.4</v>
      </c>
      <c r="J88">
        <v>32.9</v>
      </c>
      <c r="K88">
        <v>35.6</v>
      </c>
      <c r="L88">
        <v>-0.22</v>
      </c>
      <c r="M88">
        <v>-0.68</v>
      </c>
      <c r="N88">
        <v>-0.45</v>
      </c>
      <c r="O88">
        <v>-0.25</v>
      </c>
      <c r="P88">
        <v>-0.71</v>
      </c>
      <c r="Q88">
        <v>-0.47</v>
      </c>
      <c r="R88">
        <v>-0.19</v>
      </c>
      <c r="S88">
        <v>-0.65</v>
      </c>
      <c r="T88">
        <v>-0.43</v>
      </c>
      <c r="U88">
        <v>25.3</v>
      </c>
      <c r="V88">
        <v>20.7</v>
      </c>
      <c r="W88">
        <v>23</v>
      </c>
      <c r="X88">
        <v>46.1</v>
      </c>
      <c r="Y88">
        <v>38.4</v>
      </c>
      <c r="Z88">
        <v>42.2</v>
      </c>
      <c r="AA88">
        <v>25.7</v>
      </c>
      <c r="AB88">
        <v>16.8</v>
      </c>
      <c r="AC88">
        <v>21.2</v>
      </c>
      <c r="AD88">
        <v>7.2</v>
      </c>
      <c r="AE88">
        <v>4.2</v>
      </c>
      <c r="AF88">
        <v>5.7</v>
      </c>
      <c r="AG88">
        <v>12.6</v>
      </c>
      <c r="AH88">
        <v>6.8</v>
      </c>
      <c r="AI88">
        <v>9.6999999999999993</v>
      </c>
      <c r="AJ88">
        <v>3.17</v>
      </c>
      <c r="AK88">
        <v>2.73</v>
      </c>
      <c r="AL88">
        <v>2.95</v>
      </c>
      <c r="AM88">
        <v>22572</v>
      </c>
      <c r="AN88">
        <v>23803</v>
      </c>
      <c r="AO88">
        <v>46375</v>
      </c>
      <c r="AP88">
        <v>21450</v>
      </c>
      <c r="AQ88">
        <v>22692</v>
      </c>
      <c r="AR88">
        <v>44142</v>
      </c>
      <c r="AS88">
        <v>52.7</v>
      </c>
      <c r="AT88">
        <v>47.6</v>
      </c>
      <c r="AU88">
        <v>50.1</v>
      </c>
      <c r="AV88">
        <v>0.38</v>
      </c>
      <c r="AW88">
        <v>-0.06</v>
      </c>
      <c r="AX88">
        <v>0.16</v>
      </c>
      <c r="AY88">
        <v>0.37</v>
      </c>
      <c r="AZ88">
        <v>-7.0000000000000007E-2</v>
      </c>
      <c r="BA88">
        <v>0.15</v>
      </c>
      <c r="BB88">
        <v>0.4</v>
      </c>
      <c r="BC88">
        <v>-0.04</v>
      </c>
      <c r="BD88">
        <v>0.17</v>
      </c>
      <c r="BE88">
        <v>52.8</v>
      </c>
      <c r="BF88">
        <v>46.6</v>
      </c>
      <c r="BG88">
        <v>49.6</v>
      </c>
      <c r="BH88">
        <v>75.3</v>
      </c>
      <c r="BI88">
        <v>68.099999999999994</v>
      </c>
      <c r="BJ88">
        <v>71.599999999999994</v>
      </c>
      <c r="BK88">
        <v>46.5</v>
      </c>
      <c r="BL88">
        <v>35.6</v>
      </c>
      <c r="BM88">
        <v>40.9</v>
      </c>
      <c r="BN88">
        <v>24</v>
      </c>
      <c r="BO88">
        <v>15.7</v>
      </c>
      <c r="BP88">
        <v>19.7</v>
      </c>
      <c r="BQ88">
        <v>33.299999999999997</v>
      </c>
      <c r="BR88">
        <v>22.5</v>
      </c>
      <c r="BS88">
        <v>27.8</v>
      </c>
      <c r="BT88">
        <v>4.63</v>
      </c>
      <c r="BU88">
        <v>4.18</v>
      </c>
      <c r="BV88">
        <v>4.4000000000000004</v>
      </c>
      <c r="BW88">
        <v>28885</v>
      </c>
      <c r="BX88">
        <v>30215</v>
      </c>
      <c r="BY88">
        <v>59100</v>
      </c>
      <c r="BZ88">
        <v>27576</v>
      </c>
      <c r="CA88">
        <v>28866</v>
      </c>
      <c r="CB88">
        <v>56442</v>
      </c>
      <c r="CC88">
        <v>49.6</v>
      </c>
      <c r="CD88">
        <v>44.5</v>
      </c>
      <c r="CE88">
        <v>47</v>
      </c>
      <c r="CF88">
        <v>0.25</v>
      </c>
      <c r="CG88">
        <v>-0.19</v>
      </c>
      <c r="CH88">
        <v>0.03</v>
      </c>
      <c r="CI88">
        <v>0.23</v>
      </c>
      <c r="CJ88">
        <v>-0.2</v>
      </c>
      <c r="CK88">
        <v>0.01</v>
      </c>
      <c r="CL88">
        <v>0.26</v>
      </c>
      <c r="CM88">
        <v>-0.17</v>
      </c>
      <c r="CN88">
        <v>0.04</v>
      </c>
      <c r="CO88">
        <v>46.8</v>
      </c>
      <c r="CP88">
        <v>41.1</v>
      </c>
      <c r="CQ88">
        <v>43.9</v>
      </c>
      <c r="CR88">
        <v>68.900000000000006</v>
      </c>
      <c r="CS88">
        <v>61.8</v>
      </c>
      <c r="CT88">
        <v>65.3</v>
      </c>
      <c r="CU88">
        <v>42</v>
      </c>
      <c r="CV88">
        <v>31.6</v>
      </c>
      <c r="CW88">
        <v>36.700000000000003</v>
      </c>
      <c r="CX88">
        <v>20.3</v>
      </c>
      <c r="CY88">
        <v>13.2</v>
      </c>
      <c r="CZ88">
        <v>16.7</v>
      </c>
      <c r="DA88">
        <v>28.8</v>
      </c>
      <c r="DB88">
        <v>19.2</v>
      </c>
      <c r="DC88">
        <v>23.9</v>
      </c>
      <c r="DD88">
        <v>4.3099999999999996</v>
      </c>
      <c r="DE88">
        <v>3.87</v>
      </c>
      <c r="DF88">
        <v>4.08</v>
      </c>
    </row>
    <row r="89" spans="1:110" x14ac:dyDescent="0.4">
      <c r="A89" t="s">
        <v>401</v>
      </c>
      <c r="B89" t="s">
        <v>400</v>
      </c>
      <c r="C89">
        <v>199</v>
      </c>
      <c r="D89">
        <v>199</v>
      </c>
      <c r="E89">
        <v>398</v>
      </c>
      <c r="F89">
        <v>192</v>
      </c>
      <c r="G89">
        <v>189</v>
      </c>
      <c r="H89">
        <v>381</v>
      </c>
      <c r="I89">
        <v>39.700000000000003</v>
      </c>
      <c r="J89">
        <v>35.9</v>
      </c>
      <c r="K89">
        <v>37.799999999999997</v>
      </c>
      <c r="L89">
        <v>-0.08</v>
      </c>
      <c r="M89">
        <v>-0.34</v>
      </c>
      <c r="N89">
        <v>-0.21</v>
      </c>
      <c r="O89">
        <v>-0.26</v>
      </c>
      <c r="P89">
        <v>-0.52</v>
      </c>
      <c r="Q89">
        <v>-0.34</v>
      </c>
      <c r="R89">
        <v>0.09</v>
      </c>
      <c r="S89">
        <v>-0.16</v>
      </c>
      <c r="T89">
        <v>-0.08</v>
      </c>
      <c r="U89">
        <v>24.6</v>
      </c>
      <c r="V89">
        <v>27.1</v>
      </c>
      <c r="W89">
        <v>25.9</v>
      </c>
      <c r="X89">
        <v>44.2</v>
      </c>
      <c r="Y89">
        <v>44.7</v>
      </c>
      <c r="Z89">
        <v>44.5</v>
      </c>
      <c r="AA89">
        <v>25.6</v>
      </c>
      <c r="AB89">
        <v>16.100000000000001</v>
      </c>
      <c r="AC89">
        <v>20.9</v>
      </c>
      <c r="AD89">
        <v>7</v>
      </c>
      <c r="AE89">
        <v>3</v>
      </c>
      <c r="AF89">
        <v>5</v>
      </c>
      <c r="AG89">
        <v>12.1</v>
      </c>
      <c r="AH89">
        <v>4.5</v>
      </c>
      <c r="AI89">
        <v>8.3000000000000007</v>
      </c>
      <c r="AJ89">
        <v>3.2</v>
      </c>
      <c r="AK89">
        <v>2.88</v>
      </c>
      <c r="AL89">
        <v>3.04</v>
      </c>
      <c r="AM89">
        <v>670</v>
      </c>
      <c r="AN89">
        <v>764</v>
      </c>
      <c r="AO89">
        <v>1434</v>
      </c>
      <c r="AP89">
        <v>638</v>
      </c>
      <c r="AQ89">
        <v>715</v>
      </c>
      <c r="AR89">
        <v>1353</v>
      </c>
      <c r="AS89">
        <v>51</v>
      </c>
      <c r="AT89">
        <v>45.4</v>
      </c>
      <c r="AU89">
        <v>48</v>
      </c>
      <c r="AV89">
        <v>0.41</v>
      </c>
      <c r="AW89">
        <v>-0.02</v>
      </c>
      <c r="AX89">
        <v>0.18</v>
      </c>
      <c r="AY89">
        <v>0.31</v>
      </c>
      <c r="AZ89">
        <v>-0.12</v>
      </c>
      <c r="BA89">
        <v>0.11</v>
      </c>
      <c r="BB89">
        <v>0.51</v>
      </c>
      <c r="BC89">
        <v>7.0000000000000007E-2</v>
      </c>
      <c r="BD89">
        <v>0.25</v>
      </c>
      <c r="BE89">
        <v>47.9</v>
      </c>
      <c r="BF89">
        <v>41.4</v>
      </c>
      <c r="BG89">
        <v>44.4</v>
      </c>
      <c r="BH89">
        <v>71.2</v>
      </c>
      <c r="BI89">
        <v>64.400000000000006</v>
      </c>
      <c r="BJ89">
        <v>67.599999999999994</v>
      </c>
      <c r="BK89">
        <v>41.8</v>
      </c>
      <c r="BL89">
        <v>29.1</v>
      </c>
      <c r="BM89">
        <v>35</v>
      </c>
      <c r="BN89">
        <v>17.3</v>
      </c>
      <c r="BO89">
        <v>10.3</v>
      </c>
      <c r="BP89">
        <v>13.6</v>
      </c>
      <c r="BQ89">
        <v>27.8</v>
      </c>
      <c r="BR89">
        <v>16.5</v>
      </c>
      <c r="BS89">
        <v>21.8</v>
      </c>
      <c r="BT89">
        <v>4.37</v>
      </c>
      <c r="BU89">
        <v>3.88</v>
      </c>
      <c r="BV89">
        <v>4.1100000000000003</v>
      </c>
      <c r="BW89">
        <v>869</v>
      </c>
      <c r="BX89">
        <v>963</v>
      </c>
      <c r="BY89">
        <v>1832</v>
      </c>
      <c r="BZ89">
        <v>830</v>
      </c>
      <c r="CA89">
        <v>904</v>
      </c>
      <c r="CB89">
        <v>1734</v>
      </c>
      <c r="CC89">
        <v>48.4</v>
      </c>
      <c r="CD89">
        <v>43.5</v>
      </c>
      <c r="CE89">
        <v>45.8</v>
      </c>
      <c r="CF89">
        <v>0.3</v>
      </c>
      <c r="CG89">
        <v>-0.09</v>
      </c>
      <c r="CH89">
        <v>0.1</v>
      </c>
      <c r="CI89">
        <v>0.21</v>
      </c>
      <c r="CJ89">
        <v>-0.17</v>
      </c>
      <c r="CK89">
        <v>0.04</v>
      </c>
      <c r="CL89">
        <v>0.38</v>
      </c>
      <c r="CM89">
        <v>-0.01</v>
      </c>
      <c r="CN89">
        <v>0.16</v>
      </c>
      <c r="CO89">
        <v>42.6</v>
      </c>
      <c r="CP89">
        <v>38.4</v>
      </c>
      <c r="CQ89">
        <v>40.4</v>
      </c>
      <c r="CR89">
        <v>65</v>
      </c>
      <c r="CS89">
        <v>60.3</v>
      </c>
      <c r="CT89">
        <v>62.6</v>
      </c>
      <c r="CU89">
        <v>38.1</v>
      </c>
      <c r="CV89">
        <v>26.4</v>
      </c>
      <c r="CW89">
        <v>31.9</v>
      </c>
      <c r="CX89">
        <v>15</v>
      </c>
      <c r="CY89">
        <v>8.8000000000000007</v>
      </c>
      <c r="CZ89">
        <v>11.7</v>
      </c>
      <c r="DA89">
        <v>24.2</v>
      </c>
      <c r="DB89">
        <v>14</v>
      </c>
      <c r="DC89">
        <v>18.8</v>
      </c>
      <c r="DD89">
        <v>4.0999999999999996</v>
      </c>
      <c r="DE89">
        <v>3.67</v>
      </c>
      <c r="DF89">
        <v>3.88</v>
      </c>
    </row>
    <row r="90" spans="1:110" x14ac:dyDescent="0.4">
      <c r="A90" t="s">
        <v>403</v>
      </c>
      <c r="B90" t="s">
        <v>402</v>
      </c>
      <c r="C90">
        <v>488</v>
      </c>
      <c r="D90">
        <v>503</v>
      </c>
      <c r="E90">
        <v>991</v>
      </c>
      <c r="F90">
        <v>477</v>
      </c>
      <c r="G90">
        <v>485</v>
      </c>
      <c r="H90">
        <v>962</v>
      </c>
      <c r="I90">
        <v>37.6</v>
      </c>
      <c r="J90">
        <v>31</v>
      </c>
      <c r="K90">
        <v>34.200000000000003</v>
      </c>
      <c r="L90">
        <v>-0.24</v>
      </c>
      <c r="M90">
        <v>-0.76</v>
      </c>
      <c r="N90">
        <v>-0.5</v>
      </c>
      <c r="O90">
        <v>-0.35</v>
      </c>
      <c r="P90">
        <v>-0.87</v>
      </c>
      <c r="Q90">
        <v>-0.57999999999999996</v>
      </c>
      <c r="R90">
        <v>-0.12</v>
      </c>
      <c r="S90">
        <v>-0.65</v>
      </c>
      <c r="T90">
        <v>-0.42</v>
      </c>
      <c r="U90">
        <v>26.6</v>
      </c>
      <c r="V90">
        <v>19.100000000000001</v>
      </c>
      <c r="W90">
        <v>22.8</v>
      </c>
      <c r="X90">
        <v>48</v>
      </c>
      <c r="Y90">
        <v>35.799999999999997</v>
      </c>
      <c r="Z90">
        <v>41.8</v>
      </c>
      <c r="AA90">
        <v>18.399999999999999</v>
      </c>
      <c r="AB90">
        <v>15.3</v>
      </c>
      <c r="AC90">
        <v>16.899999999999999</v>
      </c>
      <c r="AD90">
        <v>5.5</v>
      </c>
      <c r="AE90">
        <v>4.2</v>
      </c>
      <c r="AF90">
        <v>4.8</v>
      </c>
      <c r="AG90">
        <v>10</v>
      </c>
      <c r="AH90">
        <v>7.4</v>
      </c>
      <c r="AI90">
        <v>8.6999999999999993</v>
      </c>
      <c r="AJ90">
        <v>3.11</v>
      </c>
      <c r="AK90">
        <v>2.63</v>
      </c>
      <c r="AL90">
        <v>2.87</v>
      </c>
      <c r="AM90">
        <v>2181</v>
      </c>
      <c r="AN90">
        <v>2319</v>
      </c>
      <c r="AO90">
        <v>4500</v>
      </c>
      <c r="AP90">
        <v>2061</v>
      </c>
      <c r="AQ90">
        <v>2214</v>
      </c>
      <c r="AR90">
        <v>4275</v>
      </c>
      <c r="AS90">
        <v>53.7</v>
      </c>
      <c r="AT90">
        <v>48.5</v>
      </c>
      <c r="AU90">
        <v>51</v>
      </c>
      <c r="AV90">
        <v>0.51</v>
      </c>
      <c r="AW90">
        <v>0.05</v>
      </c>
      <c r="AX90">
        <v>0.27</v>
      </c>
      <c r="AY90">
        <v>0.46</v>
      </c>
      <c r="AZ90">
        <v>0</v>
      </c>
      <c r="BA90">
        <v>0.24</v>
      </c>
      <c r="BB90">
        <v>0.56999999999999995</v>
      </c>
      <c r="BC90">
        <v>0.11</v>
      </c>
      <c r="BD90">
        <v>0.31</v>
      </c>
      <c r="BE90">
        <v>54.2</v>
      </c>
      <c r="BF90">
        <v>48.5</v>
      </c>
      <c r="BG90">
        <v>51.3</v>
      </c>
      <c r="BH90">
        <v>76.3</v>
      </c>
      <c r="BI90">
        <v>67.2</v>
      </c>
      <c r="BJ90">
        <v>71.599999999999994</v>
      </c>
      <c r="BK90">
        <v>48.1</v>
      </c>
      <c r="BL90">
        <v>36.1</v>
      </c>
      <c r="BM90">
        <v>42</v>
      </c>
      <c r="BN90">
        <v>27.8</v>
      </c>
      <c r="BO90">
        <v>18.7</v>
      </c>
      <c r="BP90">
        <v>23.1</v>
      </c>
      <c r="BQ90">
        <v>37.1</v>
      </c>
      <c r="BR90">
        <v>24.8</v>
      </c>
      <c r="BS90">
        <v>30.8</v>
      </c>
      <c r="BT90">
        <v>4.8099999999999996</v>
      </c>
      <c r="BU90">
        <v>4.34</v>
      </c>
      <c r="BV90">
        <v>4.57</v>
      </c>
      <c r="BW90">
        <v>2669</v>
      </c>
      <c r="BX90">
        <v>2822</v>
      </c>
      <c r="BY90">
        <v>5491</v>
      </c>
      <c r="BZ90">
        <v>2538</v>
      </c>
      <c r="CA90">
        <v>2699</v>
      </c>
      <c r="CB90">
        <v>5237</v>
      </c>
      <c r="CC90">
        <v>50.7</v>
      </c>
      <c r="CD90">
        <v>45.4</v>
      </c>
      <c r="CE90">
        <v>48</v>
      </c>
      <c r="CF90">
        <v>0.37</v>
      </c>
      <c r="CG90">
        <v>-0.09</v>
      </c>
      <c r="CH90">
        <v>0.13</v>
      </c>
      <c r="CI90">
        <v>0.32</v>
      </c>
      <c r="CJ90">
        <v>-0.14000000000000001</v>
      </c>
      <c r="CK90">
        <v>0.1</v>
      </c>
      <c r="CL90">
        <v>0.42</v>
      </c>
      <c r="CM90">
        <v>-0.04</v>
      </c>
      <c r="CN90">
        <v>0.17</v>
      </c>
      <c r="CO90">
        <v>49.2</v>
      </c>
      <c r="CP90">
        <v>43.3</v>
      </c>
      <c r="CQ90">
        <v>46.1</v>
      </c>
      <c r="CR90">
        <v>71.099999999999994</v>
      </c>
      <c r="CS90">
        <v>61.6</v>
      </c>
      <c r="CT90">
        <v>66.2</v>
      </c>
      <c r="CU90">
        <v>42.7</v>
      </c>
      <c r="CV90">
        <v>32.4</v>
      </c>
      <c r="CW90">
        <v>37.4</v>
      </c>
      <c r="CX90">
        <v>23.7</v>
      </c>
      <c r="CY90">
        <v>16.100000000000001</v>
      </c>
      <c r="CZ90">
        <v>19.8</v>
      </c>
      <c r="DA90">
        <v>32.1</v>
      </c>
      <c r="DB90">
        <v>21.7</v>
      </c>
      <c r="DC90">
        <v>26.8</v>
      </c>
      <c r="DD90">
        <v>4.5</v>
      </c>
      <c r="DE90">
        <v>4.04</v>
      </c>
      <c r="DF90">
        <v>4.26</v>
      </c>
    </row>
    <row r="91" spans="1:110" x14ac:dyDescent="0.4">
      <c r="A91" t="s">
        <v>405</v>
      </c>
      <c r="B91" t="s">
        <v>404</v>
      </c>
      <c r="C91">
        <v>201</v>
      </c>
      <c r="D91">
        <v>210</v>
      </c>
      <c r="E91">
        <v>411</v>
      </c>
      <c r="F91">
        <v>200</v>
      </c>
      <c r="G91">
        <v>199</v>
      </c>
      <c r="H91">
        <v>399</v>
      </c>
      <c r="I91">
        <v>36.799999999999997</v>
      </c>
      <c r="J91">
        <v>27.7</v>
      </c>
      <c r="K91">
        <v>32.1</v>
      </c>
      <c r="L91">
        <v>-0.27</v>
      </c>
      <c r="M91">
        <v>-1.08</v>
      </c>
      <c r="N91">
        <v>-0.67</v>
      </c>
      <c r="O91">
        <v>-0.45</v>
      </c>
      <c r="P91">
        <v>-1.25</v>
      </c>
      <c r="Q91">
        <v>-0.8</v>
      </c>
      <c r="R91">
        <v>-0.1</v>
      </c>
      <c r="S91">
        <v>-0.9</v>
      </c>
      <c r="T91">
        <v>-0.55000000000000004</v>
      </c>
      <c r="U91">
        <v>20.9</v>
      </c>
      <c r="V91">
        <v>13.3</v>
      </c>
      <c r="W91">
        <v>17</v>
      </c>
      <c r="X91">
        <v>39.799999999999997</v>
      </c>
      <c r="Y91">
        <v>31.4</v>
      </c>
      <c r="Z91">
        <v>35.5</v>
      </c>
      <c r="AA91">
        <v>27.4</v>
      </c>
      <c r="AB91">
        <v>18.100000000000001</v>
      </c>
      <c r="AC91">
        <v>22.6</v>
      </c>
      <c r="AD91">
        <v>3.5</v>
      </c>
      <c r="AE91">
        <v>1.4</v>
      </c>
      <c r="AF91">
        <v>2.4</v>
      </c>
      <c r="AG91">
        <v>7.5</v>
      </c>
      <c r="AH91">
        <v>3.8</v>
      </c>
      <c r="AI91">
        <v>5.6</v>
      </c>
      <c r="AJ91">
        <v>2.94</v>
      </c>
      <c r="AK91">
        <v>2.2799999999999998</v>
      </c>
      <c r="AL91">
        <v>2.6</v>
      </c>
      <c r="AM91">
        <v>1071</v>
      </c>
      <c r="AN91">
        <v>1097</v>
      </c>
      <c r="AO91">
        <v>2168</v>
      </c>
      <c r="AP91">
        <v>1037</v>
      </c>
      <c r="AQ91">
        <v>1074</v>
      </c>
      <c r="AR91">
        <v>2111</v>
      </c>
      <c r="AS91">
        <v>50.1</v>
      </c>
      <c r="AT91">
        <v>45.2</v>
      </c>
      <c r="AU91">
        <v>47.6</v>
      </c>
      <c r="AV91">
        <v>0.19</v>
      </c>
      <c r="AW91">
        <v>-0.25</v>
      </c>
      <c r="AX91">
        <v>-0.03</v>
      </c>
      <c r="AY91">
        <v>0.11</v>
      </c>
      <c r="AZ91">
        <v>-0.32</v>
      </c>
      <c r="BA91">
        <v>-0.09</v>
      </c>
      <c r="BB91">
        <v>0.27</v>
      </c>
      <c r="BC91">
        <v>-0.17</v>
      </c>
      <c r="BD91">
        <v>0.02</v>
      </c>
      <c r="BE91">
        <v>48</v>
      </c>
      <c r="BF91">
        <v>44.2</v>
      </c>
      <c r="BG91">
        <v>46.1</v>
      </c>
      <c r="BH91">
        <v>74.400000000000006</v>
      </c>
      <c r="BI91">
        <v>65.5</v>
      </c>
      <c r="BJ91">
        <v>69.900000000000006</v>
      </c>
      <c r="BK91">
        <v>41.1</v>
      </c>
      <c r="BL91">
        <v>30</v>
      </c>
      <c r="BM91">
        <v>35.5</v>
      </c>
      <c r="BN91">
        <v>16</v>
      </c>
      <c r="BO91">
        <v>11.3</v>
      </c>
      <c r="BP91">
        <v>13.6</v>
      </c>
      <c r="BQ91">
        <v>23.7</v>
      </c>
      <c r="BR91">
        <v>15.6</v>
      </c>
      <c r="BS91">
        <v>19.600000000000001</v>
      </c>
      <c r="BT91">
        <v>4.28</v>
      </c>
      <c r="BU91">
        <v>3.9</v>
      </c>
      <c r="BV91">
        <v>4.09</v>
      </c>
      <c r="BW91">
        <v>1272</v>
      </c>
      <c r="BX91">
        <v>1307</v>
      </c>
      <c r="BY91">
        <v>2579</v>
      </c>
      <c r="BZ91">
        <v>1237</v>
      </c>
      <c r="CA91">
        <v>1273</v>
      </c>
      <c r="CB91">
        <v>2510</v>
      </c>
      <c r="CC91">
        <v>48</v>
      </c>
      <c r="CD91">
        <v>42.4</v>
      </c>
      <c r="CE91">
        <v>45.2</v>
      </c>
      <c r="CF91">
        <v>0.12</v>
      </c>
      <c r="CG91">
        <v>-0.38</v>
      </c>
      <c r="CH91">
        <v>-0.13</v>
      </c>
      <c r="CI91">
        <v>0.05</v>
      </c>
      <c r="CJ91">
        <v>-0.45</v>
      </c>
      <c r="CK91">
        <v>-0.18</v>
      </c>
      <c r="CL91">
        <v>0.19</v>
      </c>
      <c r="CM91">
        <v>-0.31</v>
      </c>
      <c r="CN91">
        <v>-0.09</v>
      </c>
      <c r="CO91">
        <v>43.7</v>
      </c>
      <c r="CP91">
        <v>39.299999999999997</v>
      </c>
      <c r="CQ91">
        <v>41.5</v>
      </c>
      <c r="CR91">
        <v>68.900000000000006</v>
      </c>
      <c r="CS91">
        <v>60</v>
      </c>
      <c r="CT91">
        <v>64.400000000000006</v>
      </c>
      <c r="CU91">
        <v>38.9</v>
      </c>
      <c r="CV91">
        <v>28.1</v>
      </c>
      <c r="CW91">
        <v>33.4</v>
      </c>
      <c r="CX91">
        <v>14</v>
      </c>
      <c r="CY91">
        <v>9.6999999999999993</v>
      </c>
      <c r="CZ91">
        <v>11.8</v>
      </c>
      <c r="DA91">
        <v>21.1</v>
      </c>
      <c r="DB91">
        <v>13.7</v>
      </c>
      <c r="DC91">
        <v>17.399999999999999</v>
      </c>
      <c r="DD91">
        <v>4.07</v>
      </c>
      <c r="DE91">
        <v>3.64</v>
      </c>
      <c r="DF91">
        <v>3.85</v>
      </c>
    </row>
    <row r="92" spans="1:110" x14ac:dyDescent="0.4">
      <c r="A92" t="s">
        <v>407</v>
      </c>
      <c r="B92" t="s">
        <v>406</v>
      </c>
      <c r="C92">
        <v>1442</v>
      </c>
      <c r="D92">
        <v>1537</v>
      </c>
      <c r="E92">
        <v>2979</v>
      </c>
      <c r="F92">
        <v>1390</v>
      </c>
      <c r="G92">
        <v>1480</v>
      </c>
      <c r="H92">
        <v>2870</v>
      </c>
      <c r="I92">
        <v>38.5</v>
      </c>
      <c r="J92">
        <v>32.1</v>
      </c>
      <c r="K92">
        <v>35.200000000000003</v>
      </c>
      <c r="L92">
        <v>-0.26</v>
      </c>
      <c r="M92">
        <v>-0.75</v>
      </c>
      <c r="N92">
        <v>-0.51</v>
      </c>
      <c r="O92">
        <v>-0.33</v>
      </c>
      <c r="P92">
        <v>-0.81</v>
      </c>
      <c r="Q92">
        <v>-0.56000000000000005</v>
      </c>
      <c r="R92">
        <v>-0.19</v>
      </c>
      <c r="S92">
        <v>-0.68</v>
      </c>
      <c r="T92">
        <v>-0.46</v>
      </c>
      <c r="U92">
        <v>24.1</v>
      </c>
      <c r="V92">
        <v>19.5</v>
      </c>
      <c r="W92">
        <v>21.7</v>
      </c>
      <c r="X92">
        <v>46</v>
      </c>
      <c r="Y92">
        <v>37.299999999999997</v>
      </c>
      <c r="Z92">
        <v>41.5</v>
      </c>
      <c r="AA92">
        <v>23</v>
      </c>
      <c r="AB92">
        <v>13.9</v>
      </c>
      <c r="AC92">
        <v>18.3</v>
      </c>
      <c r="AD92">
        <v>6.4</v>
      </c>
      <c r="AE92">
        <v>3.4</v>
      </c>
      <c r="AF92">
        <v>4.9000000000000004</v>
      </c>
      <c r="AG92">
        <v>12.1</v>
      </c>
      <c r="AH92">
        <v>5.9</v>
      </c>
      <c r="AI92">
        <v>8.9</v>
      </c>
      <c r="AJ92">
        <v>3.11</v>
      </c>
      <c r="AK92">
        <v>2.61</v>
      </c>
      <c r="AL92">
        <v>2.85</v>
      </c>
      <c r="AM92">
        <v>5396</v>
      </c>
      <c r="AN92">
        <v>5665</v>
      </c>
      <c r="AO92">
        <v>11061</v>
      </c>
      <c r="AP92">
        <v>5173</v>
      </c>
      <c r="AQ92">
        <v>5446</v>
      </c>
      <c r="AR92">
        <v>10619</v>
      </c>
      <c r="AS92">
        <v>51.9</v>
      </c>
      <c r="AT92">
        <v>46.3</v>
      </c>
      <c r="AU92">
        <v>49</v>
      </c>
      <c r="AV92">
        <v>0.27</v>
      </c>
      <c r="AW92">
        <v>-0.21</v>
      </c>
      <c r="AX92">
        <v>0.02</v>
      </c>
      <c r="AY92">
        <v>0.23</v>
      </c>
      <c r="AZ92">
        <v>-0.24</v>
      </c>
      <c r="BA92">
        <v>0</v>
      </c>
      <c r="BB92">
        <v>0.3</v>
      </c>
      <c r="BC92">
        <v>-0.18</v>
      </c>
      <c r="BD92">
        <v>0.05</v>
      </c>
      <c r="BE92">
        <v>50.1</v>
      </c>
      <c r="BF92">
        <v>42.5</v>
      </c>
      <c r="BG92">
        <v>46.2</v>
      </c>
      <c r="BH92">
        <v>73.2</v>
      </c>
      <c r="BI92">
        <v>65.8</v>
      </c>
      <c r="BJ92">
        <v>69.400000000000006</v>
      </c>
      <c r="BK92">
        <v>42.7</v>
      </c>
      <c r="BL92">
        <v>31.1</v>
      </c>
      <c r="BM92">
        <v>36.799999999999997</v>
      </c>
      <c r="BN92">
        <v>21.3</v>
      </c>
      <c r="BO92">
        <v>13.6</v>
      </c>
      <c r="BP92">
        <v>17.3</v>
      </c>
      <c r="BQ92">
        <v>30.7</v>
      </c>
      <c r="BR92">
        <v>19.899999999999999</v>
      </c>
      <c r="BS92">
        <v>25.2</v>
      </c>
      <c r="BT92">
        <v>4.49</v>
      </c>
      <c r="BU92">
        <v>3.99</v>
      </c>
      <c r="BV92">
        <v>4.2300000000000004</v>
      </c>
      <c r="BW92">
        <v>6838</v>
      </c>
      <c r="BX92">
        <v>7202</v>
      </c>
      <c r="BY92">
        <v>14040</v>
      </c>
      <c r="BZ92">
        <v>6563</v>
      </c>
      <c r="CA92">
        <v>6926</v>
      </c>
      <c r="CB92">
        <v>13489</v>
      </c>
      <c r="CC92">
        <v>49</v>
      </c>
      <c r="CD92">
        <v>43.2</v>
      </c>
      <c r="CE92">
        <v>46.1</v>
      </c>
      <c r="CF92">
        <v>0.16</v>
      </c>
      <c r="CG92">
        <v>-0.32</v>
      </c>
      <c r="CH92">
        <v>-0.09</v>
      </c>
      <c r="CI92">
        <v>0.13</v>
      </c>
      <c r="CJ92">
        <v>-0.35</v>
      </c>
      <c r="CK92">
        <v>-0.11</v>
      </c>
      <c r="CL92">
        <v>0.19</v>
      </c>
      <c r="CM92">
        <v>-0.28999999999999998</v>
      </c>
      <c r="CN92">
        <v>-7.0000000000000007E-2</v>
      </c>
      <c r="CO92">
        <v>44.6</v>
      </c>
      <c r="CP92">
        <v>37.6</v>
      </c>
      <c r="CQ92">
        <v>41</v>
      </c>
      <c r="CR92">
        <v>67.5</v>
      </c>
      <c r="CS92">
        <v>59.7</v>
      </c>
      <c r="CT92">
        <v>63.5</v>
      </c>
      <c r="CU92">
        <v>38.6</v>
      </c>
      <c r="CV92">
        <v>27.4</v>
      </c>
      <c r="CW92">
        <v>32.9</v>
      </c>
      <c r="CX92">
        <v>18.2</v>
      </c>
      <c r="CY92">
        <v>11.4</v>
      </c>
      <c r="CZ92">
        <v>14.7</v>
      </c>
      <c r="DA92">
        <v>26.7</v>
      </c>
      <c r="DB92">
        <v>16.899999999999999</v>
      </c>
      <c r="DC92">
        <v>21.7</v>
      </c>
      <c r="DD92">
        <v>4.2</v>
      </c>
      <c r="DE92">
        <v>3.69</v>
      </c>
      <c r="DF92">
        <v>3.94</v>
      </c>
    </row>
    <row r="93" spans="1:110" x14ac:dyDescent="0.4">
      <c r="A93" t="s">
        <v>409</v>
      </c>
      <c r="B93" t="s">
        <v>408</v>
      </c>
      <c r="C93">
        <v>1084</v>
      </c>
      <c r="D93">
        <v>1089</v>
      </c>
      <c r="E93">
        <v>2173</v>
      </c>
      <c r="F93">
        <v>1051</v>
      </c>
      <c r="G93">
        <v>1062</v>
      </c>
      <c r="H93">
        <v>2113</v>
      </c>
      <c r="I93">
        <v>40.700000000000003</v>
      </c>
      <c r="J93">
        <v>34.5</v>
      </c>
      <c r="K93">
        <v>37.6</v>
      </c>
      <c r="L93">
        <v>-0.14000000000000001</v>
      </c>
      <c r="M93">
        <v>-0.72</v>
      </c>
      <c r="N93">
        <v>-0.43</v>
      </c>
      <c r="O93">
        <v>-0.22</v>
      </c>
      <c r="P93">
        <v>-0.79</v>
      </c>
      <c r="Q93">
        <v>-0.49</v>
      </c>
      <c r="R93">
        <v>-7.0000000000000007E-2</v>
      </c>
      <c r="S93">
        <v>-0.64</v>
      </c>
      <c r="T93">
        <v>-0.38</v>
      </c>
      <c r="U93">
        <v>28.9</v>
      </c>
      <c r="V93">
        <v>23.7</v>
      </c>
      <c r="W93">
        <v>26.3</v>
      </c>
      <c r="X93">
        <v>51.1</v>
      </c>
      <c r="Y93">
        <v>41.4</v>
      </c>
      <c r="Z93">
        <v>46.2</v>
      </c>
      <c r="AA93">
        <v>33</v>
      </c>
      <c r="AB93">
        <v>22.3</v>
      </c>
      <c r="AC93">
        <v>27.7</v>
      </c>
      <c r="AD93">
        <v>11.1</v>
      </c>
      <c r="AE93">
        <v>5.7</v>
      </c>
      <c r="AF93">
        <v>8.4</v>
      </c>
      <c r="AG93">
        <v>18.7</v>
      </c>
      <c r="AH93">
        <v>9.6</v>
      </c>
      <c r="AI93">
        <v>14.2</v>
      </c>
      <c r="AJ93">
        <v>3.46</v>
      </c>
      <c r="AK93">
        <v>2.9</v>
      </c>
      <c r="AL93">
        <v>3.18</v>
      </c>
      <c r="AM93">
        <v>4980</v>
      </c>
      <c r="AN93">
        <v>5219</v>
      </c>
      <c r="AO93">
        <v>10199</v>
      </c>
      <c r="AP93">
        <v>4701</v>
      </c>
      <c r="AQ93">
        <v>4958</v>
      </c>
      <c r="AR93">
        <v>9659</v>
      </c>
      <c r="AS93">
        <v>57</v>
      </c>
      <c r="AT93">
        <v>52.1</v>
      </c>
      <c r="AU93">
        <v>54.5</v>
      </c>
      <c r="AV93">
        <v>0.55000000000000004</v>
      </c>
      <c r="AW93">
        <v>0.1</v>
      </c>
      <c r="AX93">
        <v>0.32</v>
      </c>
      <c r="AY93">
        <v>0.52</v>
      </c>
      <c r="AZ93">
        <v>7.0000000000000007E-2</v>
      </c>
      <c r="BA93">
        <v>0.3</v>
      </c>
      <c r="BB93">
        <v>0.59</v>
      </c>
      <c r="BC93">
        <v>0.14000000000000001</v>
      </c>
      <c r="BD93">
        <v>0.35</v>
      </c>
      <c r="BE93">
        <v>61.4</v>
      </c>
      <c r="BF93">
        <v>56.3</v>
      </c>
      <c r="BG93">
        <v>58.8</v>
      </c>
      <c r="BH93">
        <v>81.5</v>
      </c>
      <c r="BI93">
        <v>76.7</v>
      </c>
      <c r="BJ93">
        <v>79</v>
      </c>
      <c r="BK93">
        <v>55.6</v>
      </c>
      <c r="BL93">
        <v>46.2</v>
      </c>
      <c r="BM93">
        <v>50.8</v>
      </c>
      <c r="BN93">
        <v>33.9</v>
      </c>
      <c r="BO93">
        <v>23.5</v>
      </c>
      <c r="BP93">
        <v>28.6</v>
      </c>
      <c r="BQ93">
        <v>44.1</v>
      </c>
      <c r="BR93">
        <v>32.700000000000003</v>
      </c>
      <c r="BS93">
        <v>38.200000000000003</v>
      </c>
      <c r="BT93">
        <v>5.12</v>
      </c>
      <c r="BU93">
        <v>4.68</v>
      </c>
      <c r="BV93">
        <v>4.8899999999999997</v>
      </c>
      <c r="BW93">
        <v>6064</v>
      </c>
      <c r="BX93">
        <v>6308</v>
      </c>
      <c r="BY93">
        <v>12372</v>
      </c>
      <c r="BZ93">
        <v>5752</v>
      </c>
      <c r="CA93">
        <v>6020</v>
      </c>
      <c r="CB93">
        <v>11772</v>
      </c>
      <c r="CC93">
        <v>54.1</v>
      </c>
      <c r="CD93">
        <v>49</v>
      </c>
      <c r="CE93">
        <v>51.5</v>
      </c>
      <c r="CF93">
        <v>0.43</v>
      </c>
      <c r="CG93">
        <v>-0.04</v>
      </c>
      <c r="CH93">
        <v>0.19</v>
      </c>
      <c r="CI93">
        <v>0.39</v>
      </c>
      <c r="CJ93">
        <v>-7.0000000000000007E-2</v>
      </c>
      <c r="CK93">
        <v>0.16</v>
      </c>
      <c r="CL93">
        <v>0.46</v>
      </c>
      <c r="CM93">
        <v>-0.01</v>
      </c>
      <c r="CN93">
        <v>0.21</v>
      </c>
      <c r="CO93">
        <v>55.6</v>
      </c>
      <c r="CP93">
        <v>50.7</v>
      </c>
      <c r="CQ93">
        <v>53.1</v>
      </c>
      <c r="CR93">
        <v>76</v>
      </c>
      <c r="CS93">
        <v>70.599999999999994</v>
      </c>
      <c r="CT93">
        <v>73.3</v>
      </c>
      <c r="CU93">
        <v>51.6</v>
      </c>
      <c r="CV93">
        <v>42</v>
      </c>
      <c r="CW93">
        <v>46.7</v>
      </c>
      <c r="CX93">
        <v>29.8</v>
      </c>
      <c r="CY93">
        <v>20.399999999999999</v>
      </c>
      <c r="CZ93">
        <v>25</v>
      </c>
      <c r="DA93">
        <v>39.5</v>
      </c>
      <c r="DB93">
        <v>28.7</v>
      </c>
      <c r="DC93">
        <v>34</v>
      </c>
      <c r="DD93">
        <v>4.82</v>
      </c>
      <c r="DE93">
        <v>4.38</v>
      </c>
      <c r="DF93">
        <v>4.59</v>
      </c>
    </row>
    <row r="94" spans="1:110" x14ac:dyDescent="0.4">
      <c r="A94" t="s">
        <v>411</v>
      </c>
      <c r="B94" t="s">
        <v>410</v>
      </c>
      <c r="C94">
        <v>461</v>
      </c>
      <c r="D94">
        <v>473</v>
      </c>
      <c r="E94">
        <v>934</v>
      </c>
      <c r="F94">
        <v>438</v>
      </c>
      <c r="G94">
        <v>449</v>
      </c>
      <c r="H94">
        <v>887</v>
      </c>
      <c r="I94">
        <v>40.200000000000003</v>
      </c>
      <c r="J94">
        <v>36.4</v>
      </c>
      <c r="K94">
        <v>38.299999999999997</v>
      </c>
      <c r="L94">
        <v>-0.06</v>
      </c>
      <c r="M94">
        <v>-0.45</v>
      </c>
      <c r="N94">
        <v>-0.25</v>
      </c>
      <c r="O94">
        <v>-0.17</v>
      </c>
      <c r="P94">
        <v>-0.56000000000000005</v>
      </c>
      <c r="Q94">
        <v>-0.34</v>
      </c>
      <c r="R94">
        <v>0.06</v>
      </c>
      <c r="S94">
        <v>-0.33</v>
      </c>
      <c r="T94">
        <v>-0.17</v>
      </c>
      <c r="U94">
        <v>26.7</v>
      </c>
      <c r="V94">
        <v>25.4</v>
      </c>
      <c r="W94">
        <v>26</v>
      </c>
      <c r="X94">
        <v>49.5</v>
      </c>
      <c r="Y94">
        <v>44.6</v>
      </c>
      <c r="Z94">
        <v>47</v>
      </c>
      <c r="AA94">
        <v>30.4</v>
      </c>
      <c r="AB94">
        <v>22</v>
      </c>
      <c r="AC94">
        <v>26.1</v>
      </c>
      <c r="AD94">
        <v>9.1</v>
      </c>
      <c r="AE94">
        <v>6.3</v>
      </c>
      <c r="AF94">
        <v>7.7</v>
      </c>
      <c r="AG94">
        <v>14.5</v>
      </c>
      <c r="AH94">
        <v>9.9</v>
      </c>
      <c r="AI94">
        <v>12.2</v>
      </c>
      <c r="AJ94">
        <v>3.41</v>
      </c>
      <c r="AK94">
        <v>3.09</v>
      </c>
      <c r="AL94">
        <v>3.25</v>
      </c>
      <c r="AM94">
        <v>779</v>
      </c>
      <c r="AN94">
        <v>854</v>
      </c>
      <c r="AO94">
        <v>1633</v>
      </c>
      <c r="AP94">
        <v>704</v>
      </c>
      <c r="AQ94">
        <v>773</v>
      </c>
      <c r="AR94">
        <v>1477</v>
      </c>
      <c r="AS94">
        <v>47.9</v>
      </c>
      <c r="AT94">
        <v>44.7</v>
      </c>
      <c r="AU94">
        <v>46.2</v>
      </c>
      <c r="AV94">
        <v>0.27</v>
      </c>
      <c r="AW94">
        <v>-0.06</v>
      </c>
      <c r="AX94">
        <v>0.1</v>
      </c>
      <c r="AY94">
        <v>0.18</v>
      </c>
      <c r="AZ94">
        <v>-0.15</v>
      </c>
      <c r="BA94">
        <v>0.03</v>
      </c>
      <c r="BB94">
        <v>0.36</v>
      </c>
      <c r="BC94">
        <v>0.03</v>
      </c>
      <c r="BD94">
        <v>0.16</v>
      </c>
      <c r="BE94">
        <v>42.7</v>
      </c>
      <c r="BF94">
        <v>40.5</v>
      </c>
      <c r="BG94">
        <v>41.6</v>
      </c>
      <c r="BH94">
        <v>64.7</v>
      </c>
      <c r="BI94">
        <v>59.6</v>
      </c>
      <c r="BJ94">
        <v>62</v>
      </c>
      <c r="BK94">
        <v>34</v>
      </c>
      <c r="BL94">
        <v>31.3</v>
      </c>
      <c r="BM94">
        <v>32.6</v>
      </c>
      <c r="BN94">
        <v>13.1</v>
      </c>
      <c r="BO94">
        <v>11.9</v>
      </c>
      <c r="BP94">
        <v>12.5</v>
      </c>
      <c r="BQ94">
        <v>19.5</v>
      </c>
      <c r="BR94">
        <v>18</v>
      </c>
      <c r="BS94">
        <v>18.7</v>
      </c>
      <c r="BT94">
        <v>4.13</v>
      </c>
      <c r="BU94">
        <v>3.94</v>
      </c>
      <c r="BV94">
        <v>4.03</v>
      </c>
      <c r="BW94">
        <v>1240</v>
      </c>
      <c r="BX94">
        <v>1327</v>
      </c>
      <c r="BY94">
        <v>2567</v>
      </c>
      <c r="BZ94">
        <v>1142</v>
      </c>
      <c r="CA94">
        <v>1222</v>
      </c>
      <c r="CB94">
        <v>2364</v>
      </c>
      <c r="CC94">
        <v>45</v>
      </c>
      <c r="CD94">
        <v>41.7</v>
      </c>
      <c r="CE94">
        <v>43.3</v>
      </c>
      <c r="CF94">
        <v>0.14000000000000001</v>
      </c>
      <c r="CG94">
        <v>-0.2</v>
      </c>
      <c r="CH94">
        <v>-0.04</v>
      </c>
      <c r="CI94">
        <v>7.0000000000000007E-2</v>
      </c>
      <c r="CJ94">
        <v>-0.27</v>
      </c>
      <c r="CK94">
        <v>-0.09</v>
      </c>
      <c r="CL94">
        <v>0.22</v>
      </c>
      <c r="CM94">
        <v>-0.13</v>
      </c>
      <c r="CN94">
        <v>0.02</v>
      </c>
      <c r="CO94">
        <v>36.799999999999997</v>
      </c>
      <c r="CP94">
        <v>35.1</v>
      </c>
      <c r="CQ94">
        <v>35.9</v>
      </c>
      <c r="CR94">
        <v>59</v>
      </c>
      <c r="CS94">
        <v>54.3</v>
      </c>
      <c r="CT94">
        <v>56.6</v>
      </c>
      <c r="CU94">
        <v>32.700000000000003</v>
      </c>
      <c r="CV94">
        <v>28</v>
      </c>
      <c r="CW94">
        <v>30.2</v>
      </c>
      <c r="CX94">
        <v>11.6</v>
      </c>
      <c r="CY94">
        <v>9.9</v>
      </c>
      <c r="CZ94">
        <v>10.8</v>
      </c>
      <c r="DA94">
        <v>17.7</v>
      </c>
      <c r="DB94">
        <v>15.1</v>
      </c>
      <c r="DC94">
        <v>16.399999999999999</v>
      </c>
      <c r="DD94">
        <v>3.86</v>
      </c>
      <c r="DE94">
        <v>3.64</v>
      </c>
      <c r="DF94">
        <v>3.75</v>
      </c>
    </row>
    <row r="95" spans="1:110" x14ac:dyDescent="0.4">
      <c r="A95" t="s">
        <v>413</v>
      </c>
      <c r="B95" t="s">
        <v>412</v>
      </c>
      <c r="C95">
        <v>892</v>
      </c>
      <c r="D95">
        <v>842</v>
      </c>
      <c r="E95">
        <v>1734</v>
      </c>
      <c r="F95">
        <v>876</v>
      </c>
      <c r="G95">
        <v>815</v>
      </c>
      <c r="H95">
        <v>1691</v>
      </c>
      <c r="I95">
        <v>37.799999999999997</v>
      </c>
      <c r="J95">
        <v>32.4</v>
      </c>
      <c r="K95">
        <v>35.200000000000003</v>
      </c>
      <c r="L95">
        <v>-0.24</v>
      </c>
      <c r="M95">
        <v>-0.61</v>
      </c>
      <c r="N95">
        <v>-0.42</v>
      </c>
      <c r="O95">
        <v>-0.32</v>
      </c>
      <c r="P95">
        <v>-0.7</v>
      </c>
      <c r="Q95">
        <v>-0.48</v>
      </c>
      <c r="R95">
        <v>-0.15</v>
      </c>
      <c r="S95">
        <v>-0.53</v>
      </c>
      <c r="T95">
        <v>-0.36</v>
      </c>
      <c r="U95">
        <v>24.2</v>
      </c>
      <c r="V95">
        <v>18.899999999999999</v>
      </c>
      <c r="W95">
        <v>21.6</v>
      </c>
      <c r="X95">
        <v>44.7</v>
      </c>
      <c r="Y95">
        <v>35.6</v>
      </c>
      <c r="Z95">
        <v>40.299999999999997</v>
      </c>
      <c r="AA95">
        <v>23.2</v>
      </c>
      <c r="AB95">
        <v>14.5</v>
      </c>
      <c r="AC95">
        <v>19</v>
      </c>
      <c r="AD95">
        <v>6.6</v>
      </c>
      <c r="AE95">
        <v>3.4</v>
      </c>
      <c r="AF95">
        <v>5.0999999999999996</v>
      </c>
      <c r="AG95">
        <v>11.3</v>
      </c>
      <c r="AH95">
        <v>5.8</v>
      </c>
      <c r="AI95">
        <v>8.6999999999999993</v>
      </c>
      <c r="AJ95">
        <v>3.13</v>
      </c>
      <c r="AK95">
        <v>2.71</v>
      </c>
      <c r="AL95">
        <v>2.93</v>
      </c>
      <c r="AM95">
        <v>2792</v>
      </c>
      <c r="AN95">
        <v>2960</v>
      </c>
      <c r="AO95">
        <v>5752</v>
      </c>
      <c r="AP95">
        <v>2673</v>
      </c>
      <c r="AQ95">
        <v>2835</v>
      </c>
      <c r="AR95">
        <v>5508</v>
      </c>
      <c r="AS95">
        <v>51.1</v>
      </c>
      <c r="AT95">
        <v>45.2</v>
      </c>
      <c r="AU95">
        <v>48.1</v>
      </c>
      <c r="AV95">
        <v>0.35</v>
      </c>
      <c r="AW95">
        <v>-0.1</v>
      </c>
      <c r="AX95">
        <v>0.12</v>
      </c>
      <c r="AY95">
        <v>0.31</v>
      </c>
      <c r="AZ95">
        <v>-0.14000000000000001</v>
      </c>
      <c r="BA95">
        <v>0.09</v>
      </c>
      <c r="BB95">
        <v>0.4</v>
      </c>
      <c r="BC95">
        <v>-0.05</v>
      </c>
      <c r="BD95">
        <v>0.16</v>
      </c>
      <c r="BE95">
        <v>49</v>
      </c>
      <c r="BF95">
        <v>41.2</v>
      </c>
      <c r="BG95">
        <v>45</v>
      </c>
      <c r="BH95">
        <v>74</v>
      </c>
      <c r="BI95">
        <v>64.3</v>
      </c>
      <c r="BJ95">
        <v>69</v>
      </c>
      <c r="BK95">
        <v>44</v>
      </c>
      <c r="BL95">
        <v>32.9</v>
      </c>
      <c r="BM95">
        <v>38.299999999999997</v>
      </c>
      <c r="BN95">
        <v>19.3</v>
      </c>
      <c r="BO95">
        <v>11.3</v>
      </c>
      <c r="BP95">
        <v>15.2</v>
      </c>
      <c r="BQ95">
        <v>28.9</v>
      </c>
      <c r="BR95">
        <v>18.3</v>
      </c>
      <c r="BS95">
        <v>23.4</v>
      </c>
      <c r="BT95">
        <v>4.43</v>
      </c>
      <c r="BU95">
        <v>3.95</v>
      </c>
      <c r="BV95">
        <v>4.18</v>
      </c>
      <c r="BW95">
        <v>3684</v>
      </c>
      <c r="BX95">
        <v>3802</v>
      </c>
      <c r="BY95">
        <v>7486</v>
      </c>
      <c r="BZ95">
        <v>3549</v>
      </c>
      <c r="CA95">
        <v>3650</v>
      </c>
      <c r="CB95">
        <v>7199</v>
      </c>
      <c r="CC95">
        <v>47.9</v>
      </c>
      <c r="CD95">
        <v>42.4</v>
      </c>
      <c r="CE95">
        <v>45.1</v>
      </c>
      <c r="CF95">
        <v>0.21</v>
      </c>
      <c r="CG95">
        <v>-0.21</v>
      </c>
      <c r="CH95">
        <v>0</v>
      </c>
      <c r="CI95">
        <v>0.17</v>
      </c>
      <c r="CJ95">
        <v>-0.25</v>
      </c>
      <c r="CK95">
        <v>-0.03</v>
      </c>
      <c r="CL95">
        <v>0.25</v>
      </c>
      <c r="CM95">
        <v>-0.17</v>
      </c>
      <c r="CN95">
        <v>0.02</v>
      </c>
      <c r="CO95">
        <v>43</v>
      </c>
      <c r="CP95">
        <v>36.200000000000003</v>
      </c>
      <c r="CQ95">
        <v>39.6</v>
      </c>
      <c r="CR95">
        <v>66.900000000000006</v>
      </c>
      <c r="CS95">
        <v>57.9</v>
      </c>
      <c r="CT95">
        <v>62.4</v>
      </c>
      <c r="CU95">
        <v>39</v>
      </c>
      <c r="CV95">
        <v>28.9</v>
      </c>
      <c r="CW95">
        <v>33.799999999999997</v>
      </c>
      <c r="CX95">
        <v>16.3</v>
      </c>
      <c r="CY95">
        <v>9.5</v>
      </c>
      <c r="CZ95">
        <v>12.8</v>
      </c>
      <c r="DA95">
        <v>24.6</v>
      </c>
      <c r="DB95">
        <v>15.5</v>
      </c>
      <c r="DC95">
        <v>20</v>
      </c>
      <c r="DD95">
        <v>4.12</v>
      </c>
      <c r="DE95">
        <v>3.67</v>
      </c>
      <c r="DF95">
        <v>3.89</v>
      </c>
    </row>
    <row r="96" spans="1:110" x14ac:dyDescent="0.4">
      <c r="A96" t="s">
        <v>415</v>
      </c>
      <c r="B96" t="s">
        <v>414</v>
      </c>
      <c r="C96">
        <v>337</v>
      </c>
      <c r="D96">
        <v>343</v>
      </c>
      <c r="E96">
        <v>680</v>
      </c>
      <c r="F96">
        <v>318</v>
      </c>
      <c r="G96">
        <v>314</v>
      </c>
      <c r="H96">
        <v>632</v>
      </c>
      <c r="I96">
        <v>35.200000000000003</v>
      </c>
      <c r="J96">
        <v>30.7</v>
      </c>
      <c r="K96">
        <v>32.9</v>
      </c>
      <c r="L96">
        <v>-0.28999999999999998</v>
      </c>
      <c r="M96">
        <v>-0.86</v>
      </c>
      <c r="N96">
        <v>-0.56999999999999995</v>
      </c>
      <c r="O96">
        <v>-0.43</v>
      </c>
      <c r="P96">
        <v>-1</v>
      </c>
      <c r="Q96">
        <v>-0.67</v>
      </c>
      <c r="R96">
        <v>-0.15</v>
      </c>
      <c r="S96">
        <v>-0.72</v>
      </c>
      <c r="T96">
        <v>-0.48</v>
      </c>
      <c r="U96">
        <v>19.3</v>
      </c>
      <c r="V96">
        <v>19.8</v>
      </c>
      <c r="W96">
        <v>19.600000000000001</v>
      </c>
      <c r="X96">
        <v>38</v>
      </c>
      <c r="Y96">
        <v>32.700000000000003</v>
      </c>
      <c r="Z96">
        <v>35.299999999999997</v>
      </c>
      <c r="AA96">
        <v>30.6</v>
      </c>
      <c r="AB96">
        <v>17.8</v>
      </c>
      <c r="AC96">
        <v>24.1</v>
      </c>
      <c r="AD96">
        <v>5</v>
      </c>
      <c r="AE96">
        <v>4.4000000000000004</v>
      </c>
      <c r="AF96">
        <v>4.7</v>
      </c>
      <c r="AG96">
        <v>9.8000000000000007</v>
      </c>
      <c r="AH96">
        <v>7.3</v>
      </c>
      <c r="AI96">
        <v>8.5</v>
      </c>
      <c r="AJ96">
        <v>2.94</v>
      </c>
      <c r="AK96">
        <v>2.6</v>
      </c>
      <c r="AL96">
        <v>2.77</v>
      </c>
      <c r="AM96">
        <v>748</v>
      </c>
      <c r="AN96">
        <v>877</v>
      </c>
      <c r="AO96">
        <v>1625</v>
      </c>
      <c r="AP96">
        <v>679</v>
      </c>
      <c r="AQ96">
        <v>808</v>
      </c>
      <c r="AR96">
        <v>1487</v>
      </c>
      <c r="AS96">
        <v>49</v>
      </c>
      <c r="AT96">
        <v>43.2</v>
      </c>
      <c r="AU96">
        <v>45.9</v>
      </c>
      <c r="AV96">
        <v>0.27</v>
      </c>
      <c r="AW96">
        <v>-0.3</v>
      </c>
      <c r="AX96">
        <v>-0.04</v>
      </c>
      <c r="AY96">
        <v>0.18</v>
      </c>
      <c r="AZ96">
        <v>-0.39</v>
      </c>
      <c r="BA96">
        <v>-0.1</v>
      </c>
      <c r="BB96">
        <v>0.37</v>
      </c>
      <c r="BC96">
        <v>-0.21</v>
      </c>
      <c r="BD96">
        <v>0.03</v>
      </c>
      <c r="BE96">
        <v>46.3</v>
      </c>
      <c r="BF96">
        <v>38.700000000000003</v>
      </c>
      <c r="BG96">
        <v>42.2</v>
      </c>
      <c r="BH96">
        <v>68</v>
      </c>
      <c r="BI96">
        <v>60.5</v>
      </c>
      <c r="BJ96">
        <v>64</v>
      </c>
      <c r="BK96">
        <v>48.4</v>
      </c>
      <c r="BL96">
        <v>32.799999999999997</v>
      </c>
      <c r="BM96">
        <v>40</v>
      </c>
      <c r="BN96">
        <v>20.9</v>
      </c>
      <c r="BO96">
        <v>10.3</v>
      </c>
      <c r="BP96">
        <v>15.1</v>
      </c>
      <c r="BQ96">
        <v>29.8</v>
      </c>
      <c r="BR96">
        <v>16.8</v>
      </c>
      <c r="BS96">
        <v>22.8</v>
      </c>
      <c r="BT96">
        <v>4.33</v>
      </c>
      <c r="BU96">
        <v>3.77</v>
      </c>
      <c r="BV96">
        <v>4.03</v>
      </c>
      <c r="BW96">
        <v>1085</v>
      </c>
      <c r="BX96">
        <v>1220</v>
      </c>
      <c r="BY96">
        <v>2305</v>
      </c>
      <c r="BZ96">
        <v>997</v>
      </c>
      <c r="CA96">
        <v>1122</v>
      </c>
      <c r="CB96">
        <v>2119</v>
      </c>
      <c r="CC96">
        <v>44.7</v>
      </c>
      <c r="CD96">
        <v>39.700000000000003</v>
      </c>
      <c r="CE96">
        <v>42</v>
      </c>
      <c r="CF96">
        <v>0.09</v>
      </c>
      <c r="CG96">
        <v>-0.46</v>
      </c>
      <c r="CH96">
        <v>-0.2</v>
      </c>
      <c r="CI96">
        <v>0.02</v>
      </c>
      <c r="CJ96">
        <v>-0.53</v>
      </c>
      <c r="CK96">
        <v>-0.25</v>
      </c>
      <c r="CL96">
        <v>0.17</v>
      </c>
      <c r="CM96">
        <v>-0.38</v>
      </c>
      <c r="CN96">
        <v>-0.14000000000000001</v>
      </c>
      <c r="CO96">
        <v>37.9</v>
      </c>
      <c r="CP96">
        <v>33.4</v>
      </c>
      <c r="CQ96">
        <v>35.5</v>
      </c>
      <c r="CR96">
        <v>58.7</v>
      </c>
      <c r="CS96">
        <v>52.7</v>
      </c>
      <c r="CT96">
        <v>55.5</v>
      </c>
      <c r="CU96">
        <v>42.9</v>
      </c>
      <c r="CV96">
        <v>28.6</v>
      </c>
      <c r="CW96">
        <v>35.299999999999997</v>
      </c>
      <c r="CX96">
        <v>15.9</v>
      </c>
      <c r="CY96">
        <v>8.6</v>
      </c>
      <c r="CZ96">
        <v>12.1</v>
      </c>
      <c r="DA96">
        <v>23.6</v>
      </c>
      <c r="DB96">
        <v>14.1</v>
      </c>
      <c r="DC96">
        <v>18.600000000000001</v>
      </c>
      <c r="DD96">
        <v>3.9</v>
      </c>
      <c r="DE96">
        <v>3.44</v>
      </c>
      <c r="DF96">
        <v>3.66</v>
      </c>
    </row>
    <row r="97" spans="1:110" x14ac:dyDescent="0.4">
      <c r="A97" t="s">
        <v>417</v>
      </c>
      <c r="B97" t="s">
        <v>416</v>
      </c>
      <c r="C97">
        <v>224</v>
      </c>
      <c r="D97">
        <v>252</v>
      </c>
      <c r="E97">
        <v>476</v>
      </c>
      <c r="F97">
        <v>216</v>
      </c>
      <c r="G97">
        <v>247</v>
      </c>
      <c r="H97">
        <v>463</v>
      </c>
      <c r="I97">
        <v>38</v>
      </c>
      <c r="J97">
        <v>30.5</v>
      </c>
      <c r="K97">
        <v>34</v>
      </c>
      <c r="L97">
        <v>-0.36</v>
      </c>
      <c r="M97">
        <v>-0.77</v>
      </c>
      <c r="N97">
        <v>-0.57999999999999996</v>
      </c>
      <c r="O97">
        <v>-0.53</v>
      </c>
      <c r="P97">
        <v>-0.92</v>
      </c>
      <c r="Q97">
        <v>-0.69</v>
      </c>
      <c r="R97">
        <v>-0.19</v>
      </c>
      <c r="S97">
        <v>-0.61</v>
      </c>
      <c r="T97">
        <v>-0.46</v>
      </c>
      <c r="U97">
        <v>27.7</v>
      </c>
      <c r="V97">
        <v>17.5</v>
      </c>
      <c r="W97">
        <v>22.3</v>
      </c>
      <c r="X97">
        <v>44.2</v>
      </c>
      <c r="Y97">
        <v>36.9</v>
      </c>
      <c r="Z97">
        <v>40.299999999999997</v>
      </c>
      <c r="AA97">
        <v>25.9</v>
      </c>
      <c r="AB97">
        <v>15.1</v>
      </c>
      <c r="AC97">
        <v>20.2</v>
      </c>
      <c r="AD97">
        <v>9.8000000000000007</v>
      </c>
      <c r="AE97">
        <v>4.4000000000000004</v>
      </c>
      <c r="AF97">
        <v>6.9</v>
      </c>
      <c r="AG97">
        <v>13.4</v>
      </c>
      <c r="AH97">
        <v>5.6</v>
      </c>
      <c r="AI97">
        <v>9.1999999999999993</v>
      </c>
      <c r="AJ97">
        <v>3.15</v>
      </c>
      <c r="AK97">
        <v>2.56</v>
      </c>
      <c r="AL97">
        <v>2.84</v>
      </c>
      <c r="AM97">
        <v>760</v>
      </c>
      <c r="AN97">
        <v>783</v>
      </c>
      <c r="AO97">
        <v>1543</v>
      </c>
      <c r="AP97">
        <v>718</v>
      </c>
      <c r="AQ97">
        <v>740</v>
      </c>
      <c r="AR97">
        <v>1458</v>
      </c>
      <c r="AS97">
        <v>59.8</v>
      </c>
      <c r="AT97">
        <v>55.3</v>
      </c>
      <c r="AU97">
        <v>57.5</v>
      </c>
      <c r="AV97">
        <v>0.48</v>
      </c>
      <c r="AW97">
        <v>0.25</v>
      </c>
      <c r="AX97">
        <v>0.36</v>
      </c>
      <c r="AY97">
        <v>0.39</v>
      </c>
      <c r="AZ97">
        <v>0.16</v>
      </c>
      <c r="BA97">
        <v>0.3</v>
      </c>
      <c r="BB97">
        <v>0.56999999999999995</v>
      </c>
      <c r="BC97">
        <v>0.34</v>
      </c>
      <c r="BD97">
        <v>0.43</v>
      </c>
      <c r="BE97">
        <v>69.099999999999994</v>
      </c>
      <c r="BF97">
        <v>62.1</v>
      </c>
      <c r="BG97">
        <v>65.5</v>
      </c>
      <c r="BH97">
        <v>85.1</v>
      </c>
      <c r="BI97">
        <v>77.3</v>
      </c>
      <c r="BJ97">
        <v>81.099999999999994</v>
      </c>
      <c r="BK97">
        <v>57.8</v>
      </c>
      <c r="BL97">
        <v>44.6</v>
      </c>
      <c r="BM97">
        <v>51.1</v>
      </c>
      <c r="BN97">
        <v>41.2</v>
      </c>
      <c r="BO97">
        <v>28.9</v>
      </c>
      <c r="BP97">
        <v>34.9</v>
      </c>
      <c r="BQ97">
        <v>48.9</v>
      </c>
      <c r="BR97">
        <v>34.4</v>
      </c>
      <c r="BS97">
        <v>41.5</v>
      </c>
      <c r="BT97">
        <v>5.4</v>
      </c>
      <c r="BU97">
        <v>4.93</v>
      </c>
      <c r="BV97">
        <v>5.16</v>
      </c>
      <c r="BW97">
        <v>984</v>
      </c>
      <c r="BX97">
        <v>1035</v>
      </c>
      <c r="BY97">
        <v>2019</v>
      </c>
      <c r="BZ97">
        <v>934</v>
      </c>
      <c r="CA97">
        <v>987</v>
      </c>
      <c r="CB97">
        <v>1921</v>
      </c>
      <c r="CC97">
        <v>54.8</v>
      </c>
      <c r="CD97">
        <v>49.3</v>
      </c>
      <c r="CE97">
        <v>52</v>
      </c>
      <c r="CF97">
        <v>0.28999999999999998</v>
      </c>
      <c r="CG97">
        <v>0</v>
      </c>
      <c r="CH97">
        <v>0.14000000000000001</v>
      </c>
      <c r="CI97">
        <v>0.2</v>
      </c>
      <c r="CJ97">
        <v>-0.08</v>
      </c>
      <c r="CK97">
        <v>0.08</v>
      </c>
      <c r="CL97">
        <v>0.37</v>
      </c>
      <c r="CM97">
        <v>7.0000000000000007E-2</v>
      </c>
      <c r="CN97">
        <v>0.19</v>
      </c>
      <c r="CO97">
        <v>59.7</v>
      </c>
      <c r="CP97">
        <v>51.2</v>
      </c>
      <c r="CQ97">
        <v>55.3</v>
      </c>
      <c r="CR97">
        <v>75.8</v>
      </c>
      <c r="CS97">
        <v>67.400000000000006</v>
      </c>
      <c r="CT97">
        <v>71.5</v>
      </c>
      <c r="CU97">
        <v>50.5</v>
      </c>
      <c r="CV97">
        <v>37.4</v>
      </c>
      <c r="CW97">
        <v>43.8</v>
      </c>
      <c r="CX97">
        <v>34</v>
      </c>
      <c r="CY97">
        <v>22.9</v>
      </c>
      <c r="CZ97">
        <v>28.3</v>
      </c>
      <c r="DA97">
        <v>40.9</v>
      </c>
      <c r="DB97">
        <v>27.3</v>
      </c>
      <c r="DC97">
        <v>33.9</v>
      </c>
      <c r="DD97">
        <v>4.8899999999999997</v>
      </c>
      <c r="DE97">
        <v>4.3499999999999996</v>
      </c>
      <c r="DF97">
        <v>4.6100000000000003</v>
      </c>
    </row>
    <row r="98" spans="1:110" x14ac:dyDescent="0.4">
      <c r="A98" t="s">
        <v>419</v>
      </c>
      <c r="B98" t="s">
        <v>418</v>
      </c>
      <c r="C98">
        <v>775</v>
      </c>
      <c r="D98">
        <v>767</v>
      </c>
      <c r="E98">
        <v>1542</v>
      </c>
      <c r="F98">
        <v>765</v>
      </c>
      <c r="G98">
        <v>743</v>
      </c>
      <c r="H98">
        <v>1508</v>
      </c>
      <c r="I98">
        <v>37.4</v>
      </c>
      <c r="J98">
        <v>34</v>
      </c>
      <c r="K98">
        <v>35.700000000000003</v>
      </c>
      <c r="L98">
        <v>-0.15</v>
      </c>
      <c r="M98">
        <v>-0.53</v>
      </c>
      <c r="N98">
        <v>-0.34</v>
      </c>
      <c r="O98">
        <v>-0.24</v>
      </c>
      <c r="P98">
        <v>-0.62</v>
      </c>
      <c r="Q98">
        <v>-0.4</v>
      </c>
      <c r="R98">
        <v>-0.06</v>
      </c>
      <c r="S98">
        <v>-0.44</v>
      </c>
      <c r="T98">
        <v>-0.28000000000000003</v>
      </c>
      <c r="U98">
        <v>25</v>
      </c>
      <c r="V98">
        <v>20.7</v>
      </c>
      <c r="W98">
        <v>22.9</v>
      </c>
      <c r="X98">
        <v>45</v>
      </c>
      <c r="Y98">
        <v>39.9</v>
      </c>
      <c r="Z98">
        <v>42.5</v>
      </c>
      <c r="AA98">
        <v>22.8</v>
      </c>
      <c r="AB98">
        <v>14.2</v>
      </c>
      <c r="AC98">
        <v>18.5</v>
      </c>
      <c r="AD98">
        <v>5.7</v>
      </c>
      <c r="AE98">
        <v>4</v>
      </c>
      <c r="AF98">
        <v>4.9000000000000004</v>
      </c>
      <c r="AG98">
        <v>9.4</v>
      </c>
      <c r="AH98">
        <v>5</v>
      </c>
      <c r="AI98">
        <v>7.2</v>
      </c>
      <c r="AJ98">
        <v>3.07</v>
      </c>
      <c r="AK98">
        <v>2.83</v>
      </c>
      <c r="AL98">
        <v>2.95</v>
      </c>
      <c r="AM98">
        <v>2574</v>
      </c>
      <c r="AN98">
        <v>2659</v>
      </c>
      <c r="AO98">
        <v>5233</v>
      </c>
      <c r="AP98">
        <v>2464</v>
      </c>
      <c r="AQ98">
        <v>2548</v>
      </c>
      <c r="AR98">
        <v>5012</v>
      </c>
      <c r="AS98">
        <v>50.3</v>
      </c>
      <c r="AT98">
        <v>46.6</v>
      </c>
      <c r="AU98">
        <v>48.4</v>
      </c>
      <c r="AV98">
        <v>0.39</v>
      </c>
      <c r="AW98">
        <v>0.03</v>
      </c>
      <c r="AX98">
        <v>0.2</v>
      </c>
      <c r="AY98">
        <v>0.34</v>
      </c>
      <c r="AZ98">
        <v>-0.02</v>
      </c>
      <c r="BA98">
        <v>0.17</v>
      </c>
      <c r="BB98">
        <v>0.44</v>
      </c>
      <c r="BC98">
        <v>7.0000000000000007E-2</v>
      </c>
      <c r="BD98">
        <v>0.24</v>
      </c>
      <c r="BE98">
        <v>48.5</v>
      </c>
      <c r="BF98">
        <v>45.1</v>
      </c>
      <c r="BG98">
        <v>46.8</v>
      </c>
      <c r="BH98">
        <v>73.3</v>
      </c>
      <c r="BI98">
        <v>67.5</v>
      </c>
      <c r="BJ98">
        <v>70.400000000000006</v>
      </c>
      <c r="BK98">
        <v>39.799999999999997</v>
      </c>
      <c r="BL98">
        <v>29.7</v>
      </c>
      <c r="BM98">
        <v>34.700000000000003</v>
      </c>
      <c r="BN98">
        <v>18</v>
      </c>
      <c r="BO98">
        <v>11.3</v>
      </c>
      <c r="BP98">
        <v>14.6</v>
      </c>
      <c r="BQ98">
        <v>25.9</v>
      </c>
      <c r="BR98">
        <v>17</v>
      </c>
      <c r="BS98">
        <v>21.4</v>
      </c>
      <c r="BT98">
        <v>4.33</v>
      </c>
      <c r="BU98">
        <v>4.03</v>
      </c>
      <c r="BV98">
        <v>4.18</v>
      </c>
      <c r="BW98">
        <v>3349</v>
      </c>
      <c r="BX98">
        <v>3426</v>
      </c>
      <c r="BY98">
        <v>6775</v>
      </c>
      <c r="BZ98">
        <v>3229</v>
      </c>
      <c r="CA98">
        <v>3291</v>
      </c>
      <c r="CB98">
        <v>6520</v>
      </c>
      <c r="CC98">
        <v>47.4</v>
      </c>
      <c r="CD98">
        <v>43.7</v>
      </c>
      <c r="CE98">
        <v>45.5</v>
      </c>
      <c r="CF98">
        <v>0.26</v>
      </c>
      <c r="CG98">
        <v>-0.1</v>
      </c>
      <c r="CH98">
        <v>0.08</v>
      </c>
      <c r="CI98">
        <v>0.22</v>
      </c>
      <c r="CJ98">
        <v>-0.14000000000000001</v>
      </c>
      <c r="CK98">
        <v>0.05</v>
      </c>
      <c r="CL98">
        <v>0.3</v>
      </c>
      <c r="CM98">
        <v>-0.06</v>
      </c>
      <c r="CN98">
        <v>0.11</v>
      </c>
      <c r="CO98">
        <v>43.1</v>
      </c>
      <c r="CP98">
        <v>39.6</v>
      </c>
      <c r="CQ98">
        <v>41.3</v>
      </c>
      <c r="CR98">
        <v>66.8</v>
      </c>
      <c r="CS98">
        <v>61.4</v>
      </c>
      <c r="CT98">
        <v>64</v>
      </c>
      <c r="CU98">
        <v>35.9</v>
      </c>
      <c r="CV98">
        <v>26.2</v>
      </c>
      <c r="CW98">
        <v>31</v>
      </c>
      <c r="CX98">
        <v>15.1</v>
      </c>
      <c r="CY98">
        <v>9.6999999999999993</v>
      </c>
      <c r="CZ98">
        <v>12.4</v>
      </c>
      <c r="DA98">
        <v>22.1</v>
      </c>
      <c r="DB98">
        <v>14.3</v>
      </c>
      <c r="DC98">
        <v>18.2</v>
      </c>
      <c r="DD98">
        <v>4.04</v>
      </c>
      <c r="DE98">
        <v>3.76</v>
      </c>
      <c r="DF98">
        <v>3.9</v>
      </c>
    </row>
    <row r="99" spans="1:110" x14ac:dyDescent="0.4">
      <c r="A99" t="s">
        <v>421</v>
      </c>
      <c r="B99" t="s">
        <v>420</v>
      </c>
      <c r="C99">
        <v>210</v>
      </c>
      <c r="D99">
        <v>197</v>
      </c>
      <c r="E99">
        <v>407</v>
      </c>
      <c r="F99">
        <v>203</v>
      </c>
      <c r="G99">
        <v>191</v>
      </c>
      <c r="H99">
        <v>394</v>
      </c>
      <c r="I99">
        <v>35.4</v>
      </c>
      <c r="J99">
        <v>33.5</v>
      </c>
      <c r="K99">
        <v>34.5</v>
      </c>
      <c r="L99">
        <v>-0.56000000000000005</v>
      </c>
      <c r="M99">
        <v>-0.67</v>
      </c>
      <c r="N99">
        <v>-0.61</v>
      </c>
      <c r="O99">
        <v>-0.73</v>
      </c>
      <c r="P99">
        <v>-0.85</v>
      </c>
      <c r="Q99">
        <v>-0.74</v>
      </c>
      <c r="R99">
        <v>-0.39</v>
      </c>
      <c r="S99">
        <v>-0.49</v>
      </c>
      <c r="T99">
        <v>-0.49</v>
      </c>
      <c r="U99">
        <v>25.7</v>
      </c>
      <c r="V99">
        <v>20.8</v>
      </c>
      <c r="W99">
        <v>23.3</v>
      </c>
      <c r="X99">
        <v>42.4</v>
      </c>
      <c r="Y99">
        <v>42.1</v>
      </c>
      <c r="Z99">
        <v>42.3</v>
      </c>
      <c r="AA99">
        <v>25.2</v>
      </c>
      <c r="AB99">
        <v>19.3</v>
      </c>
      <c r="AC99">
        <v>22.4</v>
      </c>
      <c r="AD99">
        <v>3.3</v>
      </c>
      <c r="AE99">
        <v>4.0999999999999996</v>
      </c>
      <c r="AF99">
        <v>3.7</v>
      </c>
      <c r="AG99">
        <v>11.4</v>
      </c>
      <c r="AH99">
        <v>6.1</v>
      </c>
      <c r="AI99">
        <v>8.8000000000000007</v>
      </c>
      <c r="AJ99">
        <v>2.86</v>
      </c>
      <c r="AK99">
        <v>2.74</v>
      </c>
      <c r="AL99">
        <v>2.8</v>
      </c>
      <c r="AM99">
        <v>621</v>
      </c>
      <c r="AN99">
        <v>606</v>
      </c>
      <c r="AO99">
        <v>1227</v>
      </c>
      <c r="AP99">
        <v>602</v>
      </c>
      <c r="AQ99">
        <v>581</v>
      </c>
      <c r="AR99">
        <v>1183</v>
      </c>
      <c r="AS99">
        <v>48.7</v>
      </c>
      <c r="AT99">
        <v>42.6</v>
      </c>
      <c r="AU99">
        <v>45.7</v>
      </c>
      <c r="AV99">
        <v>0.17</v>
      </c>
      <c r="AW99">
        <v>-0.26</v>
      </c>
      <c r="AX99">
        <v>-0.04</v>
      </c>
      <c r="AY99">
        <v>7.0000000000000007E-2</v>
      </c>
      <c r="AZ99">
        <v>-0.36</v>
      </c>
      <c r="BA99">
        <v>-0.11</v>
      </c>
      <c r="BB99">
        <v>0.27</v>
      </c>
      <c r="BC99">
        <v>-0.16</v>
      </c>
      <c r="BD99">
        <v>0.03</v>
      </c>
      <c r="BE99">
        <v>50.1</v>
      </c>
      <c r="BF99">
        <v>37.299999999999997</v>
      </c>
      <c r="BG99">
        <v>43.8</v>
      </c>
      <c r="BH99">
        <v>70.900000000000006</v>
      </c>
      <c r="BI99">
        <v>61.9</v>
      </c>
      <c r="BJ99">
        <v>66.400000000000006</v>
      </c>
      <c r="BK99">
        <v>53.5</v>
      </c>
      <c r="BL99">
        <v>41.9</v>
      </c>
      <c r="BM99">
        <v>47.8</v>
      </c>
      <c r="BN99">
        <v>16.7</v>
      </c>
      <c r="BO99">
        <v>8.1</v>
      </c>
      <c r="BP99">
        <v>12.5</v>
      </c>
      <c r="BQ99">
        <v>31.6</v>
      </c>
      <c r="BR99">
        <v>15.5</v>
      </c>
      <c r="BS99">
        <v>23.6</v>
      </c>
      <c r="BT99">
        <v>4.2</v>
      </c>
      <c r="BU99">
        <v>3.63</v>
      </c>
      <c r="BV99">
        <v>3.92</v>
      </c>
      <c r="BW99">
        <v>831</v>
      </c>
      <c r="BX99">
        <v>803</v>
      </c>
      <c r="BY99">
        <v>1634</v>
      </c>
      <c r="BZ99">
        <v>805</v>
      </c>
      <c r="CA99">
        <v>772</v>
      </c>
      <c r="CB99">
        <v>1577</v>
      </c>
      <c r="CC99">
        <v>45.3</v>
      </c>
      <c r="CD99">
        <v>40.299999999999997</v>
      </c>
      <c r="CE99">
        <v>42.9</v>
      </c>
      <c r="CF99">
        <v>-0.01</v>
      </c>
      <c r="CG99">
        <v>-0.36</v>
      </c>
      <c r="CH99">
        <v>-0.19</v>
      </c>
      <c r="CI99">
        <v>-0.1</v>
      </c>
      <c r="CJ99">
        <v>-0.45</v>
      </c>
      <c r="CK99">
        <v>-0.25</v>
      </c>
      <c r="CL99">
        <v>7.0000000000000007E-2</v>
      </c>
      <c r="CM99">
        <v>-0.27</v>
      </c>
      <c r="CN99">
        <v>-0.12</v>
      </c>
      <c r="CO99">
        <v>43.9</v>
      </c>
      <c r="CP99">
        <v>33.299999999999997</v>
      </c>
      <c r="CQ99">
        <v>38.700000000000003</v>
      </c>
      <c r="CR99">
        <v>63.7</v>
      </c>
      <c r="CS99">
        <v>57</v>
      </c>
      <c r="CT99">
        <v>60.4</v>
      </c>
      <c r="CU99">
        <v>46.3</v>
      </c>
      <c r="CV99">
        <v>36.4</v>
      </c>
      <c r="CW99">
        <v>41.4</v>
      </c>
      <c r="CX99">
        <v>13.4</v>
      </c>
      <c r="CY99">
        <v>7.1</v>
      </c>
      <c r="CZ99">
        <v>10.3</v>
      </c>
      <c r="DA99">
        <v>26.5</v>
      </c>
      <c r="DB99">
        <v>13.2</v>
      </c>
      <c r="DC99">
        <v>20</v>
      </c>
      <c r="DD99">
        <v>3.86</v>
      </c>
      <c r="DE99">
        <v>3.41</v>
      </c>
      <c r="DF99">
        <v>3.64</v>
      </c>
    </row>
    <row r="101" spans="1:110" x14ac:dyDescent="0.4">
      <c r="A101" t="s">
        <v>424</v>
      </c>
      <c r="B101" t="s">
        <v>422</v>
      </c>
      <c r="C101">
        <v>14109</v>
      </c>
      <c r="D101">
        <v>13940</v>
      </c>
      <c r="E101">
        <v>28049</v>
      </c>
      <c r="F101">
        <v>13388</v>
      </c>
      <c r="G101">
        <v>13123</v>
      </c>
      <c r="H101">
        <v>26511</v>
      </c>
      <c r="I101">
        <v>45.6</v>
      </c>
      <c r="J101">
        <v>39.700000000000003</v>
      </c>
      <c r="K101">
        <v>42.7</v>
      </c>
      <c r="L101">
        <v>0.2</v>
      </c>
      <c r="M101">
        <v>-0.3</v>
      </c>
      <c r="N101">
        <v>-0.05</v>
      </c>
      <c r="O101">
        <v>0.18</v>
      </c>
      <c r="P101">
        <v>-0.32</v>
      </c>
      <c r="Q101">
        <v>-0.06</v>
      </c>
      <c r="R101">
        <v>0.22</v>
      </c>
      <c r="S101">
        <v>-0.28000000000000003</v>
      </c>
      <c r="T101">
        <v>-0.03</v>
      </c>
      <c r="U101">
        <v>38.200000000000003</v>
      </c>
      <c r="V101">
        <v>32.5</v>
      </c>
      <c r="W101">
        <v>35.4</v>
      </c>
      <c r="X101">
        <v>59.4</v>
      </c>
      <c r="Y101">
        <v>52.4</v>
      </c>
      <c r="Z101">
        <v>55.9</v>
      </c>
      <c r="AA101">
        <v>49.7</v>
      </c>
      <c r="AB101">
        <v>38.700000000000003</v>
      </c>
      <c r="AC101">
        <v>44.2</v>
      </c>
      <c r="AD101">
        <v>17.399999999999999</v>
      </c>
      <c r="AE101">
        <v>10.199999999999999</v>
      </c>
      <c r="AF101">
        <v>13.8</v>
      </c>
      <c r="AG101">
        <v>27.3</v>
      </c>
      <c r="AH101">
        <v>17</v>
      </c>
      <c r="AI101">
        <v>22.1</v>
      </c>
      <c r="AJ101">
        <v>4</v>
      </c>
      <c r="AK101">
        <v>3.46</v>
      </c>
      <c r="AL101">
        <v>3.73</v>
      </c>
      <c r="AM101">
        <v>23892</v>
      </c>
      <c r="AN101">
        <v>24283</v>
      </c>
      <c r="AO101">
        <v>48175</v>
      </c>
      <c r="AP101">
        <v>21345</v>
      </c>
      <c r="AQ101">
        <v>21595</v>
      </c>
      <c r="AR101">
        <v>42940</v>
      </c>
      <c r="AS101">
        <v>55.9</v>
      </c>
      <c r="AT101">
        <v>50.6</v>
      </c>
      <c r="AU101">
        <v>53.3</v>
      </c>
      <c r="AV101">
        <v>0.61</v>
      </c>
      <c r="AW101">
        <v>0.18</v>
      </c>
      <c r="AX101">
        <v>0.39</v>
      </c>
      <c r="AY101">
        <v>0.59</v>
      </c>
      <c r="AZ101">
        <v>0.16</v>
      </c>
      <c r="BA101">
        <v>0.38</v>
      </c>
      <c r="BB101">
        <v>0.63</v>
      </c>
      <c r="BC101">
        <v>0.2</v>
      </c>
      <c r="BD101">
        <v>0.41</v>
      </c>
      <c r="BE101">
        <v>59.5</v>
      </c>
      <c r="BF101">
        <v>53.5</v>
      </c>
      <c r="BG101">
        <v>56.5</v>
      </c>
      <c r="BH101">
        <v>77.5</v>
      </c>
      <c r="BI101">
        <v>72.2</v>
      </c>
      <c r="BJ101">
        <v>74.8</v>
      </c>
      <c r="BK101">
        <v>62.2</v>
      </c>
      <c r="BL101">
        <v>51.6</v>
      </c>
      <c r="BM101">
        <v>56.9</v>
      </c>
      <c r="BN101">
        <v>34.4</v>
      </c>
      <c r="BO101">
        <v>23.7</v>
      </c>
      <c r="BP101">
        <v>29</v>
      </c>
      <c r="BQ101">
        <v>45.3</v>
      </c>
      <c r="BR101">
        <v>32.700000000000003</v>
      </c>
      <c r="BS101">
        <v>39</v>
      </c>
      <c r="BT101">
        <v>5.08</v>
      </c>
      <c r="BU101">
        <v>4.58</v>
      </c>
      <c r="BV101">
        <v>4.83</v>
      </c>
      <c r="BW101">
        <v>38001</v>
      </c>
      <c r="BX101">
        <v>38223</v>
      </c>
      <c r="BY101">
        <v>76224</v>
      </c>
      <c r="BZ101">
        <v>34733</v>
      </c>
      <c r="CA101">
        <v>34718</v>
      </c>
      <c r="CB101">
        <v>69451</v>
      </c>
      <c r="CC101">
        <v>52.1</v>
      </c>
      <c r="CD101">
        <v>46.7</v>
      </c>
      <c r="CE101">
        <v>49.4</v>
      </c>
      <c r="CF101">
        <v>0.45</v>
      </c>
      <c r="CG101">
        <v>0</v>
      </c>
      <c r="CH101">
        <v>0.23</v>
      </c>
      <c r="CI101">
        <v>0.44</v>
      </c>
      <c r="CJ101">
        <v>-0.01</v>
      </c>
      <c r="CK101">
        <v>0.22</v>
      </c>
      <c r="CL101">
        <v>0.46</v>
      </c>
      <c r="CM101">
        <v>0.01</v>
      </c>
      <c r="CN101">
        <v>0.23</v>
      </c>
      <c r="CO101">
        <v>51.6</v>
      </c>
      <c r="CP101">
        <v>45.8</v>
      </c>
      <c r="CQ101">
        <v>48.7</v>
      </c>
      <c r="CR101">
        <v>70.8</v>
      </c>
      <c r="CS101">
        <v>65</v>
      </c>
      <c r="CT101">
        <v>67.900000000000006</v>
      </c>
      <c r="CU101">
        <v>57.5</v>
      </c>
      <c r="CV101">
        <v>46.9</v>
      </c>
      <c r="CW101">
        <v>52.2</v>
      </c>
      <c r="CX101">
        <v>28.1</v>
      </c>
      <c r="CY101">
        <v>18.8</v>
      </c>
      <c r="CZ101">
        <v>23.4</v>
      </c>
      <c r="DA101">
        <v>38.6</v>
      </c>
      <c r="DB101">
        <v>27</v>
      </c>
      <c r="DC101">
        <v>32.799999999999997</v>
      </c>
      <c r="DD101">
        <v>4.68</v>
      </c>
      <c r="DE101">
        <v>4.17</v>
      </c>
      <c r="DF101">
        <v>4.42</v>
      </c>
    </row>
    <row r="102" spans="1:110" x14ac:dyDescent="0.4">
      <c r="A102" t="s">
        <v>427</v>
      </c>
      <c r="B102" t="s">
        <v>425</v>
      </c>
      <c r="C102">
        <v>6634</v>
      </c>
      <c r="D102">
        <v>6497</v>
      </c>
      <c r="E102">
        <v>13131</v>
      </c>
      <c r="F102">
        <v>6323</v>
      </c>
      <c r="G102">
        <v>6180</v>
      </c>
      <c r="H102">
        <v>12503</v>
      </c>
      <c r="I102">
        <v>46.9</v>
      </c>
      <c r="J102">
        <v>41</v>
      </c>
      <c r="K102">
        <v>44</v>
      </c>
      <c r="L102">
        <v>0.26</v>
      </c>
      <c r="M102">
        <v>-0.27</v>
      </c>
      <c r="N102">
        <v>0</v>
      </c>
      <c r="O102">
        <v>0.23</v>
      </c>
      <c r="P102">
        <v>-0.3</v>
      </c>
      <c r="Q102">
        <v>-0.02</v>
      </c>
      <c r="R102">
        <v>0.28999999999999998</v>
      </c>
      <c r="S102">
        <v>-0.24</v>
      </c>
      <c r="T102">
        <v>0.02</v>
      </c>
      <c r="U102">
        <v>40.5</v>
      </c>
      <c r="V102">
        <v>34.700000000000003</v>
      </c>
      <c r="W102">
        <v>37.6</v>
      </c>
      <c r="X102">
        <v>62.2</v>
      </c>
      <c r="Y102">
        <v>55.1</v>
      </c>
      <c r="Z102">
        <v>58.7</v>
      </c>
      <c r="AA102">
        <v>53.2</v>
      </c>
      <c r="AB102">
        <v>42.6</v>
      </c>
      <c r="AC102">
        <v>47.9</v>
      </c>
      <c r="AD102">
        <v>18.7</v>
      </c>
      <c r="AE102">
        <v>11.7</v>
      </c>
      <c r="AF102">
        <v>15.3</v>
      </c>
      <c r="AG102">
        <v>29.6</v>
      </c>
      <c r="AH102">
        <v>18.600000000000001</v>
      </c>
      <c r="AI102">
        <v>24.1</v>
      </c>
      <c r="AJ102">
        <v>4.1399999999999997</v>
      </c>
      <c r="AK102">
        <v>3.59</v>
      </c>
      <c r="AL102">
        <v>3.87</v>
      </c>
      <c r="AM102">
        <v>6262</v>
      </c>
      <c r="AN102">
        <v>6073</v>
      </c>
      <c r="AO102">
        <v>12335</v>
      </c>
      <c r="AP102">
        <v>5497</v>
      </c>
      <c r="AQ102">
        <v>5303</v>
      </c>
      <c r="AR102">
        <v>10800</v>
      </c>
      <c r="AS102">
        <v>55.6</v>
      </c>
      <c r="AT102">
        <v>50.2</v>
      </c>
      <c r="AU102">
        <v>52.9</v>
      </c>
      <c r="AV102">
        <v>0.62</v>
      </c>
      <c r="AW102">
        <v>0.19</v>
      </c>
      <c r="AX102">
        <v>0.41</v>
      </c>
      <c r="AY102">
        <v>0.57999999999999996</v>
      </c>
      <c r="AZ102">
        <v>0.15</v>
      </c>
      <c r="BA102">
        <v>0.38</v>
      </c>
      <c r="BB102">
        <v>0.65</v>
      </c>
      <c r="BC102">
        <v>0.22</v>
      </c>
      <c r="BD102">
        <v>0.43</v>
      </c>
      <c r="BE102">
        <v>59.3</v>
      </c>
      <c r="BF102">
        <v>52.2</v>
      </c>
      <c r="BG102">
        <v>55.8</v>
      </c>
      <c r="BH102">
        <v>76.900000000000006</v>
      </c>
      <c r="BI102">
        <v>70.900000000000006</v>
      </c>
      <c r="BJ102">
        <v>73.900000000000006</v>
      </c>
      <c r="BK102">
        <v>62.2</v>
      </c>
      <c r="BL102">
        <v>53.1</v>
      </c>
      <c r="BM102">
        <v>57.7</v>
      </c>
      <c r="BN102">
        <v>32.700000000000003</v>
      </c>
      <c r="BO102">
        <v>22.3</v>
      </c>
      <c r="BP102">
        <v>27.6</v>
      </c>
      <c r="BQ102">
        <v>43.8</v>
      </c>
      <c r="BR102">
        <v>31.6</v>
      </c>
      <c r="BS102">
        <v>37.799999999999997</v>
      </c>
      <c r="BT102">
        <v>5.05</v>
      </c>
      <c r="BU102">
        <v>4.54</v>
      </c>
      <c r="BV102">
        <v>4.8</v>
      </c>
      <c r="BW102">
        <v>12896</v>
      </c>
      <c r="BX102">
        <v>12570</v>
      </c>
      <c r="BY102">
        <v>25466</v>
      </c>
      <c r="BZ102">
        <v>11820</v>
      </c>
      <c r="CA102">
        <v>11483</v>
      </c>
      <c r="CB102">
        <v>23303</v>
      </c>
      <c r="CC102">
        <v>51.1</v>
      </c>
      <c r="CD102">
        <v>45.4</v>
      </c>
      <c r="CE102">
        <v>48.3</v>
      </c>
      <c r="CF102">
        <v>0.43</v>
      </c>
      <c r="CG102">
        <v>-0.06</v>
      </c>
      <c r="CH102">
        <v>0.19</v>
      </c>
      <c r="CI102">
        <v>0.4</v>
      </c>
      <c r="CJ102">
        <v>-0.08</v>
      </c>
      <c r="CK102">
        <v>0.17</v>
      </c>
      <c r="CL102">
        <v>0.45</v>
      </c>
      <c r="CM102">
        <v>-0.03</v>
      </c>
      <c r="CN102">
        <v>0.2</v>
      </c>
      <c r="CO102">
        <v>49.6</v>
      </c>
      <c r="CP102">
        <v>43.2</v>
      </c>
      <c r="CQ102">
        <v>46.4</v>
      </c>
      <c r="CR102">
        <v>69.3</v>
      </c>
      <c r="CS102">
        <v>62.7</v>
      </c>
      <c r="CT102">
        <v>66.099999999999994</v>
      </c>
      <c r="CU102">
        <v>57.5</v>
      </c>
      <c r="CV102">
        <v>47.7</v>
      </c>
      <c r="CW102">
        <v>52.7</v>
      </c>
      <c r="CX102">
        <v>25.5</v>
      </c>
      <c r="CY102">
        <v>16.8</v>
      </c>
      <c r="CZ102">
        <v>21.2</v>
      </c>
      <c r="DA102">
        <v>36.5</v>
      </c>
      <c r="DB102">
        <v>24.9</v>
      </c>
      <c r="DC102">
        <v>30.8</v>
      </c>
      <c r="DD102">
        <v>4.58</v>
      </c>
      <c r="DE102">
        <v>4.05</v>
      </c>
      <c r="DF102">
        <v>4.32</v>
      </c>
    </row>
    <row r="103" spans="1:110" x14ac:dyDescent="0.4">
      <c r="A103" t="s">
        <v>429</v>
      </c>
      <c r="B103" t="s">
        <v>428</v>
      </c>
      <c r="C103">
        <v>421</v>
      </c>
      <c r="D103">
        <v>358</v>
      </c>
      <c r="E103">
        <v>779</v>
      </c>
      <c r="F103">
        <v>406</v>
      </c>
      <c r="G103">
        <v>344</v>
      </c>
      <c r="H103">
        <v>750</v>
      </c>
      <c r="I103">
        <v>46.7</v>
      </c>
      <c r="J103">
        <v>38</v>
      </c>
      <c r="K103">
        <v>42.7</v>
      </c>
      <c r="L103">
        <v>0.2</v>
      </c>
      <c r="M103">
        <v>-0.57999999999999996</v>
      </c>
      <c r="N103">
        <v>-0.16</v>
      </c>
      <c r="O103">
        <v>0.08</v>
      </c>
      <c r="P103">
        <v>-0.71</v>
      </c>
      <c r="Q103">
        <v>-0.25</v>
      </c>
      <c r="R103">
        <v>0.32</v>
      </c>
      <c r="S103">
        <v>-0.45</v>
      </c>
      <c r="T103">
        <v>-7.0000000000000007E-2</v>
      </c>
      <c r="U103">
        <v>41.1</v>
      </c>
      <c r="V103">
        <v>31.8</v>
      </c>
      <c r="W103">
        <v>36.799999999999997</v>
      </c>
      <c r="X103">
        <v>63.4</v>
      </c>
      <c r="Y103">
        <v>50.8</v>
      </c>
      <c r="Z103">
        <v>57.6</v>
      </c>
      <c r="AA103">
        <v>44.9</v>
      </c>
      <c r="AB103">
        <v>38.799999999999997</v>
      </c>
      <c r="AC103">
        <v>42.1</v>
      </c>
      <c r="AD103">
        <v>14.5</v>
      </c>
      <c r="AE103">
        <v>8.9</v>
      </c>
      <c r="AF103">
        <v>11.9</v>
      </c>
      <c r="AG103">
        <v>25.2</v>
      </c>
      <c r="AH103">
        <v>16.2</v>
      </c>
      <c r="AI103">
        <v>21.1</v>
      </c>
      <c r="AJ103">
        <v>4.08</v>
      </c>
      <c r="AK103">
        <v>3.39</v>
      </c>
      <c r="AL103">
        <v>3.77</v>
      </c>
      <c r="AM103">
        <v>463</v>
      </c>
      <c r="AN103">
        <v>291</v>
      </c>
      <c r="AO103">
        <v>754</v>
      </c>
      <c r="AP103">
        <v>411</v>
      </c>
      <c r="AQ103">
        <v>263</v>
      </c>
      <c r="AR103">
        <v>674</v>
      </c>
      <c r="AS103">
        <v>57.6</v>
      </c>
      <c r="AT103">
        <v>47</v>
      </c>
      <c r="AU103">
        <v>53.5</v>
      </c>
      <c r="AV103">
        <v>0.56999999999999995</v>
      </c>
      <c r="AW103">
        <v>-0.09</v>
      </c>
      <c r="AX103">
        <v>0.31</v>
      </c>
      <c r="AY103">
        <v>0.45</v>
      </c>
      <c r="AZ103">
        <v>-0.25</v>
      </c>
      <c r="BA103">
        <v>0.22</v>
      </c>
      <c r="BB103">
        <v>0.7</v>
      </c>
      <c r="BC103">
        <v>0.06</v>
      </c>
      <c r="BD103">
        <v>0.41</v>
      </c>
      <c r="BE103">
        <v>64.8</v>
      </c>
      <c r="BF103">
        <v>46.4</v>
      </c>
      <c r="BG103">
        <v>57.7</v>
      </c>
      <c r="BH103">
        <v>81.599999999999994</v>
      </c>
      <c r="BI103">
        <v>64.599999999999994</v>
      </c>
      <c r="BJ103">
        <v>75.099999999999994</v>
      </c>
      <c r="BK103">
        <v>59.6</v>
      </c>
      <c r="BL103">
        <v>52.2</v>
      </c>
      <c r="BM103">
        <v>56.8</v>
      </c>
      <c r="BN103">
        <v>34.299999999999997</v>
      </c>
      <c r="BO103">
        <v>17.5</v>
      </c>
      <c r="BP103">
        <v>27.9</v>
      </c>
      <c r="BQ103">
        <v>44.7</v>
      </c>
      <c r="BR103">
        <v>28.5</v>
      </c>
      <c r="BS103">
        <v>38.5</v>
      </c>
      <c r="BT103">
        <v>5.24</v>
      </c>
      <c r="BU103">
        <v>4.3099999999999996</v>
      </c>
      <c r="BV103">
        <v>4.88</v>
      </c>
      <c r="BW103">
        <v>884</v>
      </c>
      <c r="BX103">
        <v>649</v>
      </c>
      <c r="BY103">
        <v>1533</v>
      </c>
      <c r="BZ103">
        <v>817</v>
      </c>
      <c r="CA103">
        <v>607</v>
      </c>
      <c r="CB103">
        <v>1424</v>
      </c>
      <c r="CC103">
        <v>52.4</v>
      </c>
      <c r="CD103">
        <v>42</v>
      </c>
      <c r="CE103">
        <v>48</v>
      </c>
      <c r="CF103">
        <v>0.39</v>
      </c>
      <c r="CG103">
        <v>-0.37</v>
      </c>
      <c r="CH103">
        <v>7.0000000000000007E-2</v>
      </c>
      <c r="CI103">
        <v>0.3</v>
      </c>
      <c r="CJ103">
        <v>-0.47</v>
      </c>
      <c r="CK103">
        <v>0</v>
      </c>
      <c r="CL103">
        <v>0.47</v>
      </c>
      <c r="CM103">
        <v>-0.27</v>
      </c>
      <c r="CN103">
        <v>0.13</v>
      </c>
      <c r="CO103">
        <v>53.5</v>
      </c>
      <c r="CP103">
        <v>38.4</v>
      </c>
      <c r="CQ103">
        <v>47.1</v>
      </c>
      <c r="CR103">
        <v>73</v>
      </c>
      <c r="CS103">
        <v>57</v>
      </c>
      <c r="CT103">
        <v>66.2</v>
      </c>
      <c r="CU103">
        <v>52.6</v>
      </c>
      <c r="CV103">
        <v>44.8</v>
      </c>
      <c r="CW103">
        <v>49.3</v>
      </c>
      <c r="CX103">
        <v>24.9</v>
      </c>
      <c r="CY103">
        <v>12.8</v>
      </c>
      <c r="CZ103">
        <v>19.8</v>
      </c>
      <c r="DA103">
        <v>35.4</v>
      </c>
      <c r="DB103">
        <v>21.7</v>
      </c>
      <c r="DC103">
        <v>29.6</v>
      </c>
      <c r="DD103">
        <v>4.6900000000000004</v>
      </c>
      <c r="DE103">
        <v>3.81</v>
      </c>
      <c r="DF103">
        <v>4.3099999999999996</v>
      </c>
    </row>
    <row r="104" spans="1:110" x14ac:dyDescent="0.4">
      <c r="A104" t="s">
        <v>431</v>
      </c>
      <c r="B104" t="s">
        <v>430</v>
      </c>
      <c r="C104">
        <v>0</v>
      </c>
      <c r="D104">
        <v>0</v>
      </c>
      <c r="E104">
        <v>0</v>
      </c>
      <c r="F104">
        <v>0</v>
      </c>
      <c r="G104">
        <v>0</v>
      </c>
      <c r="H104">
        <v>0</v>
      </c>
      <c r="I104" t="s">
        <v>915</v>
      </c>
      <c r="J104" t="s">
        <v>915</v>
      </c>
      <c r="K104" t="s">
        <v>915</v>
      </c>
      <c r="L104" t="s">
        <v>915</v>
      </c>
      <c r="M104" t="s">
        <v>915</v>
      </c>
      <c r="N104" t="s">
        <v>915</v>
      </c>
      <c r="O104" t="s">
        <v>915</v>
      </c>
      <c r="P104" t="s">
        <v>915</v>
      </c>
      <c r="Q104" t="s">
        <v>915</v>
      </c>
      <c r="R104" t="s">
        <v>915</v>
      </c>
      <c r="S104" t="s">
        <v>915</v>
      </c>
      <c r="T104" t="s">
        <v>915</v>
      </c>
      <c r="U104" t="s">
        <v>915</v>
      </c>
      <c r="V104" t="s">
        <v>915</v>
      </c>
      <c r="W104" t="s">
        <v>915</v>
      </c>
      <c r="X104" t="s">
        <v>915</v>
      </c>
      <c r="Y104" t="s">
        <v>915</v>
      </c>
      <c r="Z104" t="s">
        <v>915</v>
      </c>
      <c r="AA104" t="s">
        <v>915</v>
      </c>
      <c r="AB104" t="s">
        <v>915</v>
      </c>
      <c r="AC104" t="s">
        <v>915</v>
      </c>
      <c r="AD104" t="s">
        <v>915</v>
      </c>
      <c r="AE104" t="s">
        <v>915</v>
      </c>
      <c r="AF104" t="s">
        <v>915</v>
      </c>
      <c r="AG104" t="s">
        <v>915</v>
      </c>
      <c r="AH104" t="s">
        <v>915</v>
      </c>
      <c r="AI104" t="s">
        <v>915</v>
      </c>
      <c r="AJ104">
        <v>0</v>
      </c>
      <c r="AK104">
        <v>0</v>
      </c>
      <c r="AL104">
        <v>0</v>
      </c>
      <c r="AM104">
        <v>0</v>
      </c>
      <c r="AN104">
        <v>0</v>
      </c>
      <c r="AO104">
        <v>0</v>
      </c>
      <c r="AP104">
        <v>0</v>
      </c>
      <c r="AQ104">
        <v>0</v>
      </c>
      <c r="AR104">
        <v>0</v>
      </c>
      <c r="AS104" t="s">
        <v>915</v>
      </c>
      <c r="AT104" t="s">
        <v>915</v>
      </c>
      <c r="AU104" t="s">
        <v>915</v>
      </c>
      <c r="AV104" t="s">
        <v>915</v>
      </c>
      <c r="AW104" t="s">
        <v>915</v>
      </c>
      <c r="AX104" t="s">
        <v>915</v>
      </c>
      <c r="AY104" t="s">
        <v>915</v>
      </c>
      <c r="AZ104" t="s">
        <v>915</v>
      </c>
      <c r="BA104" t="s">
        <v>915</v>
      </c>
      <c r="BB104" t="s">
        <v>915</v>
      </c>
      <c r="BC104" t="s">
        <v>915</v>
      </c>
      <c r="BD104" t="s">
        <v>915</v>
      </c>
      <c r="BE104" t="s">
        <v>915</v>
      </c>
      <c r="BF104" t="s">
        <v>915</v>
      </c>
      <c r="BG104" t="s">
        <v>915</v>
      </c>
      <c r="BH104" t="s">
        <v>915</v>
      </c>
      <c r="BI104" t="s">
        <v>915</v>
      </c>
      <c r="BJ104" t="s">
        <v>915</v>
      </c>
      <c r="BK104" t="s">
        <v>915</v>
      </c>
      <c r="BL104" t="s">
        <v>915</v>
      </c>
      <c r="BM104" t="s">
        <v>915</v>
      </c>
      <c r="BN104" t="s">
        <v>915</v>
      </c>
      <c r="BO104" t="s">
        <v>915</v>
      </c>
      <c r="BP104" t="s">
        <v>915</v>
      </c>
      <c r="BQ104" t="s">
        <v>915</v>
      </c>
      <c r="BR104" t="s">
        <v>915</v>
      </c>
      <c r="BS104" t="s">
        <v>915</v>
      </c>
      <c r="BT104">
        <v>0</v>
      </c>
      <c r="BU104">
        <v>0</v>
      </c>
      <c r="BV104">
        <v>0</v>
      </c>
      <c r="BW104">
        <v>0</v>
      </c>
      <c r="BX104">
        <v>0</v>
      </c>
      <c r="BY104">
        <v>0</v>
      </c>
      <c r="BZ104">
        <v>0</v>
      </c>
      <c r="CA104">
        <v>0</v>
      </c>
      <c r="CB104">
        <v>0</v>
      </c>
      <c r="CC104" t="s">
        <v>915</v>
      </c>
      <c r="CD104" t="s">
        <v>915</v>
      </c>
      <c r="CE104" t="s">
        <v>915</v>
      </c>
      <c r="CF104" t="s">
        <v>915</v>
      </c>
      <c r="CG104" t="s">
        <v>915</v>
      </c>
      <c r="CH104" t="s">
        <v>915</v>
      </c>
      <c r="CI104" t="s">
        <v>915</v>
      </c>
      <c r="CJ104" t="s">
        <v>915</v>
      </c>
      <c r="CK104" t="s">
        <v>915</v>
      </c>
      <c r="CL104" t="s">
        <v>915</v>
      </c>
      <c r="CM104" t="s">
        <v>915</v>
      </c>
      <c r="CN104" t="s">
        <v>915</v>
      </c>
      <c r="CO104" t="s">
        <v>915</v>
      </c>
      <c r="CP104" t="s">
        <v>915</v>
      </c>
      <c r="CQ104" t="s">
        <v>915</v>
      </c>
      <c r="CR104" t="s">
        <v>915</v>
      </c>
      <c r="CS104" t="s">
        <v>915</v>
      </c>
      <c r="CT104" t="s">
        <v>915</v>
      </c>
      <c r="CU104" t="s">
        <v>915</v>
      </c>
      <c r="CV104" t="s">
        <v>915</v>
      </c>
      <c r="CW104" t="s">
        <v>915</v>
      </c>
      <c r="CX104" t="s">
        <v>915</v>
      </c>
      <c r="CY104" t="s">
        <v>915</v>
      </c>
      <c r="CZ104" t="s">
        <v>915</v>
      </c>
      <c r="DA104" t="s">
        <v>915</v>
      </c>
      <c r="DB104" t="s">
        <v>915</v>
      </c>
      <c r="DC104" t="s">
        <v>915</v>
      </c>
      <c r="DD104">
        <v>0</v>
      </c>
      <c r="DE104">
        <v>0</v>
      </c>
      <c r="DF104">
        <v>0</v>
      </c>
    </row>
    <row r="105" spans="1:110" x14ac:dyDescent="0.4">
      <c r="A105" t="s">
        <v>433</v>
      </c>
      <c r="B105" t="s">
        <v>432</v>
      </c>
      <c r="C105">
        <v>618</v>
      </c>
      <c r="D105">
        <v>492</v>
      </c>
      <c r="E105">
        <v>1110</v>
      </c>
      <c r="F105">
        <v>589</v>
      </c>
      <c r="G105">
        <v>470</v>
      </c>
      <c r="H105">
        <v>1059</v>
      </c>
      <c r="I105">
        <v>48.2</v>
      </c>
      <c r="J105">
        <v>41.2</v>
      </c>
      <c r="K105">
        <v>45.1</v>
      </c>
      <c r="L105">
        <v>0.42</v>
      </c>
      <c r="M105">
        <v>-0.2</v>
      </c>
      <c r="N105">
        <v>0.15</v>
      </c>
      <c r="O105">
        <v>0.32</v>
      </c>
      <c r="P105">
        <v>-0.32</v>
      </c>
      <c r="Q105">
        <v>7.0000000000000007E-2</v>
      </c>
      <c r="R105">
        <v>0.53</v>
      </c>
      <c r="S105">
        <v>-0.09</v>
      </c>
      <c r="T105">
        <v>0.22</v>
      </c>
      <c r="U105">
        <v>41.6</v>
      </c>
      <c r="V105">
        <v>34.6</v>
      </c>
      <c r="W105">
        <v>38.5</v>
      </c>
      <c r="X105">
        <v>65</v>
      </c>
      <c r="Y105">
        <v>55.1</v>
      </c>
      <c r="Z105">
        <v>60.6</v>
      </c>
      <c r="AA105">
        <v>56.1</v>
      </c>
      <c r="AB105">
        <v>50</v>
      </c>
      <c r="AC105">
        <v>53.4</v>
      </c>
      <c r="AD105">
        <v>20.100000000000001</v>
      </c>
      <c r="AE105">
        <v>15.7</v>
      </c>
      <c r="AF105">
        <v>18.100000000000001</v>
      </c>
      <c r="AG105">
        <v>31.7</v>
      </c>
      <c r="AH105">
        <v>22</v>
      </c>
      <c r="AI105">
        <v>27.4</v>
      </c>
      <c r="AJ105">
        <v>4.26</v>
      </c>
      <c r="AK105">
        <v>3.64</v>
      </c>
      <c r="AL105">
        <v>3.98</v>
      </c>
      <c r="AM105">
        <v>532</v>
      </c>
      <c r="AN105">
        <v>416</v>
      </c>
      <c r="AO105">
        <v>948</v>
      </c>
      <c r="AP105">
        <v>482</v>
      </c>
      <c r="AQ105">
        <v>367</v>
      </c>
      <c r="AR105">
        <v>849</v>
      </c>
      <c r="AS105">
        <v>56.2</v>
      </c>
      <c r="AT105">
        <v>50.2</v>
      </c>
      <c r="AU105">
        <v>53.6</v>
      </c>
      <c r="AV105">
        <v>0.75</v>
      </c>
      <c r="AW105">
        <v>0.21</v>
      </c>
      <c r="AX105">
        <v>0.52</v>
      </c>
      <c r="AY105">
        <v>0.64</v>
      </c>
      <c r="AZ105">
        <v>0.08</v>
      </c>
      <c r="BA105">
        <v>0.43</v>
      </c>
      <c r="BB105">
        <v>0.86</v>
      </c>
      <c r="BC105">
        <v>0.34</v>
      </c>
      <c r="BD105">
        <v>0.6</v>
      </c>
      <c r="BE105">
        <v>59.2</v>
      </c>
      <c r="BF105">
        <v>52.6</v>
      </c>
      <c r="BG105">
        <v>56.3</v>
      </c>
      <c r="BH105">
        <v>78.599999999999994</v>
      </c>
      <c r="BI105">
        <v>72.400000000000006</v>
      </c>
      <c r="BJ105">
        <v>75.8</v>
      </c>
      <c r="BK105">
        <v>59</v>
      </c>
      <c r="BL105">
        <v>57.2</v>
      </c>
      <c r="BM105">
        <v>58.2</v>
      </c>
      <c r="BN105">
        <v>30.3</v>
      </c>
      <c r="BO105">
        <v>23.3</v>
      </c>
      <c r="BP105">
        <v>27.2</v>
      </c>
      <c r="BQ105">
        <v>40.200000000000003</v>
      </c>
      <c r="BR105">
        <v>35.299999999999997</v>
      </c>
      <c r="BS105">
        <v>38.1</v>
      </c>
      <c r="BT105">
        <v>5.03</v>
      </c>
      <c r="BU105">
        <v>4.58</v>
      </c>
      <c r="BV105">
        <v>4.83</v>
      </c>
      <c r="BW105">
        <v>1150</v>
      </c>
      <c r="BX105">
        <v>908</v>
      </c>
      <c r="BY105">
        <v>2058</v>
      </c>
      <c r="BZ105">
        <v>1071</v>
      </c>
      <c r="CA105">
        <v>837</v>
      </c>
      <c r="CB105">
        <v>1908</v>
      </c>
      <c r="CC105">
        <v>51.9</v>
      </c>
      <c r="CD105">
        <v>45.3</v>
      </c>
      <c r="CE105">
        <v>49</v>
      </c>
      <c r="CF105">
        <v>0.56999999999999995</v>
      </c>
      <c r="CG105">
        <v>-0.02</v>
      </c>
      <c r="CH105">
        <v>0.31</v>
      </c>
      <c r="CI105">
        <v>0.5</v>
      </c>
      <c r="CJ105">
        <v>-0.11</v>
      </c>
      <c r="CK105">
        <v>0.26</v>
      </c>
      <c r="CL105">
        <v>0.65</v>
      </c>
      <c r="CM105">
        <v>7.0000000000000007E-2</v>
      </c>
      <c r="CN105">
        <v>0.37</v>
      </c>
      <c r="CO105">
        <v>49.7</v>
      </c>
      <c r="CP105">
        <v>42.8</v>
      </c>
      <c r="CQ105">
        <v>46.7</v>
      </c>
      <c r="CR105">
        <v>71.3</v>
      </c>
      <c r="CS105">
        <v>63</v>
      </c>
      <c r="CT105">
        <v>67.599999999999994</v>
      </c>
      <c r="CU105">
        <v>57.5</v>
      </c>
      <c r="CV105">
        <v>53.3</v>
      </c>
      <c r="CW105">
        <v>55.6</v>
      </c>
      <c r="CX105">
        <v>24.8</v>
      </c>
      <c r="CY105">
        <v>19.2</v>
      </c>
      <c r="CZ105">
        <v>22.3</v>
      </c>
      <c r="DA105">
        <v>35.700000000000003</v>
      </c>
      <c r="DB105">
        <v>28.1</v>
      </c>
      <c r="DC105">
        <v>32.299999999999997</v>
      </c>
      <c r="DD105">
        <v>4.6100000000000003</v>
      </c>
      <c r="DE105">
        <v>4.07</v>
      </c>
      <c r="DF105">
        <v>4.37</v>
      </c>
    </row>
    <row r="106" spans="1:110" x14ac:dyDescent="0.4">
      <c r="A106" t="s">
        <v>435</v>
      </c>
      <c r="B106" t="s">
        <v>434</v>
      </c>
      <c r="C106">
        <v>251</v>
      </c>
      <c r="D106">
        <v>277</v>
      </c>
      <c r="E106">
        <v>528</v>
      </c>
      <c r="F106">
        <v>237</v>
      </c>
      <c r="G106">
        <v>262</v>
      </c>
      <c r="H106">
        <v>499</v>
      </c>
      <c r="I106">
        <v>48.8</v>
      </c>
      <c r="J106">
        <v>40</v>
      </c>
      <c r="K106">
        <v>44.2</v>
      </c>
      <c r="L106">
        <v>0.36</v>
      </c>
      <c r="M106">
        <v>-0.32</v>
      </c>
      <c r="N106">
        <v>0</v>
      </c>
      <c r="O106">
        <v>0.2</v>
      </c>
      <c r="P106">
        <v>-0.48</v>
      </c>
      <c r="Q106">
        <v>-0.11</v>
      </c>
      <c r="R106">
        <v>0.52</v>
      </c>
      <c r="S106">
        <v>-0.17</v>
      </c>
      <c r="T106">
        <v>0.11</v>
      </c>
      <c r="U106">
        <v>45</v>
      </c>
      <c r="V106">
        <v>35</v>
      </c>
      <c r="W106">
        <v>39.799999999999997</v>
      </c>
      <c r="X106">
        <v>62.5</v>
      </c>
      <c r="Y106">
        <v>53.1</v>
      </c>
      <c r="Z106">
        <v>57.6</v>
      </c>
      <c r="AA106">
        <v>54.2</v>
      </c>
      <c r="AB106">
        <v>46.6</v>
      </c>
      <c r="AC106">
        <v>50.2</v>
      </c>
      <c r="AD106">
        <v>20.7</v>
      </c>
      <c r="AE106">
        <v>11.9</v>
      </c>
      <c r="AF106">
        <v>16.100000000000001</v>
      </c>
      <c r="AG106">
        <v>31.5</v>
      </c>
      <c r="AH106">
        <v>17.7</v>
      </c>
      <c r="AI106">
        <v>24.2</v>
      </c>
      <c r="AJ106">
        <v>4.3</v>
      </c>
      <c r="AK106">
        <v>3.5</v>
      </c>
      <c r="AL106">
        <v>3.88</v>
      </c>
      <c r="AM106">
        <v>402</v>
      </c>
      <c r="AN106">
        <v>361</v>
      </c>
      <c r="AO106">
        <v>763</v>
      </c>
      <c r="AP106">
        <v>357</v>
      </c>
      <c r="AQ106">
        <v>318</v>
      </c>
      <c r="AR106">
        <v>675</v>
      </c>
      <c r="AS106">
        <v>61.7</v>
      </c>
      <c r="AT106">
        <v>55.8</v>
      </c>
      <c r="AU106">
        <v>58.9</v>
      </c>
      <c r="AV106">
        <v>0.79</v>
      </c>
      <c r="AW106">
        <v>0.38</v>
      </c>
      <c r="AX106">
        <v>0.6</v>
      </c>
      <c r="AY106">
        <v>0.66</v>
      </c>
      <c r="AZ106">
        <v>0.24</v>
      </c>
      <c r="BA106">
        <v>0.5</v>
      </c>
      <c r="BB106">
        <v>0.92</v>
      </c>
      <c r="BC106">
        <v>0.51</v>
      </c>
      <c r="BD106">
        <v>0.69</v>
      </c>
      <c r="BE106">
        <v>70.900000000000006</v>
      </c>
      <c r="BF106">
        <v>59</v>
      </c>
      <c r="BG106">
        <v>65.3</v>
      </c>
      <c r="BH106">
        <v>82.8</v>
      </c>
      <c r="BI106">
        <v>76.5</v>
      </c>
      <c r="BJ106">
        <v>79.8</v>
      </c>
      <c r="BK106">
        <v>77.400000000000006</v>
      </c>
      <c r="BL106">
        <v>71.5</v>
      </c>
      <c r="BM106">
        <v>74.599999999999994</v>
      </c>
      <c r="BN106">
        <v>50.2</v>
      </c>
      <c r="BO106">
        <v>36.299999999999997</v>
      </c>
      <c r="BP106">
        <v>43.6</v>
      </c>
      <c r="BQ106">
        <v>61.9</v>
      </c>
      <c r="BR106">
        <v>45.2</v>
      </c>
      <c r="BS106">
        <v>54</v>
      </c>
      <c r="BT106">
        <v>5.78</v>
      </c>
      <c r="BU106">
        <v>5.21</v>
      </c>
      <c r="BV106">
        <v>5.51</v>
      </c>
      <c r="BW106">
        <v>653</v>
      </c>
      <c r="BX106">
        <v>638</v>
      </c>
      <c r="BY106">
        <v>1291</v>
      </c>
      <c r="BZ106">
        <v>594</v>
      </c>
      <c r="CA106">
        <v>580</v>
      </c>
      <c r="CB106">
        <v>1174</v>
      </c>
      <c r="CC106">
        <v>56.7</v>
      </c>
      <c r="CD106">
        <v>48.9</v>
      </c>
      <c r="CE106">
        <v>52.9</v>
      </c>
      <c r="CF106">
        <v>0.62</v>
      </c>
      <c r="CG106">
        <v>0.06</v>
      </c>
      <c r="CH106">
        <v>0.34</v>
      </c>
      <c r="CI106">
        <v>0.52</v>
      </c>
      <c r="CJ106">
        <v>-0.04</v>
      </c>
      <c r="CK106">
        <v>0.27</v>
      </c>
      <c r="CL106">
        <v>0.72</v>
      </c>
      <c r="CM106">
        <v>0.16</v>
      </c>
      <c r="CN106">
        <v>0.41</v>
      </c>
      <c r="CO106">
        <v>60.9</v>
      </c>
      <c r="CP106">
        <v>48.6</v>
      </c>
      <c r="CQ106">
        <v>54.8</v>
      </c>
      <c r="CR106">
        <v>75</v>
      </c>
      <c r="CS106">
        <v>66.3</v>
      </c>
      <c r="CT106">
        <v>70.7</v>
      </c>
      <c r="CU106">
        <v>68.5</v>
      </c>
      <c r="CV106">
        <v>60.7</v>
      </c>
      <c r="CW106">
        <v>64.599999999999994</v>
      </c>
      <c r="CX106">
        <v>38.9</v>
      </c>
      <c r="CY106">
        <v>25.7</v>
      </c>
      <c r="CZ106">
        <v>32.4</v>
      </c>
      <c r="DA106">
        <v>50.2</v>
      </c>
      <c r="DB106">
        <v>33.200000000000003</v>
      </c>
      <c r="DC106">
        <v>41.8</v>
      </c>
      <c r="DD106">
        <v>5.21</v>
      </c>
      <c r="DE106">
        <v>4.47</v>
      </c>
      <c r="DF106">
        <v>4.8499999999999996</v>
      </c>
    </row>
    <row r="107" spans="1:110" x14ac:dyDescent="0.4">
      <c r="A107" t="s">
        <v>437</v>
      </c>
      <c r="B107" t="s">
        <v>436</v>
      </c>
      <c r="C107">
        <v>535</v>
      </c>
      <c r="D107">
        <v>515</v>
      </c>
      <c r="E107">
        <v>1050</v>
      </c>
      <c r="F107">
        <v>505</v>
      </c>
      <c r="G107">
        <v>481</v>
      </c>
      <c r="H107">
        <v>986</v>
      </c>
      <c r="I107">
        <v>43.1</v>
      </c>
      <c r="J107">
        <v>38.1</v>
      </c>
      <c r="K107">
        <v>40.6</v>
      </c>
      <c r="L107">
        <v>0.13</v>
      </c>
      <c r="M107">
        <v>-0.35</v>
      </c>
      <c r="N107">
        <v>-0.1</v>
      </c>
      <c r="O107">
        <v>0.02</v>
      </c>
      <c r="P107">
        <v>-0.46</v>
      </c>
      <c r="Q107">
        <v>-0.18</v>
      </c>
      <c r="R107">
        <v>0.24</v>
      </c>
      <c r="S107">
        <v>-0.24</v>
      </c>
      <c r="T107">
        <v>-0.02</v>
      </c>
      <c r="U107">
        <v>32</v>
      </c>
      <c r="V107">
        <v>28.2</v>
      </c>
      <c r="W107">
        <v>30.1</v>
      </c>
      <c r="X107">
        <v>54.8</v>
      </c>
      <c r="Y107">
        <v>48.5</v>
      </c>
      <c r="Z107">
        <v>51.7</v>
      </c>
      <c r="AA107">
        <v>45</v>
      </c>
      <c r="AB107">
        <v>32.6</v>
      </c>
      <c r="AC107">
        <v>39</v>
      </c>
      <c r="AD107">
        <v>13.5</v>
      </c>
      <c r="AE107">
        <v>9.5</v>
      </c>
      <c r="AF107">
        <v>11.5</v>
      </c>
      <c r="AG107">
        <v>23</v>
      </c>
      <c r="AH107">
        <v>13</v>
      </c>
      <c r="AI107">
        <v>18.100000000000001</v>
      </c>
      <c r="AJ107">
        <v>3.8</v>
      </c>
      <c r="AK107">
        <v>3.31</v>
      </c>
      <c r="AL107">
        <v>3.56</v>
      </c>
      <c r="AM107">
        <v>561</v>
      </c>
      <c r="AN107">
        <v>579</v>
      </c>
      <c r="AO107">
        <v>1140</v>
      </c>
      <c r="AP107">
        <v>479</v>
      </c>
      <c r="AQ107">
        <v>477</v>
      </c>
      <c r="AR107">
        <v>956</v>
      </c>
      <c r="AS107">
        <v>54.9</v>
      </c>
      <c r="AT107">
        <v>48.3</v>
      </c>
      <c r="AU107">
        <v>51.5</v>
      </c>
      <c r="AV107">
        <v>0.67</v>
      </c>
      <c r="AW107">
        <v>0.21</v>
      </c>
      <c r="AX107">
        <v>0.44</v>
      </c>
      <c r="AY107">
        <v>0.55000000000000004</v>
      </c>
      <c r="AZ107">
        <v>0.09</v>
      </c>
      <c r="BA107">
        <v>0.36</v>
      </c>
      <c r="BB107">
        <v>0.78</v>
      </c>
      <c r="BC107">
        <v>0.32</v>
      </c>
      <c r="BD107">
        <v>0.52</v>
      </c>
      <c r="BE107">
        <v>57.2</v>
      </c>
      <c r="BF107">
        <v>50.9</v>
      </c>
      <c r="BG107">
        <v>54</v>
      </c>
      <c r="BH107">
        <v>75.400000000000006</v>
      </c>
      <c r="BI107">
        <v>68</v>
      </c>
      <c r="BJ107">
        <v>71.7</v>
      </c>
      <c r="BK107">
        <v>54.7</v>
      </c>
      <c r="BL107">
        <v>43.5</v>
      </c>
      <c r="BM107">
        <v>49</v>
      </c>
      <c r="BN107">
        <v>31.9</v>
      </c>
      <c r="BO107">
        <v>21.1</v>
      </c>
      <c r="BP107">
        <v>26.4</v>
      </c>
      <c r="BQ107">
        <v>39</v>
      </c>
      <c r="BR107">
        <v>26.6</v>
      </c>
      <c r="BS107">
        <v>32.700000000000003</v>
      </c>
      <c r="BT107">
        <v>4.99</v>
      </c>
      <c r="BU107">
        <v>4.33</v>
      </c>
      <c r="BV107">
        <v>4.66</v>
      </c>
      <c r="BW107">
        <v>1096</v>
      </c>
      <c r="BX107">
        <v>1094</v>
      </c>
      <c r="BY107">
        <v>2190</v>
      </c>
      <c r="BZ107">
        <v>984</v>
      </c>
      <c r="CA107">
        <v>958</v>
      </c>
      <c r="CB107">
        <v>1942</v>
      </c>
      <c r="CC107">
        <v>49.1</v>
      </c>
      <c r="CD107">
        <v>43.5</v>
      </c>
      <c r="CE107">
        <v>46.3</v>
      </c>
      <c r="CF107">
        <v>0.39</v>
      </c>
      <c r="CG107">
        <v>-7.0000000000000007E-2</v>
      </c>
      <c r="CH107">
        <v>0.16</v>
      </c>
      <c r="CI107">
        <v>0.31</v>
      </c>
      <c r="CJ107">
        <v>-0.15</v>
      </c>
      <c r="CK107">
        <v>0.11</v>
      </c>
      <c r="CL107">
        <v>0.47</v>
      </c>
      <c r="CM107">
        <v>0.01</v>
      </c>
      <c r="CN107">
        <v>0.22</v>
      </c>
      <c r="CO107">
        <v>44.9</v>
      </c>
      <c r="CP107">
        <v>40.200000000000003</v>
      </c>
      <c r="CQ107">
        <v>42.6</v>
      </c>
      <c r="CR107">
        <v>65.3</v>
      </c>
      <c r="CS107">
        <v>58.9</v>
      </c>
      <c r="CT107">
        <v>62.1</v>
      </c>
      <c r="CU107">
        <v>50</v>
      </c>
      <c r="CV107">
        <v>38.4</v>
      </c>
      <c r="CW107">
        <v>44.2</v>
      </c>
      <c r="CX107">
        <v>22.9</v>
      </c>
      <c r="CY107">
        <v>15.6</v>
      </c>
      <c r="CZ107">
        <v>19.3</v>
      </c>
      <c r="DA107">
        <v>31.2</v>
      </c>
      <c r="DB107">
        <v>20.2</v>
      </c>
      <c r="DC107">
        <v>25.7</v>
      </c>
      <c r="DD107">
        <v>4.41</v>
      </c>
      <c r="DE107">
        <v>3.85</v>
      </c>
      <c r="DF107">
        <v>4.13</v>
      </c>
    </row>
    <row r="108" spans="1:110" x14ac:dyDescent="0.4">
      <c r="A108" t="s">
        <v>439</v>
      </c>
      <c r="B108" t="s">
        <v>438</v>
      </c>
      <c r="C108">
        <v>437</v>
      </c>
      <c r="D108">
        <v>447</v>
      </c>
      <c r="E108">
        <v>884</v>
      </c>
      <c r="F108">
        <v>424</v>
      </c>
      <c r="G108">
        <v>439</v>
      </c>
      <c r="H108">
        <v>863</v>
      </c>
      <c r="I108">
        <v>44.7</v>
      </c>
      <c r="J108">
        <v>40.5</v>
      </c>
      <c r="K108">
        <v>42.6</v>
      </c>
      <c r="L108">
        <v>0.18</v>
      </c>
      <c r="M108">
        <v>-0.19</v>
      </c>
      <c r="N108">
        <v>-0.01</v>
      </c>
      <c r="O108">
        <v>0.06</v>
      </c>
      <c r="P108">
        <v>-0.31</v>
      </c>
      <c r="Q108">
        <v>-0.09</v>
      </c>
      <c r="R108">
        <v>0.3</v>
      </c>
      <c r="S108">
        <v>-7.0000000000000007E-2</v>
      </c>
      <c r="T108">
        <v>0.08</v>
      </c>
      <c r="U108">
        <v>38.700000000000003</v>
      </c>
      <c r="V108">
        <v>34.9</v>
      </c>
      <c r="W108">
        <v>36.799999999999997</v>
      </c>
      <c r="X108">
        <v>60</v>
      </c>
      <c r="Y108">
        <v>55</v>
      </c>
      <c r="Z108">
        <v>57.5</v>
      </c>
      <c r="AA108">
        <v>30</v>
      </c>
      <c r="AB108">
        <v>40.5</v>
      </c>
      <c r="AC108">
        <v>35.299999999999997</v>
      </c>
      <c r="AD108">
        <v>12.4</v>
      </c>
      <c r="AE108">
        <v>12.3</v>
      </c>
      <c r="AF108">
        <v>12.3</v>
      </c>
      <c r="AG108">
        <v>19.5</v>
      </c>
      <c r="AH108">
        <v>17.899999999999999</v>
      </c>
      <c r="AI108">
        <v>18.7</v>
      </c>
      <c r="AJ108">
        <v>3.79</v>
      </c>
      <c r="AK108">
        <v>3.57</v>
      </c>
      <c r="AL108">
        <v>3.68</v>
      </c>
      <c r="AM108">
        <v>221</v>
      </c>
      <c r="AN108">
        <v>299</v>
      </c>
      <c r="AO108">
        <v>520</v>
      </c>
      <c r="AP108">
        <v>190</v>
      </c>
      <c r="AQ108">
        <v>275</v>
      </c>
      <c r="AR108">
        <v>465</v>
      </c>
      <c r="AS108">
        <v>54.4</v>
      </c>
      <c r="AT108">
        <v>51.6</v>
      </c>
      <c r="AU108">
        <v>52.8</v>
      </c>
      <c r="AV108">
        <v>0.46</v>
      </c>
      <c r="AW108">
        <v>0.44</v>
      </c>
      <c r="AX108">
        <v>0.44</v>
      </c>
      <c r="AY108">
        <v>0.28000000000000003</v>
      </c>
      <c r="AZ108">
        <v>0.28999999999999998</v>
      </c>
      <c r="BA108">
        <v>0.33</v>
      </c>
      <c r="BB108">
        <v>0.64</v>
      </c>
      <c r="BC108">
        <v>0.57999999999999996</v>
      </c>
      <c r="BD108">
        <v>0.56000000000000005</v>
      </c>
      <c r="BE108">
        <v>59.7</v>
      </c>
      <c r="BF108">
        <v>54.5</v>
      </c>
      <c r="BG108">
        <v>56.7</v>
      </c>
      <c r="BH108">
        <v>76.900000000000006</v>
      </c>
      <c r="BI108">
        <v>74.2</v>
      </c>
      <c r="BJ108">
        <v>75.400000000000006</v>
      </c>
      <c r="BK108">
        <v>35.299999999999997</v>
      </c>
      <c r="BL108">
        <v>57.9</v>
      </c>
      <c r="BM108">
        <v>48.3</v>
      </c>
      <c r="BN108">
        <v>24</v>
      </c>
      <c r="BO108">
        <v>27.4</v>
      </c>
      <c r="BP108">
        <v>26</v>
      </c>
      <c r="BQ108">
        <v>29.9</v>
      </c>
      <c r="BR108">
        <v>35.5</v>
      </c>
      <c r="BS108">
        <v>33.1</v>
      </c>
      <c r="BT108">
        <v>4.7300000000000004</v>
      </c>
      <c r="BU108">
        <v>4.72</v>
      </c>
      <c r="BV108">
        <v>4.7300000000000004</v>
      </c>
      <c r="BW108">
        <v>658</v>
      </c>
      <c r="BX108">
        <v>746</v>
      </c>
      <c r="BY108">
        <v>1404</v>
      </c>
      <c r="BZ108">
        <v>614</v>
      </c>
      <c r="CA108">
        <v>714</v>
      </c>
      <c r="CB108">
        <v>1328</v>
      </c>
      <c r="CC108">
        <v>47.9</v>
      </c>
      <c r="CD108">
        <v>44.9</v>
      </c>
      <c r="CE108">
        <v>46.3</v>
      </c>
      <c r="CF108">
        <v>0.26</v>
      </c>
      <c r="CG108">
        <v>0.05</v>
      </c>
      <c r="CH108">
        <v>0.15</v>
      </c>
      <c r="CI108">
        <v>0.16</v>
      </c>
      <c r="CJ108">
        <v>-0.04</v>
      </c>
      <c r="CK108">
        <v>0.08</v>
      </c>
      <c r="CL108">
        <v>0.36</v>
      </c>
      <c r="CM108">
        <v>0.14000000000000001</v>
      </c>
      <c r="CN108">
        <v>0.22</v>
      </c>
      <c r="CO108">
        <v>45.7</v>
      </c>
      <c r="CP108">
        <v>42.8</v>
      </c>
      <c r="CQ108">
        <v>44.2</v>
      </c>
      <c r="CR108">
        <v>65.7</v>
      </c>
      <c r="CS108">
        <v>62.7</v>
      </c>
      <c r="CT108">
        <v>64.099999999999994</v>
      </c>
      <c r="CU108">
        <v>31.8</v>
      </c>
      <c r="CV108">
        <v>47.5</v>
      </c>
      <c r="CW108">
        <v>40.1</v>
      </c>
      <c r="CX108">
        <v>16.3</v>
      </c>
      <c r="CY108">
        <v>18.399999999999999</v>
      </c>
      <c r="CZ108">
        <v>17.399999999999999</v>
      </c>
      <c r="DA108">
        <v>22.9</v>
      </c>
      <c r="DB108">
        <v>24.9</v>
      </c>
      <c r="DC108">
        <v>24</v>
      </c>
      <c r="DD108">
        <v>4.1100000000000003</v>
      </c>
      <c r="DE108">
        <v>4.03</v>
      </c>
      <c r="DF108">
        <v>4.07</v>
      </c>
    </row>
    <row r="109" spans="1:110" x14ac:dyDescent="0.4">
      <c r="A109" t="s">
        <v>441</v>
      </c>
      <c r="B109" t="s">
        <v>440</v>
      </c>
      <c r="C109">
        <v>148</v>
      </c>
      <c r="D109">
        <v>168</v>
      </c>
      <c r="E109">
        <v>316</v>
      </c>
      <c r="F109">
        <v>143</v>
      </c>
      <c r="G109">
        <v>158</v>
      </c>
      <c r="H109">
        <v>301</v>
      </c>
      <c r="I109">
        <v>47.7</v>
      </c>
      <c r="J109">
        <v>47</v>
      </c>
      <c r="K109">
        <v>47.3</v>
      </c>
      <c r="L109">
        <v>-0.05</v>
      </c>
      <c r="M109">
        <v>-0.19</v>
      </c>
      <c r="N109">
        <v>-0.12</v>
      </c>
      <c r="O109">
        <v>-0.25</v>
      </c>
      <c r="P109">
        <v>-0.39</v>
      </c>
      <c r="Q109">
        <v>-0.26</v>
      </c>
      <c r="R109">
        <v>0.16</v>
      </c>
      <c r="S109">
        <v>0.01</v>
      </c>
      <c r="T109">
        <v>0.02</v>
      </c>
      <c r="U109">
        <v>43.9</v>
      </c>
      <c r="V109">
        <v>44</v>
      </c>
      <c r="W109">
        <v>44</v>
      </c>
      <c r="X109">
        <v>66.900000000000006</v>
      </c>
      <c r="Y109">
        <v>69.599999999999994</v>
      </c>
      <c r="Z109">
        <v>68.400000000000006</v>
      </c>
      <c r="AA109">
        <v>25</v>
      </c>
      <c r="AB109">
        <v>20.8</v>
      </c>
      <c r="AC109">
        <v>22.8</v>
      </c>
      <c r="AD109">
        <v>6.8</v>
      </c>
      <c r="AE109">
        <v>9.5</v>
      </c>
      <c r="AF109">
        <v>8.1999999999999993</v>
      </c>
      <c r="AG109">
        <v>12.8</v>
      </c>
      <c r="AH109">
        <v>11.9</v>
      </c>
      <c r="AI109">
        <v>12.3</v>
      </c>
      <c r="AJ109">
        <v>3.98</v>
      </c>
      <c r="AK109">
        <v>3.9</v>
      </c>
      <c r="AL109">
        <v>3.94</v>
      </c>
      <c r="AM109">
        <v>165</v>
      </c>
      <c r="AN109">
        <v>237</v>
      </c>
      <c r="AO109">
        <v>402</v>
      </c>
      <c r="AP109">
        <v>138</v>
      </c>
      <c r="AQ109">
        <v>218</v>
      </c>
      <c r="AR109">
        <v>356</v>
      </c>
      <c r="AS109">
        <v>53.3</v>
      </c>
      <c r="AT109">
        <v>56.1</v>
      </c>
      <c r="AU109">
        <v>54.9</v>
      </c>
      <c r="AV109">
        <v>0.32</v>
      </c>
      <c r="AW109">
        <v>0.28999999999999998</v>
      </c>
      <c r="AX109">
        <v>0.3</v>
      </c>
      <c r="AY109">
        <v>0.11</v>
      </c>
      <c r="AZ109">
        <v>0.12</v>
      </c>
      <c r="BA109">
        <v>0.17</v>
      </c>
      <c r="BB109">
        <v>0.53</v>
      </c>
      <c r="BC109">
        <v>0.46</v>
      </c>
      <c r="BD109">
        <v>0.43</v>
      </c>
      <c r="BE109">
        <v>55.2</v>
      </c>
      <c r="BF109">
        <v>65.8</v>
      </c>
      <c r="BG109">
        <v>61.4</v>
      </c>
      <c r="BH109">
        <v>70.900000000000006</v>
      </c>
      <c r="BI109">
        <v>82.7</v>
      </c>
      <c r="BJ109">
        <v>77.900000000000006</v>
      </c>
      <c r="BK109">
        <v>26.7</v>
      </c>
      <c r="BL109">
        <v>26.2</v>
      </c>
      <c r="BM109">
        <v>26.4</v>
      </c>
      <c r="BN109">
        <v>11.5</v>
      </c>
      <c r="BO109">
        <v>17.3</v>
      </c>
      <c r="BP109">
        <v>14.9</v>
      </c>
      <c r="BQ109">
        <v>13.3</v>
      </c>
      <c r="BR109">
        <v>21.1</v>
      </c>
      <c r="BS109">
        <v>17.899999999999999</v>
      </c>
      <c r="BT109">
        <v>4.4800000000000004</v>
      </c>
      <c r="BU109">
        <v>4.8</v>
      </c>
      <c r="BV109">
        <v>4.67</v>
      </c>
      <c r="BW109">
        <v>313</v>
      </c>
      <c r="BX109">
        <v>405</v>
      </c>
      <c r="BY109">
        <v>718</v>
      </c>
      <c r="BZ109">
        <v>281</v>
      </c>
      <c r="CA109">
        <v>376</v>
      </c>
      <c r="CB109">
        <v>657</v>
      </c>
      <c r="CC109">
        <v>50.6</v>
      </c>
      <c r="CD109">
        <v>52.3</v>
      </c>
      <c r="CE109">
        <v>51.6</v>
      </c>
      <c r="CF109">
        <v>0.13</v>
      </c>
      <c r="CG109">
        <v>0.09</v>
      </c>
      <c r="CH109">
        <v>0.11</v>
      </c>
      <c r="CI109">
        <v>-0.01</v>
      </c>
      <c r="CJ109">
        <v>-0.04</v>
      </c>
      <c r="CK109">
        <v>0.01</v>
      </c>
      <c r="CL109">
        <v>0.28000000000000003</v>
      </c>
      <c r="CM109">
        <v>0.22</v>
      </c>
      <c r="CN109">
        <v>0.2</v>
      </c>
      <c r="CO109">
        <v>49.8</v>
      </c>
      <c r="CP109">
        <v>56.8</v>
      </c>
      <c r="CQ109">
        <v>53.8</v>
      </c>
      <c r="CR109">
        <v>69</v>
      </c>
      <c r="CS109">
        <v>77.3</v>
      </c>
      <c r="CT109">
        <v>73.7</v>
      </c>
      <c r="CU109">
        <v>25.9</v>
      </c>
      <c r="CV109">
        <v>24</v>
      </c>
      <c r="CW109">
        <v>24.8</v>
      </c>
      <c r="CX109">
        <v>9.3000000000000007</v>
      </c>
      <c r="CY109">
        <v>14.1</v>
      </c>
      <c r="CZ109">
        <v>12</v>
      </c>
      <c r="DA109">
        <v>13.1</v>
      </c>
      <c r="DB109">
        <v>17.3</v>
      </c>
      <c r="DC109">
        <v>15.5</v>
      </c>
      <c r="DD109">
        <v>4.25</v>
      </c>
      <c r="DE109">
        <v>4.43</v>
      </c>
      <c r="DF109">
        <v>4.3499999999999996</v>
      </c>
    </row>
    <row r="110" spans="1:110" x14ac:dyDescent="0.4">
      <c r="A110" t="s">
        <v>443</v>
      </c>
      <c r="B110" t="s">
        <v>442</v>
      </c>
      <c r="C110">
        <v>561</v>
      </c>
      <c r="D110">
        <v>551</v>
      </c>
      <c r="E110">
        <v>1112</v>
      </c>
      <c r="F110">
        <v>527</v>
      </c>
      <c r="G110">
        <v>515</v>
      </c>
      <c r="H110">
        <v>1042</v>
      </c>
      <c r="I110">
        <v>43.8</v>
      </c>
      <c r="J110">
        <v>37.1</v>
      </c>
      <c r="K110">
        <v>40.5</v>
      </c>
      <c r="L110">
        <v>0.1</v>
      </c>
      <c r="M110">
        <v>-0.59</v>
      </c>
      <c r="N110">
        <v>-0.24</v>
      </c>
      <c r="O110">
        <v>0</v>
      </c>
      <c r="P110">
        <v>-0.7</v>
      </c>
      <c r="Q110">
        <v>-0.31</v>
      </c>
      <c r="R110">
        <v>0.21</v>
      </c>
      <c r="S110">
        <v>-0.48</v>
      </c>
      <c r="T110">
        <v>-0.16</v>
      </c>
      <c r="U110">
        <v>36.700000000000003</v>
      </c>
      <c r="V110">
        <v>28.7</v>
      </c>
      <c r="W110">
        <v>32.700000000000003</v>
      </c>
      <c r="X110">
        <v>57.8</v>
      </c>
      <c r="Y110">
        <v>47</v>
      </c>
      <c r="Z110">
        <v>52.4</v>
      </c>
      <c r="AA110">
        <v>60.1</v>
      </c>
      <c r="AB110">
        <v>42.6</v>
      </c>
      <c r="AC110">
        <v>51.4</v>
      </c>
      <c r="AD110">
        <v>17.5</v>
      </c>
      <c r="AE110">
        <v>9.6</v>
      </c>
      <c r="AF110">
        <v>13.6</v>
      </c>
      <c r="AG110">
        <v>30.1</v>
      </c>
      <c r="AH110">
        <v>17.2</v>
      </c>
      <c r="AI110">
        <v>23.7</v>
      </c>
      <c r="AJ110">
        <v>3.9</v>
      </c>
      <c r="AK110">
        <v>3.26</v>
      </c>
      <c r="AL110">
        <v>3.58</v>
      </c>
      <c r="AM110">
        <v>480</v>
      </c>
      <c r="AN110">
        <v>522</v>
      </c>
      <c r="AO110">
        <v>1002</v>
      </c>
      <c r="AP110">
        <v>419</v>
      </c>
      <c r="AQ110">
        <v>456</v>
      </c>
      <c r="AR110">
        <v>875</v>
      </c>
      <c r="AS110">
        <v>51.5</v>
      </c>
      <c r="AT110">
        <v>47</v>
      </c>
      <c r="AU110">
        <v>49.1</v>
      </c>
      <c r="AV110">
        <v>0.41</v>
      </c>
      <c r="AW110">
        <v>-0.05</v>
      </c>
      <c r="AX110">
        <v>0.17</v>
      </c>
      <c r="AY110">
        <v>0.28999999999999998</v>
      </c>
      <c r="AZ110">
        <v>-0.17</v>
      </c>
      <c r="BA110">
        <v>0.08</v>
      </c>
      <c r="BB110">
        <v>0.53</v>
      </c>
      <c r="BC110">
        <v>0.06</v>
      </c>
      <c r="BD110">
        <v>0.25</v>
      </c>
      <c r="BE110">
        <v>50.8</v>
      </c>
      <c r="BF110">
        <v>42.5</v>
      </c>
      <c r="BG110">
        <v>46.5</v>
      </c>
      <c r="BH110">
        <v>68.8</v>
      </c>
      <c r="BI110">
        <v>67.400000000000006</v>
      </c>
      <c r="BJ110">
        <v>68.099999999999994</v>
      </c>
      <c r="BK110">
        <v>63.1</v>
      </c>
      <c r="BL110">
        <v>48.9</v>
      </c>
      <c r="BM110">
        <v>55.7</v>
      </c>
      <c r="BN110">
        <v>27.5</v>
      </c>
      <c r="BO110">
        <v>16.7</v>
      </c>
      <c r="BP110">
        <v>21.9</v>
      </c>
      <c r="BQ110">
        <v>38.5</v>
      </c>
      <c r="BR110">
        <v>26.6</v>
      </c>
      <c r="BS110">
        <v>32.299999999999997</v>
      </c>
      <c r="BT110">
        <v>4.6500000000000004</v>
      </c>
      <c r="BU110">
        <v>4.22</v>
      </c>
      <c r="BV110">
        <v>4.43</v>
      </c>
      <c r="BW110">
        <v>1041</v>
      </c>
      <c r="BX110">
        <v>1073</v>
      </c>
      <c r="BY110">
        <v>2114</v>
      </c>
      <c r="BZ110">
        <v>946</v>
      </c>
      <c r="CA110">
        <v>971</v>
      </c>
      <c r="CB110">
        <v>1917</v>
      </c>
      <c r="CC110">
        <v>47.4</v>
      </c>
      <c r="CD110">
        <v>41.9</v>
      </c>
      <c r="CE110">
        <v>44.6</v>
      </c>
      <c r="CF110">
        <v>0.24</v>
      </c>
      <c r="CG110">
        <v>-0.34</v>
      </c>
      <c r="CH110">
        <v>-0.05</v>
      </c>
      <c r="CI110">
        <v>0.16</v>
      </c>
      <c r="CJ110">
        <v>-0.42</v>
      </c>
      <c r="CK110">
        <v>-0.11</v>
      </c>
      <c r="CL110">
        <v>0.32</v>
      </c>
      <c r="CM110">
        <v>-0.26</v>
      </c>
      <c r="CN110">
        <v>0</v>
      </c>
      <c r="CO110">
        <v>43.2</v>
      </c>
      <c r="CP110">
        <v>35.4</v>
      </c>
      <c r="CQ110">
        <v>39.299999999999997</v>
      </c>
      <c r="CR110">
        <v>62.8</v>
      </c>
      <c r="CS110">
        <v>56.9</v>
      </c>
      <c r="CT110">
        <v>59.8</v>
      </c>
      <c r="CU110">
        <v>61.5</v>
      </c>
      <c r="CV110">
        <v>45.7</v>
      </c>
      <c r="CW110">
        <v>53.5</v>
      </c>
      <c r="CX110">
        <v>22.1</v>
      </c>
      <c r="CY110">
        <v>13</v>
      </c>
      <c r="CZ110">
        <v>17.5</v>
      </c>
      <c r="DA110">
        <v>34</v>
      </c>
      <c r="DB110">
        <v>21.8</v>
      </c>
      <c r="DC110">
        <v>27.8</v>
      </c>
      <c r="DD110">
        <v>4.24</v>
      </c>
      <c r="DE110">
        <v>3.73</v>
      </c>
      <c r="DF110">
        <v>3.98</v>
      </c>
    </row>
    <row r="111" spans="1:110" x14ac:dyDescent="0.4">
      <c r="A111" t="s">
        <v>445</v>
      </c>
      <c r="B111" t="s">
        <v>444</v>
      </c>
      <c r="C111">
        <v>425</v>
      </c>
      <c r="D111">
        <v>428</v>
      </c>
      <c r="E111">
        <v>853</v>
      </c>
      <c r="F111">
        <v>402</v>
      </c>
      <c r="G111">
        <v>411</v>
      </c>
      <c r="H111">
        <v>813</v>
      </c>
      <c r="I111">
        <v>42.2</v>
      </c>
      <c r="J111">
        <v>35</v>
      </c>
      <c r="K111">
        <v>38.6</v>
      </c>
      <c r="L111">
        <v>-0.3</v>
      </c>
      <c r="M111">
        <v>-0.8</v>
      </c>
      <c r="N111">
        <v>-0.55000000000000004</v>
      </c>
      <c r="O111">
        <v>-0.43</v>
      </c>
      <c r="P111">
        <v>-0.92</v>
      </c>
      <c r="Q111">
        <v>-0.64</v>
      </c>
      <c r="R111">
        <v>-0.18</v>
      </c>
      <c r="S111">
        <v>-0.68</v>
      </c>
      <c r="T111">
        <v>-0.47</v>
      </c>
      <c r="U111">
        <v>32.9</v>
      </c>
      <c r="V111">
        <v>25</v>
      </c>
      <c r="W111">
        <v>29</v>
      </c>
      <c r="X111">
        <v>56.7</v>
      </c>
      <c r="Y111">
        <v>43.9</v>
      </c>
      <c r="Z111">
        <v>50.3</v>
      </c>
      <c r="AA111">
        <v>43.8</v>
      </c>
      <c r="AB111">
        <v>27.8</v>
      </c>
      <c r="AC111">
        <v>35.799999999999997</v>
      </c>
      <c r="AD111">
        <v>14.4</v>
      </c>
      <c r="AE111">
        <v>4.2</v>
      </c>
      <c r="AF111">
        <v>9.3000000000000007</v>
      </c>
      <c r="AG111">
        <v>24</v>
      </c>
      <c r="AH111">
        <v>9.1</v>
      </c>
      <c r="AI111">
        <v>16.5</v>
      </c>
      <c r="AJ111">
        <v>3.7</v>
      </c>
      <c r="AK111">
        <v>3.02</v>
      </c>
      <c r="AL111">
        <v>3.35</v>
      </c>
      <c r="AM111">
        <v>633</v>
      </c>
      <c r="AN111">
        <v>618</v>
      </c>
      <c r="AO111">
        <v>1251</v>
      </c>
      <c r="AP111">
        <v>571</v>
      </c>
      <c r="AQ111">
        <v>568</v>
      </c>
      <c r="AR111">
        <v>1139</v>
      </c>
      <c r="AS111">
        <v>51.7</v>
      </c>
      <c r="AT111">
        <v>46.5</v>
      </c>
      <c r="AU111">
        <v>49.1</v>
      </c>
      <c r="AV111">
        <v>0.25</v>
      </c>
      <c r="AW111">
        <v>-0.21</v>
      </c>
      <c r="AX111">
        <v>0.02</v>
      </c>
      <c r="AY111">
        <v>0.14000000000000001</v>
      </c>
      <c r="AZ111">
        <v>-0.31</v>
      </c>
      <c r="BA111">
        <v>-0.05</v>
      </c>
      <c r="BB111">
        <v>0.35</v>
      </c>
      <c r="BC111">
        <v>-0.1</v>
      </c>
      <c r="BD111">
        <v>0.09</v>
      </c>
      <c r="BE111">
        <v>52.3</v>
      </c>
      <c r="BF111">
        <v>45</v>
      </c>
      <c r="BG111">
        <v>48.7</v>
      </c>
      <c r="BH111">
        <v>71.599999999999994</v>
      </c>
      <c r="BI111">
        <v>64.7</v>
      </c>
      <c r="BJ111">
        <v>68.2</v>
      </c>
      <c r="BK111">
        <v>56.7</v>
      </c>
      <c r="BL111">
        <v>41.3</v>
      </c>
      <c r="BM111">
        <v>49.1</v>
      </c>
      <c r="BN111">
        <v>26.1</v>
      </c>
      <c r="BO111">
        <v>15.9</v>
      </c>
      <c r="BP111">
        <v>21</v>
      </c>
      <c r="BQ111">
        <v>38.200000000000003</v>
      </c>
      <c r="BR111">
        <v>24.1</v>
      </c>
      <c r="BS111">
        <v>31.3</v>
      </c>
      <c r="BT111">
        <v>4.66</v>
      </c>
      <c r="BU111">
        <v>4.16</v>
      </c>
      <c r="BV111">
        <v>4.41</v>
      </c>
      <c r="BW111">
        <v>1058</v>
      </c>
      <c r="BX111">
        <v>1046</v>
      </c>
      <c r="BY111">
        <v>2104</v>
      </c>
      <c r="BZ111">
        <v>973</v>
      </c>
      <c r="CA111">
        <v>979</v>
      </c>
      <c r="CB111">
        <v>1952</v>
      </c>
      <c r="CC111">
        <v>47.9</v>
      </c>
      <c r="CD111">
        <v>41.8</v>
      </c>
      <c r="CE111">
        <v>44.9</v>
      </c>
      <c r="CF111">
        <v>0.02</v>
      </c>
      <c r="CG111">
        <v>-0.45</v>
      </c>
      <c r="CH111">
        <v>-0.22</v>
      </c>
      <c r="CI111">
        <v>-0.06</v>
      </c>
      <c r="CJ111">
        <v>-0.53</v>
      </c>
      <c r="CK111">
        <v>-0.27</v>
      </c>
      <c r="CL111">
        <v>0.1</v>
      </c>
      <c r="CM111">
        <v>-0.38</v>
      </c>
      <c r="CN111">
        <v>-0.16</v>
      </c>
      <c r="CO111">
        <v>44.5</v>
      </c>
      <c r="CP111">
        <v>36.799999999999997</v>
      </c>
      <c r="CQ111">
        <v>40.700000000000003</v>
      </c>
      <c r="CR111">
        <v>65.599999999999994</v>
      </c>
      <c r="CS111">
        <v>56.2</v>
      </c>
      <c r="CT111">
        <v>60.9</v>
      </c>
      <c r="CU111">
        <v>51.5</v>
      </c>
      <c r="CV111">
        <v>35.799999999999997</v>
      </c>
      <c r="CW111">
        <v>43.7</v>
      </c>
      <c r="CX111">
        <v>21.4</v>
      </c>
      <c r="CY111">
        <v>11.1</v>
      </c>
      <c r="CZ111">
        <v>16.3</v>
      </c>
      <c r="DA111">
        <v>32.5</v>
      </c>
      <c r="DB111">
        <v>18</v>
      </c>
      <c r="DC111">
        <v>25.3</v>
      </c>
      <c r="DD111">
        <v>4.2699999999999996</v>
      </c>
      <c r="DE111">
        <v>3.69</v>
      </c>
      <c r="DF111">
        <v>3.98</v>
      </c>
    </row>
    <row r="112" spans="1:110" x14ac:dyDescent="0.4">
      <c r="A112" t="s">
        <v>447</v>
      </c>
      <c r="B112" t="s">
        <v>446</v>
      </c>
      <c r="C112">
        <v>1103</v>
      </c>
      <c r="D112">
        <v>1114</v>
      </c>
      <c r="E112">
        <v>2217</v>
      </c>
      <c r="F112">
        <v>1042</v>
      </c>
      <c r="G112">
        <v>1052</v>
      </c>
      <c r="H112">
        <v>2094</v>
      </c>
      <c r="I112">
        <v>49</v>
      </c>
      <c r="J112">
        <v>43.6</v>
      </c>
      <c r="K112">
        <v>46.3</v>
      </c>
      <c r="L112">
        <v>0.38</v>
      </c>
      <c r="M112">
        <v>-0.1</v>
      </c>
      <c r="N112">
        <v>0.14000000000000001</v>
      </c>
      <c r="O112">
        <v>0.31</v>
      </c>
      <c r="P112">
        <v>-0.17</v>
      </c>
      <c r="Q112">
        <v>0.09</v>
      </c>
      <c r="R112">
        <v>0.46</v>
      </c>
      <c r="S112">
        <v>-0.02</v>
      </c>
      <c r="T112">
        <v>0.19</v>
      </c>
      <c r="U112">
        <v>43.2</v>
      </c>
      <c r="V112">
        <v>39.5</v>
      </c>
      <c r="W112">
        <v>41.3</v>
      </c>
      <c r="X112">
        <v>64.400000000000006</v>
      </c>
      <c r="Y112">
        <v>59.3</v>
      </c>
      <c r="Z112">
        <v>61.8</v>
      </c>
      <c r="AA112">
        <v>67.3</v>
      </c>
      <c r="AB112">
        <v>57.2</v>
      </c>
      <c r="AC112">
        <v>62.2</v>
      </c>
      <c r="AD112">
        <v>24.1</v>
      </c>
      <c r="AE112">
        <v>14.6</v>
      </c>
      <c r="AF112">
        <v>19.399999999999999</v>
      </c>
      <c r="AG112">
        <v>38.799999999999997</v>
      </c>
      <c r="AH112">
        <v>22.4</v>
      </c>
      <c r="AI112">
        <v>30.6</v>
      </c>
      <c r="AJ112">
        <v>4.41</v>
      </c>
      <c r="AK112">
        <v>3.87</v>
      </c>
      <c r="AL112">
        <v>4.13</v>
      </c>
      <c r="AM112">
        <v>773</v>
      </c>
      <c r="AN112">
        <v>755</v>
      </c>
      <c r="AO112">
        <v>1528</v>
      </c>
      <c r="AP112">
        <v>638</v>
      </c>
      <c r="AQ112">
        <v>604</v>
      </c>
      <c r="AR112">
        <v>1242</v>
      </c>
      <c r="AS112">
        <v>54.9</v>
      </c>
      <c r="AT112">
        <v>49.7</v>
      </c>
      <c r="AU112">
        <v>52.3</v>
      </c>
      <c r="AV112">
        <v>0.82</v>
      </c>
      <c r="AW112">
        <v>0.39</v>
      </c>
      <c r="AX112">
        <v>0.61</v>
      </c>
      <c r="AY112">
        <v>0.73</v>
      </c>
      <c r="AZ112">
        <v>0.28999999999999998</v>
      </c>
      <c r="BA112">
        <v>0.54</v>
      </c>
      <c r="BB112">
        <v>0.92</v>
      </c>
      <c r="BC112">
        <v>0.49</v>
      </c>
      <c r="BD112">
        <v>0.68</v>
      </c>
      <c r="BE112">
        <v>55.1</v>
      </c>
      <c r="BF112">
        <v>50.7</v>
      </c>
      <c r="BG112">
        <v>52.9</v>
      </c>
      <c r="BH112">
        <v>73.7</v>
      </c>
      <c r="BI112">
        <v>68.3</v>
      </c>
      <c r="BJ112">
        <v>71.099999999999994</v>
      </c>
      <c r="BK112">
        <v>72.2</v>
      </c>
      <c r="BL112">
        <v>65.3</v>
      </c>
      <c r="BM112">
        <v>68.8</v>
      </c>
      <c r="BN112">
        <v>34.799999999999997</v>
      </c>
      <c r="BO112">
        <v>21.1</v>
      </c>
      <c r="BP112">
        <v>28</v>
      </c>
      <c r="BQ112">
        <v>48.8</v>
      </c>
      <c r="BR112">
        <v>33.4</v>
      </c>
      <c r="BS112">
        <v>41.2</v>
      </c>
      <c r="BT112">
        <v>5.03</v>
      </c>
      <c r="BU112">
        <v>4.5199999999999996</v>
      </c>
      <c r="BV112">
        <v>4.78</v>
      </c>
      <c r="BW112">
        <v>1876</v>
      </c>
      <c r="BX112">
        <v>1869</v>
      </c>
      <c r="BY112">
        <v>3745</v>
      </c>
      <c r="BZ112">
        <v>1680</v>
      </c>
      <c r="CA112">
        <v>1656</v>
      </c>
      <c r="CB112">
        <v>3336</v>
      </c>
      <c r="CC112">
        <v>51.4</v>
      </c>
      <c r="CD112">
        <v>46</v>
      </c>
      <c r="CE112">
        <v>48.7</v>
      </c>
      <c r="CF112">
        <v>0.55000000000000004</v>
      </c>
      <c r="CG112">
        <v>0.08</v>
      </c>
      <c r="CH112">
        <v>0.32</v>
      </c>
      <c r="CI112">
        <v>0.49</v>
      </c>
      <c r="CJ112">
        <v>0.02</v>
      </c>
      <c r="CK112">
        <v>0.27</v>
      </c>
      <c r="CL112">
        <v>0.61</v>
      </c>
      <c r="CM112">
        <v>0.14000000000000001</v>
      </c>
      <c r="CN112">
        <v>0.36</v>
      </c>
      <c r="CO112">
        <v>48.1</v>
      </c>
      <c r="CP112">
        <v>44</v>
      </c>
      <c r="CQ112">
        <v>46.1</v>
      </c>
      <c r="CR112">
        <v>68.2</v>
      </c>
      <c r="CS112">
        <v>63</v>
      </c>
      <c r="CT112">
        <v>65.599999999999994</v>
      </c>
      <c r="CU112">
        <v>69.3</v>
      </c>
      <c r="CV112">
        <v>60.5</v>
      </c>
      <c r="CW112">
        <v>64.900000000000006</v>
      </c>
      <c r="CX112">
        <v>28.5</v>
      </c>
      <c r="CY112">
        <v>17.2</v>
      </c>
      <c r="CZ112">
        <v>22.9</v>
      </c>
      <c r="DA112">
        <v>42.9</v>
      </c>
      <c r="DB112">
        <v>26.9</v>
      </c>
      <c r="DC112">
        <v>34.9</v>
      </c>
      <c r="DD112">
        <v>4.66</v>
      </c>
      <c r="DE112">
        <v>4.13</v>
      </c>
      <c r="DF112">
        <v>4.4000000000000004</v>
      </c>
    </row>
    <row r="113" spans="1:110" x14ac:dyDescent="0.4">
      <c r="A113" t="s">
        <v>449</v>
      </c>
      <c r="B113" t="s">
        <v>448</v>
      </c>
      <c r="C113">
        <v>603</v>
      </c>
      <c r="D113">
        <v>579</v>
      </c>
      <c r="E113">
        <v>1182</v>
      </c>
      <c r="F113">
        <v>573</v>
      </c>
      <c r="G113">
        <v>548</v>
      </c>
      <c r="H113">
        <v>1121</v>
      </c>
      <c r="I113">
        <v>47.4</v>
      </c>
      <c r="J113">
        <v>42.2</v>
      </c>
      <c r="K113">
        <v>44.8</v>
      </c>
      <c r="L113">
        <v>0.28000000000000003</v>
      </c>
      <c r="M113">
        <v>-0.16</v>
      </c>
      <c r="N113">
        <v>0.06</v>
      </c>
      <c r="O113">
        <v>0.17</v>
      </c>
      <c r="P113">
        <v>-0.27</v>
      </c>
      <c r="Q113">
        <v>-0.01</v>
      </c>
      <c r="R113">
        <v>0.38</v>
      </c>
      <c r="S113">
        <v>-0.05</v>
      </c>
      <c r="T113">
        <v>0.14000000000000001</v>
      </c>
      <c r="U113">
        <v>38.299999999999997</v>
      </c>
      <c r="V113">
        <v>35.4</v>
      </c>
      <c r="W113">
        <v>36.9</v>
      </c>
      <c r="X113">
        <v>60</v>
      </c>
      <c r="Y113">
        <v>55.6</v>
      </c>
      <c r="Z113">
        <v>57.9</v>
      </c>
      <c r="AA113">
        <v>64.2</v>
      </c>
      <c r="AB113">
        <v>45.6</v>
      </c>
      <c r="AC113">
        <v>55.1</v>
      </c>
      <c r="AD113">
        <v>19.399999999999999</v>
      </c>
      <c r="AE113">
        <v>13.8</v>
      </c>
      <c r="AF113">
        <v>16.7</v>
      </c>
      <c r="AG113">
        <v>32.799999999999997</v>
      </c>
      <c r="AH113">
        <v>24.5</v>
      </c>
      <c r="AI113">
        <v>28.8</v>
      </c>
      <c r="AJ113">
        <v>4.25</v>
      </c>
      <c r="AK113">
        <v>3.66</v>
      </c>
      <c r="AL113">
        <v>3.96</v>
      </c>
      <c r="AM113">
        <v>605</v>
      </c>
      <c r="AN113">
        <v>599</v>
      </c>
      <c r="AO113">
        <v>1204</v>
      </c>
      <c r="AP113">
        <v>537</v>
      </c>
      <c r="AQ113">
        <v>533</v>
      </c>
      <c r="AR113">
        <v>1070</v>
      </c>
      <c r="AS113">
        <v>56.5</v>
      </c>
      <c r="AT113">
        <v>54.2</v>
      </c>
      <c r="AU113">
        <v>55.4</v>
      </c>
      <c r="AV113">
        <v>0.72</v>
      </c>
      <c r="AW113">
        <v>0.39</v>
      </c>
      <c r="AX113">
        <v>0.56000000000000005</v>
      </c>
      <c r="AY113">
        <v>0.61</v>
      </c>
      <c r="AZ113">
        <v>0.28999999999999998</v>
      </c>
      <c r="BA113">
        <v>0.48</v>
      </c>
      <c r="BB113">
        <v>0.83</v>
      </c>
      <c r="BC113">
        <v>0.5</v>
      </c>
      <c r="BD113">
        <v>0.63</v>
      </c>
      <c r="BE113">
        <v>59.3</v>
      </c>
      <c r="BF113">
        <v>59.4</v>
      </c>
      <c r="BG113">
        <v>59.4</v>
      </c>
      <c r="BH113">
        <v>80</v>
      </c>
      <c r="BI113">
        <v>78</v>
      </c>
      <c r="BJ113">
        <v>79</v>
      </c>
      <c r="BK113">
        <v>74</v>
      </c>
      <c r="BL113">
        <v>62.3</v>
      </c>
      <c r="BM113">
        <v>68.2</v>
      </c>
      <c r="BN113">
        <v>34.4</v>
      </c>
      <c r="BO113">
        <v>29</v>
      </c>
      <c r="BP113">
        <v>31.7</v>
      </c>
      <c r="BQ113">
        <v>51.2</v>
      </c>
      <c r="BR113">
        <v>40.4</v>
      </c>
      <c r="BS113">
        <v>45.8</v>
      </c>
      <c r="BT113">
        <v>5.2</v>
      </c>
      <c r="BU113">
        <v>4.92</v>
      </c>
      <c r="BV113">
        <v>5.0599999999999996</v>
      </c>
      <c r="BW113">
        <v>1208</v>
      </c>
      <c r="BX113">
        <v>1178</v>
      </c>
      <c r="BY113">
        <v>2386</v>
      </c>
      <c r="BZ113">
        <v>1110</v>
      </c>
      <c r="CA113">
        <v>1081</v>
      </c>
      <c r="CB113">
        <v>2191</v>
      </c>
      <c r="CC113">
        <v>52</v>
      </c>
      <c r="CD113">
        <v>48.3</v>
      </c>
      <c r="CE113">
        <v>50.2</v>
      </c>
      <c r="CF113">
        <v>0.49</v>
      </c>
      <c r="CG113">
        <v>0.11</v>
      </c>
      <c r="CH113">
        <v>0.3</v>
      </c>
      <c r="CI113">
        <v>0.42</v>
      </c>
      <c r="CJ113">
        <v>0.04</v>
      </c>
      <c r="CK113">
        <v>0.25</v>
      </c>
      <c r="CL113">
        <v>0.56999999999999995</v>
      </c>
      <c r="CM113">
        <v>0.19</v>
      </c>
      <c r="CN113">
        <v>0.36</v>
      </c>
      <c r="CO113">
        <v>48.8</v>
      </c>
      <c r="CP113">
        <v>47.6</v>
      </c>
      <c r="CQ113">
        <v>48.2</v>
      </c>
      <c r="CR113">
        <v>70</v>
      </c>
      <c r="CS113">
        <v>67</v>
      </c>
      <c r="CT113">
        <v>68.5</v>
      </c>
      <c r="CU113">
        <v>69.099999999999994</v>
      </c>
      <c r="CV113">
        <v>54.1</v>
      </c>
      <c r="CW113">
        <v>61.7</v>
      </c>
      <c r="CX113">
        <v>26.9</v>
      </c>
      <c r="CY113">
        <v>21.6</v>
      </c>
      <c r="CZ113">
        <v>24.3</v>
      </c>
      <c r="DA113">
        <v>42.1</v>
      </c>
      <c r="DB113">
        <v>32.6</v>
      </c>
      <c r="DC113">
        <v>37.4</v>
      </c>
      <c r="DD113">
        <v>4.72</v>
      </c>
      <c r="DE113">
        <v>4.3</v>
      </c>
      <c r="DF113">
        <v>4.5199999999999996</v>
      </c>
    </row>
    <row r="114" spans="1:110" x14ac:dyDescent="0.4">
      <c r="A114" t="s">
        <v>451</v>
      </c>
      <c r="B114" t="s">
        <v>450</v>
      </c>
      <c r="C114">
        <v>844</v>
      </c>
      <c r="D114">
        <v>810</v>
      </c>
      <c r="E114">
        <v>1654</v>
      </c>
      <c r="F114">
        <v>820</v>
      </c>
      <c r="G114">
        <v>786</v>
      </c>
      <c r="H114">
        <v>1606</v>
      </c>
      <c r="I114">
        <v>48.3</v>
      </c>
      <c r="J114">
        <v>41.8</v>
      </c>
      <c r="K114">
        <v>45.1</v>
      </c>
      <c r="L114">
        <v>0.34</v>
      </c>
      <c r="M114">
        <v>-0.23</v>
      </c>
      <c r="N114">
        <v>0.06</v>
      </c>
      <c r="O114">
        <v>0.25</v>
      </c>
      <c r="P114">
        <v>-0.31</v>
      </c>
      <c r="Q114">
        <v>0</v>
      </c>
      <c r="R114">
        <v>0.42</v>
      </c>
      <c r="S114">
        <v>-0.14000000000000001</v>
      </c>
      <c r="T114">
        <v>0.12</v>
      </c>
      <c r="U114">
        <v>44.1</v>
      </c>
      <c r="V114">
        <v>36</v>
      </c>
      <c r="W114">
        <v>40.1</v>
      </c>
      <c r="X114">
        <v>64.3</v>
      </c>
      <c r="Y114">
        <v>58.3</v>
      </c>
      <c r="Z114">
        <v>61.4</v>
      </c>
      <c r="AA114">
        <v>48.3</v>
      </c>
      <c r="AB114">
        <v>39.4</v>
      </c>
      <c r="AC114">
        <v>44</v>
      </c>
      <c r="AD114">
        <v>20</v>
      </c>
      <c r="AE114">
        <v>10.6</v>
      </c>
      <c r="AF114">
        <v>15.4</v>
      </c>
      <c r="AG114">
        <v>27</v>
      </c>
      <c r="AH114">
        <v>17.3</v>
      </c>
      <c r="AI114">
        <v>22.2</v>
      </c>
      <c r="AJ114">
        <v>4.18</v>
      </c>
      <c r="AK114">
        <v>3.59</v>
      </c>
      <c r="AL114">
        <v>3.89</v>
      </c>
      <c r="AM114">
        <v>547</v>
      </c>
      <c r="AN114">
        <v>520</v>
      </c>
      <c r="AO114">
        <v>1067</v>
      </c>
      <c r="AP114">
        <v>484</v>
      </c>
      <c r="AQ114">
        <v>444</v>
      </c>
      <c r="AR114">
        <v>928</v>
      </c>
      <c r="AS114">
        <v>52.1</v>
      </c>
      <c r="AT114">
        <v>46.4</v>
      </c>
      <c r="AU114">
        <v>49.3</v>
      </c>
      <c r="AV114">
        <v>0.49</v>
      </c>
      <c r="AW114">
        <v>7.0000000000000007E-2</v>
      </c>
      <c r="AX114">
        <v>0.28999999999999998</v>
      </c>
      <c r="AY114">
        <v>0.38</v>
      </c>
      <c r="AZ114">
        <v>-0.05</v>
      </c>
      <c r="BA114">
        <v>0.21</v>
      </c>
      <c r="BB114">
        <v>0.6</v>
      </c>
      <c r="BC114">
        <v>0.19</v>
      </c>
      <c r="BD114">
        <v>0.37</v>
      </c>
      <c r="BE114">
        <v>56.3</v>
      </c>
      <c r="BF114">
        <v>47.3</v>
      </c>
      <c r="BG114">
        <v>51.9</v>
      </c>
      <c r="BH114">
        <v>72.2</v>
      </c>
      <c r="BI114">
        <v>65.400000000000006</v>
      </c>
      <c r="BJ114">
        <v>68.900000000000006</v>
      </c>
      <c r="BK114">
        <v>48.8</v>
      </c>
      <c r="BL114">
        <v>51.5</v>
      </c>
      <c r="BM114">
        <v>50.1</v>
      </c>
      <c r="BN114">
        <v>22.5</v>
      </c>
      <c r="BO114">
        <v>17.899999999999999</v>
      </c>
      <c r="BP114">
        <v>20.2</v>
      </c>
      <c r="BQ114">
        <v>31.4</v>
      </c>
      <c r="BR114">
        <v>25.6</v>
      </c>
      <c r="BS114">
        <v>28.6</v>
      </c>
      <c r="BT114">
        <v>4.58</v>
      </c>
      <c r="BU114">
        <v>4.13</v>
      </c>
      <c r="BV114">
        <v>4.3600000000000003</v>
      </c>
      <c r="BW114">
        <v>1391</v>
      </c>
      <c r="BX114">
        <v>1330</v>
      </c>
      <c r="BY114">
        <v>2721</v>
      </c>
      <c r="BZ114">
        <v>1304</v>
      </c>
      <c r="CA114">
        <v>1230</v>
      </c>
      <c r="CB114">
        <v>2534</v>
      </c>
      <c r="CC114">
        <v>49.8</v>
      </c>
      <c r="CD114">
        <v>43.6</v>
      </c>
      <c r="CE114">
        <v>46.8</v>
      </c>
      <c r="CF114">
        <v>0.39</v>
      </c>
      <c r="CG114">
        <v>-0.12</v>
      </c>
      <c r="CH114">
        <v>0.15</v>
      </c>
      <c r="CI114">
        <v>0.33</v>
      </c>
      <c r="CJ114">
        <v>-0.19</v>
      </c>
      <c r="CK114">
        <v>0.1</v>
      </c>
      <c r="CL114">
        <v>0.46</v>
      </c>
      <c r="CM114">
        <v>-0.05</v>
      </c>
      <c r="CN114">
        <v>0.19</v>
      </c>
      <c r="CO114">
        <v>48.9</v>
      </c>
      <c r="CP114">
        <v>40.5</v>
      </c>
      <c r="CQ114">
        <v>44.8</v>
      </c>
      <c r="CR114">
        <v>67.400000000000006</v>
      </c>
      <c r="CS114">
        <v>61.1</v>
      </c>
      <c r="CT114">
        <v>64.3</v>
      </c>
      <c r="CU114">
        <v>48.5</v>
      </c>
      <c r="CV114">
        <v>44.1</v>
      </c>
      <c r="CW114">
        <v>46.4</v>
      </c>
      <c r="CX114">
        <v>21</v>
      </c>
      <c r="CY114">
        <v>13.5</v>
      </c>
      <c r="CZ114">
        <v>17.3</v>
      </c>
      <c r="DA114">
        <v>28.8</v>
      </c>
      <c r="DB114">
        <v>20.5</v>
      </c>
      <c r="DC114">
        <v>24.7</v>
      </c>
      <c r="DD114">
        <v>4.34</v>
      </c>
      <c r="DE114">
        <v>3.8</v>
      </c>
      <c r="DF114">
        <v>4.08</v>
      </c>
    </row>
    <row r="115" spans="1:110" x14ac:dyDescent="0.4">
      <c r="A115" t="s">
        <v>453</v>
      </c>
      <c r="B115" t="s">
        <v>452</v>
      </c>
      <c r="C115">
        <v>327</v>
      </c>
      <c r="D115">
        <v>334</v>
      </c>
      <c r="E115">
        <v>661</v>
      </c>
      <c r="F115">
        <v>306</v>
      </c>
      <c r="G115">
        <v>303</v>
      </c>
      <c r="H115">
        <v>609</v>
      </c>
      <c r="I115">
        <v>45.3</v>
      </c>
      <c r="J115">
        <v>42.1</v>
      </c>
      <c r="K115">
        <v>43.7</v>
      </c>
      <c r="L115">
        <v>0.2</v>
      </c>
      <c r="M115">
        <v>-0.06</v>
      </c>
      <c r="N115">
        <v>7.0000000000000007E-2</v>
      </c>
      <c r="O115">
        <v>0.06</v>
      </c>
      <c r="P115">
        <v>-0.2</v>
      </c>
      <c r="Q115">
        <v>-0.03</v>
      </c>
      <c r="R115">
        <v>0.34</v>
      </c>
      <c r="S115">
        <v>0.09</v>
      </c>
      <c r="T115">
        <v>0.17</v>
      </c>
      <c r="U115">
        <v>38.799999999999997</v>
      </c>
      <c r="V115">
        <v>40.1</v>
      </c>
      <c r="W115">
        <v>39.5</v>
      </c>
      <c r="X115">
        <v>59.3</v>
      </c>
      <c r="Y115">
        <v>58.7</v>
      </c>
      <c r="Z115">
        <v>59</v>
      </c>
      <c r="AA115">
        <v>56.3</v>
      </c>
      <c r="AB115">
        <v>40.4</v>
      </c>
      <c r="AC115">
        <v>48.3</v>
      </c>
      <c r="AD115">
        <v>17.7</v>
      </c>
      <c r="AE115">
        <v>15.3</v>
      </c>
      <c r="AF115">
        <v>16.5</v>
      </c>
      <c r="AG115">
        <v>26.6</v>
      </c>
      <c r="AH115">
        <v>21</v>
      </c>
      <c r="AI115">
        <v>23.8</v>
      </c>
      <c r="AJ115">
        <v>4.03</v>
      </c>
      <c r="AK115">
        <v>3.73</v>
      </c>
      <c r="AL115">
        <v>3.88</v>
      </c>
      <c r="AM115">
        <v>489</v>
      </c>
      <c r="AN115">
        <v>557</v>
      </c>
      <c r="AO115">
        <v>1046</v>
      </c>
      <c r="AP115">
        <v>443</v>
      </c>
      <c r="AQ115">
        <v>502</v>
      </c>
      <c r="AR115">
        <v>945</v>
      </c>
      <c r="AS115">
        <v>57.9</v>
      </c>
      <c r="AT115">
        <v>53</v>
      </c>
      <c r="AU115">
        <v>55.3</v>
      </c>
      <c r="AV115">
        <v>0.65</v>
      </c>
      <c r="AW115">
        <v>0.28000000000000003</v>
      </c>
      <c r="AX115">
        <v>0.45</v>
      </c>
      <c r="AY115">
        <v>0.53</v>
      </c>
      <c r="AZ115">
        <v>0.17</v>
      </c>
      <c r="BA115">
        <v>0.37</v>
      </c>
      <c r="BB115">
        <v>0.76</v>
      </c>
      <c r="BC115">
        <v>0.39</v>
      </c>
      <c r="BD115">
        <v>0.53</v>
      </c>
      <c r="BE115">
        <v>66.5</v>
      </c>
      <c r="BF115">
        <v>60.9</v>
      </c>
      <c r="BG115">
        <v>63.5</v>
      </c>
      <c r="BH115">
        <v>83.8</v>
      </c>
      <c r="BI115">
        <v>76.099999999999994</v>
      </c>
      <c r="BJ115">
        <v>79.7</v>
      </c>
      <c r="BK115">
        <v>74.400000000000006</v>
      </c>
      <c r="BL115">
        <v>56.4</v>
      </c>
      <c r="BM115">
        <v>64.8</v>
      </c>
      <c r="BN115">
        <v>39.700000000000003</v>
      </c>
      <c r="BO115">
        <v>28.5</v>
      </c>
      <c r="BP115">
        <v>33.700000000000003</v>
      </c>
      <c r="BQ115">
        <v>53.6</v>
      </c>
      <c r="BR115">
        <v>40</v>
      </c>
      <c r="BS115">
        <v>46.4</v>
      </c>
      <c r="BT115">
        <v>5.38</v>
      </c>
      <c r="BU115">
        <v>4.8600000000000003</v>
      </c>
      <c r="BV115">
        <v>5.0999999999999996</v>
      </c>
      <c r="BW115">
        <v>816</v>
      </c>
      <c r="BX115">
        <v>891</v>
      </c>
      <c r="BY115">
        <v>1707</v>
      </c>
      <c r="BZ115">
        <v>749</v>
      </c>
      <c r="CA115">
        <v>805</v>
      </c>
      <c r="CB115">
        <v>1554</v>
      </c>
      <c r="CC115">
        <v>52.9</v>
      </c>
      <c r="CD115">
        <v>48.9</v>
      </c>
      <c r="CE115">
        <v>50.8</v>
      </c>
      <c r="CF115">
        <v>0.46</v>
      </c>
      <c r="CG115">
        <v>0.15</v>
      </c>
      <c r="CH115">
        <v>0.3</v>
      </c>
      <c r="CI115">
        <v>0.37</v>
      </c>
      <c r="CJ115">
        <v>7.0000000000000007E-2</v>
      </c>
      <c r="CK115">
        <v>0.24</v>
      </c>
      <c r="CL115">
        <v>0.56000000000000005</v>
      </c>
      <c r="CM115">
        <v>0.24</v>
      </c>
      <c r="CN115">
        <v>0.37</v>
      </c>
      <c r="CO115">
        <v>55.4</v>
      </c>
      <c r="CP115">
        <v>53.1</v>
      </c>
      <c r="CQ115">
        <v>54.2</v>
      </c>
      <c r="CR115">
        <v>74</v>
      </c>
      <c r="CS115">
        <v>69.599999999999994</v>
      </c>
      <c r="CT115">
        <v>71.7</v>
      </c>
      <c r="CU115">
        <v>67.2</v>
      </c>
      <c r="CV115">
        <v>50.4</v>
      </c>
      <c r="CW115">
        <v>58.4</v>
      </c>
      <c r="CX115">
        <v>30.9</v>
      </c>
      <c r="CY115">
        <v>23.6</v>
      </c>
      <c r="CZ115">
        <v>27.1</v>
      </c>
      <c r="DA115">
        <v>42.8</v>
      </c>
      <c r="DB115">
        <v>32.9</v>
      </c>
      <c r="DC115">
        <v>37.6</v>
      </c>
      <c r="DD115">
        <v>4.84</v>
      </c>
      <c r="DE115">
        <v>4.4400000000000004</v>
      </c>
      <c r="DF115">
        <v>4.63</v>
      </c>
    </row>
    <row r="116" spans="1:110" x14ac:dyDescent="0.4">
      <c r="A116" t="s">
        <v>455</v>
      </c>
      <c r="B116" t="s">
        <v>454</v>
      </c>
      <c r="C116">
        <v>361</v>
      </c>
      <c r="D116">
        <v>424</v>
      </c>
      <c r="E116">
        <v>785</v>
      </c>
      <c r="F116">
        <v>349</v>
      </c>
      <c r="G116">
        <v>411</v>
      </c>
      <c r="H116">
        <v>760</v>
      </c>
      <c r="I116">
        <v>53</v>
      </c>
      <c r="J116">
        <v>45.2</v>
      </c>
      <c r="K116">
        <v>48.8</v>
      </c>
      <c r="L116">
        <v>0.71</v>
      </c>
      <c r="M116">
        <v>7.0000000000000007E-2</v>
      </c>
      <c r="N116">
        <v>0.36</v>
      </c>
      <c r="O116">
        <v>0.57999999999999996</v>
      </c>
      <c r="P116">
        <v>-0.05</v>
      </c>
      <c r="Q116">
        <v>0.27</v>
      </c>
      <c r="R116">
        <v>0.85</v>
      </c>
      <c r="S116">
        <v>0.19</v>
      </c>
      <c r="T116">
        <v>0.45</v>
      </c>
      <c r="U116">
        <v>51.8</v>
      </c>
      <c r="V116">
        <v>37.700000000000003</v>
      </c>
      <c r="W116">
        <v>44.2</v>
      </c>
      <c r="X116">
        <v>75.900000000000006</v>
      </c>
      <c r="Y116">
        <v>63.4</v>
      </c>
      <c r="Z116">
        <v>69.2</v>
      </c>
      <c r="AA116">
        <v>55.7</v>
      </c>
      <c r="AB116">
        <v>38.200000000000003</v>
      </c>
      <c r="AC116">
        <v>46.2</v>
      </c>
      <c r="AD116">
        <v>28</v>
      </c>
      <c r="AE116">
        <v>11.8</v>
      </c>
      <c r="AF116">
        <v>19.2</v>
      </c>
      <c r="AG116">
        <v>40.200000000000003</v>
      </c>
      <c r="AH116">
        <v>20.8</v>
      </c>
      <c r="AI116">
        <v>29.7</v>
      </c>
      <c r="AJ116">
        <v>4.76</v>
      </c>
      <c r="AK116">
        <v>4.0199999999999996</v>
      </c>
      <c r="AL116">
        <v>4.3600000000000003</v>
      </c>
      <c r="AM116">
        <v>391</v>
      </c>
      <c r="AN116">
        <v>319</v>
      </c>
      <c r="AO116">
        <v>710</v>
      </c>
      <c r="AP116">
        <v>348</v>
      </c>
      <c r="AQ116">
        <v>278</v>
      </c>
      <c r="AR116">
        <v>626</v>
      </c>
      <c r="AS116">
        <v>62.2</v>
      </c>
      <c r="AT116">
        <v>51.6</v>
      </c>
      <c r="AU116">
        <v>57.4</v>
      </c>
      <c r="AV116">
        <v>0.91</v>
      </c>
      <c r="AW116">
        <v>0.22</v>
      </c>
      <c r="AX116">
        <v>0.6</v>
      </c>
      <c r="AY116">
        <v>0.78</v>
      </c>
      <c r="AZ116">
        <v>7.0000000000000007E-2</v>
      </c>
      <c r="BA116">
        <v>0.5</v>
      </c>
      <c r="BB116">
        <v>1.04</v>
      </c>
      <c r="BC116">
        <v>0.37</v>
      </c>
      <c r="BD116">
        <v>0.7</v>
      </c>
      <c r="BE116">
        <v>70.8</v>
      </c>
      <c r="BF116">
        <v>52.7</v>
      </c>
      <c r="BG116">
        <v>62.7</v>
      </c>
      <c r="BH116">
        <v>85.2</v>
      </c>
      <c r="BI116">
        <v>71.2</v>
      </c>
      <c r="BJ116">
        <v>78.900000000000006</v>
      </c>
      <c r="BK116">
        <v>67.3</v>
      </c>
      <c r="BL116">
        <v>42</v>
      </c>
      <c r="BM116">
        <v>55.9</v>
      </c>
      <c r="BN116">
        <v>47.6</v>
      </c>
      <c r="BO116">
        <v>18.5</v>
      </c>
      <c r="BP116">
        <v>34.5</v>
      </c>
      <c r="BQ116">
        <v>55.8</v>
      </c>
      <c r="BR116">
        <v>25.4</v>
      </c>
      <c r="BS116">
        <v>42.1</v>
      </c>
      <c r="BT116">
        <v>5.77</v>
      </c>
      <c r="BU116">
        <v>4.62</v>
      </c>
      <c r="BV116">
        <v>5.25</v>
      </c>
      <c r="BW116">
        <v>752</v>
      </c>
      <c r="BX116">
        <v>743</v>
      </c>
      <c r="BY116">
        <v>1495</v>
      </c>
      <c r="BZ116">
        <v>697</v>
      </c>
      <c r="CA116">
        <v>689</v>
      </c>
      <c r="CB116">
        <v>1386</v>
      </c>
      <c r="CC116">
        <v>57.8</v>
      </c>
      <c r="CD116">
        <v>48</v>
      </c>
      <c r="CE116">
        <v>52.9</v>
      </c>
      <c r="CF116">
        <v>0.81</v>
      </c>
      <c r="CG116">
        <v>0.13</v>
      </c>
      <c r="CH116">
        <v>0.47</v>
      </c>
      <c r="CI116">
        <v>0.72</v>
      </c>
      <c r="CJ116">
        <v>0.04</v>
      </c>
      <c r="CK116">
        <v>0.41</v>
      </c>
      <c r="CL116">
        <v>0.9</v>
      </c>
      <c r="CM116">
        <v>0.22</v>
      </c>
      <c r="CN116">
        <v>0.54</v>
      </c>
      <c r="CO116">
        <v>61.7</v>
      </c>
      <c r="CP116">
        <v>44.1</v>
      </c>
      <c r="CQ116">
        <v>53</v>
      </c>
      <c r="CR116">
        <v>80.7</v>
      </c>
      <c r="CS116">
        <v>66.8</v>
      </c>
      <c r="CT116">
        <v>73.8</v>
      </c>
      <c r="CU116">
        <v>61.7</v>
      </c>
      <c r="CV116">
        <v>39.799999999999997</v>
      </c>
      <c r="CW116">
        <v>50.8</v>
      </c>
      <c r="CX116">
        <v>38.200000000000003</v>
      </c>
      <c r="CY116">
        <v>14.7</v>
      </c>
      <c r="CZ116">
        <v>26.5</v>
      </c>
      <c r="DA116">
        <v>48.3</v>
      </c>
      <c r="DB116">
        <v>22.7</v>
      </c>
      <c r="DC116">
        <v>35.6</v>
      </c>
      <c r="DD116">
        <v>5.29</v>
      </c>
      <c r="DE116">
        <v>4.28</v>
      </c>
      <c r="DF116">
        <v>4.78</v>
      </c>
    </row>
    <row r="118" spans="1:110" x14ac:dyDescent="0.4">
      <c r="A118" t="s">
        <v>458</v>
      </c>
      <c r="B118" t="s">
        <v>456</v>
      </c>
      <c r="C118">
        <v>7475</v>
      </c>
      <c r="D118">
        <v>7443</v>
      </c>
      <c r="E118">
        <v>14918</v>
      </c>
      <c r="F118">
        <v>7065</v>
      </c>
      <c r="G118">
        <v>6943</v>
      </c>
      <c r="H118">
        <v>14008</v>
      </c>
      <c r="I118">
        <v>44.5</v>
      </c>
      <c r="J118">
        <v>38.6</v>
      </c>
      <c r="K118">
        <v>41.5</v>
      </c>
      <c r="L118">
        <v>0.15</v>
      </c>
      <c r="M118">
        <v>-0.32</v>
      </c>
      <c r="N118">
        <v>-0.09</v>
      </c>
      <c r="O118">
        <v>0.12</v>
      </c>
      <c r="P118">
        <v>-0.35</v>
      </c>
      <c r="Q118">
        <v>-0.11</v>
      </c>
      <c r="R118">
        <v>0.17</v>
      </c>
      <c r="S118">
        <v>-0.28999999999999998</v>
      </c>
      <c r="T118">
        <v>-7.0000000000000007E-2</v>
      </c>
      <c r="U118">
        <v>36.1</v>
      </c>
      <c r="V118">
        <v>30.7</v>
      </c>
      <c r="W118">
        <v>33.4</v>
      </c>
      <c r="X118">
        <v>56.9</v>
      </c>
      <c r="Y118">
        <v>50</v>
      </c>
      <c r="Z118">
        <v>53.5</v>
      </c>
      <c r="AA118">
        <v>46.6</v>
      </c>
      <c r="AB118">
        <v>35.299999999999997</v>
      </c>
      <c r="AC118">
        <v>40.9</v>
      </c>
      <c r="AD118">
        <v>16.3</v>
      </c>
      <c r="AE118">
        <v>8.9</v>
      </c>
      <c r="AF118">
        <v>12.6</v>
      </c>
      <c r="AG118">
        <v>25.2</v>
      </c>
      <c r="AH118">
        <v>15.6</v>
      </c>
      <c r="AI118">
        <v>20.399999999999999</v>
      </c>
      <c r="AJ118">
        <v>3.87</v>
      </c>
      <c r="AK118">
        <v>3.35</v>
      </c>
      <c r="AL118">
        <v>3.61</v>
      </c>
      <c r="AM118">
        <v>17630</v>
      </c>
      <c r="AN118">
        <v>18210</v>
      </c>
      <c r="AO118">
        <v>35840</v>
      </c>
      <c r="AP118">
        <v>15848</v>
      </c>
      <c r="AQ118">
        <v>16292</v>
      </c>
      <c r="AR118">
        <v>32140</v>
      </c>
      <c r="AS118">
        <v>56.1</v>
      </c>
      <c r="AT118">
        <v>50.8</v>
      </c>
      <c r="AU118">
        <v>53.4</v>
      </c>
      <c r="AV118">
        <v>0.61</v>
      </c>
      <c r="AW118">
        <v>0.18</v>
      </c>
      <c r="AX118">
        <v>0.39</v>
      </c>
      <c r="AY118">
        <v>0.59</v>
      </c>
      <c r="AZ118">
        <v>0.16</v>
      </c>
      <c r="BA118">
        <v>0.38</v>
      </c>
      <c r="BB118">
        <v>0.63</v>
      </c>
      <c r="BC118">
        <v>0.2</v>
      </c>
      <c r="BD118">
        <v>0.4</v>
      </c>
      <c r="BE118">
        <v>59.6</v>
      </c>
      <c r="BF118">
        <v>53.9</v>
      </c>
      <c r="BG118">
        <v>56.7</v>
      </c>
      <c r="BH118">
        <v>77.8</v>
      </c>
      <c r="BI118">
        <v>72.599999999999994</v>
      </c>
      <c r="BJ118">
        <v>75.2</v>
      </c>
      <c r="BK118">
        <v>62.2</v>
      </c>
      <c r="BL118">
        <v>51.1</v>
      </c>
      <c r="BM118">
        <v>56.6</v>
      </c>
      <c r="BN118">
        <v>35</v>
      </c>
      <c r="BO118">
        <v>24.2</v>
      </c>
      <c r="BP118">
        <v>29.5</v>
      </c>
      <c r="BQ118">
        <v>45.9</v>
      </c>
      <c r="BR118">
        <v>33.1</v>
      </c>
      <c r="BS118">
        <v>39.4</v>
      </c>
      <c r="BT118">
        <v>5.09</v>
      </c>
      <c r="BU118">
        <v>4.5999999999999996</v>
      </c>
      <c r="BV118">
        <v>4.84</v>
      </c>
      <c r="BW118">
        <v>25105</v>
      </c>
      <c r="BX118">
        <v>25653</v>
      </c>
      <c r="BY118">
        <v>50758</v>
      </c>
      <c r="BZ118">
        <v>22913</v>
      </c>
      <c r="CA118">
        <v>23235</v>
      </c>
      <c r="CB118">
        <v>46148</v>
      </c>
      <c r="CC118">
        <v>52.6</v>
      </c>
      <c r="CD118">
        <v>47.3</v>
      </c>
      <c r="CE118">
        <v>49.9</v>
      </c>
      <c r="CF118">
        <v>0.46</v>
      </c>
      <c r="CG118">
        <v>0.03</v>
      </c>
      <c r="CH118">
        <v>0.24</v>
      </c>
      <c r="CI118">
        <v>0.45</v>
      </c>
      <c r="CJ118">
        <v>0.01</v>
      </c>
      <c r="CK118">
        <v>0.23</v>
      </c>
      <c r="CL118">
        <v>0.48</v>
      </c>
      <c r="CM118">
        <v>0.04</v>
      </c>
      <c r="CN118">
        <v>0.26</v>
      </c>
      <c r="CO118">
        <v>52.6</v>
      </c>
      <c r="CP118">
        <v>47.1</v>
      </c>
      <c r="CQ118">
        <v>49.9</v>
      </c>
      <c r="CR118">
        <v>71.599999999999994</v>
      </c>
      <c r="CS118">
        <v>66.099999999999994</v>
      </c>
      <c r="CT118">
        <v>68.8</v>
      </c>
      <c r="CU118">
        <v>57.6</v>
      </c>
      <c r="CV118">
        <v>46.5</v>
      </c>
      <c r="CW118">
        <v>52</v>
      </c>
      <c r="CX118">
        <v>29.4</v>
      </c>
      <c r="CY118">
        <v>19.7</v>
      </c>
      <c r="CZ118">
        <v>24.5</v>
      </c>
      <c r="DA118">
        <v>39.700000000000003</v>
      </c>
      <c r="DB118">
        <v>28</v>
      </c>
      <c r="DC118">
        <v>33.799999999999997</v>
      </c>
      <c r="DD118">
        <v>4.7300000000000004</v>
      </c>
      <c r="DE118">
        <v>4.24</v>
      </c>
      <c r="DF118">
        <v>4.4800000000000004</v>
      </c>
    </row>
    <row r="119" spans="1:110" x14ac:dyDescent="0.4">
      <c r="A119" t="s">
        <v>460</v>
      </c>
      <c r="B119" t="s">
        <v>459</v>
      </c>
      <c r="C119">
        <v>474</v>
      </c>
      <c r="D119">
        <v>450</v>
      </c>
      <c r="E119">
        <v>924</v>
      </c>
      <c r="F119">
        <v>455</v>
      </c>
      <c r="G119">
        <v>427</v>
      </c>
      <c r="H119">
        <v>882</v>
      </c>
      <c r="I119">
        <v>45.3</v>
      </c>
      <c r="J119">
        <v>38.299999999999997</v>
      </c>
      <c r="K119">
        <v>41.9</v>
      </c>
      <c r="L119">
        <v>0.17</v>
      </c>
      <c r="M119">
        <v>-0.13</v>
      </c>
      <c r="N119">
        <v>0.03</v>
      </c>
      <c r="O119">
        <v>0.06</v>
      </c>
      <c r="P119">
        <v>-0.25</v>
      </c>
      <c r="Q119">
        <v>-0.06</v>
      </c>
      <c r="R119">
        <v>0.28999999999999998</v>
      </c>
      <c r="S119">
        <v>-0.01</v>
      </c>
      <c r="T119">
        <v>0.11</v>
      </c>
      <c r="U119">
        <v>35.200000000000003</v>
      </c>
      <c r="V119">
        <v>25.6</v>
      </c>
      <c r="W119">
        <v>30.5</v>
      </c>
      <c r="X119">
        <v>55.7</v>
      </c>
      <c r="Y119">
        <v>44.4</v>
      </c>
      <c r="Z119">
        <v>50.2</v>
      </c>
      <c r="AA119">
        <v>40.9</v>
      </c>
      <c r="AB119">
        <v>25.6</v>
      </c>
      <c r="AC119">
        <v>33.4</v>
      </c>
      <c r="AD119">
        <v>14.1</v>
      </c>
      <c r="AE119">
        <v>5.8</v>
      </c>
      <c r="AF119">
        <v>10.1</v>
      </c>
      <c r="AG119">
        <v>23</v>
      </c>
      <c r="AH119">
        <v>11.8</v>
      </c>
      <c r="AI119">
        <v>17.5</v>
      </c>
      <c r="AJ119">
        <v>3.83</v>
      </c>
      <c r="AK119">
        <v>3.18</v>
      </c>
      <c r="AL119">
        <v>3.52</v>
      </c>
      <c r="AM119">
        <v>606</v>
      </c>
      <c r="AN119">
        <v>669</v>
      </c>
      <c r="AO119">
        <v>1275</v>
      </c>
      <c r="AP119">
        <v>527</v>
      </c>
      <c r="AQ119">
        <v>574</v>
      </c>
      <c r="AR119">
        <v>1101</v>
      </c>
      <c r="AS119">
        <v>52</v>
      </c>
      <c r="AT119">
        <v>46.7</v>
      </c>
      <c r="AU119">
        <v>49.2</v>
      </c>
      <c r="AV119">
        <v>0.49</v>
      </c>
      <c r="AW119">
        <v>0.1</v>
      </c>
      <c r="AX119">
        <v>0.28999999999999998</v>
      </c>
      <c r="AY119">
        <v>0.38</v>
      </c>
      <c r="AZ119">
        <v>0</v>
      </c>
      <c r="BA119">
        <v>0.21</v>
      </c>
      <c r="BB119">
        <v>0.59</v>
      </c>
      <c r="BC119">
        <v>0.21</v>
      </c>
      <c r="BD119">
        <v>0.36</v>
      </c>
      <c r="BE119">
        <v>52</v>
      </c>
      <c r="BF119">
        <v>43.5</v>
      </c>
      <c r="BG119">
        <v>47.5</v>
      </c>
      <c r="BH119">
        <v>69.5</v>
      </c>
      <c r="BI119">
        <v>65</v>
      </c>
      <c r="BJ119">
        <v>67.099999999999994</v>
      </c>
      <c r="BK119">
        <v>50.2</v>
      </c>
      <c r="BL119">
        <v>32.6</v>
      </c>
      <c r="BM119">
        <v>40.9</v>
      </c>
      <c r="BN119">
        <v>21.8</v>
      </c>
      <c r="BO119">
        <v>10.5</v>
      </c>
      <c r="BP119">
        <v>15.8</v>
      </c>
      <c r="BQ119">
        <v>32.299999999999997</v>
      </c>
      <c r="BR119">
        <v>17.2</v>
      </c>
      <c r="BS119">
        <v>24.4</v>
      </c>
      <c r="BT119">
        <v>4.55</v>
      </c>
      <c r="BU119">
        <v>3.98</v>
      </c>
      <c r="BV119">
        <v>4.25</v>
      </c>
      <c r="BW119">
        <v>1080</v>
      </c>
      <c r="BX119">
        <v>1119</v>
      </c>
      <c r="BY119">
        <v>2199</v>
      </c>
      <c r="BZ119">
        <v>982</v>
      </c>
      <c r="CA119">
        <v>1001</v>
      </c>
      <c r="CB119">
        <v>1983</v>
      </c>
      <c r="CC119">
        <v>49.1</v>
      </c>
      <c r="CD119">
        <v>43.3</v>
      </c>
      <c r="CE119">
        <v>46.1</v>
      </c>
      <c r="CF119">
        <v>0.34</v>
      </c>
      <c r="CG119">
        <v>0</v>
      </c>
      <c r="CH119">
        <v>0.17</v>
      </c>
      <c r="CI119">
        <v>0.26</v>
      </c>
      <c r="CJ119">
        <v>-7.0000000000000007E-2</v>
      </c>
      <c r="CK119">
        <v>0.12</v>
      </c>
      <c r="CL119">
        <v>0.42</v>
      </c>
      <c r="CM119">
        <v>0.08</v>
      </c>
      <c r="CN119">
        <v>0.23</v>
      </c>
      <c r="CO119">
        <v>44.6</v>
      </c>
      <c r="CP119">
        <v>36.299999999999997</v>
      </c>
      <c r="CQ119">
        <v>40.4</v>
      </c>
      <c r="CR119">
        <v>63.4</v>
      </c>
      <c r="CS119">
        <v>56.7</v>
      </c>
      <c r="CT119">
        <v>60</v>
      </c>
      <c r="CU119">
        <v>46.1</v>
      </c>
      <c r="CV119">
        <v>29.8</v>
      </c>
      <c r="CW119">
        <v>37.799999999999997</v>
      </c>
      <c r="CX119">
        <v>18.399999999999999</v>
      </c>
      <c r="CY119">
        <v>8.6</v>
      </c>
      <c r="CZ119">
        <v>13.4</v>
      </c>
      <c r="DA119">
        <v>28.2</v>
      </c>
      <c r="DB119">
        <v>15</v>
      </c>
      <c r="DC119">
        <v>21.5</v>
      </c>
      <c r="DD119">
        <v>4.24</v>
      </c>
      <c r="DE119">
        <v>3.66</v>
      </c>
      <c r="DF119">
        <v>3.94</v>
      </c>
    </row>
    <row r="120" spans="1:110" x14ac:dyDescent="0.4">
      <c r="A120" t="s">
        <v>462</v>
      </c>
      <c r="B120" t="s">
        <v>461</v>
      </c>
      <c r="C120">
        <v>507</v>
      </c>
      <c r="D120">
        <v>573</v>
      </c>
      <c r="E120">
        <v>1080</v>
      </c>
      <c r="F120">
        <v>474</v>
      </c>
      <c r="G120">
        <v>540</v>
      </c>
      <c r="H120">
        <v>1014</v>
      </c>
      <c r="I120">
        <v>47.9</v>
      </c>
      <c r="J120">
        <v>43</v>
      </c>
      <c r="K120">
        <v>45.3</v>
      </c>
      <c r="L120">
        <v>0.5</v>
      </c>
      <c r="M120">
        <v>-0.02</v>
      </c>
      <c r="N120">
        <v>0.23</v>
      </c>
      <c r="O120">
        <v>0.39</v>
      </c>
      <c r="P120">
        <v>-0.13</v>
      </c>
      <c r="Q120">
        <v>0.15</v>
      </c>
      <c r="R120">
        <v>0.62</v>
      </c>
      <c r="S120">
        <v>0.09</v>
      </c>
      <c r="T120">
        <v>0.3</v>
      </c>
      <c r="U120">
        <v>42.4</v>
      </c>
      <c r="V120">
        <v>39.4</v>
      </c>
      <c r="W120">
        <v>40.799999999999997</v>
      </c>
      <c r="X120">
        <v>62.1</v>
      </c>
      <c r="Y120">
        <v>60.2</v>
      </c>
      <c r="Z120">
        <v>61.1</v>
      </c>
      <c r="AA120">
        <v>44.8</v>
      </c>
      <c r="AB120">
        <v>41.5</v>
      </c>
      <c r="AC120">
        <v>43.1</v>
      </c>
      <c r="AD120">
        <v>20.7</v>
      </c>
      <c r="AE120">
        <v>14.7</v>
      </c>
      <c r="AF120">
        <v>17.5</v>
      </c>
      <c r="AG120">
        <v>27.8</v>
      </c>
      <c r="AH120">
        <v>21.8</v>
      </c>
      <c r="AI120">
        <v>24.6</v>
      </c>
      <c r="AJ120">
        <v>4.2300000000000004</v>
      </c>
      <c r="AK120">
        <v>3.81</v>
      </c>
      <c r="AL120">
        <v>4.01</v>
      </c>
      <c r="AM120">
        <v>1325</v>
      </c>
      <c r="AN120">
        <v>1405</v>
      </c>
      <c r="AO120">
        <v>2730</v>
      </c>
      <c r="AP120">
        <v>1183</v>
      </c>
      <c r="AQ120">
        <v>1241</v>
      </c>
      <c r="AR120">
        <v>2424</v>
      </c>
      <c r="AS120">
        <v>63.4</v>
      </c>
      <c r="AT120">
        <v>57.3</v>
      </c>
      <c r="AU120">
        <v>60.2</v>
      </c>
      <c r="AV120">
        <v>0.96</v>
      </c>
      <c r="AW120">
        <v>0.49</v>
      </c>
      <c r="AX120">
        <v>0.72</v>
      </c>
      <c r="AY120">
        <v>0.89</v>
      </c>
      <c r="AZ120">
        <v>0.42</v>
      </c>
      <c r="BA120">
        <v>0.67</v>
      </c>
      <c r="BB120">
        <v>1.04</v>
      </c>
      <c r="BC120">
        <v>0.56000000000000005</v>
      </c>
      <c r="BD120">
        <v>0.77</v>
      </c>
      <c r="BE120">
        <v>72.5</v>
      </c>
      <c r="BF120">
        <v>65.2</v>
      </c>
      <c r="BG120">
        <v>68.7</v>
      </c>
      <c r="BH120">
        <v>84.9</v>
      </c>
      <c r="BI120">
        <v>79.5</v>
      </c>
      <c r="BJ120">
        <v>82.1</v>
      </c>
      <c r="BK120">
        <v>72</v>
      </c>
      <c r="BL120">
        <v>64.2</v>
      </c>
      <c r="BM120">
        <v>68</v>
      </c>
      <c r="BN120">
        <v>51.8</v>
      </c>
      <c r="BO120">
        <v>38.9</v>
      </c>
      <c r="BP120">
        <v>45.1</v>
      </c>
      <c r="BQ120">
        <v>59.8</v>
      </c>
      <c r="BR120">
        <v>48</v>
      </c>
      <c r="BS120">
        <v>53.7</v>
      </c>
      <c r="BT120">
        <v>5.96</v>
      </c>
      <c r="BU120">
        <v>5.38</v>
      </c>
      <c r="BV120">
        <v>5.66</v>
      </c>
      <c r="BW120">
        <v>1832</v>
      </c>
      <c r="BX120">
        <v>1978</v>
      </c>
      <c r="BY120">
        <v>3810</v>
      </c>
      <c r="BZ120">
        <v>1657</v>
      </c>
      <c r="CA120">
        <v>1781</v>
      </c>
      <c r="CB120">
        <v>3438</v>
      </c>
      <c r="CC120">
        <v>59.1</v>
      </c>
      <c r="CD120">
        <v>53.1</v>
      </c>
      <c r="CE120">
        <v>56</v>
      </c>
      <c r="CF120">
        <v>0.83</v>
      </c>
      <c r="CG120">
        <v>0.33</v>
      </c>
      <c r="CH120">
        <v>0.56999999999999995</v>
      </c>
      <c r="CI120">
        <v>0.77</v>
      </c>
      <c r="CJ120">
        <v>0.28000000000000003</v>
      </c>
      <c r="CK120">
        <v>0.53</v>
      </c>
      <c r="CL120">
        <v>0.89</v>
      </c>
      <c r="CM120">
        <v>0.39</v>
      </c>
      <c r="CN120">
        <v>0.62</v>
      </c>
      <c r="CO120">
        <v>64.099999999999994</v>
      </c>
      <c r="CP120">
        <v>57.7</v>
      </c>
      <c r="CQ120">
        <v>60.8</v>
      </c>
      <c r="CR120">
        <v>78.599999999999994</v>
      </c>
      <c r="CS120">
        <v>73.900000000000006</v>
      </c>
      <c r="CT120">
        <v>76.2</v>
      </c>
      <c r="CU120">
        <v>64.5</v>
      </c>
      <c r="CV120">
        <v>57.6</v>
      </c>
      <c r="CW120">
        <v>60.9</v>
      </c>
      <c r="CX120">
        <v>43.2</v>
      </c>
      <c r="CY120">
        <v>31.9</v>
      </c>
      <c r="CZ120">
        <v>37.299999999999997</v>
      </c>
      <c r="DA120">
        <v>50.9</v>
      </c>
      <c r="DB120">
        <v>40.4</v>
      </c>
      <c r="DC120">
        <v>45.5</v>
      </c>
      <c r="DD120">
        <v>5.48</v>
      </c>
      <c r="DE120">
        <v>4.92</v>
      </c>
      <c r="DF120">
        <v>5.19</v>
      </c>
    </row>
    <row r="121" spans="1:110" x14ac:dyDescent="0.4">
      <c r="A121" t="s">
        <v>464</v>
      </c>
      <c r="B121" t="s">
        <v>463</v>
      </c>
      <c r="C121">
        <v>348</v>
      </c>
      <c r="D121">
        <v>303</v>
      </c>
      <c r="E121">
        <v>651</v>
      </c>
      <c r="F121">
        <v>335</v>
      </c>
      <c r="G121">
        <v>282</v>
      </c>
      <c r="H121">
        <v>617</v>
      </c>
      <c r="I121">
        <v>41.8</v>
      </c>
      <c r="J121">
        <v>35.799999999999997</v>
      </c>
      <c r="K121">
        <v>39</v>
      </c>
      <c r="L121">
        <v>-0.31</v>
      </c>
      <c r="M121">
        <v>-0.73</v>
      </c>
      <c r="N121">
        <v>-0.5</v>
      </c>
      <c r="O121">
        <v>-0.44</v>
      </c>
      <c r="P121">
        <v>-0.88</v>
      </c>
      <c r="Q121">
        <v>-0.6</v>
      </c>
      <c r="R121">
        <v>-0.17</v>
      </c>
      <c r="S121">
        <v>-0.59</v>
      </c>
      <c r="T121">
        <v>-0.4</v>
      </c>
      <c r="U121">
        <v>33</v>
      </c>
      <c r="V121">
        <v>25.7</v>
      </c>
      <c r="W121">
        <v>29.6</v>
      </c>
      <c r="X121">
        <v>54.9</v>
      </c>
      <c r="Y121">
        <v>44.6</v>
      </c>
      <c r="Z121">
        <v>50.1</v>
      </c>
      <c r="AA121">
        <v>30.5</v>
      </c>
      <c r="AB121">
        <v>23.4</v>
      </c>
      <c r="AC121">
        <v>27.2</v>
      </c>
      <c r="AD121">
        <v>13.2</v>
      </c>
      <c r="AE121">
        <v>7.3</v>
      </c>
      <c r="AF121">
        <v>10.4</v>
      </c>
      <c r="AG121">
        <v>18.7</v>
      </c>
      <c r="AH121">
        <v>11.2</v>
      </c>
      <c r="AI121">
        <v>15.2</v>
      </c>
      <c r="AJ121">
        <v>3.46</v>
      </c>
      <c r="AK121">
        <v>2.98</v>
      </c>
      <c r="AL121">
        <v>3.24</v>
      </c>
      <c r="AM121">
        <v>1176</v>
      </c>
      <c r="AN121">
        <v>1205</v>
      </c>
      <c r="AO121">
        <v>2381</v>
      </c>
      <c r="AP121">
        <v>1134</v>
      </c>
      <c r="AQ121">
        <v>1148</v>
      </c>
      <c r="AR121">
        <v>2282</v>
      </c>
      <c r="AS121">
        <v>55.4</v>
      </c>
      <c r="AT121">
        <v>49.7</v>
      </c>
      <c r="AU121">
        <v>52.5</v>
      </c>
      <c r="AV121">
        <v>0.25</v>
      </c>
      <c r="AW121">
        <v>-0.23</v>
      </c>
      <c r="AX121">
        <v>0.01</v>
      </c>
      <c r="AY121">
        <v>0.18</v>
      </c>
      <c r="AZ121">
        <v>-0.3</v>
      </c>
      <c r="BA121">
        <v>-0.04</v>
      </c>
      <c r="BB121">
        <v>0.32</v>
      </c>
      <c r="BC121">
        <v>-0.16</v>
      </c>
      <c r="BD121">
        <v>0.06</v>
      </c>
      <c r="BE121">
        <v>60.7</v>
      </c>
      <c r="BF121">
        <v>53.9</v>
      </c>
      <c r="BG121">
        <v>57.2</v>
      </c>
      <c r="BH121">
        <v>77.2</v>
      </c>
      <c r="BI121">
        <v>72</v>
      </c>
      <c r="BJ121">
        <v>74.5</v>
      </c>
      <c r="BK121">
        <v>53</v>
      </c>
      <c r="BL121">
        <v>40.700000000000003</v>
      </c>
      <c r="BM121">
        <v>46.8</v>
      </c>
      <c r="BN121">
        <v>30.7</v>
      </c>
      <c r="BO121">
        <v>23</v>
      </c>
      <c r="BP121">
        <v>26.8</v>
      </c>
      <c r="BQ121">
        <v>41.6</v>
      </c>
      <c r="BR121">
        <v>30.2</v>
      </c>
      <c r="BS121">
        <v>35.799999999999997</v>
      </c>
      <c r="BT121">
        <v>4.8499999999999996</v>
      </c>
      <c r="BU121">
        <v>4.41</v>
      </c>
      <c r="BV121">
        <v>4.63</v>
      </c>
      <c r="BW121">
        <v>1524</v>
      </c>
      <c r="BX121">
        <v>1508</v>
      </c>
      <c r="BY121">
        <v>3032</v>
      </c>
      <c r="BZ121">
        <v>1469</v>
      </c>
      <c r="CA121">
        <v>1430</v>
      </c>
      <c r="CB121">
        <v>2899</v>
      </c>
      <c r="CC121">
        <v>52.3</v>
      </c>
      <c r="CD121">
        <v>46.9</v>
      </c>
      <c r="CE121">
        <v>49.6</v>
      </c>
      <c r="CF121">
        <v>0.12</v>
      </c>
      <c r="CG121">
        <v>-0.33</v>
      </c>
      <c r="CH121">
        <v>-0.1</v>
      </c>
      <c r="CI121">
        <v>0.06</v>
      </c>
      <c r="CJ121">
        <v>-0.39</v>
      </c>
      <c r="CK121">
        <v>-0.15</v>
      </c>
      <c r="CL121">
        <v>0.19</v>
      </c>
      <c r="CM121">
        <v>-0.26</v>
      </c>
      <c r="CN121">
        <v>-0.05</v>
      </c>
      <c r="CO121">
        <v>54.4</v>
      </c>
      <c r="CP121">
        <v>48.2</v>
      </c>
      <c r="CQ121">
        <v>51.3</v>
      </c>
      <c r="CR121">
        <v>72.099999999999994</v>
      </c>
      <c r="CS121">
        <v>66.400000000000006</v>
      </c>
      <c r="CT121">
        <v>69.3</v>
      </c>
      <c r="CU121">
        <v>47.8</v>
      </c>
      <c r="CV121">
        <v>37.299999999999997</v>
      </c>
      <c r="CW121">
        <v>42.6</v>
      </c>
      <c r="CX121">
        <v>26.7</v>
      </c>
      <c r="CY121">
        <v>19.8</v>
      </c>
      <c r="CZ121">
        <v>23.3</v>
      </c>
      <c r="DA121">
        <v>36.4</v>
      </c>
      <c r="DB121">
        <v>26.4</v>
      </c>
      <c r="DC121">
        <v>31.4</v>
      </c>
      <c r="DD121">
        <v>4.54</v>
      </c>
      <c r="DE121">
        <v>4.13</v>
      </c>
      <c r="DF121">
        <v>4.33</v>
      </c>
    </row>
    <row r="122" spans="1:110" x14ac:dyDescent="0.4">
      <c r="A122" t="s">
        <v>466</v>
      </c>
      <c r="B122" t="s">
        <v>465</v>
      </c>
      <c r="C122">
        <v>451</v>
      </c>
      <c r="D122">
        <v>470</v>
      </c>
      <c r="E122">
        <v>921</v>
      </c>
      <c r="F122">
        <v>420</v>
      </c>
      <c r="G122">
        <v>433</v>
      </c>
      <c r="H122">
        <v>853</v>
      </c>
      <c r="I122">
        <v>46.1</v>
      </c>
      <c r="J122">
        <v>41.6</v>
      </c>
      <c r="K122">
        <v>43.8</v>
      </c>
      <c r="L122">
        <v>0.33</v>
      </c>
      <c r="M122">
        <v>-7.0000000000000007E-2</v>
      </c>
      <c r="N122">
        <v>0.13</v>
      </c>
      <c r="O122">
        <v>0.21</v>
      </c>
      <c r="P122">
        <v>-0.19</v>
      </c>
      <c r="Q122">
        <v>0.04</v>
      </c>
      <c r="R122">
        <v>0.45</v>
      </c>
      <c r="S122">
        <v>0.05</v>
      </c>
      <c r="T122">
        <v>0.21</v>
      </c>
      <c r="U122">
        <v>40.4</v>
      </c>
      <c r="V122">
        <v>39.1</v>
      </c>
      <c r="W122">
        <v>39.700000000000003</v>
      </c>
      <c r="X122">
        <v>61.6</v>
      </c>
      <c r="Y122">
        <v>58.9</v>
      </c>
      <c r="Z122">
        <v>60.3</v>
      </c>
      <c r="AA122">
        <v>64.099999999999994</v>
      </c>
      <c r="AB122">
        <v>50</v>
      </c>
      <c r="AC122">
        <v>56.9</v>
      </c>
      <c r="AD122">
        <v>19.7</v>
      </c>
      <c r="AE122">
        <v>13.2</v>
      </c>
      <c r="AF122">
        <v>16.399999999999999</v>
      </c>
      <c r="AG122">
        <v>32.799999999999997</v>
      </c>
      <c r="AH122">
        <v>23.6</v>
      </c>
      <c r="AI122">
        <v>28.1</v>
      </c>
      <c r="AJ122">
        <v>4.2</v>
      </c>
      <c r="AK122">
        <v>3.79</v>
      </c>
      <c r="AL122">
        <v>3.99</v>
      </c>
      <c r="AM122">
        <v>927</v>
      </c>
      <c r="AN122">
        <v>1010</v>
      </c>
      <c r="AO122">
        <v>1937</v>
      </c>
      <c r="AP122">
        <v>746</v>
      </c>
      <c r="AQ122">
        <v>823</v>
      </c>
      <c r="AR122">
        <v>1569</v>
      </c>
      <c r="AS122">
        <v>55.2</v>
      </c>
      <c r="AT122">
        <v>50.6</v>
      </c>
      <c r="AU122">
        <v>52.8</v>
      </c>
      <c r="AV122">
        <v>0.99</v>
      </c>
      <c r="AW122">
        <v>0.55000000000000004</v>
      </c>
      <c r="AX122">
        <v>0.76</v>
      </c>
      <c r="AY122">
        <v>0.9</v>
      </c>
      <c r="AZ122">
        <v>0.47</v>
      </c>
      <c r="BA122">
        <v>0.7</v>
      </c>
      <c r="BB122">
        <v>1.08</v>
      </c>
      <c r="BC122">
        <v>0.64</v>
      </c>
      <c r="BD122">
        <v>0.82</v>
      </c>
      <c r="BE122">
        <v>58</v>
      </c>
      <c r="BF122">
        <v>54.7</v>
      </c>
      <c r="BG122">
        <v>56.3</v>
      </c>
      <c r="BH122">
        <v>76.2</v>
      </c>
      <c r="BI122">
        <v>72.400000000000006</v>
      </c>
      <c r="BJ122">
        <v>74.2</v>
      </c>
      <c r="BK122">
        <v>71.8</v>
      </c>
      <c r="BL122">
        <v>61.9</v>
      </c>
      <c r="BM122">
        <v>66.599999999999994</v>
      </c>
      <c r="BN122">
        <v>38.6</v>
      </c>
      <c r="BO122">
        <v>27.8</v>
      </c>
      <c r="BP122">
        <v>33</v>
      </c>
      <c r="BQ122">
        <v>51.1</v>
      </c>
      <c r="BR122">
        <v>40</v>
      </c>
      <c r="BS122">
        <v>45.3</v>
      </c>
      <c r="BT122">
        <v>5.17</v>
      </c>
      <c r="BU122">
        <v>4.71</v>
      </c>
      <c r="BV122">
        <v>4.93</v>
      </c>
      <c r="BW122">
        <v>1378</v>
      </c>
      <c r="BX122">
        <v>1480</v>
      </c>
      <c r="BY122">
        <v>2858</v>
      </c>
      <c r="BZ122">
        <v>1166</v>
      </c>
      <c r="CA122">
        <v>1256</v>
      </c>
      <c r="CB122">
        <v>2422</v>
      </c>
      <c r="CC122">
        <v>52.2</v>
      </c>
      <c r="CD122">
        <v>47.7</v>
      </c>
      <c r="CE122">
        <v>49.9</v>
      </c>
      <c r="CF122">
        <v>0.75</v>
      </c>
      <c r="CG122">
        <v>0.34</v>
      </c>
      <c r="CH122">
        <v>0.54</v>
      </c>
      <c r="CI122">
        <v>0.68</v>
      </c>
      <c r="CJ122">
        <v>0.27</v>
      </c>
      <c r="CK122">
        <v>0.49</v>
      </c>
      <c r="CL122">
        <v>0.82</v>
      </c>
      <c r="CM122">
        <v>0.41</v>
      </c>
      <c r="CN122">
        <v>0.59</v>
      </c>
      <c r="CO122">
        <v>52.2</v>
      </c>
      <c r="CP122">
        <v>49.7</v>
      </c>
      <c r="CQ122">
        <v>50.9</v>
      </c>
      <c r="CR122">
        <v>71.400000000000006</v>
      </c>
      <c r="CS122">
        <v>68.099999999999994</v>
      </c>
      <c r="CT122">
        <v>69.7</v>
      </c>
      <c r="CU122">
        <v>69.3</v>
      </c>
      <c r="CV122">
        <v>58.1</v>
      </c>
      <c r="CW122">
        <v>63.5</v>
      </c>
      <c r="CX122">
        <v>32.4</v>
      </c>
      <c r="CY122">
        <v>23.2</v>
      </c>
      <c r="CZ122">
        <v>27.6</v>
      </c>
      <c r="DA122">
        <v>45.1</v>
      </c>
      <c r="DB122">
        <v>34.799999999999997</v>
      </c>
      <c r="DC122">
        <v>39.799999999999997</v>
      </c>
      <c r="DD122">
        <v>4.8499999999999996</v>
      </c>
      <c r="DE122">
        <v>4.42</v>
      </c>
      <c r="DF122">
        <v>4.63</v>
      </c>
    </row>
    <row r="123" spans="1:110" x14ac:dyDescent="0.4">
      <c r="A123" t="s">
        <v>468</v>
      </c>
      <c r="B123" t="s">
        <v>467</v>
      </c>
      <c r="C123">
        <v>319</v>
      </c>
      <c r="D123">
        <v>295</v>
      </c>
      <c r="E123">
        <v>614</v>
      </c>
      <c r="F123">
        <v>309</v>
      </c>
      <c r="G123">
        <v>279</v>
      </c>
      <c r="H123">
        <v>588</v>
      </c>
      <c r="I123">
        <v>43.2</v>
      </c>
      <c r="J123">
        <v>34.200000000000003</v>
      </c>
      <c r="K123">
        <v>38.9</v>
      </c>
      <c r="L123">
        <v>-0.08</v>
      </c>
      <c r="M123">
        <v>-0.77</v>
      </c>
      <c r="N123">
        <v>-0.41</v>
      </c>
      <c r="O123">
        <v>-0.23</v>
      </c>
      <c r="P123">
        <v>-0.92</v>
      </c>
      <c r="Q123">
        <v>-0.51</v>
      </c>
      <c r="R123">
        <v>0.06</v>
      </c>
      <c r="S123">
        <v>-0.63</v>
      </c>
      <c r="T123">
        <v>-0.31</v>
      </c>
      <c r="U123">
        <v>32.9</v>
      </c>
      <c r="V123">
        <v>21.7</v>
      </c>
      <c r="W123">
        <v>27.5</v>
      </c>
      <c r="X123">
        <v>57.1</v>
      </c>
      <c r="Y123">
        <v>39.299999999999997</v>
      </c>
      <c r="Z123">
        <v>48.5</v>
      </c>
      <c r="AA123">
        <v>45.8</v>
      </c>
      <c r="AB123">
        <v>21.4</v>
      </c>
      <c r="AC123">
        <v>34</v>
      </c>
      <c r="AD123">
        <v>15</v>
      </c>
      <c r="AE123">
        <v>5.0999999999999996</v>
      </c>
      <c r="AF123">
        <v>10.3</v>
      </c>
      <c r="AG123">
        <v>24.1</v>
      </c>
      <c r="AH123">
        <v>10.5</v>
      </c>
      <c r="AI123">
        <v>17.600000000000001</v>
      </c>
      <c r="AJ123">
        <v>3.7</v>
      </c>
      <c r="AK123">
        <v>2.85</v>
      </c>
      <c r="AL123">
        <v>3.29</v>
      </c>
      <c r="AM123">
        <v>1281</v>
      </c>
      <c r="AN123">
        <v>1319</v>
      </c>
      <c r="AO123">
        <v>2600</v>
      </c>
      <c r="AP123">
        <v>1192</v>
      </c>
      <c r="AQ123">
        <v>1224</v>
      </c>
      <c r="AR123">
        <v>2416</v>
      </c>
      <c r="AS123">
        <v>56.6</v>
      </c>
      <c r="AT123">
        <v>49.4</v>
      </c>
      <c r="AU123">
        <v>52.9</v>
      </c>
      <c r="AV123">
        <v>0.41</v>
      </c>
      <c r="AW123">
        <v>-0.12</v>
      </c>
      <c r="AX123">
        <v>0.14000000000000001</v>
      </c>
      <c r="AY123">
        <v>0.34</v>
      </c>
      <c r="AZ123">
        <v>-0.19</v>
      </c>
      <c r="BA123">
        <v>0.09</v>
      </c>
      <c r="BB123">
        <v>0.48</v>
      </c>
      <c r="BC123">
        <v>-0.04</v>
      </c>
      <c r="BD123">
        <v>0.19</v>
      </c>
      <c r="BE123">
        <v>60.8</v>
      </c>
      <c r="BF123">
        <v>48.7</v>
      </c>
      <c r="BG123">
        <v>54.7</v>
      </c>
      <c r="BH123">
        <v>80.5</v>
      </c>
      <c r="BI123">
        <v>70.099999999999994</v>
      </c>
      <c r="BJ123">
        <v>75.2</v>
      </c>
      <c r="BK123">
        <v>66.400000000000006</v>
      </c>
      <c r="BL123">
        <v>50.6</v>
      </c>
      <c r="BM123">
        <v>58.4</v>
      </c>
      <c r="BN123">
        <v>38</v>
      </c>
      <c r="BO123">
        <v>24.8</v>
      </c>
      <c r="BP123">
        <v>31.3</v>
      </c>
      <c r="BQ123">
        <v>50</v>
      </c>
      <c r="BR123">
        <v>34.700000000000003</v>
      </c>
      <c r="BS123">
        <v>42.2</v>
      </c>
      <c r="BT123">
        <v>5.18</v>
      </c>
      <c r="BU123">
        <v>4.47</v>
      </c>
      <c r="BV123">
        <v>4.82</v>
      </c>
      <c r="BW123">
        <v>1600</v>
      </c>
      <c r="BX123">
        <v>1614</v>
      </c>
      <c r="BY123">
        <v>3214</v>
      </c>
      <c r="BZ123">
        <v>1501</v>
      </c>
      <c r="CA123">
        <v>1503</v>
      </c>
      <c r="CB123">
        <v>3004</v>
      </c>
      <c r="CC123">
        <v>53.9</v>
      </c>
      <c r="CD123">
        <v>46.6</v>
      </c>
      <c r="CE123">
        <v>50.3</v>
      </c>
      <c r="CF123">
        <v>0.31</v>
      </c>
      <c r="CG123">
        <v>-0.24</v>
      </c>
      <c r="CH123">
        <v>0.03</v>
      </c>
      <c r="CI123">
        <v>0.24</v>
      </c>
      <c r="CJ123">
        <v>-0.3</v>
      </c>
      <c r="CK123">
        <v>-0.01</v>
      </c>
      <c r="CL123">
        <v>0.37</v>
      </c>
      <c r="CM123">
        <v>-0.17</v>
      </c>
      <c r="CN123">
        <v>0.08</v>
      </c>
      <c r="CO123">
        <v>55.3</v>
      </c>
      <c r="CP123">
        <v>43.8</v>
      </c>
      <c r="CQ123">
        <v>49.5</v>
      </c>
      <c r="CR123">
        <v>75.8</v>
      </c>
      <c r="CS123">
        <v>64.400000000000006</v>
      </c>
      <c r="CT123">
        <v>70.099999999999994</v>
      </c>
      <c r="CU123">
        <v>62.3</v>
      </c>
      <c r="CV123">
        <v>45.2</v>
      </c>
      <c r="CW123">
        <v>53.7</v>
      </c>
      <c r="CX123">
        <v>33.4</v>
      </c>
      <c r="CY123">
        <v>21.2</v>
      </c>
      <c r="CZ123">
        <v>27.3</v>
      </c>
      <c r="DA123">
        <v>44.8</v>
      </c>
      <c r="DB123">
        <v>30.3</v>
      </c>
      <c r="DC123">
        <v>37.5</v>
      </c>
      <c r="DD123">
        <v>4.88</v>
      </c>
      <c r="DE123">
        <v>4.17</v>
      </c>
      <c r="DF123">
        <v>4.5199999999999996</v>
      </c>
    </row>
    <row r="124" spans="1:110" x14ac:dyDescent="0.4">
      <c r="A124" t="s">
        <v>470</v>
      </c>
      <c r="B124" t="s">
        <v>469</v>
      </c>
      <c r="C124">
        <v>612</v>
      </c>
      <c r="D124">
        <v>555</v>
      </c>
      <c r="E124">
        <v>1167</v>
      </c>
      <c r="F124">
        <v>569</v>
      </c>
      <c r="G124">
        <v>500</v>
      </c>
      <c r="H124">
        <v>1069</v>
      </c>
      <c r="I124">
        <v>42.8</v>
      </c>
      <c r="J124">
        <v>34.200000000000003</v>
      </c>
      <c r="K124">
        <v>38.700000000000003</v>
      </c>
      <c r="L124">
        <v>-0.04</v>
      </c>
      <c r="M124">
        <v>-0.5</v>
      </c>
      <c r="N124">
        <v>-0.26</v>
      </c>
      <c r="O124">
        <v>-0.14000000000000001</v>
      </c>
      <c r="P124">
        <v>-0.62</v>
      </c>
      <c r="Q124">
        <v>-0.33</v>
      </c>
      <c r="R124">
        <v>7.0000000000000007E-2</v>
      </c>
      <c r="S124">
        <v>-0.39</v>
      </c>
      <c r="T124">
        <v>-0.18</v>
      </c>
      <c r="U124">
        <v>30.9</v>
      </c>
      <c r="V124">
        <v>23.1</v>
      </c>
      <c r="W124">
        <v>27.2</v>
      </c>
      <c r="X124">
        <v>53.4</v>
      </c>
      <c r="Y124">
        <v>42.3</v>
      </c>
      <c r="Z124">
        <v>48.2</v>
      </c>
      <c r="AA124">
        <v>42</v>
      </c>
      <c r="AB124">
        <v>28.8</v>
      </c>
      <c r="AC124">
        <v>35.700000000000003</v>
      </c>
      <c r="AD124">
        <v>11.3</v>
      </c>
      <c r="AE124">
        <v>4.0999999999999996</v>
      </c>
      <c r="AF124">
        <v>7.9</v>
      </c>
      <c r="AG124">
        <v>17.5</v>
      </c>
      <c r="AH124">
        <v>8.6</v>
      </c>
      <c r="AI124">
        <v>13.3</v>
      </c>
      <c r="AJ124">
        <v>3.66</v>
      </c>
      <c r="AK124">
        <v>2.86</v>
      </c>
      <c r="AL124">
        <v>3.28</v>
      </c>
      <c r="AM124">
        <v>1171</v>
      </c>
      <c r="AN124">
        <v>1114</v>
      </c>
      <c r="AO124">
        <v>2285</v>
      </c>
      <c r="AP124">
        <v>1034</v>
      </c>
      <c r="AQ124">
        <v>974</v>
      </c>
      <c r="AR124">
        <v>2008</v>
      </c>
      <c r="AS124">
        <v>52.2</v>
      </c>
      <c r="AT124">
        <v>46.6</v>
      </c>
      <c r="AU124">
        <v>49.5</v>
      </c>
      <c r="AV124">
        <v>0.45</v>
      </c>
      <c r="AW124">
        <v>0.03</v>
      </c>
      <c r="AX124">
        <v>0.24</v>
      </c>
      <c r="AY124">
        <v>0.37</v>
      </c>
      <c r="AZ124">
        <v>-0.05</v>
      </c>
      <c r="BA124">
        <v>0.19</v>
      </c>
      <c r="BB124">
        <v>0.52</v>
      </c>
      <c r="BC124">
        <v>0.11</v>
      </c>
      <c r="BD124">
        <v>0.3</v>
      </c>
      <c r="BE124">
        <v>52</v>
      </c>
      <c r="BF124">
        <v>48.3</v>
      </c>
      <c r="BG124">
        <v>50.2</v>
      </c>
      <c r="BH124">
        <v>73.900000000000006</v>
      </c>
      <c r="BI124">
        <v>68.3</v>
      </c>
      <c r="BJ124">
        <v>71.2</v>
      </c>
      <c r="BK124">
        <v>56.8</v>
      </c>
      <c r="BL124">
        <v>43.9</v>
      </c>
      <c r="BM124">
        <v>50.5</v>
      </c>
      <c r="BN124">
        <v>25</v>
      </c>
      <c r="BO124">
        <v>15</v>
      </c>
      <c r="BP124">
        <v>20.100000000000001</v>
      </c>
      <c r="BQ124">
        <v>36</v>
      </c>
      <c r="BR124">
        <v>21.6</v>
      </c>
      <c r="BS124">
        <v>29</v>
      </c>
      <c r="BT124">
        <v>4.63</v>
      </c>
      <c r="BU124">
        <v>4.09</v>
      </c>
      <c r="BV124">
        <v>4.37</v>
      </c>
      <c r="BW124">
        <v>1783</v>
      </c>
      <c r="BX124">
        <v>1669</v>
      </c>
      <c r="BY124">
        <v>3452</v>
      </c>
      <c r="BZ124">
        <v>1603</v>
      </c>
      <c r="CA124">
        <v>1474</v>
      </c>
      <c r="CB124">
        <v>3077</v>
      </c>
      <c r="CC124">
        <v>49</v>
      </c>
      <c r="CD124">
        <v>42.4</v>
      </c>
      <c r="CE124">
        <v>45.8</v>
      </c>
      <c r="CF124">
        <v>0.27</v>
      </c>
      <c r="CG124">
        <v>-0.15</v>
      </c>
      <c r="CH124">
        <v>7.0000000000000007E-2</v>
      </c>
      <c r="CI124">
        <v>0.21</v>
      </c>
      <c r="CJ124">
        <v>-0.22</v>
      </c>
      <c r="CK124">
        <v>0.02</v>
      </c>
      <c r="CL124">
        <v>0.34</v>
      </c>
      <c r="CM124">
        <v>-0.09</v>
      </c>
      <c r="CN124">
        <v>0.11</v>
      </c>
      <c r="CO124">
        <v>44.8</v>
      </c>
      <c r="CP124">
        <v>39.9</v>
      </c>
      <c r="CQ124">
        <v>42.4</v>
      </c>
      <c r="CR124">
        <v>66.900000000000006</v>
      </c>
      <c r="CS124">
        <v>59.7</v>
      </c>
      <c r="CT124">
        <v>63.4</v>
      </c>
      <c r="CU124">
        <v>51.7</v>
      </c>
      <c r="CV124">
        <v>38.9</v>
      </c>
      <c r="CW124">
        <v>45.5</v>
      </c>
      <c r="CX124">
        <v>20.3</v>
      </c>
      <c r="CY124">
        <v>11.4</v>
      </c>
      <c r="CZ124">
        <v>16</v>
      </c>
      <c r="DA124">
        <v>29.7</v>
      </c>
      <c r="DB124">
        <v>17.3</v>
      </c>
      <c r="DC124">
        <v>23.7</v>
      </c>
      <c r="DD124">
        <v>4.29</v>
      </c>
      <c r="DE124">
        <v>3.68</v>
      </c>
      <c r="DF124">
        <v>4</v>
      </c>
    </row>
    <row r="125" spans="1:110" x14ac:dyDescent="0.4">
      <c r="A125" t="s">
        <v>472</v>
      </c>
      <c r="B125" t="s">
        <v>471</v>
      </c>
      <c r="C125">
        <v>508</v>
      </c>
      <c r="D125">
        <v>465</v>
      </c>
      <c r="E125">
        <v>973</v>
      </c>
      <c r="F125">
        <v>473</v>
      </c>
      <c r="G125">
        <v>437</v>
      </c>
      <c r="H125">
        <v>910</v>
      </c>
      <c r="I125">
        <v>46.5</v>
      </c>
      <c r="J125">
        <v>42.1</v>
      </c>
      <c r="K125">
        <v>44.4</v>
      </c>
      <c r="L125">
        <v>0.44</v>
      </c>
      <c r="M125">
        <v>-0.02</v>
      </c>
      <c r="N125">
        <v>0.22</v>
      </c>
      <c r="O125">
        <v>0.33</v>
      </c>
      <c r="P125">
        <v>-0.13</v>
      </c>
      <c r="Q125">
        <v>0.14000000000000001</v>
      </c>
      <c r="R125">
        <v>0.55000000000000004</v>
      </c>
      <c r="S125">
        <v>0.1</v>
      </c>
      <c r="T125">
        <v>0.3</v>
      </c>
      <c r="U125">
        <v>45.3</v>
      </c>
      <c r="V125">
        <v>39.1</v>
      </c>
      <c r="W125">
        <v>42.3</v>
      </c>
      <c r="X125">
        <v>61.8</v>
      </c>
      <c r="Y125">
        <v>58.3</v>
      </c>
      <c r="Z125">
        <v>60.1</v>
      </c>
      <c r="AA125">
        <v>50.8</v>
      </c>
      <c r="AB125">
        <v>37.200000000000003</v>
      </c>
      <c r="AC125">
        <v>44.3</v>
      </c>
      <c r="AD125">
        <v>20.9</v>
      </c>
      <c r="AE125">
        <v>13.5</v>
      </c>
      <c r="AF125">
        <v>17.399999999999999</v>
      </c>
      <c r="AG125">
        <v>30.7</v>
      </c>
      <c r="AH125">
        <v>18.100000000000001</v>
      </c>
      <c r="AI125">
        <v>24.7</v>
      </c>
      <c r="AJ125">
        <v>4.1500000000000004</v>
      </c>
      <c r="AK125">
        <v>3.76</v>
      </c>
      <c r="AL125">
        <v>3.96</v>
      </c>
      <c r="AM125">
        <v>952</v>
      </c>
      <c r="AN125">
        <v>928</v>
      </c>
      <c r="AO125">
        <v>1880</v>
      </c>
      <c r="AP125">
        <v>811</v>
      </c>
      <c r="AQ125">
        <v>795</v>
      </c>
      <c r="AR125">
        <v>1606</v>
      </c>
      <c r="AS125">
        <v>55.9</v>
      </c>
      <c r="AT125">
        <v>49.8</v>
      </c>
      <c r="AU125">
        <v>52.9</v>
      </c>
      <c r="AV125">
        <v>0.95</v>
      </c>
      <c r="AW125">
        <v>0.45</v>
      </c>
      <c r="AX125">
        <v>0.71</v>
      </c>
      <c r="AY125">
        <v>0.87</v>
      </c>
      <c r="AZ125">
        <v>0.37</v>
      </c>
      <c r="BA125">
        <v>0.64</v>
      </c>
      <c r="BB125">
        <v>1.04</v>
      </c>
      <c r="BC125">
        <v>0.54</v>
      </c>
      <c r="BD125">
        <v>0.77</v>
      </c>
      <c r="BE125">
        <v>59.6</v>
      </c>
      <c r="BF125">
        <v>54.8</v>
      </c>
      <c r="BG125">
        <v>57.2</v>
      </c>
      <c r="BH125">
        <v>76.3</v>
      </c>
      <c r="BI125">
        <v>72.099999999999994</v>
      </c>
      <c r="BJ125">
        <v>74.2</v>
      </c>
      <c r="BK125">
        <v>65</v>
      </c>
      <c r="BL125">
        <v>53.9</v>
      </c>
      <c r="BM125">
        <v>59.5</v>
      </c>
      <c r="BN125">
        <v>38.4</v>
      </c>
      <c r="BO125">
        <v>26.8</v>
      </c>
      <c r="BP125">
        <v>32.700000000000003</v>
      </c>
      <c r="BQ125">
        <v>49.8</v>
      </c>
      <c r="BR125">
        <v>35.9</v>
      </c>
      <c r="BS125">
        <v>42.9</v>
      </c>
      <c r="BT125">
        <v>5.2</v>
      </c>
      <c r="BU125">
        <v>4.62</v>
      </c>
      <c r="BV125">
        <v>4.91</v>
      </c>
      <c r="BW125">
        <v>1460</v>
      </c>
      <c r="BX125">
        <v>1393</v>
      </c>
      <c r="BY125">
        <v>2853</v>
      </c>
      <c r="BZ125">
        <v>1284</v>
      </c>
      <c r="CA125">
        <v>1232</v>
      </c>
      <c r="CB125">
        <v>2516</v>
      </c>
      <c r="CC125">
        <v>52.6</v>
      </c>
      <c r="CD125">
        <v>47.2</v>
      </c>
      <c r="CE125">
        <v>50</v>
      </c>
      <c r="CF125">
        <v>0.76</v>
      </c>
      <c r="CG125">
        <v>0.28999999999999998</v>
      </c>
      <c r="CH125">
        <v>0.53</v>
      </c>
      <c r="CI125">
        <v>0.7</v>
      </c>
      <c r="CJ125">
        <v>0.22</v>
      </c>
      <c r="CK125">
        <v>0.48</v>
      </c>
      <c r="CL125">
        <v>0.83</v>
      </c>
      <c r="CM125">
        <v>0.36</v>
      </c>
      <c r="CN125">
        <v>0.57999999999999996</v>
      </c>
      <c r="CO125">
        <v>54.6</v>
      </c>
      <c r="CP125">
        <v>49.6</v>
      </c>
      <c r="CQ125">
        <v>52.2</v>
      </c>
      <c r="CR125">
        <v>71.2</v>
      </c>
      <c r="CS125">
        <v>67.5</v>
      </c>
      <c r="CT125">
        <v>69.400000000000006</v>
      </c>
      <c r="CU125">
        <v>60.1</v>
      </c>
      <c r="CV125">
        <v>48.3</v>
      </c>
      <c r="CW125">
        <v>54.3</v>
      </c>
      <c r="CX125">
        <v>32.299999999999997</v>
      </c>
      <c r="CY125">
        <v>22.4</v>
      </c>
      <c r="CZ125">
        <v>27.5</v>
      </c>
      <c r="DA125">
        <v>43.2</v>
      </c>
      <c r="DB125">
        <v>29.9</v>
      </c>
      <c r="DC125">
        <v>36.700000000000003</v>
      </c>
      <c r="DD125">
        <v>4.83</v>
      </c>
      <c r="DE125">
        <v>4.33</v>
      </c>
      <c r="DF125">
        <v>4.59</v>
      </c>
    </row>
    <row r="126" spans="1:110" x14ac:dyDescent="0.4">
      <c r="A126" t="s">
        <v>474</v>
      </c>
      <c r="B126" t="s">
        <v>473</v>
      </c>
      <c r="C126">
        <v>652</v>
      </c>
      <c r="D126">
        <v>694</v>
      </c>
      <c r="E126">
        <v>1346</v>
      </c>
      <c r="F126">
        <v>610</v>
      </c>
      <c r="G126">
        <v>659</v>
      </c>
      <c r="H126">
        <v>1269</v>
      </c>
      <c r="I126">
        <v>43.2</v>
      </c>
      <c r="J126">
        <v>36.4</v>
      </c>
      <c r="K126">
        <v>39.700000000000003</v>
      </c>
      <c r="L126">
        <v>0.18</v>
      </c>
      <c r="M126">
        <v>-0.48</v>
      </c>
      <c r="N126">
        <v>-0.16</v>
      </c>
      <c r="O126">
        <v>0.08</v>
      </c>
      <c r="P126">
        <v>-0.56999999999999995</v>
      </c>
      <c r="Q126">
        <v>-0.23</v>
      </c>
      <c r="R126">
        <v>0.28000000000000003</v>
      </c>
      <c r="S126">
        <v>-0.38</v>
      </c>
      <c r="T126">
        <v>-0.09</v>
      </c>
      <c r="U126">
        <v>33.1</v>
      </c>
      <c r="V126">
        <v>25.8</v>
      </c>
      <c r="W126">
        <v>29.3</v>
      </c>
      <c r="X126">
        <v>55.1</v>
      </c>
      <c r="Y126">
        <v>44.2</v>
      </c>
      <c r="Z126">
        <v>49.5</v>
      </c>
      <c r="AA126">
        <v>53.4</v>
      </c>
      <c r="AB126">
        <v>41.2</v>
      </c>
      <c r="AC126">
        <v>47.1</v>
      </c>
      <c r="AD126">
        <v>14.4</v>
      </c>
      <c r="AE126">
        <v>6.1</v>
      </c>
      <c r="AF126">
        <v>10.1</v>
      </c>
      <c r="AG126">
        <v>23.9</v>
      </c>
      <c r="AH126">
        <v>12.5</v>
      </c>
      <c r="AI126">
        <v>18.100000000000001</v>
      </c>
      <c r="AJ126">
        <v>3.81</v>
      </c>
      <c r="AK126">
        <v>3.18</v>
      </c>
      <c r="AL126">
        <v>3.49</v>
      </c>
      <c r="AM126">
        <v>1017</v>
      </c>
      <c r="AN126">
        <v>1051</v>
      </c>
      <c r="AO126">
        <v>2068</v>
      </c>
      <c r="AP126">
        <v>901</v>
      </c>
      <c r="AQ126">
        <v>948</v>
      </c>
      <c r="AR126">
        <v>1849</v>
      </c>
      <c r="AS126">
        <v>53.6</v>
      </c>
      <c r="AT126">
        <v>47.6</v>
      </c>
      <c r="AU126">
        <v>50.6</v>
      </c>
      <c r="AV126">
        <v>0.54</v>
      </c>
      <c r="AW126">
        <v>-0.02</v>
      </c>
      <c r="AX126">
        <v>0.25</v>
      </c>
      <c r="AY126">
        <v>0.45</v>
      </c>
      <c r="AZ126">
        <v>-0.1</v>
      </c>
      <c r="BA126">
        <v>0.19</v>
      </c>
      <c r="BB126">
        <v>0.62</v>
      </c>
      <c r="BC126">
        <v>0.06</v>
      </c>
      <c r="BD126">
        <v>0.31</v>
      </c>
      <c r="BE126">
        <v>53.7</v>
      </c>
      <c r="BF126">
        <v>45.6</v>
      </c>
      <c r="BG126">
        <v>49.6</v>
      </c>
      <c r="BH126">
        <v>72.7</v>
      </c>
      <c r="BI126">
        <v>65.8</v>
      </c>
      <c r="BJ126">
        <v>69.2</v>
      </c>
      <c r="BK126">
        <v>61.3</v>
      </c>
      <c r="BL126">
        <v>51.5</v>
      </c>
      <c r="BM126">
        <v>56.3</v>
      </c>
      <c r="BN126">
        <v>29.9</v>
      </c>
      <c r="BO126">
        <v>20.9</v>
      </c>
      <c r="BP126">
        <v>25.3</v>
      </c>
      <c r="BQ126">
        <v>39.9</v>
      </c>
      <c r="BR126">
        <v>28.9</v>
      </c>
      <c r="BS126">
        <v>34.299999999999997</v>
      </c>
      <c r="BT126">
        <v>4.88</v>
      </c>
      <c r="BU126">
        <v>4.33</v>
      </c>
      <c r="BV126">
        <v>4.5999999999999996</v>
      </c>
      <c r="BW126">
        <v>1669</v>
      </c>
      <c r="BX126">
        <v>1745</v>
      </c>
      <c r="BY126">
        <v>3414</v>
      </c>
      <c r="BZ126">
        <v>1511</v>
      </c>
      <c r="CA126">
        <v>1607</v>
      </c>
      <c r="CB126">
        <v>3118</v>
      </c>
      <c r="CC126">
        <v>49.5</v>
      </c>
      <c r="CD126">
        <v>43.2</v>
      </c>
      <c r="CE126">
        <v>46.3</v>
      </c>
      <c r="CF126">
        <v>0.39</v>
      </c>
      <c r="CG126">
        <v>-0.21</v>
      </c>
      <c r="CH126">
        <v>0.08</v>
      </c>
      <c r="CI126">
        <v>0.33</v>
      </c>
      <c r="CJ126">
        <v>-0.27</v>
      </c>
      <c r="CK126">
        <v>0.04</v>
      </c>
      <c r="CL126">
        <v>0.46</v>
      </c>
      <c r="CM126">
        <v>-0.15</v>
      </c>
      <c r="CN126">
        <v>0.13</v>
      </c>
      <c r="CO126">
        <v>45.7</v>
      </c>
      <c r="CP126">
        <v>37.700000000000003</v>
      </c>
      <c r="CQ126">
        <v>41.6</v>
      </c>
      <c r="CR126">
        <v>65.8</v>
      </c>
      <c r="CS126">
        <v>57.2</v>
      </c>
      <c r="CT126">
        <v>61.4</v>
      </c>
      <c r="CU126">
        <v>58.2</v>
      </c>
      <c r="CV126">
        <v>47.4</v>
      </c>
      <c r="CW126">
        <v>52.7</v>
      </c>
      <c r="CX126">
        <v>23.8</v>
      </c>
      <c r="CY126">
        <v>15</v>
      </c>
      <c r="CZ126">
        <v>19.3</v>
      </c>
      <c r="DA126">
        <v>33.700000000000003</v>
      </c>
      <c r="DB126">
        <v>22.4</v>
      </c>
      <c r="DC126">
        <v>27.9</v>
      </c>
      <c r="DD126">
        <v>4.46</v>
      </c>
      <c r="DE126">
        <v>3.87</v>
      </c>
      <c r="DF126">
        <v>4.16</v>
      </c>
    </row>
    <row r="127" spans="1:110" x14ac:dyDescent="0.4">
      <c r="A127" t="s">
        <v>476</v>
      </c>
      <c r="B127" t="s">
        <v>475</v>
      </c>
      <c r="C127">
        <v>456</v>
      </c>
      <c r="D127">
        <v>425</v>
      </c>
      <c r="E127">
        <v>881</v>
      </c>
      <c r="F127">
        <v>431</v>
      </c>
      <c r="G127">
        <v>394</v>
      </c>
      <c r="H127">
        <v>825</v>
      </c>
      <c r="I127">
        <v>41.2</v>
      </c>
      <c r="J127">
        <v>34.9</v>
      </c>
      <c r="K127">
        <v>38.200000000000003</v>
      </c>
      <c r="L127">
        <v>-0.37</v>
      </c>
      <c r="M127">
        <v>-0.81</v>
      </c>
      <c r="N127">
        <v>-0.57999999999999996</v>
      </c>
      <c r="O127">
        <v>-0.49</v>
      </c>
      <c r="P127">
        <v>-0.93</v>
      </c>
      <c r="Q127">
        <v>-0.67</v>
      </c>
      <c r="R127">
        <v>-0.25</v>
      </c>
      <c r="S127">
        <v>-0.69</v>
      </c>
      <c r="T127">
        <v>-0.49</v>
      </c>
      <c r="U127">
        <v>31.8</v>
      </c>
      <c r="V127">
        <v>23.8</v>
      </c>
      <c r="W127">
        <v>27.9</v>
      </c>
      <c r="X127">
        <v>47.6</v>
      </c>
      <c r="Y127">
        <v>42.4</v>
      </c>
      <c r="Z127">
        <v>45.1</v>
      </c>
      <c r="AA127">
        <v>49.8</v>
      </c>
      <c r="AB127">
        <v>43.1</v>
      </c>
      <c r="AC127">
        <v>46.5</v>
      </c>
      <c r="AD127">
        <v>14.7</v>
      </c>
      <c r="AE127">
        <v>6.1</v>
      </c>
      <c r="AF127">
        <v>10.6</v>
      </c>
      <c r="AG127">
        <v>21.9</v>
      </c>
      <c r="AH127">
        <v>13.9</v>
      </c>
      <c r="AI127">
        <v>18</v>
      </c>
      <c r="AJ127">
        <v>3.58</v>
      </c>
      <c r="AK127">
        <v>3.06</v>
      </c>
      <c r="AL127">
        <v>3.33</v>
      </c>
      <c r="AM127">
        <v>662</v>
      </c>
      <c r="AN127">
        <v>726</v>
      </c>
      <c r="AO127">
        <v>1388</v>
      </c>
      <c r="AP127">
        <v>579</v>
      </c>
      <c r="AQ127">
        <v>647</v>
      </c>
      <c r="AR127">
        <v>1226</v>
      </c>
      <c r="AS127">
        <v>51.2</v>
      </c>
      <c r="AT127">
        <v>46.1</v>
      </c>
      <c r="AU127">
        <v>48.6</v>
      </c>
      <c r="AV127">
        <v>0.23</v>
      </c>
      <c r="AW127">
        <v>-0.05</v>
      </c>
      <c r="AX127">
        <v>0.08</v>
      </c>
      <c r="AY127">
        <v>0.13</v>
      </c>
      <c r="AZ127">
        <v>-0.15</v>
      </c>
      <c r="BA127">
        <v>0.01</v>
      </c>
      <c r="BB127">
        <v>0.34</v>
      </c>
      <c r="BC127">
        <v>0.05</v>
      </c>
      <c r="BD127">
        <v>0.15</v>
      </c>
      <c r="BE127">
        <v>49.7</v>
      </c>
      <c r="BF127">
        <v>44.1</v>
      </c>
      <c r="BG127">
        <v>46.8</v>
      </c>
      <c r="BH127">
        <v>69.2</v>
      </c>
      <c r="BI127">
        <v>65.2</v>
      </c>
      <c r="BJ127">
        <v>67.099999999999994</v>
      </c>
      <c r="BK127">
        <v>53.9</v>
      </c>
      <c r="BL127">
        <v>53.6</v>
      </c>
      <c r="BM127">
        <v>53.7</v>
      </c>
      <c r="BN127">
        <v>22.8</v>
      </c>
      <c r="BO127">
        <v>14.2</v>
      </c>
      <c r="BP127">
        <v>18.3</v>
      </c>
      <c r="BQ127">
        <v>34</v>
      </c>
      <c r="BR127">
        <v>21.5</v>
      </c>
      <c r="BS127">
        <v>27.4</v>
      </c>
      <c r="BT127">
        <v>4.5</v>
      </c>
      <c r="BU127">
        <v>4.0999999999999996</v>
      </c>
      <c r="BV127">
        <v>4.29</v>
      </c>
      <c r="BW127">
        <v>1118</v>
      </c>
      <c r="BX127">
        <v>1151</v>
      </c>
      <c r="BY127">
        <v>2269</v>
      </c>
      <c r="BZ127">
        <v>1010</v>
      </c>
      <c r="CA127">
        <v>1041</v>
      </c>
      <c r="CB127">
        <v>2051</v>
      </c>
      <c r="CC127">
        <v>47.1</v>
      </c>
      <c r="CD127">
        <v>42</v>
      </c>
      <c r="CE127">
        <v>44.5</v>
      </c>
      <c r="CF127">
        <v>-0.02</v>
      </c>
      <c r="CG127">
        <v>-0.34</v>
      </c>
      <c r="CH127">
        <v>-0.18</v>
      </c>
      <c r="CI127">
        <v>-0.1</v>
      </c>
      <c r="CJ127">
        <v>-0.42</v>
      </c>
      <c r="CK127">
        <v>-0.24</v>
      </c>
      <c r="CL127">
        <v>0.05</v>
      </c>
      <c r="CM127">
        <v>-0.26</v>
      </c>
      <c r="CN127">
        <v>-0.13</v>
      </c>
      <c r="CO127">
        <v>42.4</v>
      </c>
      <c r="CP127">
        <v>36.6</v>
      </c>
      <c r="CQ127">
        <v>39.4</v>
      </c>
      <c r="CR127">
        <v>60.4</v>
      </c>
      <c r="CS127">
        <v>56.7</v>
      </c>
      <c r="CT127">
        <v>58.5</v>
      </c>
      <c r="CU127">
        <v>52.2</v>
      </c>
      <c r="CV127">
        <v>49.7</v>
      </c>
      <c r="CW127">
        <v>50.9</v>
      </c>
      <c r="CX127">
        <v>19.5</v>
      </c>
      <c r="CY127">
        <v>11.2</v>
      </c>
      <c r="CZ127">
        <v>15.3</v>
      </c>
      <c r="DA127">
        <v>29.1</v>
      </c>
      <c r="DB127">
        <v>18.7</v>
      </c>
      <c r="DC127">
        <v>23.8</v>
      </c>
      <c r="DD127">
        <v>4.12</v>
      </c>
      <c r="DE127">
        <v>3.71</v>
      </c>
      <c r="DF127">
        <v>3.92</v>
      </c>
    </row>
    <row r="128" spans="1:110" x14ac:dyDescent="0.4">
      <c r="A128" t="s">
        <v>478</v>
      </c>
      <c r="B128" t="s">
        <v>477</v>
      </c>
      <c r="C128">
        <v>305</v>
      </c>
      <c r="D128">
        <v>317</v>
      </c>
      <c r="E128">
        <v>622</v>
      </c>
      <c r="F128">
        <v>284</v>
      </c>
      <c r="G128">
        <v>298</v>
      </c>
      <c r="H128">
        <v>582</v>
      </c>
      <c r="I128">
        <v>46.3</v>
      </c>
      <c r="J128">
        <v>40.299999999999997</v>
      </c>
      <c r="K128">
        <v>43.3</v>
      </c>
      <c r="L128">
        <v>0.4</v>
      </c>
      <c r="M128">
        <v>-0.13</v>
      </c>
      <c r="N128">
        <v>0.13</v>
      </c>
      <c r="O128">
        <v>0.26</v>
      </c>
      <c r="P128">
        <v>-0.28000000000000003</v>
      </c>
      <c r="Q128">
        <v>0.03</v>
      </c>
      <c r="R128">
        <v>0.55000000000000004</v>
      </c>
      <c r="S128">
        <v>0.01</v>
      </c>
      <c r="T128">
        <v>0.23</v>
      </c>
      <c r="U128">
        <v>37.4</v>
      </c>
      <c r="V128">
        <v>33.1</v>
      </c>
      <c r="W128">
        <v>35.200000000000003</v>
      </c>
      <c r="X128">
        <v>58</v>
      </c>
      <c r="Y128">
        <v>52.1</v>
      </c>
      <c r="Z128">
        <v>55</v>
      </c>
      <c r="AA128">
        <v>60</v>
      </c>
      <c r="AB128">
        <v>43.8</v>
      </c>
      <c r="AC128">
        <v>51.8</v>
      </c>
      <c r="AD128">
        <v>18.7</v>
      </c>
      <c r="AE128">
        <v>9.1</v>
      </c>
      <c r="AF128">
        <v>13.8</v>
      </c>
      <c r="AG128">
        <v>29.5</v>
      </c>
      <c r="AH128">
        <v>16.7</v>
      </c>
      <c r="AI128">
        <v>23</v>
      </c>
      <c r="AJ128">
        <v>4.12</v>
      </c>
      <c r="AK128">
        <v>3.53</v>
      </c>
      <c r="AL128">
        <v>3.82</v>
      </c>
      <c r="AM128">
        <v>743</v>
      </c>
      <c r="AN128">
        <v>679</v>
      </c>
      <c r="AO128">
        <v>1422</v>
      </c>
      <c r="AP128">
        <v>662</v>
      </c>
      <c r="AQ128">
        <v>577</v>
      </c>
      <c r="AR128">
        <v>1239</v>
      </c>
      <c r="AS128">
        <v>56.4</v>
      </c>
      <c r="AT128">
        <v>51.2</v>
      </c>
      <c r="AU128">
        <v>53.9</v>
      </c>
      <c r="AV128">
        <v>0.78</v>
      </c>
      <c r="AW128">
        <v>0.41</v>
      </c>
      <c r="AX128">
        <v>0.61</v>
      </c>
      <c r="AY128">
        <v>0.69</v>
      </c>
      <c r="AZ128">
        <v>0.31</v>
      </c>
      <c r="BA128">
        <v>0.54</v>
      </c>
      <c r="BB128">
        <v>0.88</v>
      </c>
      <c r="BC128">
        <v>0.51</v>
      </c>
      <c r="BD128">
        <v>0.68</v>
      </c>
      <c r="BE128">
        <v>62.4</v>
      </c>
      <c r="BF128">
        <v>53.5</v>
      </c>
      <c r="BG128">
        <v>58.2</v>
      </c>
      <c r="BH128">
        <v>77</v>
      </c>
      <c r="BI128">
        <v>72.900000000000006</v>
      </c>
      <c r="BJ128">
        <v>75</v>
      </c>
      <c r="BK128">
        <v>69.7</v>
      </c>
      <c r="BL128">
        <v>56.7</v>
      </c>
      <c r="BM128">
        <v>63.5</v>
      </c>
      <c r="BN128">
        <v>35.5</v>
      </c>
      <c r="BO128">
        <v>22.2</v>
      </c>
      <c r="BP128">
        <v>29.2</v>
      </c>
      <c r="BQ128">
        <v>47.9</v>
      </c>
      <c r="BR128">
        <v>33.9</v>
      </c>
      <c r="BS128">
        <v>41.2</v>
      </c>
      <c r="BT128">
        <v>5.15</v>
      </c>
      <c r="BU128">
        <v>4.5999999999999996</v>
      </c>
      <c r="BV128">
        <v>4.8899999999999997</v>
      </c>
      <c r="BW128">
        <v>1048</v>
      </c>
      <c r="BX128">
        <v>996</v>
      </c>
      <c r="BY128">
        <v>2044</v>
      </c>
      <c r="BZ128">
        <v>946</v>
      </c>
      <c r="CA128">
        <v>875</v>
      </c>
      <c r="CB128">
        <v>1821</v>
      </c>
      <c r="CC128">
        <v>53.4</v>
      </c>
      <c r="CD128">
        <v>47.7</v>
      </c>
      <c r="CE128">
        <v>50.7</v>
      </c>
      <c r="CF128">
        <v>0.67</v>
      </c>
      <c r="CG128">
        <v>0.22</v>
      </c>
      <c r="CH128">
        <v>0.45</v>
      </c>
      <c r="CI128">
        <v>0.59</v>
      </c>
      <c r="CJ128">
        <v>0.14000000000000001</v>
      </c>
      <c r="CK128">
        <v>0.4</v>
      </c>
      <c r="CL128">
        <v>0.75</v>
      </c>
      <c r="CM128">
        <v>0.31</v>
      </c>
      <c r="CN128">
        <v>0.51</v>
      </c>
      <c r="CO128">
        <v>55.2</v>
      </c>
      <c r="CP128">
        <v>47</v>
      </c>
      <c r="CQ128">
        <v>51.2</v>
      </c>
      <c r="CR128">
        <v>71.5</v>
      </c>
      <c r="CS128">
        <v>66.3</v>
      </c>
      <c r="CT128">
        <v>68.900000000000006</v>
      </c>
      <c r="CU128">
        <v>66.900000000000006</v>
      </c>
      <c r="CV128">
        <v>52.6</v>
      </c>
      <c r="CW128">
        <v>59.9</v>
      </c>
      <c r="CX128">
        <v>30.6</v>
      </c>
      <c r="CY128">
        <v>18.100000000000001</v>
      </c>
      <c r="CZ128">
        <v>24.5</v>
      </c>
      <c r="DA128">
        <v>42.6</v>
      </c>
      <c r="DB128">
        <v>28.4</v>
      </c>
      <c r="DC128">
        <v>35.700000000000003</v>
      </c>
      <c r="DD128">
        <v>4.8499999999999996</v>
      </c>
      <c r="DE128">
        <v>4.26</v>
      </c>
      <c r="DF128">
        <v>4.5599999999999996</v>
      </c>
    </row>
    <row r="129" spans="1:110" x14ac:dyDescent="0.4">
      <c r="A129" t="s">
        <v>480</v>
      </c>
      <c r="B129" t="s">
        <v>479</v>
      </c>
      <c r="C129">
        <v>315</v>
      </c>
      <c r="D129">
        <v>332</v>
      </c>
      <c r="E129">
        <v>647</v>
      </c>
      <c r="F129">
        <v>301</v>
      </c>
      <c r="G129">
        <v>322</v>
      </c>
      <c r="H129">
        <v>623</v>
      </c>
      <c r="I129">
        <v>39.799999999999997</v>
      </c>
      <c r="J129">
        <v>33.9</v>
      </c>
      <c r="K129">
        <v>36.799999999999997</v>
      </c>
      <c r="L129">
        <v>-0.27</v>
      </c>
      <c r="M129">
        <v>-0.76</v>
      </c>
      <c r="N129">
        <v>-0.52</v>
      </c>
      <c r="O129">
        <v>-0.42</v>
      </c>
      <c r="P129">
        <v>-0.9</v>
      </c>
      <c r="Q129">
        <v>-0.62</v>
      </c>
      <c r="R129">
        <v>-0.13</v>
      </c>
      <c r="S129">
        <v>-0.62</v>
      </c>
      <c r="T129">
        <v>-0.43</v>
      </c>
      <c r="U129">
        <v>29.2</v>
      </c>
      <c r="V129">
        <v>24.1</v>
      </c>
      <c r="W129">
        <v>26.6</v>
      </c>
      <c r="X129">
        <v>49.8</v>
      </c>
      <c r="Y129">
        <v>40.700000000000003</v>
      </c>
      <c r="Z129">
        <v>45.1</v>
      </c>
      <c r="AA129">
        <v>38.4</v>
      </c>
      <c r="AB129">
        <v>28.3</v>
      </c>
      <c r="AC129">
        <v>33.200000000000003</v>
      </c>
      <c r="AD129">
        <v>10.199999999999999</v>
      </c>
      <c r="AE129">
        <v>6.3</v>
      </c>
      <c r="AF129">
        <v>8.1999999999999993</v>
      </c>
      <c r="AG129">
        <v>17.8</v>
      </c>
      <c r="AH129">
        <v>11.1</v>
      </c>
      <c r="AI129">
        <v>14.4</v>
      </c>
      <c r="AJ129">
        <v>3.34</v>
      </c>
      <c r="AK129">
        <v>2.91</v>
      </c>
      <c r="AL129">
        <v>3.12</v>
      </c>
      <c r="AM129">
        <v>1019</v>
      </c>
      <c r="AN129">
        <v>1108</v>
      </c>
      <c r="AO129">
        <v>2127</v>
      </c>
      <c r="AP129">
        <v>981</v>
      </c>
      <c r="AQ129">
        <v>1059</v>
      </c>
      <c r="AR129">
        <v>2040</v>
      </c>
      <c r="AS129">
        <v>51.8</v>
      </c>
      <c r="AT129">
        <v>48.3</v>
      </c>
      <c r="AU129">
        <v>50</v>
      </c>
      <c r="AV129">
        <v>0.17</v>
      </c>
      <c r="AW129">
        <v>-7.0000000000000007E-2</v>
      </c>
      <c r="AX129">
        <v>0.05</v>
      </c>
      <c r="AY129">
        <v>0.09</v>
      </c>
      <c r="AZ129">
        <v>-0.15</v>
      </c>
      <c r="BA129">
        <v>-0.01</v>
      </c>
      <c r="BB129">
        <v>0.25</v>
      </c>
      <c r="BC129">
        <v>0.01</v>
      </c>
      <c r="BD129">
        <v>0.1</v>
      </c>
      <c r="BE129">
        <v>51.1</v>
      </c>
      <c r="BF129">
        <v>48.2</v>
      </c>
      <c r="BG129">
        <v>49.6</v>
      </c>
      <c r="BH129">
        <v>76.900000000000006</v>
      </c>
      <c r="BI129">
        <v>72.7</v>
      </c>
      <c r="BJ129">
        <v>74.7</v>
      </c>
      <c r="BK129">
        <v>57.4</v>
      </c>
      <c r="BL129">
        <v>50.7</v>
      </c>
      <c r="BM129">
        <v>53.9</v>
      </c>
      <c r="BN129">
        <v>26.5</v>
      </c>
      <c r="BO129">
        <v>19</v>
      </c>
      <c r="BP129">
        <v>22.6</v>
      </c>
      <c r="BQ129">
        <v>38</v>
      </c>
      <c r="BR129">
        <v>30.3</v>
      </c>
      <c r="BS129">
        <v>34</v>
      </c>
      <c r="BT129">
        <v>4.59</v>
      </c>
      <c r="BU129">
        <v>4.29</v>
      </c>
      <c r="BV129">
        <v>4.43</v>
      </c>
      <c r="BW129">
        <v>1334</v>
      </c>
      <c r="BX129">
        <v>1440</v>
      </c>
      <c r="BY129">
        <v>2774</v>
      </c>
      <c r="BZ129">
        <v>1282</v>
      </c>
      <c r="CA129">
        <v>1381</v>
      </c>
      <c r="CB129">
        <v>2663</v>
      </c>
      <c r="CC129">
        <v>48.9</v>
      </c>
      <c r="CD129">
        <v>45</v>
      </c>
      <c r="CE129">
        <v>46.9</v>
      </c>
      <c r="CF129">
        <v>7.0000000000000007E-2</v>
      </c>
      <c r="CG129">
        <v>-0.23</v>
      </c>
      <c r="CH129">
        <v>-0.09</v>
      </c>
      <c r="CI129">
        <v>0</v>
      </c>
      <c r="CJ129">
        <v>-0.3</v>
      </c>
      <c r="CK129">
        <v>-0.13</v>
      </c>
      <c r="CL129">
        <v>0.14000000000000001</v>
      </c>
      <c r="CM129">
        <v>-0.16</v>
      </c>
      <c r="CN129">
        <v>-0.04</v>
      </c>
      <c r="CO129">
        <v>46</v>
      </c>
      <c r="CP129">
        <v>42.6</v>
      </c>
      <c r="CQ129">
        <v>44.2</v>
      </c>
      <c r="CR129">
        <v>70.5</v>
      </c>
      <c r="CS129">
        <v>65.3</v>
      </c>
      <c r="CT129">
        <v>67.8</v>
      </c>
      <c r="CU129">
        <v>52.9</v>
      </c>
      <c r="CV129">
        <v>45.6</v>
      </c>
      <c r="CW129">
        <v>49.1</v>
      </c>
      <c r="CX129">
        <v>22.6</v>
      </c>
      <c r="CY129">
        <v>16</v>
      </c>
      <c r="CZ129">
        <v>19.2</v>
      </c>
      <c r="DA129">
        <v>33.200000000000003</v>
      </c>
      <c r="DB129">
        <v>25.9</v>
      </c>
      <c r="DC129">
        <v>29.4</v>
      </c>
      <c r="DD129">
        <v>4.3</v>
      </c>
      <c r="DE129">
        <v>3.97</v>
      </c>
      <c r="DF129">
        <v>4.13</v>
      </c>
    </row>
    <row r="130" spans="1:110" x14ac:dyDescent="0.4">
      <c r="A130" t="s">
        <v>482</v>
      </c>
      <c r="B130" t="s">
        <v>481</v>
      </c>
      <c r="C130">
        <v>438</v>
      </c>
      <c r="D130">
        <v>437</v>
      </c>
      <c r="E130">
        <v>875</v>
      </c>
      <c r="F130">
        <v>410</v>
      </c>
      <c r="G130">
        <v>398</v>
      </c>
      <c r="H130">
        <v>808</v>
      </c>
      <c r="I130">
        <v>42.4</v>
      </c>
      <c r="J130">
        <v>36.799999999999997</v>
      </c>
      <c r="K130">
        <v>39.6</v>
      </c>
      <c r="L130">
        <v>0.05</v>
      </c>
      <c r="M130">
        <v>-0.46</v>
      </c>
      <c r="N130">
        <v>-0.2</v>
      </c>
      <c r="O130">
        <v>-7.0000000000000007E-2</v>
      </c>
      <c r="P130">
        <v>-0.57999999999999996</v>
      </c>
      <c r="Q130">
        <v>-0.28999999999999998</v>
      </c>
      <c r="R130">
        <v>0.17</v>
      </c>
      <c r="S130">
        <v>-0.33</v>
      </c>
      <c r="T130">
        <v>-0.11</v>
      </c>
      <c r="U130">
        <v>32.4</v>
      </c>
      <c r="V130">
        <v>30</v>
      </c>
      <c r="W130">
        <v>31.2</v>
      </c>
      <c r="X130">
        <v>54.8</v>
      </c>
      <c r="Y130">
        <v>49.4</v>
      </c>
      <c r="Z130">
        <v>52.1</v>
      </c>
      <c r="AA130">
        <v>40.200000000000003</v>
      </c>
      <c r="AB130">
        <v>27.5</v>
      </c>
      <c r="AC130">
        <v>33.799999999999997</v>
      </c>
      <c r="AD130">
        <v>13.7</v>
      </c>
      <c r="AE130">
        <v>6.2</v>
      </c>
      <c r="AF130">
        <v>9.9</v>
      </c>
      <c r="AG130">
        <v>20.3</v>
      </c>
      <c r="AH130">
        <v>12.4</v>
      </c>
      <c r="AI130">
        <v>16.3</v>
      </c>
      <c r="AJ130">
        <v>3.63</v>
      </c>
      <c r="AK130">
        <v>3.18</v>
      </c>
      <c r="AL130">
        <v>3.41</v>
      </c>
      <c r="AM130">
        <v>1054</v>
      </c>
      <c r="AN130">
        <v>1135</v>
      </c>
      <c r="AO130">
        <v>2189</v>
      </c>
      <c r="AP130">
        <v>982</v>
      </c>
      <c r="AQ130">
        <v>1042</v>
      </c>
      <c r="AR130">
        <v>2024</v>
      </c>
      <c r="AS130">
        <v>53.9</v>
      </c>
      <c r="AT130">
        <v>48.5</v>
      </c>
      <c r="AU130">
        <v>51.1</v>
      </c>
      <c r="AV130">
        <v>0.52</v>
      </c>
      <c r="AW130">
        <v>7.0000000000000007E-2</v>
      </c>
      <c r="AX130">
        <v>0.28999999999999998</v>
      </c>
      <c r="AY130">
        <v>0.44</v>
      </c>
      <c r="AZ130">
        <v>-0.01</v>
      </c>
      <c r="BA130">
        <v>0.23</v>
      </c>
      <c r="BB130">
        <v>0.6</v>
      </c>
      <c r="BC130">
        <v>0.15</v>
      </c>
      <c r="BD130">
        <v>0.34</v>
      </c>
      <c r="BE130">
        <v>57</v>
      </c>
      <c r="BF130">
        <v>51.7</v>
      </c>
      <c r="BG130">
        <v>54.3</v>
      </c>
      <c r="BH130">
        <v>75.7</v>
      </c>
      <c r="BI130">
        <v>70.3</v>
      </c>
      <c r="BJ130">
        <v>72.900000000000006</v>
      </c>
      <c r="BK130">
        <v>55.5</v>
      </c>
      <c r="BL130">
        <v>45.6</v>
      </c>
      <c r="BM130">
        <v>50.4</v>
      </c>
      <c r="BN130">
        <v>28.2</v>
      </c>
      <c r="BO130">
        <v>16.7</v>
      </c>
      <c r="BP130">
        <v>22.2</v>
      </c>
      <c r="BQ130">
        <v>39</v>
      </c>
      <c r="BR130">
        <v>25.6</v>
      </c>
      <c r="BS130">
        <v>32</v>
      </c>
      <c r="BT130">
        <v>4.8</v>
      </c>
      <c r="BU130">
        <v>4.33</v>
      </c>
      <c r="BV130">
        <v>4.5599999999999996</v>
      </c>
      <c r="BW130">
        <v>1492</v>
      </c>
      <c r="BX130">
        <v>1572</v>
      </c>
      <c r="BY130">
        <v>3064</v>
      </c>
      <c r="BZ130">
        <v>1392</v>
      </c>
      <c r="CA130">
        <v>1440</v>
      </c>
      <c r="CB130">
        <v>2832</v>
      </c>
      <c r="CC130">
        <v>50.5</v>
      </c>
      <c r="CD130">
        <v>45.3</v>
      </c>
      <c r="CE130">
        <v>47.8</v>
      </c>
      <c r="CF130">
        <v>0.38</v>
      </c>
      <c r="CG130">
        <v>-0.08</v>
      </c>
      <c r="CH130">
        <v>0.15</v>
      </c>
      <c r="CI130">
        <v>0.31</v>
      </c>
      <c r="CJ130">
        <v>-0.14000000000000001</v>
      </c>
      <c r="CK130">
        <v>0.1</v>
      </c>
      <c r="CL130">
        <v>0.45</v>
      </c>
      <c r="CM130">
        <v>-0.01</v>
      </c>
      <c r="CN130">
        <v>0.19</v>
      </c>
      <c r="CO130">
        <v>49.8</v>
      </c>
      <c r="CP130">
        <v>45.7</v>
      </c>
      <c r="CQ130">
        <v>47.7</v>
      </c>
      <c r="CR130">
        <v>69.599999999999994</v>
      </c>
      <c r="CS130">
        <v>64.5</v>
      </c>
      <c r="CT130">
        <v>67</v>
      </c>
      <c r="CU130">
        <v>51</v>
      </c>
      <c r="CV130">
        <v>40.6</v>
      </c>
      <c r="CW130">
        <v>45.7</v>
      </c>
      <c r="CX130">
        <v>23.9</v>
      </c>
      <c r="CY130">
        <v>13.8</v>
      </c>
      <c r="CZ130">
        <v>18.7</v>
      </c>
      <c r="DA130">
        <v>33.5</v>
      </c>
      <c r="DB130">
        <v>21.9</v>
      </c>
      <c r="DC130">
        <v>27.5</v>
      </c>
      <c r="DD130">
        <v>4.46</v>
      </c>
      <c r="DE130">
        <v>4.01</v>
      </c>
      <c r="DF130">
        <v>4.2300000000000004</v>
      </c>
    </row>
    <row r="131" spans="1:110" x14ac:dyDescent="0.4">
      <c r="A131" t="s">
        <v>484</v>
      </c>
      <c r="B131" t="s">
        <v>483</v>
      </c>
      <c r="C131">
        <v>393</v>
      </c>
      <c r="D131">
        <v>441</v>
      </c>
      <c r="E131">
        <v>834</v>
      </c>
      <c r="F131">
        <v>367</v>
      </c>
      <c r="G131">
        <v>407</v>
      </c>
      <c r="H131">
        <v>774</v>
      </c>
      <c r="I131">
        <v>46.3</v>
      </c>
      <c r="J131">
        <v>42.3</v>
      </c>
      <c r="K131">
        <v>44.2</v>
      </c>
      <c r="L131">
        <v>0.39</v>
      </c>
      <c r="M131">
        <v>-0.05</v>
      </c>
      <c r="N131">
        <v>0.16</v>
      </c>
      <c r="O131">
        <v>0.26</v>
      </c>
      <c r="P131">
        <v>-0.17</v>
      </c>
      <c r="Q131">
        <v>7.0000000000000007E-2</v>
      </c>
      <c r="R131">
        <v>0.52</v>
      </c>
      <c r="S131">
        <v>7.0000000000000007E-2</v>
      </c>
      <c r="T131">
        <v>0.25</v>
      </c>
      <c r="U131">
        <v>37.700000000000003</v>
      </c>
      <c r="V131">
        <v>35.799999999999997</v>
      </c>
      <c r="W131">
        <v>36.700000000000003</v>
      </c>
      <c r="X131">
        <v>61.6</v>
      </c>
      <c r="Y131">
        <v>56.7</v>
      </c>
      <c r="Z131">
        <v>59</v>
      </c>
      <c r="AA131">
        <v>53.9</v>
      </c>
      <c r="AB131">
        <v>53.1</v>
      </c>
      <c r="AC131">
        <v>53.5</v>
      </c>
      <c r="AD131">
        <v>19.600000000000001</v>
      </c>
      <c r="AE131">
        <v>13.8</v>
      </c>
      <c r="AF131">
        <v>16.5</v>
      </c>
      <c r="AG131">
        <v>33.6</v>
      </c>
      <c r="AH131">
        <v>25.4</v>
      </c>
      <c r="AI131">
        <v>29.3</v>
      </c>
      <c r="AJ131">
        <v>4.13</v>
      </c>
      <c r="AK131">
        <v>3.82</v>
      </c>
      <c r="AL131">
        <v>3.97</v>
      </c>
      <c r="AM131">
        <v>904</v>
      </c>
      <c r="AN131">
        <v>928</v>
      </c>
      <c r="AO131">
        <v>1832</v>
      </c>
      <c r="AP131">
        <v>778</v>
      </c>
      <c r="AQ131">
        <v>785</v>
      </c>
      <c r="AR131">
        <v>1563</v>
      </c>
      <c r="AS131">
        <v>55.1</v>
      </c>
      <c r="AT131">
        <v>48.4</v>
      </c>
      <c r="AU131">
        <v>51.7</v>
      </c>
      <c r="AV131">
        <v>0.78</v>
      </c>
      <c r="AW131">
        <v>0.35</v>
      </c>
      <c r="AX131">
        <v>0.56000000000000005</v>
      </c>
      <c r="AY131">
        <v>0.69</v>
      </c>
      <c r="AZ131">
        <v>0.26</v>
      </c>
      <c r="BA131">
        <v>0.5</v>
      </c>
      <c r="BB131">
        <v>0.87</v>
      </c>
      <c r="BC131">
        <v>0.44</v>
      </c>
      <c r="BD131">
        <v>0.62</v>
      </c>
      <c r="BE131">
        <v>59</v>
      </c>
      <c r="BF131">
        <v>50.9</v>
      </c>
      <c r="BG131">
        <v>54.9</v>
      </c>
      <c r="BH131">
        <v>77.400000000000006</v>
      </c>
      <c r="BI131">
        <v>69.400000000000006</v>
      </c>
      <c r="BJ131">
        <v>73.400000000000006</v>
      </c>
      <c r="BK131">
        <v>69.5</v>
      </c>
      <c r="BL131">
        <v>62.8</v>
      </c>
      <c r="BM131">
        <v>66.099999999999994</v>
      </c>
      <c r="BN131">
        <v>37.9</v>
      </c>
      <c r="BO131">
        <v>26.1</v>
      </c>
      <c r="BP131">
        <v>31.9</v>
      </c>
      <c r="BQ131">
        <v>52</v>
      </c>
      <c r="BR131">
        <v>38.4</v>
      </c>
      <c r="BS131">
        <v>45.1</v>
      </c>
      <c r="BT131">
        <v>5.0599999999999996</v>
      </c>
      <c r="BU131">
        <v>4.49</v>
      </c>
      <c r="BV131">
        <v>4.7699999999999996</v>
      </c>
      <c r="BW131">
        <v>1297</v>
      </c>
      <c r="BX131">
        <v>1369</v>
      </c>
      <c r="BY131">
        <v>2666</v>
      </c>
      <c r="BZ131">
        <v>1145</v>
      </c>
      <c r="CA131">
        <v>1192</v>
      </c>
      <c r="CB131">
        <v>2337</v>
      </c>
      <c r="CC131">
        <v>52.4</v>
      </c>
      <c r="CD131">
        <v>46.5</v>
      </c>
      <c r="CE131">
        <v>49.4</v>
      </c>
      <c r="CF131">
        <v>0.65</v>
      </c>
      <c r="CG131">
        <v>0.21</v>
      </c>
      <c r="CH131">
        <v>0.43</v>
      </c>
      <c r="CI131">
        <v>0.57999999999999996</v>
      </c>
      <c r="CJ131">
        <v>0.14000000000000001</v>
      </c>
      <c r="CK131">
        <v>0.38</v>
      </c>
      <c r="CL131">
        <v>0.73</v>
      </c>
      <c r="CM131">
        <v>0.28000000000000003</v>
      </c>
      <c r="CN131">
        <v>0.48</v>
      </c>
      <c r="CO131">
        <v>52.5</v>
      </c>
      <c r="CP131">
        <v>46</v>
      </c>
      <c r="CQ131">
        <v>49.2</v>
      </c>
      <c r="CR131">
        <v>72.599999999999994</v>
      </c>
      <c r="CS131">
        <v>65.3</v>
      </c>
      <c r="CT131">
        <v>68.900000000000006</v>
      </c>
      <c r="CU131">
        <v>64.8</v>
      </c>
      <c r="CV131">
        <v>59.7</v>
      </c>
      <c r="CW131">
        <v>62.2</v>
      </c>
      <c r="CX131">
        <v>32.4</v>
      </c>
      <c r="CY131">
        <v>22.1</v>
      </c>
      <c r="CZ131">
        <v>27.1</v>
      </c>
      <c r="DA131">
        <v>46.4</v>
      </c>
      <c r="DB131">
        <v>34.200000000000003</v>
      </c>
      <c r="DC131">
        <v>40.1</v>
      </c>
      <c r="DD131">
        <v>4.78</v>
      </c>
      <c r="DE131">
        <v>4.2699999999999996</v>
      </c>
      <c r="DF131">
        <v>4.5199999999999996</v>
      </c>
    </row>
    <row r="132" spans="1:110" x14ac:dyDescent="0.4">
      <c r="A132" t="s">
        <v>486</v>
      </c>
      <c r="B132" t="s">
        <v>485</v>
      </c>
      <c r="C132">
        <v>131</v>
      </c>
      <c r="D132">
        <v>132</v>
      </c>
      <c r="E132">
        <v>263</v>
      </c>
      <c r="F132">
        <v>123</v>
      </c>
      <c r="G132">
        <v>117</v>
      </c>
      <c r="H132">
        <v>240</v>
      </c>
      <c r="I132">
        <v>47.8</v>
      </c>
      <c r="J132">
        <v>37.700000000000003</v>
      </c>
      <c r="K132">
        <v>42.7</v>
      </c>
      <c r="L132">
        <v>0.3</v>
      </c>
      <c r="M132">
        <v>-0.35</v>
      </c>
      <c r="N132">
        <v>-0.02</v>
      </c>
      <c r="O132">
        <v>7.0000000000000007E-2</v>
      </c>
      <c r="P132">
        <v>-0.57999999999999996</v>
      </c>
      <c r="Q132">
        <v>-0.18</v>
      </c>
      <c r="R132">
        <v>0.52</v>
      </c>
      <c r="S132">
        <v>-0.12</v>
      </c>
      <c r="T132">
        <v>0.14000000000000001</v>
      </c>
      <c r="U132">
        <v>45.8</v>
      </c>
      <c r="V132">
        <v>29.5</v>
      </c>
      <c r="W132">
        <v>37.6</v>
      </c>
      <c r="X132">
        <v>68.7</v>
      </c>
      <c r="Y132">
        <v>50</v>
      </c>
      <c r="Z132">
        <v>59.3</v>
      </c>
      <c r="AA132">
        <v>47.3</v>
      </c>
      <c r="AB132">
        <v>34.1</v>
      </c>
      <c r="AC132">
        <v>40.700000000000003</v>
      </c>
      <c r="AD132">
        <v>19.8</v>
      </c>
      <c r="AE132">
        <v>12.9</v>
      </c>
      <c r="AF132">
        <v>16.3</v>
      </c>
      <c r="AG132">
        <v>32.1</v>
      </c>
      <c r="AH132">
        <v>19.7</v>
      </c>
      <c r="AI132">
        <v>25.9</v>
      </c>
      <c r="AJ132">
        <v>4.18</v>
      </c>
      <c r="AK132">
        <v>3.29</v>
      </c>
      <c r="AL132">
        <v>3.73</v>
      </c>
      <c r="AM132">
        <v>664</v>
      </c>
      <c r="AN132">
        <v>588</v>
      </c>
      <c r="AO132">
        <v>1252</v>
      </c>
      <c r="AP132">
        <v>603</v>
      </c>
      <c r="AQ132">
        <v>530</v>
      </c>
      <c r="AR132">
        <v>1133</v>
      </c>
      <c r="AS132">
        <v>63</v>
      </c>
      <c r="AT132">
        <v>58.6</v>
      </c>
      <c r="AU132">
        <v>60.9</v>
      </c>
      <c r="AV132">
        <v>0.79</v>
      </c>
      <c r="AW132">
        <v>0.48</v>
      </c>
      <c r="AX132">
        <v>0.64</v>
      </c>
      <c r="AY132">
        <v>0.69</v>
      </c>
      <c r="AZ132">
        <v>0.37</v>
      </c>
      <c r="BA132">
        <v>0.56999999999999995</v>
      </c>
      <c r="BB132">
        <v>0.89</v>
      </c>
      <c r="BC132">
        <v>0.59</v>
      </c>
      <c r="BD132">
        <v>0.72</v>
      </c>
      <c r="BE132">
        <v>72.599999999999994</v>
      </c>
      <c r="BF132">
        <v>66.7</v>
      </c>
      <c r="BG132">
        <v>69.8</v>
      </c>
      <c r="BH132">
        <v>85.5</v>
      </c>
      <c r="BI132">
        <v>81.3</v>
      </c>
      <c r="BJ132">
        <v>83.5</v>
      </c>
      <c r="BK132">
        <v>69.400000000000006</v>
      </c>
      <c r="BL132">
        <v>65.3</v>
      </c>
      <c r="BM132">
        <v>67.5</v>
      </c>
      <c r="BN132">
        <v>49.4</v>
      </c>
      <c r="BO132">
        <v>41.3</v>
      </c>
      <c r="BP132">
        <v>45.6</v>
      </c>
      <c r="BQ132">
        <v>58.3</v>
      </c>
      <c r="BR132">
        <v>49</v>
      </c>
      <c r="BS132">
        <v>53.9</v>
      </c>
      <c r="BT132">
        <v>5.83</v>
      </c>
      <c r="BU132">
        <v>5.45</v>
      </c>
      <c r="BV132">
        <v>5.65</v>
      </c>
      <c r="BW132">
        <v>795</v>
      </c>
      <c r="BX132">
        <v>720</v>
      </c>
      <c r="BY132">
        <v>1515</v>
      </c>
      <c r="BZ132">
        <v>726</v>
      </c>
      <c r="CA132">
        <v>647</v>
      </c>
      <c r="CB132">
        <v>1373</v>
      </c>
      <c r="CC132">
        <v>60.5</v>
      </c>
      <c r="CD132">
        <v>54.7</v>
      </c>
      <c r="CE132">
        <v>57.8</v>
      </c>
      <c r="CF132">
        <v>0.71</v>
      </c>
      <c r="CG132">
        <v>0.33</v>
      </c>
      <c r="CH132">
        <v>0.53</v>
      </c>
      <c r="CI132">
        <v>0.61</v>
      </c>
      <c r="CJ132">
        <v>0.23</v>
      </c>
      <c r="CK132">
        <v>0.46</v>
      </c>
      <c r="CL132">
        <v>0.8</v>
      </c>
      <c r="CM132">
        <v>0.43</v>
      </c>
      <c r="CN132">
        <v>0.6</v>
      </c>
      <c r="CO132">
        <v>68.2</v>
      </c>
      <c r="CP132">
        <v>59.9</v>
      </c>
      <c r="CQ132">
        <v>64.2</v>
      </c>
      <c r="CR132">
        <v>82.8</v>
      </c>
      <c r="CS132">
        <v>75.599999999999994</v>
      </c>
      <c r="CT132">
        <v>79.3</v>
      </c>
      <c r="CU132">
        <v>65.8</v>
      </c>
      <c r="CV132">
        <v>59.6</v>
      </c>
      <c r="CW132">
        <v>62.8</v>
      </c>
      <c r="CX132">
        <v>44.5</v>
      </c>
      <c r="CY132">
        <v>36.1</v>
      </c>
      <c r="CZ132">
        <v>40.5</v>
      </c>
      <c r="DA132">
        <v>54</v>
      </c>
      <c r="DB132">
        <v>43.6</v>
      </c>
      <c r="DC132">
        <v>49</v>
      </c>
      <c r="DD132">
        <v>5.56</v>
      </c>
      <c r="DE132">
        <v>5.05</v>
      </c>
      <c r="DF132">
        <v>5.32</v>
      </c>
    </row>
    <row r="133" spans="1:110" x14ac:dyDescent="0.4">
      <c r="A133" t="s">
        <v>488</v>
      </c>
      <c r="B133" t="s">
        <v>487</v>
      </c>
      <c r="C133">
        <v>201</v>
      </c>
      <c r="D133">
        <v>208</v>
      </c>
      <c r="E133">
        <v>409</v>
      </c>
      <c r="F133">
        <v>188</v>
      </c>
      <c r="G133">
        <v>180</v>
      </c>
      <c r="H133">
        <v>368</v>
      </c>
      <c r="I133">
        <v>45</v>
      </c>
      <c r="J133">
        <v>38.200000000000003</v>
      </c>
      <c r="K133">
        <v>41.5</v>
      </c>
      <c r="L133">
        <v>0.33</v>
      </c>
      <c r="M133">
        <v>-0.11</v>
      </c>
      <c r="N133">
        <v>0.12</v>
      </c>
      <c r="O133">
        <v>0.15</v>
      </c>
      <c r="P133">
        <v>-0.3</v>
      </c>
      <c r="Q133">
        <v>-0.01</v>
      </c>
      <c r="R133">
        <v>0.51</v>
      </c>
      <c r="S133">
        <v>7.0000000000000007E-2</v>
      </c>
      <c r="T133">
        <v>0.24</v>
      </c>
      <c r="U133">
        <v>33.799999999999997</v>
      </c>
      <c r="V133">
        <v>27.4</v>
      </c>
      <c r="W133">
        <v>30.6</v>
      </c>
      <c r="X133">
        <v>60.7</v>
      </c>
      <c r="Y133">
        <v>45.2</v>
      </c>
      <c r="Z133">
        <v>52.8</v>
      </c>
      <c r="AA133">
        <v>43.3</v>
      </c>
      <c r="AB133">
        <v>25</v>
      </c>
      <c r="AC133">
        <v>34</v>
      </c>
      <c r="AD133">
        <v>15.9</v>
      </c>
      <c r="AE133">
        <v>5.8</v>
      </c>
      <c r="AF133">
        <v>10.8</v>
      </c>
      <c r="AG133">
        <v>26.4</v>
      </c>
      <c r="AH133">
        <v>12</v>
      </c>
      <c r="AI133">
        <v>19.100000000000001</v>
      </c>
      <c r="AJ133">
        <v>3.85</v>
      </c>
      <c r="AK133">
        <v>3.28</v>
      </c>
      <c r="AL133">
        <v>3.56</v>
      </c>
      <c r="AM133">
        <v>482</v>
      </c>
      <c r="AN133">
        <v>513</v>
      </c>
      <c r="AO133">
        <v>995</v>
      </c>
      <c r="AP133">
        <v>422</v>
      </c>
      <c r="AQ133">
        <v>439</v>
      </c>
      <c r="AR133">
        <v>861</v>
      </c>
      <c r="AS133">
        <v>55.2</v>
      </c>
      <c r="AT133">
        <v>51.1</v>
      </c>
      <c r="AU133">
        <v>53.1</v>
      </c>
      <c r="AV133">
        <v>0.79</v>
      </c>
      <c r="AW133">
        <v>0.38</v>
      </c>
      <c r="AX133">
        <v>0.57999999999999996</v>
      </c>
      <c r="AY133">
        <v>0.67</v>
      </c>
      <c r="AZ133">
        <v>0.26</v>
      </c>
      <c r="BA133">
        <v>0.5</v>
      </c>
      <c r="BB133">
        <v>0.91</v>
      </c>
      <c r="BC133">
        <v>0.5</v>
      </c>
      <c r="BD133">
        <v>0.67</v>
      </c>
      <c r="BE133">
        <v>55.2</v>
      </c>
      <c r="BF133">
        <v>51.3</v>
      </c>
      <c r="BG133">
        <v>53.2</v>
      </c>
      <c r="BH133">
        <v>75.900000000000006</v>
      </c>
      <c r="BI133">
        <v>73.5</v>
      </c>
      <c r="BJ133">
        <v>74.7</v>
      </c>
      <c r="BK133">
        <v>62.9</v>
      </c>
      <c r="BL133">
        <v>48.7</v>
      </c>
      <c r="BM133">
        <v>55.6</v>
      </c>
      <c r="BN133">
        <v>33.4</v>
      </c>
      <c r="BO133">
        <v>25.5</v>
      </c>
      <c r="BP133">
        <v>29.3</v>
      </c>
      <c r="BQ133">
        <v>45.6</v>
      </c>
      <c r="BR133">
        <v>34.9</v>
      </c>
      <c r="BS133">
        <v>40.1</v>
      </c>
      <c r="BT133">
        <v>4.9800000000000004</v>
      </c>
      <c r="BU133">
        <v>4.63</v>
      </c>
      <c r="BV133">
        <v>4.8</v>
      </c>
      <c r="BW133">
        <v>683</v>
      </c>
      <c r="BX133">
        <v>721</v>
      </c>
      <c r="BY133">
        <v>1404</v>
      </c>
      <c r="BZ133">
        <v>610</v>
      </c>
      <c r="CA133">
        <v>619</v>
      </c>
      <c r="CB133">
        <v>1229</v>
      </c>
      <c r="CC133">
        <v>52.2</v>
      </c>
      <c r="CD133">
        <v>47.4</v>
      </c>
      <c r="CE133">
        <v>49.7</v>
      </c>
      <c r="CF133">
        <v>0.65</v>
      </c>
      <c r="CG133">
        <v>0.24</v>
      </c>
      <c r="CH133">
        <v>0.44</v>
      </c>
      <c r="CI133">
        <v>0.55000000000000004</v>
      </c>
      <c r="CJ133">
        <v>0.14000000000000001</v>
      </c>
      <c r="CK133">
        <v>0.37</v>
      </c>
      <c r="CL133">
        <v>0.75</v>
      </c>
      <c r="CM133">
        <v>0.34</v>
      </c>
      <c r="CN133">
        <v>0.51</v>
      </c>
      <c r="CO133">
        <v>48.9</v>
      </c>
      <c r="CP133">
        <v>44.4</v>
      </c>
      <c r="CQ133">
        <v>46.6</v>
      </c>
      <c r="CR133">
        <v>71.400000000000006</v>
      </c>
      <c r="CS133">
        <v>65.3</v>
      </c>
      <c r="CT133">
        <v>68.3</v>
      </c>
      <c r="CU133">
        <v>57.1</v>
      </c>
      <c r="CV133">
        <v>41.9</v>
      </c>
      <c r="CW133">
        <v>49.3</v>
      </c>
      <c r="CX133">
        <v>28.3</v>
      </c>
      <c r="CY133">
        <v>19.8</v>
      </c>
      <c r="CZ133">
        <v>23.9</v>
      </c>
      <c r="DA133">
        <v>40</v>
      </c>
      <c r="DB133">
        <v>28.3</v>
      </c>
      <c r="DC133">
        <v>34</v>
      </c>
      <c r="DD133">
        <v>4.6500000000000004</v>
      </c>
      <c r="DE133">
        <v>4.24</v>
      </c>
      <c r="DF133">
        <v>4.4400000000000004</v>
      </c>
    </row>
    <row r="134" spans="1:110" x14ac:dyDescent="0.4">
      <c r="A134" t="s">
        <v>490</v>
      </c>
      <c r="B134" t="s">
        <v>489</v>
      </c>
      <c r="C134">
        <v>482</v>
      </c>
      <c r="D134">
        <v>492</v>
      </c>
      <c r="E134">
        <v>974</v>
      </c>
      <c r="F134">
        <v>464</v>
      </c>
      <c r="G134">
        <v>463</v>
      </c>
      <c r="H134">
        <v>927</v>
      </c>
      <c r="I134">
        <v>48.9</v>
      </c>
      <c r="J134">
        <v>43.3</v>
      </c>
      <c r="K134">
        <v>46.1</v>
      </c>
      <c r="L134">
        <v>0.5</v>
      </c>
      <c r="M134">
        <v>-0.01</v>
      </c>
      <c r="N134">
        <v>0.25</v>
      </c>
      <c r="O134">
        <v>0.39</v>
      </c>
      <c r="P134">
        <v>-0.13</v>
      </c>
      <c r="Q134">
        <v>0.17</v>
      </c>
      <c r="R134">
        <v>0.62</v>
      </c>
      <c r="S134">
        <v>0.1</v>
      </c>
      <c r="T134">
        <v>0.33</v>
      </c>
      <c r="U134">
        <v>44.6</v>
      </c>
      <c r="V134">
        <v>40</v>
      </c>
      <c r="W134">
        <v>42.3</v>
      </c>
      <c r="X134">
        <v>64.099999999999994</v>
      </c>
      <c r="Y134">
        <v>60.6</v>
      </c>
      <c r="Z134">
        <v>62.3</v>
      </c>
      <c r="AA134">
        <v>41.7</v>
      </c>
      <c r="AB134">
        <v>32.9</v>
      </c>
      <c r="AC134">
        <v>37.299999999999997</v>
      </c>
      <c r="AD134">
        <v>20.3</v>
      </c>
      <c r="AE134">
        <v>10.199999999999999</v>
      </c>
      <c r="AF134">
        <v>15.2</v>
      </c>
      <c r="AG134">
        <v>29.3</v>
      </c>
      <c r="AH134">
        <v>17.899999999999999</v>
      </c>
      <c r="AI134">
        <v>23.5</v>
      </c>
      <c r="AJ134">
        <v>4.25</v>
      </c>
      <c r="AK134">
        <v>3.77</v>
      </c>
      <c r="AL134">
        <v>4.01</v>
      </c>
      <c r="AM134">
        <v>1187</v>
      </c>
      <c r="AN134">
        <v>1347</v>
      </c>
      <c r="AO134">
        <v>2534</v>
      </c>
      <c r="AP134">
        <v>1057</v>
      </c>
      <c r="AQ134">
        <v>1210</v>
      </c>
      <c r="AR134">
        <v>2267</v>
      </c>
      <c r="AS134">
        <v>58.5</v>
      </c>
      <c r="AT134">
        <v>53.3</v>
      </c>
      <c r="AU134">
        <v>55.7</v>
      </c>
      <c r="AV134">
        <v>0.81</v>
      </c>
      <c r="AW134">
        <v>0.34</v>
      </c>
      <c r="AX134">
        <v>0.56000000000000005</v>
      </c>
      <c r="AY134">
        <v>0.73</v>
      </c>
      <c r="AZ134">
        <v>0.27</v>
      </c>
      <c r="BA134">
        <v>0.51</v>
      </c>
      <c r="BB134">
        <v>0.88</v>
      </c>
      <c r="BC134">
        <v>0.42</v>
      </c>
      <c r="BD134">
        <v>0.61</v>
      </c>
      <c r="BE134">
        <v>64.400000000000006</v>
      </c>
      <c r="BF134">
        <v>60.4</v>
      </c>
      <c r="BG134">
        <v>62.3</v>
      </c>
      <c r="BH134">
        <v>81.2</v>
      </c>
      <c r="BI134">
        <v>77.099999999999994</v>
      </c>
      <c r="BJ134">
        <v>79</v>
      </c>
      <c r="BK134">
        <v>53.7</v>
      </c>
      <c r="BL134">
        <v>39.9</v>
      </c>
      <c r="BM134">
        <v>46.4</v>
      </c>
      <c r="BN134">
        <v>36</v>
      </c>
      <c r="BO134">
        <v>22.3</v>
      </c>
      <c r="BP134">
        <v>28.7</v>
      </c>
      <c r="BQ134">
        <v>44.5</v>
      </c>
      <c r="BR134">
        <v>29</v>
      </c>
      <c r="BS134">
        <v>36.200000000000003</v>
      </c>
      <c r="BT134">
        <v>5.28</v>
      </c>
      <c r="BU134">
        <v>4.75</v>
      </c>
      <c r="BV134">
        <v>5</v>
      </c>
      <c r="BW134">
        <v>1669</v>
      </c>
      <c r="BX134">
        <v>1839</v>
      </c>
      <c r="BY134">
        <v>3508</v>
      </c>
      <c r="BZ134">
        <v>1521</v>
      </c>
      <c r="CA134">
        <v>1673</v>
      </c>
      <c r="CB134">
        <v>3194</v>
      </c>
      <c r="CC134">
        <v>55.7</v>
      </c>
      <c r="CD134">
        <v>50.6</v>
      </c>
      <c r="CE134">
        <v>53.1</v>
      </c>
      <c r="CF134">
        <v>0.72</v>
      </c>
      <c r="CG134">
        <v>0.25</v>
      </c>
      <c r="CH134">
        <v>0.47</v>
      </c>
      <c r="CI134">
        <v>0.65</v>
      </c>
      <c r="CJ134">
        <v>0.19</v>
      </c>
      <c r="CK134">
        <v>0.43</v>
      </c>
      <c r="CL134">
        <v>0.78</v>
      </c>
      <c r="CM134">
        <v>0.31</v>
      </c>
      <c r="CN134">
        <v>0.51</v>
      </c>
      <c r="CO134">
        <v>58.7</v>
      </c>
      <c r="CP134">
        <v>55</v>
      </c>
      <c r="CQ134">
        <v>56.7</v>
      </c>
      <c r="CR134">
        <v>76.3</v>
      </c>
      <c r="CS134">
        <v>72.7</v>
      </c>
      <c r="CT134">
        <v>74.400000000000006</v>
      </c>
      <c r="CU134">
        <v>50.3</v>
      </c>
      <c r="CV134">
        <v>38</v>
      </c>
      <c r="CW134">
        <v>43.8</v>
      </c>
      <c r="CX134">
        <v>31.5</v>
      </c>
      <c r="CY134">
        <v>19</v>
      </c>
      <c r="CZ134">
        <v>24.9</v>
      </c>
      <c r="DA134">
        <v>40.1</v>
      </c>
      <c r="DB134">
        <v>26</v>
      </c>
      <c r="DC134">
        <v>32.700000000000003</v>
      </c>
      <c r="DD134">
        <v>4.9800000000000004</v>
      </c>
      <c r="DE134">
        <v>4.49</v>
      </c>
      <c r="DF134">
        <v>4.72</v>
      </c>
    </row>
    <row r="135" spans="1:110" x14ac:dyDescent="0.4">
      <c r="A135" t="s">
        <v>492</v>
      </c>
      <c r="B135" t="s">
        <v>491</v>
      </c>
      <c r="C135">
        <v>166</v>
      </c>
      <c r="D135">
        <v>163</v>
      </c>
      <c r="E135">
        <v>329</v>
      </c>
      <c r="F135">
        <v>157</v>
      </c>
      <c r="G135">
        <v>153</v>
      </c>
      <c r="H135">
        <v>310</v>
      </c>
      <c r="I135">
        <v>39.1</v>
      </c>
      <c r="J135">
        <v>37.299999999999997</v>
      </c>
      <c r="K135">
        <v>38.200000000000003</v>
      </c>
      <c r="L135">
        <v>-0.46</v>
      </c>
      <c r="M135">
        <v>-0.61</v>
      </c>
      <c r="N135">
        <v>-0.53</v>
      </c>
      <c r="O135">
        <v>-0.65</v>
      </c>
      <c r="P135">
        <v>-0.81</v>
      </c>
      <c r="Q135">
        <v>-0.67</v>
      </c>
      <c r="R135">
        <v>-0.26</v>
      </c>
      <c r="S135">
        <v>-0.41</v>
      </c>
      <c r="T135">
        <v>-0.39</v>
      </c>
      <c r="U135">
        <v>24.7</v>
      </c>
      <c r="V135">
        <v>27</v>
      </c>
      <c r="W135">
        <v>25.8</v>
      </c>
      <c r="X135">
        <v>49.4</v>
      </c>
      <c r="Y135">
        <v>47.2</v>
      </c>
      <c r="Z135">
        <v>48.3</v>
      </c>
      <c r="AA135">
        <v>33.1</v>
      </c>
      <c r="AB135">
        <v>28.8</v>
      </c>
      <c r="AC135">
        <v>31</v>
      </c>
      <c r="AD135">
        <v>14.5</v>
      </c>
      <c r="AE135">
        <v>11.7</v>
      </c>
      <c r="AF135">
        <v>13.1</v>
      </c>
      <c r="AG135">
        <v>22.3</v>
      </c>
      <c r="AH135">
        <v>19</v>
      </c>
      <c r="AI135">
        <v>20.7</v>
      </c>
      <c r="AJ135">
        <v>3.36</v>
      </c>
      <c r="AK135">
        <v>3.23</v>
      </c>
      <c r="AL135">
        <v>3.3</v>
      </c>
      <c r="AM135">
        <v>584</v>
      </c>
      <c r="AN135">
        <v>566</v>
      </c>
      <c r="AO135">
        <v>1150</v>
      </c>
      <c r="AP135">
        <v>527</v>
      </c>
      <c r="AQ135">
        <v>522</v>
      </c>
      <c r="AR135">
        <v>1049</v>
      </c>
      <c r="AS135">
        <v>57.5</v>
      </c>
      <c r="AT135">
        <v>53.6</v>
      </c>
      <c r="AU135">
        <v>55.6</v>
      </c>
      <c r="AV135">
        <v>0.55000000000000004</v>
      </c>
      <c r="AW135">
        <v>0.13</v>
      </c>
      <c r="AX135">
        <v>0.34</v>
      </c>
      <c r="AY135">
        <v>0.45</v>
      </c>
      <c r="AZ135">
        <v>0.02</v>
      </c>
      <c r="BA135">
        <v>0.27</v>
      </c>
      <c r="BB135">
        <v>0.66</v>
      </c>
      <c r="BC135">
        <v>0.24</v>
      </c>
      <c r="BD135">
        <v>0.42</v>
      </c>
      <c r="BE135">
        <v>61.3</v>
      </c>
      <c r="BF135">
        <v>60.1</v>
      </c>
      <c r="BG135">
        <v>60.7</v>
      </c>
      <c r="BH135">
        <v>79.5</v>
      </c>
      <c r="BI135">
        <v>77.400000000000006</v>
      </c>
      <c r="BJ135">
        <v>78.400000000000006</v>
      </c>
      <c r="BK135">
        <v>65.400000000000006</v>
      </c>
      <c r="BL135">
        <v>56.9</v>
      </c>
      <c r="BM135">
        <v>61.2</v>
      </c>
      <c r="BN135">
        <v>42.6</v>
      </c>
      <c r="BO135">
        <v>29.7</v>
      </c>
      <c r="BP135">
        <v>36.299999999999997</v>
      </c>
      <c r="BQ135">
        <v>51.9</v>
      </c>
      <c r="BR135">
        <v>39.9</v>
      </c>
      <c r="BS135">
        <v>46</v>
      </c>
      <c r="BT135">
        <v>5.29</v>
      </c>
      <c r="BU135">
        <v>4.93</v>
      </c>
      <c r="BV135">
        <v>5.1100000000000003</v>
      </c>
      <c r="BW135">
        <v>750</v>
      </c>
      <c r="BX135">
        <v>729</v>
      </c>
      <c r="BY135">
        <v>1479</v>
      </c>
      <c r="BZ135">
        <v>684</v>
      </c>
      <c r="CA135">
        <v>675</v>
      </c>
      <c r="CB135">
        <v>1359</v>
      </c>
      <c r="CC135">
        <v>53.4</v>
      </c>
      <c r="CD135">
        <v>49.9</v>
      </c>
      <c r="CE135">
        <v>51.7</v>
      </c>
      <c r="CF135">
        <v>0.32</v>
      </c>
      <c r="CG135">
        <v>-0.04</v>
      </c>
      <c r="CH135">
        <v>0.14000000000000001</v>
      </c>
      <c r="CI135">
        <v>0.23</v>
      </c>
      <c r="CJ135">
        <v>-0.13</v>
      </c>
      <c r="CK135">
        <v>0.08</v>
      </c>
      <c r="CL135">
        <v>0.42</v>
      </c>
      <c r="CM135">
        <v>0.06</v>
      </c>
      <c r="CN135">
        <v>0.21</v>
      </c>
      <c r="CO135">
        <v>53.2</v>
      </c>
      <c r="CP135">
        <v>52.7</v>
      </c>
      <c r="CQ135">
        <v>52.9</v>
      </c>
      <c r="CR135">
        <v>72.8</v>
      </c>
      <c r="CS135">
        <v>70.599999999999994</v>
      </c>
      <c r="CT135">
        <v>71.7</v>
      </c>
      <c r="CU135">
        <v>58.3</v>
      </c>
      <c r="CV135">
        <v>50.6</v>
      </c>
      <c r="CW135">
        <v>54.5</v>
      </c>
      <c r="CX135">
        <v>36.4</v>
      </c>
      <c r="CY135">
        <v>25.7</v>
      </c>
      <c r="CZ135">
        <v>31.1</v>
      </c>
      <c r="DA135">
        <v>45.3</v>
      </c>
      <c r="DB135">
        <v>35.299999999999997</v>
      </c>
      <c r="DC135">
        <v>40.4</v>
      </c>
      <c r="DD135">
        <v>4.8600000000000003</v>
      </c>
      <c r="DE135">
        <v>4.55</v>
      </c>
      <c r="DF135">
        <v>4.71</v>
      </c>
    </row>
    <row r="136" spans="1:110" x14ac:dyDescent="0.4">
      <c r="A136" t="s">
        <v>494</v>
      </c>
      <c r="B136" t="s">
        <v>493</v>
      </c>
      <c r="C136">
        <v>254</v>
      </c>
      <c r="D136">
        <v>237</v>
      </c>
      <c r="E136">
        <v>491</v>
      </c>
      <c r="F136">
        <v>248</v>
      </c>
      <c r="G136">
        <v>218</v>
      </c>
      <c r="H136">
        <v>466</v>
      </c>
      <c r="I136">
        <v>43.8</v>
      </c>
      <c r="J136">
        <v>41.4</v>
      </c>
      <c r="K136">
        <v>42.6</v>
      </c>
      <c r="L136">
        <v>-0.14000000000000001</v>
      </c>
      <c r="M136">
        <v>-0.4</v>
      </c>
      <c r="N136">
        <v>-0.26</v>
      </c>
      <c r="O136">
        <v>-0.28999999999999998</v>
      </c>
      <c r="P136">
        <v>-0.56999999999999995</v>
      </c>
      <c r="Q136">
        <v>-0.37</v>
      </c>
      <c r="R136">
        <v>0.02</v>
      </c>
      <c r="S136">
        <v>-0.23</v>
      </c>
      <c r="T136">
        <v>-0.14000000000000001</v>
      </c>
      <c r="U136">
        <v>34.6</v>
      </c>
      <c r="V136">
        <v>34.6</v>
      </c>
      <c r="W136">
        <v>34.6</v>
      </c>
      <c r="X136">
        <v>52.8</v>
      </c>
      <c r="Y136">
        <v>53.6</v>
      </c>
      <c r="Z136">
        <v>53.2</v>
      </c>
      <c r="AA136">
        <v>40.6</v>
      </c>
      <c r="AB136">
        <v>23.2</v>
      </c>
      <c r="AC136">
        <v>32.200000000000003</v>
      </c>
      <c r="AD136">
        <v>18.100000000000001</v>
      </c>
      <c r="AE136">
        <v>14.3</v>
      </c>
      <c r="AF136">
        <v>16.3</v>
      </c>
      <c r="AG136">
        <v>25.6</v>
      </c>
      <c r="AH136">
        <v>19</v>
      </c>
      <c r="AI136">
        <v>22.4</v>
      </c>
      <c r="AJ136">
        <v>3.74</v>
      </c>
      <c r="AK136">
        <v>3.5</v>
      </c>
      <c r="AL136">
        <v>3.63</v>
      </c>
      <c r="AM136">
        <v>1073</v>
      </c>
      <c r="AN136">
        <v>1155</v>
      </c>
      <c r="AO136">
        <v>2228</v>
      </c>
      <c r="AP136">
        <v>1000</v>
      </c>
      <c r="AQ136">
        <v>1069</v>
      </c>
      <c r="AR136">
        <v>2069</v>
      </c>
      <c r="AS136">
        <v>62.5</v>
      </c>
      <c r="AT136">
        <v>60.5</v>
      </c>
      <c r="AU136">
        <v>61.5</v>
      </c>
      <c r="AV136">
        <v>0.7</v>
      </c>
      <c r="AW136">
        <v>0.38</v>
      </c>
      <c r="AX136">
        <v>0.53</v>
      </c>
      <c r="AY136">
        <v>0.62</v>
      </c>
      <c r="AZ136">
        <v>0.3</v>
      </c>
      <c r="BA136">
        <v>0.48</v>
      </c>
      <c r="BB136">
        <v>0.78</v>
      </c>
      <c r="BC136">
        <v>0.45</v>
      </c>
      <c r="BD136">
        <v>0.59</v>
      </c>
      <c r="BE136">
        <v>69.900000000000006</v>
      </c>
      <c r="BF136">
        <v>69.2</v>
      </c>
      <c r="BG136">
        <v>69.5</v>
      </c>
      <c r="BH136">
        <v>86.9</v>
      </c>
      <c r="BI136">
        <v>84.3</v>
      </c>
      <c r="BJ136">
        <v>85.5</v>
      </c>
      <c r="BK136">
        <v>69.3</v>
      </c>
      <c r="BL136">
        <v>51</v>
      </c>
      <c r="BM136">
        <v>59.8</v>
      </c>
      <c r="BN136">
        <v>48.4</v>
      </c>
      <c r="BO136">
        <v>36.200000000000003</v>
      </c>
      <c r="BP136">
        <v>42.1</v>
      </c>
      <c r="BQ136">
        <v>58.5</v>
      </c>
      <c r="BR136">
        <v>43.5</v>
      </c>
      <c r="BS136">
        <v>50.8</v>
      </c>
      <c r="BT136">
        <v>5.77</v>
      </c>
      <c r="BU136">
        <v>5.48</v>
      </c>
      <c r="BV136">
        <v>5.62</v>
      </c>
      <c r="BW136">
        <v>1327</v>
      </c>
      <c r="BX136">
        <v>1392</v>
      </c>
      <c r="BY136">
        <v>2719</v>
      </c>
      <c r="BZ136">
        <v>1248</v>
      </c>
      <c r="CA136">
        <v>1287</v>
      </c>
      <c r="CB136">
        <v>2535</v>
      </c>
      <c r="CC136">
        <v>59</v>
      </c>
      <c r="CD136">
        <v>57.3</v>
      </c>
      <c r="CE136">
        <v>58.1</v>
      </c>
      <c r="CF136">
        <v>0.53</v>
      </c>
      <c r="CG136">
        <v>0.25</v>
      </c>
      <c r="CH136">
        <v>0.39</v>
      </c>
      <c r="CI136">
        <v>0.46</v>
      </c>
      <c r="CJ136">
        <v>0.18</v>
      </c>
      <c r="CK136">
        <v>0.34</v>
      </c>
      <c r="CL136">
        <v>0.6</v>
      </c>
      <c r="CM136">
        <v>0.32</v>
      </c>
      <c r="CN136">
        <v>0.44</v>
      </c>
      <c r="CO136">
        <v>63.1</v>
      </c>
      <c r="CP136">
        <v>63.3</v>
      </c>
      <c r="CQ136">
        <v>63.2</v>
      </c>
      <c r="CR136">
        <v>80.3</v>
      </c>
      <c r="CS136">
        <v>79.099999999999994</v>
      </c>
      <c r="CT136">
        <v>79.7</v>
      </c>
      <c r="CU136">
        <v>63.8</v>
      </c>
      <c r="CV136">
        <v>46.3</v>
      </c>
      <c r="CW136">
        <v>54.8</v>
      </c>
      <c r="CX136">
        <v>42.6</v>
      </c>
      <c r="CY136">
        <v>32.5</v>
      </c>
      <c r="CZ136">
        <v>37.4</v>
      </c>
      <c r="DA136">
        <v>52.2</v>
      </c>
      <c r="DB136">
        <v>39.4</v>
      </c>
      <c r="DC136">
        <v>45.6</v>
      </c>
      <c r="DD136">
        <v>5.38</v>
      </c>
      <c r="DE136">
        <v>5.15</v>
      </c>
      <c r="DF136">
        <v>5.26</v>
      </c>
    </row>
    <row r="137" spans="1:110" x14ac:dyDescent="0.4">
      <c r="A137" t="s">
        <v>496</v>
      </c>
      <c r="B137" t="s">
        <v>495</v>
      </c>
      <c r="C137">
        <v>463</v>
      </c>
      <c r="D137">
        <v>454</v>
      </c>
      <c r="E137">
        <v>917</v>
      </c>
      <c r="F137">
        <v>447</v>
      </c>
      <c r="G137">
        <v>436</v>
      </c>
      <c r="H137">
        <v>883</v>
      </c>
      <c r="I137">
        <v>45</v>
      </c>
      <c r="J137">
        <v>38.200000000000003</v>
      </c>
      <c r="K137">
        <v>41.6</v>
      </c>
      <c r="L137">
        <v>0.31</v>
      </c>
      <c r="M137">
        <v>-0.24</v>
      </c>
      <c r="N137">
        <v>0.04</v>
      </c>
      <c r="O137">
        <v>0.2</v>
      </c>
      <c r="P137">
        <v>-0.36</v>
      </c>
      <c r="Q137">
        <v>-0.04</v>
      </c>
      <c r="R137">
        <v>0.43</v>
      </c>
      <c r="S137">
        <v>-0.12</v>
      </c>
      <c r="T137">
        <v>0.12</v>
      </c>
      <c r="U137">
        <v>36.700000000000003</v>
      </c>
      <c r="V137">
        <v>29.7</v>
      </c>
      <c r="W137">
        <v>33.299999999999997</v>
      </c>
      <c r="X137">
        <v>54.6</v>
      </c>
      <c r="Y137">
        <v>50.2</v>
      </c>
      <c r="Z137">
        <v>52.5</v>
      </c>
      <c r="AA137">
        <v>49.5</v>
      </c>
      <c r="AB137">
        <v>34.1</v>
      </c>
      <c r="AC137">
        <v>41.9</v>
      </c>
      <c r="AD137">
        <v>16.2</v>
      </c>
      <c r="AE137">
        <v>5.9</v>
      </c>
      <c r="AF137">
        <v>11.1</v>
      </c>
      <c r="AG137">
        <v>25.3</v>
      </c>
      <c r="AH137">
        <v>12.3</v>
      </c>
      <c r="AI137">
        <v>18.899999999999999</v>
      </c>
      <c r="AJ137">
        <v>3.9</v>
      </c>
      <c r="AK137">
        <v>3.3</v>
      </c>
      <c r="AL137">
        <v>3.6</v>
      </c>
      <c r="AM137">
        <v>803</v>
      </c>
      <c r="AN137">
        <v>764</v>
      </c>
      <c r="AO137">
        <v>1567</v>
      </c>
      <c r="AP137">
        <v>729</v>
      </c>
      <c r="AQ137">
        <v>685</v>
      </c>
      <c r="AR137">
        <v>1414</v>
      </c>
      <c r="AS137">
        <v>51.5</v>
      </c>
      <c r="AT137">
        <v>45.7</v>
      </c>
      <c r="AU137">
        <v>48.7</v>
      </c>
      <c r="AV137">
        <v>0.53</v>
      </c>
      <c r="AW137">
        <v>7.0000000000000007E-2</v>
      </c>
      <c r="AX137">
        <v>0.31</v>
      </c>
      <c r="AY137">
        <v>0.44</v>
      </c>
      <c r="AZ137">
        <v>-0.02</v>
      </c>
      <c r="BA137">
        <v>0.24</v>
      </c>
      <c r="BB137">
        <v>0.62</v>
      </c>
      <c r="BC137">
        <v>0.17</v>
      </c>
      <c r="BD137">
        <v>0.37</v>
      </c>
      <c r="BE137">
        <v>51.4</v>
      </c>
      <c r="BF137">
        <v>45.4</v>
      </c>
      <c r="BG137">
        <v>48.5</v>
      </c>
      <c r="BH137">
        <v>73</v>
      </c>
      <c r="BI137">
        <v>66.099999999999994</v>
      </c>
      <c r="BJ137">
        <v>69.599999999999994</v>
      </c>
      <c r="BK137">
        <v>57.7</v>
      </c>
      <c r="BL137">
        <v>46.3</v>
      </c>
      <c r="BM137">
        <v>52.1</v>
      </c>
      <c r="BN137">
        <v>21.7</v>
      </c>
      <c r="BO137">
        <v>14.5</v>
      </c>
      <c r="BP137">
        <v>18.2</v>
      </c>
      <c r="BQ137">
        <v>34.9</v>
      </c>
      <c r="BR137">
        <v>22.6</v>
      </c>
      <c r="BS137">
        <v>28.9</v>
      </c>
      <c r="BT137">
        <v>4.5599999999999996</v>
      </c>
      <c r="BU137">
        <v>4.08</v>
      </c>
      <c r="BV137">
        <v>4.32</v>
      </c>
      <c r="BW137">
        <v>1266</v>
      </c>
      <c r="BX137">
        <v>1218</v>
      </c>
      <c r="BY137">
        <v>2484</v>
      </c>
      <c r="BZ137">
        <v>1176</v>
      </c>
      <c r="CA137">
        <v>1121</v>
      </c>
      <c r="CB137">
        <v>2297</v>
      </c>
      <c r="CC137">
        <v>49.1</v>
      </c>
      <c r="CD137">
        <v>42.9</v>
      </c>
      <c r="CE137">
        <v>46.1</v>
      </c>
      <c r="CF137">
        <v>0.45</v>
      </c>
      <c r="CG137">
        <v>-0.05</v>
      </c>
      <c r="CH137">
        <v>0.21</v>
      </c>
      <c r="CI137">
        <v>0.38</v>
      </c>
      <c r="CJ137">
        <v>-0.12</v>
      </c>
      <c r="CK137">
        <v>0.15</v>
      </c>
      <c r="CL137">
        <v>0.52</v>
      </c>
      <c r="CM137">
        <v>0.02</v>
      </c>
      <c r="CN137">
        <v>0.26</v>
      </c>
      <c r="CO137">
        <v>46.1</v>
      </c>
      <c r="CP137">
        <v>39.6</v>
      </c>
      <c r="CQ137">
        <v>42.9</v>
      </c>
      <c r="CR137">
        <v>66.3</v>
      </c>
      <c r="CS137">
        <v>60.2</v>
      </c>
      <c r="CT137">
        <v>63.3</v>
      </c>
      <c r="CU137">
        <v>54.7</v>
      </c>
      <c r="CV137">
        <v>41.8</v>
      </c>
      <c r="CW137">
        <v>48.3</v>
      </c>
      <c r="CX137">
        <v>19.7</v>
      </c>
      <c r="CY137">
        <v>11.3</v>
      </c>
      <c r="CZ137">
        <v>15.6</v>
      </c>
      <c r="DA137">
        <v>31.4</v>
      </c>
      <c r="DB137">
        <v>18.8</v>
      </c>
      <c r="DC137">
        <v>25.2</v>
      </c>
      <c r="DD137">
        <v>4.32</v>
      </c>
      <c r="DE137">
        <v>3.79</v>
      </c>
      <c r="DF137">
        <v>4.0599999999999996</v>
      </c>
    </row>
    <row r="139" spans="1:110" x14ac:dyDescent="0.4">
      <c r="A139" t="s">
        <v>499</v>
      </c>
      <c r="B139" t="s">
        <v>497</v>
      </c>
      <c r="C139">
        <v>8065</v>
      </c>
      <c r="D139">
        <v>8326</v>
      </c>
      <c r="E139">
        <v>16391</v>
      </c>
      <c r="F139">
        <v>7834</v>
      </c>
      <c r="G139">
        <v>8010</v>
      </c>
      <c r="H139">
        <v>15844</v>
      </c>
      <c r="I139">
        <v>37.700000000000003</v>
      </c>
      <c r="J139">
        <v>31.2</v>
      </c>
      <c r="K139">
        <v>34.4</v>
      </c>
      <c r="L139">
        <v>-0.35</v>
      </c>
      <c r="M139">
        <v>-0.82</v>
      </c>
      <c r="N139">
        <v>-0.59</v>
      </c>
      <c r="O139">
        <v>-0.37</v>
      </c>
      <c r="P139">
        <v>-0.85</v>
      </c>
      <c r="Q139">
        <v>-0.61</v>
      </c>
      <c r="R139">
        <v>-0.32</v>
      </c>
      <c r="S139">
        <v>-0.79</v>
      </c>
      <c r="T139">
        <v>-0.56999999999999995</v>
      </c>
      <c r="U139">
        <v>24.9</v>
      </c>
      <c r="V139">
        <v>18.899999999999999</v>
      </c>
      <c r="W139">
        <v>21.9</v>
      </c>
      <c r="X139">
        <v>45.7</v>
      </c>
      <c r="Y139">
        <v>35.9</v>
      </c>
      <c r="Z139">
        <v>40.700000000000003</v>
      </c>
      <c r="AA139">
        <v>26.1</v>
      </c>
      <c r="AB139">
        <v>16.600000000000001</v>
      </c>
      <c r="AC139">
        <v>21.3</v>
      </c>
      <c r="AD139">
        <v>7.5</v>
      </c>
      <c r="AE139">
        <v>3.9</v>
      </c>
      <c r="AF139">
        <v>5.7</v>
      </c>
      <c r="AG139">
        <v>12.3</v>
      </c>
      <c r="AH139">
        <v>6.7</v>
      </c>
      <c r="AI139">
        <v>9.5</v>
      </c>
      <c r="AJ139">
        <v>3.11</v>
      </c>
      <c r="AK139">
        <v>2.59</v>
      </c>
      <c r="AL139">
        <v>2.85</v>
      </c>
      <c r="AM139">
        <v>32382</v>
      </c>
      <c r="AN139">
        <v>34030</v>
      </c>
      <c r="AO139">
        <v>66412</v>
      </c>
      <c r="AP139">
        <v>30489</v>
      </c>
      <c r="AQ139">
        <v>31994</v>
      </c>
      <c r="AR139">
        <v>62483</v>
      </c>
      <c r="AS139">
        <v>53.9</v>
      </c>
      <c r="AT139">
        <v>48.5</v>
      </c>
      <c r="AU139">
        <v>51.1</v>
      </c>
      <c r="AV139">
        <v>0.39</v>
      </c>
      <c r="AW139">
        <v>-7.0000000000000007E-2</v>
      </c>
      <c r="AX139">
        <v>0.16</v>
      </c>
      <c r="AY139">
        <v>0.38</v>
      </c>
      <c r="AZ139">
        <v>-0.08</v>
      </c>
      <c r="BA139">
        <v>0.15</v>
      </c>
      <c r="BB139">
        <v>0.41</v>
      </c>
      <c r="BC139">
        <v>-0.05</v>
      </c>
      <c r="BD139">
        <v>0.17</v>
      </c>
      <c r="BE139">
        <v>56.2</v>
      </c>
      <c r="BF139">
        <v>48.9</v>
      </c>
      <c r="BG139">
        <v>52.5</v>
      </c>
      <c r="BH139">
        <v>76.8</v>
      </c>
      <c r="BI139">
        <v>69.599999999999994</v>
      </c>
      <c r="BJ139">
        <v>73.099999999999994</v>
      </c>
      <c r="BK139">
        <v>49.9</v>
      </c>
      <c r="BL139">
        <v>37.200000000000003</v>
      </c>
      <c r="BM139">
        <v>43.4</v>
      </c>
      <c r="BN139">
        <v>27.2</v>
      </c>
      <c r="BO139">
        <v>17</v>
      </c>
      <c r="BP139">
        <v>21.9</v>
      </c>
      <c r="BQ139">
        <v>36.4</v>
      </c>
      <c r="BR139">
        <v>23.8</v>
      </c>
      <c r="BS139">
        <v>29.9</v>
      </c>
      <c r="BT139">
        <v>4.76</v>
      </c>
      <c r="BU139">
        <v>4.28</v>
      </c>
      <c r="BV139">
        <v>4.51</v>
      </c>
      <c r="BW139">
        <v>40447</v>
      </c>
      <c r="BX139">
        <v>42356</v>
      </c>
      <c r="BY139">
        <v>82803</v>
      </c>
      <c r="BZ139">
        <v>38323</v>
      </c>
      <c r="CA139">
        <v>40004</v>
      </c>
      <c r="CB139">
        <v>78327</v>
      </c>
      <c r="CC139">
        <v>50.7</v>
      </c>
      <c r="CD139">
        <v>45.1</v>
      </c>
      <c r="CE139">
        <v>47.8</v>
      </c>
      <c r="CF139">
        <v>0.24</v>
      </c>
      <c r="CG139">
        <v>-0.22</v>
      </c>
      <c r="CH139">
        <v>0.01</v>
      </c>
      <c r="CI139">
        <v>0.23</v>
      </c>
      <c r="CJ139">
        <v>-0.23</v>
      </c>
      <c r="CK139">
        <v>0</v>
      </c>
      <c r="CL139">
        <v>0.25</v>
      </c>
      <c r="CM139">
        <v>-0.21</v>
      </c>
      <c r="CN139">
        <v>0.02</v>
      </c>
      <c r="CO139">
        <v>50</v>
      </c>
      <c r="CP139">
        <v>43</v>
      </c>
      <c r="CQ139">
        <v>46.4</v>
      </c>
      <c r="CR139">
        <v>70.599999999999994</v>
      </c>
      <c r="CS139">
        <v>63</v>
      </c>
      <c r="CT139">
        <v>66.7</v>
      </c>
      <c r="CU139">
        <v>45.2</v>
      </c>
      <c r="CV139">
        <v>33.1</v>
      </c>
      <c r="CW139">
        <v>39</v>
      </c>
      <c r="CX139">
        <v>23.2</v>
      </c>
      <c r="CY139">
        <v>14.4</v>
      </c>
      <c r="CZ139">
        <v>18.7</v>
      </c>
      <c r="DA139">
        <v>31.6</v>
      </c>
      <c r="DB139">
        <v>20.399999999999999</v>
      </c>
      <c r="DC139">
        <v>25.9</v>
      </c>
      <c r="DD139">
        <v>4.43</v>
      </c>
      <c r="DE139">
        <v>3.95</v>
      </c>
      <c r="DF139">
        <v>4.18</v>
      </c>
    </row>
    <row r="140" spans="1:110" x14ac:dyDescent="0.4">
      <c r="A140" t="s">
        <v>501</v>
      </c>
      <c r="B140" t="s">
        <v>500</v>
      </c>
      <c r="C140">
        <v>85</v>
      </c>
      <c r="D140">
        <v>65</v>
      </c>
      <c r="E140">
        <v>150</v>
      </c>
      <c r="F140">
        <v>82</v>
      </c>
      <c r="G140">
        <v>62</v>
      </c>
      <c r="H140">
        <v>144</v>
      </c>
      <c r="I140">
        <v>37.1</v>
      </c>
      <c r="J140">
        <v>35.799999999999997</v>
      </c>
      <c r="K140">
        <v>36.6</v>
      </c>
      <c r="L140">
        <v>-0.35</v>
      </c>
      <c r="M140">
        <v>-0.54</v>
      </c>
      <c r="N140">
        <v>-0.43</v>
      </c>
      <c r="O140">
        <v>-0.62</v>
      </c>
      <c r="P140">
        <v>-0.86</v>
      </c>
      <c r="Q140">
        <v>-0.64</v>
      </c>
      <c r="R140">
        <v>-7.0000000000000007E-2</v>
      </c>
      <c r="S140">
        <v>-0.23</v>
      </c>
      <c r="T140">
        <v>-0.23</v>
      </c>
      <c r="U140">
        <v>27.1</v>
      </c>
      <c r="V140">
        <v>23.1</v>
      </c>
      <c r="W140">
        <v>25.3</v>
      </c>
      <c r="X140">
        <v>50.6</v>
      </c>
      <c r="Y140">
        <v>43.1</v>
      </c>
      <c r="Z140">
        <v>47.3</v>
      </c>
      <c r="AA140">
        <v>20</v>
      </c>
      <c r="AB140">
        <v>18.5</v>
      </c>
      <c r="AC140">
        <v>19.3</v>
      </c>
      <c r="AD140">
        <v>7.1</v>
      </c>
      <c r="AE140">
        <v>4.5999999999999996</v>
      </c>
      <c r="AF140">
        <v>6</v>
      </c>
      <c r="AG140">
        <v>10.6</v>
      </c>
      <c r="AH140">
        <v>6.2</v>
      </c>
      <c r="AI140">
        <v>8.6999999999999993</v>
      </c>
      <c r="AJ140">
        <v>3</v>
      </c>
      <c r="AK140">
        <v>3.03</v>
      </c>
      <c r="AL140">
        <v>3.01</v>
      </c>
      <c r="AM140">
        <v>433</v>
      </c>
      <c r="AN140">
        <v>460</v>
      </c>
      <c r="AO140">
        <v>893</v>
      </c>
      <c r="AP140">
        <v>410</v>
      </c>
      <c r="AQ140">
        <v>432</v>
      </c>
      <c r="AR140">
        <v>842</v>
      </c>
      <c r="AS140">
        <v>52.4</v>
      </c>
      <c r="AT140">
        <v>47.8</v>
      </c>
      <c r="AU140">
        <v>50</v>
      </c>
      <c r="AV140">
        <v>0.33</v>
      </c>
      <c r="AW140">
        <v>-0.12</v>
      </c>
      <c r="AX140">
        <v>0.1</v>
      </c>
      <c r="AY140">
        <v>0.21</v>
      </c>
      <c r="AZ140">
        <v>-0.24</v>
      </c>
      <c r="BA140">
        <v>0.01</v>
      </c>
      <c r="BB140">
        <v>0.46</v>
      </c>
      <c r="BC140">
        <v>0</v>
      </c>
      <c r="BD140">
        <v>0.19</v>
      </c>
      <c r="BE140">
        <v>53.1</v>
      </c>
      <c r="BF140">
        <v>44.1</v>
      </c>
      <c r="BG140">
        <v>48.5</v>
      </c>
      <c r="BH140">
        <v>75.8</v>
      </c>
      <c r="BI140">
        <v>68.3</v>
      </c>
      <c r="BJ140">
        <v>71.900000000000006</v>
      </c>
      <c r="BK140">
        <v>43.4</v>
      </c>
      <c r="BL140">
        <v>30.7</v>
      </c>
      <c r="BM140">
        <v>36.799999999999997</v>
      </c>
      <c r="BN140">
        <v>22.9</v>
      </c>
      <c r="BO140">
        <v>13.3</v>
      </c>
      <c r="BP140">
        <v>17.899999999999999</v>
      </c>
      <c r="BQ140">
        <v>31.4</v>
      </c>
      <c r="BR140">
        <v>17.600000000000001</v>
      </c>
      <c r="BS140">
        <v>24.3</v>
      </c>
      <c r="BT140">
        <v>4.53</v>
      </c>
      <c r="BU140">
        <v>4.1399999999999997</v>
      </c>
      <c r="BV140">
        <v>4.33</v>
      </c>
      <c r="BW140">
        <v>518</v>
      </c>
      <c r="BX140">
        <v>525</v>
      </c>
      <c r="BY140">
        <v>1043</v>
      </c>
      <c r="BZ140">
        <v>492</v>
      </c>
      <c r="CA140">
        <v>494</v>
      </c>
      <c r="CB140">
        <v>986</v>
      </c>
      <c r="CC140">
        <v>49.9</v>
      </c>
      <c r="CD140">
        <v>46.3</v>
      </c>
      <c r="CE140">
        <v>48.1</v>
      </c>
      <c r="CF140">
        <v>0.22</v>
      </c>
      <c r="CG140">
        <v>-0.17</v>
      </c>
      <c r="CH140">
        <v>0.02</v>
      </c>
      <c r="CI140">
        <v>0.11</v>
      </c>
      <c r="CJ140">
        <v>-0.28999999999999998</v>
      </c>
      <c r="CK140">
        <v>-0.06</v>
      </c>
      <c r="CL140">
        <v>0.33</v>
      </c>
      <c r="CM140">
        <v>-0.06</v>
      </c>
      <c r="CN140">
        <v>0.1</v>
      </c>
      <c r="CO140">
        <v>48.8</v>
      </c>
      <c r="CP140">
        <v>41.5</v>
      </c>
      <c r="CQ140">
        <v>45.2</v>
      </c>
      <c r="CR140">
        <v>71.599999999999994</v>
      </c>
      <c r="CS140">
        <v>65.099999999999994</v>
      </c>
      <c r="CT140">
        <v>68.400000000000006</v>
      </c>
      <c r="CU140">
        <v>39.6</v>
      </c>
      <c r="CV140">
        <v>29.1</v>
      </c>
      <c r="CW140">
        <v>34.299999999999997</v>
      </c>
      <c r="CX140">
        <v>20.3</v>
      </c>
      <c r="CY140">
        <v>12.2</v>
      </c>
      <c r="CZ140">
        <v>16.2</v>
      </c>
      <c r="DA140">
        <v>28</v>
      </c>
      <c r="DB140">
        <v>16.2</v>
      </c>
      <c r="DC140">
        <v>22.1</v>
      </c>
      <c r="DD140">
        <v>4.28</v>
      </c>
      <c r="DE140">
        <v>4</v>
      </c>
      <c r="DF140">
        <v>4.1399999999999997</v>
      </c>
    </row>
    <row r="141" spans="1:110" x14ac:dyDescent="0.4">
      <c r="A141" t="s">
        <v>503</v>
      </c>
      <c r="B141" t="s">
        <v>502</v>
      </c>
      <c r="C141">
        <v>261</v>
      </c>
      <c r="D141">
        <v>274</v>
      </c>
      <c r="E141">
        <v>535</v>
      </c>
      <c r="F141">
        <v>251</v>
      </c>
      <c r="G141">
        <v>262</v>
      </c>
      <c r="H141">
        <v>513</v>
      </c>
      <c r="I141">
        <v>38.299999999999997</v>
      </c>
      <c r="J141">
        <v>31.7</v>
      </c>
      <c r="K141">
        <v>34.9</v>
      </c>
      <c r="L141">
        <v>-0.35</v>
      </c>
      <c r="M141">
        <v>-0.78</v>
      </c>
      <c r="N141">
        <v>-0.56999999999999995</v>
      </c>
      <c r="O141">
        <v>-0.51</v>
      </c>
      <c r="P141">
        <v>-0.94</v>
      </c>
      <c r="Q141">
        <v>-0.68</v>
      </c>
      <c r="R141">
        <v>-0.19</v>
      </c>
      <c r="S141">
        <v>-0.63</v>
      </c>
      <c r="T141">
        <v>-0.46</v>
      </c>
      <c r="U141">
        <v>24.1</v>
      </c>
      <c r="V141">
        <v>18.2</v>
      </c>
      <c r="W141">
        <v>21.1</v>
      </c>
      <c r="X141">
        <v>48.7</v>
      </c>
      <c r="Y141">
        <v>38</v>
      </c>
      <c r="Z141">
        <v>43.2</v>
      </c>
      <c r="AA141">
        <v>26.4</v>
      </c>
      <c r="AB141">
        <v>20.8</v>
      </c>
      <c r="AC141">
        <v>23.6</v>
      </c>
      <c r="AD141">
        <v>9.1999999999999993</v>
      </c>
      <c r="AE141">
        <v>5.8</v>
      </c>
      <c r="AF141">
        <v>7.5</v>
      </c>
      <c r="AG141">
        <v>16.100000000000001</v>
      </c>
      <c r="AH141">
        <v>8.4</v>
      </c>
      <c r="AI141">
        <v>12.1</v>
      </c>
      <c r="AJ141">
        <v>3.21</v>
      </c>
      <c r="AK141">
        <v>2.67</v>
      </c>
      <c r="AL141">
        <v>2.93</v>
      </c>
      <c r="AM141">
        <v>805</v>
      </c>
      <c r="AN141">
        <v>829</v>
      </c>
      <c r="AO141">
        <v>1634</v>
      </c>
      <c r="AP141">
        <v>753</v>
      </c>
      <c r="AQ141">
        <v>779</v>
      </c>
      <c r="AR141">
        <v>1532</v>
      </c>
      <c r="AS141">
        <v>54.2</v>
      </c>
      <c r="AT141">
        <v>50.5</v>
      </c>
      <c r="AU141">
        <v>52.3</v>
      </c>
      <c r="AV141">
        <v>0.36</v>
      </c>
      <c r="AW141">
        <v>-0.02</v>
      </c>
      <c r="AX141">
        <v>0.17</v>
      </c>
      <c r="AY141">
        <v>0.27</v>
      </c>
      <c r="AZ141">
        <v>-0.11</v>
      </c>
      <c r="BA141">
        <v>0.1</v>
      </c>
      <c r="BB141">
        <v>0.45</v>
      </c>
      <c r="BC141">
        <v>7.0000000000000007E-2</v>
      </c>
      <c r="BD141">
        <v>0.23</v>
      </c>
      <c r="BE141">
        <v>55.7</v>
      </c>
      <c r="BF141">
        <v>54.5</v>
      </c>
      <c r="BG141">
        <v>55.1</v>
      </c>
      <c r="BH141">
        <v>78</v>
      </c>
      <c r="BI141">
        <v>75</v>
      </c>
      <c r="BJ141">
        <v>76.5</v>
      </c>
      <c r="BK141">
        <v>42.6</v>
      </c>
      <c r="BL141">
        <v>38.6</v>
      </c>
      <c r="BM141">
        <v>40.6</v>
      </c>
      <c r="BN141">
        <v>22.7</v>
      </c>
      <c r="BO141">
        <v>18.2</v>
      </c>
      <c r="BP141">
        <v>20.399999999999999</v>
      </c>
      <c r="BQ141">
        <v>30.9</v>
      </c>
      <c r="BR141">
        <v>26.5</v>
      </c>
      <c r="BS141">
        <v>28.7</v>
      </c>
      <c r="BT141">
        <v>4.67</v>
      </c>
      <c r="BU141">
        <v>4.45</v>
      </c>
      <c r="BV141">
        <v>4.5599999999999996</v>
      </c>
      <c r="BW141">
        <v>1066</v>
      </c>
      <c r="BX141">
        <v>1103</v>
      </c>
      <c r="BY141">
        <v>2169</v>
      </c>
      <c r="BZ141">
        <v>1004</v>
      </c>
      <c r="CA141">
        <v>1041</v>
      </c>
      <c r="CB141">
        <v>2045</v>
      </c>
      <c r="CC141">
        <v>50.3</v>
      </c>
      <c r="CD141">
        <v>45.8</v>
      </c>
      <c r="CE141">
        <v>48</v>
      </c>
      <c r="CF141">
        <v>0.18</v>
      </c>
      <c r="CG141">
        <v>-0.21</v>
      </c>
      <c r="CH141">
        <v>-0.02</v>
      </c>
      <c r="CI141">
        <v>0.11</v>
      </c>
      <c r="CJ141">
        <v>-0.28999999999999998</v>
      </c>
      <c r="CK141">
        <v>-7.0000000000000007E-2</v>
      </c>
      <c r="CL141">
        <v>0.26</v>
      </c>
      <c r="CM141">
        <v>-0.14000000000000001</v>
      </c>
      <c r="CN141">
        <v>0.04</v>
      </c>
      <c r="CO141">
        <v>47.9</v>
      </c>
      <c r="CP141">
        <v>45.5</v>
      </c>
      <c r="CQ141">
        <v>46.7</v>
      </c>
      <c r="CR141">
        <v>70.8</v>
      </c>
      <c r="CS141">
        <v>65.8</v>
      </c>
      <c r="CT141">
        <v>68.3</v>
      </c>
      <c r="CU141">
        <v>38.6</v>
      </c>
      <c r="CV141">
        <v>34.200000000000003</v>
      </c>
      <c r="CW141">
        <v>36.4</v>
      </c>
      <c r="CX141">
        <v>19.399999999999999</v>
      </c>
      <c r="CY141">
        <v>15.1</v>
      </c>
      <c r="CZ141">
        <v>17.2</v>
      </c>
      <c r="DA141">
        <v>27.3</v>
      </c>
      <c r="DB141">
        <v>22</v>
      </c>
      <c r="DC141">
        <v>24.6</v>
      </c>
      <c r="DD141">
        <v>4.3099999999999996</v>
      </c>
      <c r="DE141">
        <v>4.01</v>
      </c>
      <c r="DF141">
        <v>4.16</v>
      </c>
    </row>
    <row r="142" spans="1:110" x14ac:dyDescent="0.4">
      <c r="A142" t="s">
        <v>505</v>
      </c>
      <c r="B142" t="s">
        <v>504</v>
      </c>
      <c r="C142">
        <v>392</v>
      </c>
      <c r="D142">
        <v>369</v>
      </c>
      <c r="E142">
        <v>761</v>
      </c>
      <c r="F142">
        <v>379</v>
      </c>
      <c r="G142">
        <v>356</v>
      </c>
      <c r="H142">
        <v>735</v>
      </c>
      <c r="I142">
        <v>41</v>
      </c>
      <c r="J142">
        <v>36.4</v>
      </c>
      <c r="K142">
        <v>38.700000000000003</v>
      </c>
      <c r="L142">
        <v>-0.15</v>
      </c>
      <c r="M142">
        <v>-0.63</v>
      </c>
      <c r="N142">
        <v>-0.38</v>
      </c>
      <c r="O142">
        <v>-0.28000000000000003</v>
      </c>
      <c r="P142">
        <v>-0.76</v>
      </c>
      <c r="Q142">
        <v>-0.47</v>
      </c>
      <c r="R142">
        <v>-0.03</v>
      </c>
      <c r="S142">
        <v>-0.5</v>
      </c>
      <c r="T142">
        <v>-0.28999999999999998</v>
      </c>
      <c r="U142">
        <v>29.3</v>
      </c>
      <c r="V142">
        <v>29.5</v>
      </c>
      <c r="W142">
        <v>29.4</v>
      </c>
      <c r="X142">
        <v>50.3</v>
      </c>
      <c r="Y142">
        <v>48.8</v>
      </c>
      <c r="Z142">
        <v>49.5</v>
      </c>
      <c r="AA142">
        <v>21.9</v>
      </c>
      <c r="AB142">
        <v>13.6</v>
      </c>
      <c r="AC142">
        <v>17.899999999999999</v>
      </c>
      <c r="AD142">
        <v>9.6999999999999993</v>
      </c>
      <c r="AE142">
        <v>6.2</v>
      </c>
      <c r="AF142">
        <v>8</v>
      </c>
      <c r="AG142">
        <v>14.3</v>
      </c>
      <c r="AH142">
        <v>9.1999999999999993</v>
      </c>
      <c r="AI142">
        <v>11.8</v>
      </c>
      <c r="AJ142">
        <v>3.35</v>
      </c>
      <c r="AK142">
        <v>3.02</v>
      </c>
      <c r="AL142">
        <v>3.19</v>
      </c>
      <c r="AM142">
        <v>2359</v>
      </c>
      <c r="AN142">
        <v>2545</v>
      </c>
      <c r="AO142">
        <v>4904</v>
      </c>
      <c r="AP142">
        <v>2133</v>
      </c>
      <c r="AQ142">
        <v>2304</v>
      </c>
      <c r="AR142">
        <v>4437</v>
      </c>
      <c r="AS142">
        <v>59.6</v>
      </c>
      <c r="AT142">
        <v>55.7</v>
      </c>
      <c r="AU142">
        <v>57.6</v>
      </c>
      <c r="AV142">
        <v>0.54</v>
      </c>
      <c r="AW142">
        <v>0.13</v>
      </c>
      <c r="AX142">
        <v>0.32</v>
      </c>
      <c r="AY142">
        <v>0.49</v>
      </c>
      <c r="AZ142">
        <v>7.0000000000000007E-2</v>
      </c>
      <c r="BA142">
        <v>0.28999999999999998</v>
      </c>
      <c r="BB142">
        <v>0.59</v>
      </c>
      <c r="BC142">
        <v>0.18</v>
      </c>
      <c r="BD142">
        <v>0.36</v>
      </c>
      <c r="BE142">
        <v>67.099999999999994</v>
      </c>
      <c r="BF142">
        <v>64.400000000000006</v>
      </c>
      <c r="BG142">
        <v>65.7</v>
      </c>
      <c r="BH142">
        <v>82.9</v>
      </c>
      <c r="BI142">
        <v>79.8</v>
      </c>
      <c r="BJ142">
        <v>81.3</v>
      </c>
      <c r="BK142">
        <v>49.2</v>
      </c>
      <c r="BL142">
        <v>37</v>
      </c>
      <c r="BM142">
        <v>42.9</v>
      </c>
      <c r="BN142">
        <v>35.4</v>
      </c>
      <c r="BO142">
        <v>23.7</v>
      </c>
      <c r="BP142">
        <v>29.3</v>
      </c>
      <c r="BQ142">
        <v>42.2</v>
      </c>
      <c r="BR142">
        <v>29.5</v>
      </c>
      <c r="BS142">
        <v>35.6</v>
      </c>
      <c r="BT142">
        <v>5.33</v>
      </c>
      <c r="BU142">
        <v>4.96</v>
      </c>
      <c r="BV142">
        <v>5.14</v>
      </c>
      <c r="BW142">
        <v>2751</v>
      </c>
      <c r="BX142">
        <v>2914</v>
      </c>
      <c r="BY142">
        <v>5665</v>
      </c>
      <c r="BZ142">
        <v>2512</v>
      </c>
      <c r="CA142">
        <v>2660</v>
      </c>
      <c r="CB142">
        <v>5172</v>
      </c>
      <c r="CC142">
        <v>57</v>
      </c>
      <c r="CD142">
        <v>53.2</v>
      </c>
      <c r="CE142">
        <v>55</v>
      </c>
      <c r="CF142">
        <v>0.44</v>
      </c>
      <c r="CG142">
        <v>0.02</v>
      </c>
      <c r="CH142">
        <v>0.22</v>
      </c>
      <c r="CI142">
        <v>0.39</v>
      </c>
      <c r="CJ142">
        <v>-0.02</v>
      </c>
      <c r="CK142">
        <v>0.19</v>
      </c>
      <c r="CL142">
        <v>0.48</v>
      </c>
      <c r="CM142">
        <v>7.0000000000000007E-2</v>
      </c>
      <c r="CN142">
        <v>0.26</v>
      </c>
      <c r="CO142">
        <v>61.7</v>
      </c>
      <c r="CP142">
        <v>60</v>
      </c>
      <c r="CQ142">
        <v>60.8</v>
      </c>
      <c r="CR142">
        <v>78.3</v>
      </c>
      <c r="CS142">
        <v>75.900000000000006</v>
      </c>
      <c r="CT142">
        <v>77</v>
      </c>
      <c r="CU142">
        <v>45.3</v>
      </c>
      <c r="CV142">
        <v>34</v>
      </c>
      <c r="CW142">
        <v>39.5</v>
      </c>
      <c r="CX142">
        <v>31.7</v>
      </c>
      <c r="CY142">
        <v>21.5</v>
      </c>
      <c r="CZ142">
        <v>26.4</v>
      </c>
      <c r="DA142">
        <v>38.200000000000003</v>
      </c>
      <c r="DB142">
        <v>26.9</v>
      </c>
      <c r="DC142">
        <v>32.4</v>
      </c>
      <c r="DD142">
        <v>5.05</v>
      </c>
      <c r="DE142">
        <v>4.71</v>
      </c>
      <c r="DF142">
        <v>4.87</v>
      </c>
    </row>
    <row r="143" spans="1:110" x14ac:dyDescent="0.4">
      <c r="A143" t="s">
        <v>507</v>
      </c>
      <c r="B143" t="s">
        <v>506</v>
      </c>
      <c r="C143">
        <v>506</v>
      </c>
      <c r="D143">
        <v>554</v>
      </c>
      <c r="E143">
        <v>1060</v>
      </c>
      <c r="F143">
        <v>492</v>
      </c>
      <c r="G143">
        <v>538</v>
      </c>
      <c r="H143">
        <v>1030</v>
      </c>
      <c r="I143">
        <v>37.1</v>
      </c>
      <c r="J143">
        <v>29.7</v>
      </c>
      <c r="K143">
        <v>33.200000000000003</v>
      </c>
      <c r="L143">
        <v>-0.27</v>
      </c>
      <c r="M143">
        <v>-0.91</v>
      </c>
      <c r="N143">
        <v>-0.61</v>
      </c>
      <c r="O143">
        <v>-0.38</v>
      </c>
      <c r="P143">
        <v>-1.02</v>
      </c>
      <c r="Q143">
        <v>-0.68</v>
      </c>
      <c r="R143">
        <v>-0.16</v>
      </c>
      <c r="S143">
        <v>-0.81</v>
      </c>
      <c r="T143">
        <v>-0.53</v>
      </c>
      <c r="U143">
        <v>26.5</v>
      </c>
      <c r="V143">
        <v>16.600000000000001</v>
      </c>
      <c r="W143">
        <v>21.3</v>
      </c>
      <c r="X143">
        <v>44.5</v>
      </c>
      <c r="Y143">
        <v>31.4</v>
      </c>
      <c r="Z143">
        <v>37.6</v>
      </c>
      <c r="AA143">
        <v>21.9</v>
      </c>
      <c r="AB143">
        <v>9.4</v>
      </c>
      <c r="AC143">
        <v>15.4</v>
      </c>
      <c r="AD143">
        <v>5.7</v>
      </c>
      <c r="AE143">
        <v>2</v>
      </c>
      <c r="AF143">
        <v>3.8</v>
      </c>
      <c r="AG143">
        <v>10.3</v>
      </c>
      <c r="AH143">
        <v>3.2</v>
      </c>
      <c r="AI143">
        <v>6.6</v>
      </c>
      <c r="AJ143">
        <v>3.07</v>
      </c>
      <c r="AK143">
        <v>2.39</v>
      </c>
      <c r="AL143">
        <v>2.71</v>
      </c>
      <c r="AM143">
        <v>1752</v>
      </c>
      <c r="AN143">
        <v>1853</v>
      </c>
      <c r="AO143">
        <v>3605</v>
      </c>
      <c r="AP143">
        <v>1681</v>
      </c>
      <c r="AQ143">
        <v>1775</v>
      </c>
      <c r="AR143">
        <v>3456</v>
      </c>
      <c r="AS143">
        <v>51.9</v>
      </c>
      <c r="AT143">
        <v>45.8</v>
      </c>
      <c r="AU143">
        <v>48.7</v>
      </c>
      <c r="AV143">
        <v>0.43</v>
      </c>
      <c r="AW143">
        <v>-0.11</v>
      </c>
      <c r="AX143">
        <v>0.15</v>
      </c>
      <c r="AY143">
        <v>0.36</v>
      </c>
      <c r="AZ143">
        <v>-0.17</v>
      </c>
      <c r="BA143">
        <v>0.11</v>
      </c>
      <c r="BB143">
        <v>0.49</v>
      </c>
      <c r="BC143">
        <v>-0.06</v>
      </c>
      <c r="BD143">
        <v>0.19</v>
      </c>
      <c r="BE143">
        <v>51.4</v>
      </c>
      <c r="BF143">
        <v>43.3</v>
      </c>
      <c r="BG143">
        <v>47.2</v>
      </c>
      <c r="BH143">
        <v>73.900000000000006</v>
      </c>
      <c r="BI143">
        <v>64.599999999999994</v>
      </c>
      <c r="BJ143">
        <v>69.099999999999994</v>
      </c>
      <c r="BK143">
        <v>40</v>
      </c>
      <c r="BL143">
        <v>26.7</v>
      </c>
      <c r="BM143">
        <v>33.1</v>
      </c>
      <c r="BN143">
        <v>19.600000000000001</v>
      </c>
      <c r="BO143">
        <v>11.8</v>
      </c>
      <c r="BP143">
        <v>15.6</v>
      </c>
      <c r="BQ143">
        <v>27.9</v>
      </c>
      <c r="BR143">
        <v>16.7</v>
      </c>
      <c r="BS143">
        <v>22.2</v>
      </c>
      <c r="BT143">
        <v>4.47</v>
      </c>
      <c r="BU143">
        <v>3.91</v>
      </c>
      <c r="BV143">
        <v>4.1900000000000004</v>
      </c>
      <c r="BW143">
        <v>2258</v>
      </c>
      <c r="BX143">
        <v>2407</v>
      </c>
      <c r="BY143">
        <v>4665</v>
      </c>
      <c r="BZ143">
        <v>2173</v>
      </c>
      <c r="CA143">
        <v>2313</v>
      </c>
      <c r="CB143">
        <v>4486</v>
      </c>
      <c r="CC143">
        <v>48.6</v>
      </c>
      <c r="CD143">
        <v>42.1</v>
      </c>
      <c r="CE143">
        <v>45.2</v>
      </c>
      <c r="CF143">
        <v>0.27</v>
      </c>
      <c r="CG143">
        <v>-0.3</v>
      </c>
      <c r="CH143">
        <v>-0.03</v>
      </c>
      <c r="CI143">
        <v>0.21</v>
      </c>
      <c r="CJ143">
        <v>-0.35</v>
      </c>
      <c r="CK143">
        <v>-0.06</v>
      </c>
      <c r="CL143">
        <v>0.32</v>
      </c>
      <c r="CM143">
        <v>-0.25</v>
      </c>
      <c r="CN143">
        <v>0.01</v>
      </c>
      <c r="CO143">
        <v>45.8</v>
      </c>
      <c r="CP143">
        <v>37.1</v>
      </c>
      <c r="CQ143">
        <v>41.4</v>
      </c>
      <c r="CR143">
        <v>67.3</v>
      </c>
      <c r="CS143">
        <v>57</v>
      </c>
      <c r="CT143">
        <v>62</v>
      </c>
      <c r="CU143">
        <v>35.9</v>
      </c>
      <c r="CV143">
        <v>22.7</v>
      </c>
      <c r="CW143">
        <v>29.1</v>
      </c>
      <c r="CX143">
        <v>16.5</v>
      </c>
      <c r="CY143">
        <v>9.6</v>
      </c>
      <c r="CZ143">
        <v>12.9</v>
      </c>
      <c r="DA143">
        <v>24</v>
      </c>
      <c r="DB143">
        <v>13.6</v>
      </c>
      <c r="DC143">
        <v>18.600000000000001</v>
      </c>
      <c r="DD143">
        <v>4.16</v>
      </c>
      <c r="DE143">
        <v>3.56</v>
      </c>
      <c r="DF143">
        <v>3.85</v>
      </c>
    </row>
    <row r="144" spans="1:110" x14ac:dyDescent="0.4">
      <c r="A144" t="s">
        <v>509</v>
      </c>
      <c r="B144" t="s">
        <v>508</v>
      </c>
      <c r="C144">
        <v>1118</v>
      </c>
      <c r="D144">
        <v>1175</v>
      </c>
      <c r="E144">
        <v>2293</v>
      </c>
      <c r="F144">
        <v>1099</v>
      </c>
      <c r="G144">
        <v>1147</v>
      </c>
      <c r="H144">
        <v>2246</v>
      </c>
      <c r="I144">
        <v>36.799999999999997</v>
      </c>
      <c r="J144">
        <v>31</v>
      </c>
      <c r="K144">
        <v>33.799999999999997</v>
      </c>
      <c r="L144">
        <v>-0.47</v>
      </c>
      <c r="M144">
        <v>-0.89</v>
      </c>
      <c r="N144">
        <v>-0.68</v>
      </c>
      <c r="O144">
        <v>-0.54</v>
      </c>
      <c r="P144">
        <v>-0.96</v>
      </c>
      <c r="Q144">
        <v>-0.73</v>
      </c>
      <c r="R144">
        <v>-0.39</v>
      </c>
      <c r="S144">
        <v>-0.81</v>
      </c>
      <c r="T144">
        <v>-0.63</v>
      </c>
      <c r="U144">
        <v>22.2</v>
      </c>
      <c r="V144">
        <v>18</v>
      </c>
      <c r="W144">
        <v>20</v>
      </c>
      <c r="X144">
        <v>42.9</v>
      </c>
      <c r="Y144">
        <v>34.5</v>
      </c>
      <c r="Z144">
        <v>38.6</v>
      </c>
      <c r="AA144">
        <v>22.2</v>
      </c>
      <c r="AB144">
        <v>15.1</v>
      </c>
      <c r="AC144">
        <v>18.600000000000001</v>
      </c>
      <c r="AD144">
        <v>5.7</v>
      </c>
      <c r="AE144">
        <v>3.5</v>
      </c>
      <c r="AF144">
        <v>4.5999999999999996</v>
      </c>
      <c r="AG144">
        <v>10.3</v>
      </c>
      <c r="AH144">
        <v>6.5</v>
      </c>
      <c r="AI144">
        <v>8.3000000000000007</v>
      </c>
      <c r="AJ144">
        <v>3.02</v>
      </c>
      <c r="AK144">
        <v>2.61</v>
      </c>
      <c r="AL144">
        <v>2.81</v>
      </c>
      <c r="AM144">
        <v>4957</v>
      </c>
      <c r="AN144">
        <v>5247</v>
      </c>
      <c r="AO144">
        <v>10204</v>
      </c>
      <c r="AP144">
        <v>4771</v>
      </c>
      <c r="AQ144">
        <v>5052</v>
      </c>
      <c r="AR144">
        <v>9823</v>
      </c>
      <c r="AS144">
        <v>53</v>
      </c>
      <c r="AT144">
        <v>47.5</v>
      </c>
      <c r="AU144">
        <v>50.2</v>
      </c>
      <c r="AV144">
        <v>0.28999999999999998</v>
      </c>
      <c r="AW144">
        <v>-0.18</v>
      </c>
      <c r="AX144">
        <v>0.05</v>
      </c>
      <c r="AY144">
        <v>0.25</v>
      </c>
      <c r="AZ144">
        <v>-0.22</v>
      </c>
      <c r="BA144">
        <v>0.02</v>
      </c>
      <c r="BB144">
        <v>0.32</v>
      </c>
      <c r="BC144">
        <v>-0.15</v>
      </c>
      <c r="BD144">
        <v>7.0000000000000007E-2</v>
      </c>
      <c r="BE144">
        <v>54.8</v>
      </c>
      <c r="BF144">
        <v>47.1</v>
      </c>
      <c r="BG144">
        <v>50.8</v>
      </c>
      <c r="BH144">
        <v>76.7</v>
      </c>
      <c r="BI144">
        <v>69.599999999999994</v>
      </c>
      <c r="BJ144">
        <v>73.099999999999994</v>
      </c>
      <c r="BK144">
        <v>43.8</v>
      </c>
      <c r="BL144">
        <v>34.4</v>
      </c>
      <c r="BM144">
        <v>39</v>
      </c>
      <c r="BN144">
        <v>22.9</v>
      </c>
      <c r="BO144">
        <v>14.4</v>
      </c>
      <c r="BP144">
        <v>18.5</v>
      </c>
      <c r="BQ144">
        <v>31.7</v>
      </c>
      <c r="BR144">
        <v>21.3</v>
      </c>
      <c r="BS144">
        <v>26.4</v>
      </c>
      <c r="BT144">
        <v>4.6399999999999997</v>
      </c>
      <c r="BU144">
        <v>4.2</v>
      </c>
      <c r="BV144">
        <v>4.42</v>
      </c>
      <c r="BW144">
        <v>6075</v>
      </c>
      <c r="BX144">
        <v>6422</v>
      </c>
      <c r="BY144">
        <v>12497</v>
      </c>
      <c r="BZ144">
        <v>5870</v>
      </c>
      <c r="CA144">
        <v>6199</v>
      </c>
      <c r="CB144">
        <v>12069</v>
      </c>
      <c r="CC144">
        <v>50</v>
      </c>
      <c r="CD144">
        <v>44.5</v>
      </c>
      <c r="CE144">
        <v>47.2</v>
      </c>
      <c r="CF144">
        <v>0.15</v>
      </c>
      <c r="CG144">
        <v>-0.31</v>
      </c>
      <c r="CH144">
        <v>-0.09</v>
      </c>
      <c r="CI144">
        <v>0.11</v>
      </c>
      <c r="CJ144">
        <v>-0.34</v>
      </c>
      <c r="CK144">
        <v>-0.11</v>
      </c>
      <c r="CL144">
        <v>0.18</v>
      </c>
      <c r="CM144">
        <v>-0.28000000000000003</v>
      </c>
      <c r="CN144">
        <v>-7.0000000000000007E-2</v>
      </c>
      <c r="CO144">
        <v>48.8</v>
      </c>
      <c r="CP144">
        <v>41.8</v>
      </c>
      <c r="CQ144">
        <v>45.2</v>
      </c>
      <c r="CR144">
        <v>70.5</v>
      </c>
      <c r="CS144">
        <v>63.2</v>
      </c>
      <c r="CT144">
        <v>66.7</v>
      </c>
      <c r="CU144">
        <v>39.9</v>
      </c>
      <c r="CV144">
        <v>30.9</v>
      </c>
      <c r="CW144">
        <v>35.299999999999997</v>
      </c>
      <c r="CX144">
        <v>19.8</v>
      </c>
      <c r="CY144">
        <v>12.4</v>
      </c>
      <c r="CZ144">
        <v>16</v>
      </c>
      <c r="DA144">
        <v>27.8</v>
      </c>
      <c r="DB144">
        <v>18.600000000000001</v>
      </c>
      <c r="DC144">
        <v>23.1</v>
      </c>
      <c r="DD144">
        <v>4.34</v>
      </c>
      <c r="DE144">
        <v>3.91</v>
      </c>
      <c r="DF144">
        <v>4.12</v>
      </c>
    </row>
    <row r="145" spans="1:110" x14ac:dyDescent="0.4">
      <c r="A145" t="s">
        <v>511</v>
      </c>
      <c r="B145" t="s">
        <v>510</v>
      </c>
      <c r="C145">
        <v>144</v>
      </c>
      <c r="D145">
        <v>149</v>
      </c>
      <c r="E145">
        <v>293</v>
      </c>
      <c r="F145">
        <v>142</v>
      </c>
      <c r="G145">
        <v>146</v>
      </c>
      <c r="H145">
        <v>288</v>
      </c>
      <c r="I145">
        <v>35.200000000000003</v>
      </c>
      <c r="J145">
        <v>30.5</v>
      </c>
      <c r="K145">
        <v>32.799999999999997</v>
      </c>
      <c r="L145">
        <v>-0.5</v>
      </c>
      <c r="M145">
        <v>-0.94</v>
      </c>
      <c r="N145">
        <v>-0.72</v>
      </c>
      <c r="O145">
        <v>-0.7</v>
      </c>
      <c r="P145">
        <v>-1.1399999999999999</v>
      </c>
      <c r="Q145">
        <v>-0.87</v>
      </c>
      <c r="R145">
        <v>-0.28999999999999998</v>
      </c>
      <c r="S145">
        <v>-0.73</v>
      </c>
      <c r="T145">
        <v>-0.56999999999999995</v>
      </c>
      <c r="U145">
        <v>22.2</v>
      </c>
      <c r="V145">
        <v>19.5</v>
      </c>
      <c r="W145">
        <v>20.8</v>
      </c>
      <c r="X145">
        <v>41.7</v>
      </c>
      <c r="Y145">
        <v>34.9</v>
      </c>
      <c r="Z145">
        <v>38.200000000000003</v>
      </c>
      <c r="AA145">
        <v>13.2</v>
      </c>
      <c r="AB145">
        <v>14.1</v>
      </c>
      <c r="AC145">
        <v>13.7</v>
      </c>
      <c r="AD145">
        <v>2.8</v>
      </c>
      <c r="AE145">
        <v>2</v>
      </c>
      <c r="AF145">
        <v>2.4</v>
      </c>
      <c r="AG145">
        <v>5.6</v>
      </c>
      <c r="AH145">
        <v>9.4</v>
      </c>
      <c r="AI145">
        <v>7.5</v>
      </c>
      <c r="AJ145">
        <v>2.75</v>
      </c>
      <c r="AK145">
        <v>2.5499999999999998</v>
      </c>
      <c r="AL145">
        <v>2.65</v>
      </c>
      <c r="AM145">
        <v>388</v>
      </c>
      <c r="AN145">
        <v>389</v>
      </c>
      <c r="AO145">
        <v>777</v>
      </c>
      <c r="AP145">
        <v>375</v>
      </c>
      <c r="AQ145">
        <v>376</v>
      </c>
      <c r="AR145">
        <v>751</v>
      </c>
      <c r="AS145">
        <v>46</v>
      </c>
      <c r="AT145">
        <v>41.7</v>
      </c>
      <c r="AU145">
        <v>43.9</v>
      </c>
      <c r="AV145">
        <v>0.01</v>
      </c>
      <c r="AW145">
        <v>-0.51</v>
      </c>
      <c r="AX145">
        <v>-0.25</v>
      </c>
      <c r="AY145">
        <v>-0.12</v>
      </c>
      <c r="AZ145">
        <v>-0.64</v>
      </c>
      <c r="BA145">
        <v>-0.34</v>
      </c>
      <c r="BB145">
        <v>0.14000000000000001</v>
      </c>
      <c r="BC145">
        <v>-0.38</v>
      </c>
      <c r="BD145">
        <v>-0.16</v>
      </c>
      <c r="BE145">
        <v>38.1</v>
      </c>
      <c r="BF145">
        <v>37.799999999999997</v>
      </c>
      <c r="BG145">
        <v>38</v>
      </c>
      <c r="BH145">
        <v>63.9</v>
      </c>
      <c r="BI145">
        <v>57.3</v>
      </c>
      <c r="BJ145">
        <v>60.6</v>
      </c>
      <c r="BK145">
        <v>30.7</v>
      </c>
      <c r="BL145">
        <v>24.4</v>
      </c>
      <c r="BM145">
        <v>27.5</v>
      </c>
      <c r="BN145">
        <v>12.1</v>
      </c>
      <c r="BO145">
        <v>8.5</v>
      </c>
      <c r="BP145">
        <v>10.3</v>
      </c>
      <c r="BQ145">
        <v>19.100000000000001</v>
      </c>
      <c r="BR145">
        <v>11.1</v>
      </c>
      <c r="BS145">
        <v>15.1</v>
      </c>
      <c r="BT145">
        <v>3.79</v>
      </c>
      <c r="BU145">
        <v>3.54</v>
      </c>
      <c r="BV145">
        <v>3.67</v>
      </c>
      <c r="BW145">
        <v>532</v>
      </c>
      <c r="BX145">
        <v>538</v>
      </c>
      <c r="BY145">
        <v>1070</v>
      </c>
      <c r="BZ145">
        <v>517</v>
      </c>
      <c r="CA145">
        <v>522</v>
      </c>
      <c r="CB145">
        <v>1039</v>
      </c>
      <c r="CC145">
        <v>43.1</v>
      </c>
      <c r="CD145">
        <v>38.6</v>
      </c>
      <c r="CE145">
        <v>40.799999999999997</v>
      </c>
      <c r="CF145">
        <v>-0.13</v>
      </c>
      <c r="CG145">
        <v>-0.63</v>
      </c>
      <c r="CH145">
        <v>-0.38</v>
      </c>
      <c r="CI145">
        <v>-0.24</v>
      </c>
      <c r="CJ145">
        <v>-0.74</v>
      </c>
      <c r="CK145">
        <v>-0.46</v>
      </c>
      <c r="CL145">
        <v>-0.02</v>
      </c>
      <c r="CM145">
        <v>-0.52</v>
      </c>
      <c r="CN145">
        <v>-0.3</v>
      </c>
      <c r="CO145">
        <v>33.799999999999997</v>
      </c>
      <c r="CP145">
        <v>32.700000000000003</v>
      </c>
      <c r="CQ145">
        <v>33.299999999999997</v>
      </c>
      <c r="CR145">
        <v>57.9</v>
      </c>
      <c r="CS145">
        <v>51.1</v>
      </c>
      <c r="CT145">
        <v>54.5</v>
      </c>
      <c r="CU145">
        <v>25.9</v>
      </c>
      <c r="CV145">
        <v>21.6</v>
      </c>
      <c r="CW145">
        <v>23.7</v>
      </c>
      <c r="CX145">
        <v>9.6</v>
      </c>
      <c r="CY145">
        <v>6.7</v>
      </c>
      <c r="CZ145">
        <v>8.1</v>
      </c>
      <c r="DA145">
        <v>15.4</v>
      </c>
      <c r="DB145">
        <v>10.6</v>
      </c>
      <c r="DC145">
        <v>13</v>
      </c>
      <c r="DD145">
        <v>3.51</v>
      </c>
      <c r="DE145">
        <v>3.26</v>
      </c>
      <c r="DF145">
        <v>3.39</v>
      </c>
    </row>
    <row r="146" spans="1:110" x14ac:dyDescent="0.4">
      <c r="A146" t="s">
        <v>513</v>
      </c>
      <c r="B146" t="s">
        <v>512</v>
      </c>
      <c r="C146">
        <v>1676</v>
      </c>
      <c r="D146">
        <v>1715</v>
      </c>
      <c r="E146">
        <v>3391</v>
      </c>
      <c r="F146">
        <v>1635</v>
      </c>
      <c r="G146">
        <v>1649</v>
      </c>
      <c r="H146">
        <v>3284</v>
      </c>
      <c r="I146">
        <v>35.9</v>
      </c>
      <c r="J146">
        <v>30.1</v>
      </c>
      <c r="K146">
        <v>33</v>
      </c>
      <c r="L146">
        <v>-0.49</v>
      </c>
      <c r="M146">
        <v>-0.86</v>
      </c>
      <c r="N146">
        <v>-0.67</v>
      </c>
      <c r="O146">
        <v>-0.55000000000000004</v>
      </c>
      <c r="P146">
        <v>-0.92</v>
      </c>
      <c r="Q146">
        <v>-0.72</v>
      </c>
      <c r="R146">
        <v>-0.43</v>
      </c>
      <c r="S146">
        <v>-0.8</v>
      </c>
      <c r="T146">
        <v>-0.63</v>
      </c>
      <c r="U146">
        <v>22.4</v>
      </c>
      <c r="V146">
        <v>16</v>
      </c>
      <c r="W146">
        <v>19.2</v>
      </c>
      <c r="X146">
        <v>41.2</v>
      </c>
      <c r="Y146">
        <v>32.1</v>
      </c>
      <c r="Z146">
        <v>36.6</v>
      </c>
      <c r="AA146">
        <v>23.6</v>
      </c>
      <c r="AB146">
        <v>15.6</v>
      </c>
      <c r="AC146">
        <v>19.600000000000001</v>
      </c>
      <c r="AD146">
        <v>7.5</v>
      </c>
      <c r="AE146">
        <v>3.5</v>
      </c>
      <c r="AF146">
        <v>5.5</v>
      </c>
      <c r="AG146">
        <v>11.1</v>
      </c>
      <c r="AH146">
        <v>6</v>
      </c>
      <c r="AI146">
        <v>8.5</v>
      </c>
      <c r="AJ146">
        <v>2.92</v>
      </c>
      <c r="AK146">
        <v>2.44</v>
      </c>
      <c r="AL146">
        <v>2.68</v>
      </c>
      <c r="AM146">
        <v>5901</v>
      </c>
      <c r="AN146">
        <v>6224</v>
      </c>
      <c r="AO146">
        <v>12125</v>
      </c>
      <c r="AP146">
        <v>5530</v>
      </c>
      <c r="AQ146">
        <v>5820</v>
      </c>
      <c r="AR146">
        <v>11350</v>
      </c>
      <c r="AS146">
        <v>54.2</v>
      </c>
      <c r="AT146">
        <v>48</v>
      </c>
      <c r="AU146">
        <v>51</v>
      </c>
      <c r="AV146">
        <v>0.33</v>
      </c>
      <c r="AW146">
        <v>-0.14000000000000001</v>
      </c>
      <c r="AX146">
        <v>0.09</v>
      </c>
      <c r="AY146">
        <v>0.3</v>
      </c>
      <c r="AZ146">
        <v>-0.17</v>
      </c>
      <c r="BA146">
        <v>7.0000000000000007E-2</v>
      </c>
      <c r="BB146">
        <v>0.37</v>
      </c>
      <c r="BC146">
        <v>-0.11</v>
      </c>
      <c r="BD146">
        <v>0.11</v>
      </c>
      <c r="BE146">
        <v>56.2</v>
      </c>
      <c r="BF146">
        <v>46.5</v>
      </c>
      <c r="BG146">
        <v>51.2</v>
      </c>
      <c r="BH146">
        <v>75.7</v>
      </c>
      <c r="BI146">
        <v>67.3</v>
      </c>
      <c r="BJ146">
        <v>71.400000000000006</v>
      </c>
      <c r="BK146">
        <v>55.1</v>
      </c>
      <c r="BL146">
        <v>38.6</v>
      </c>
      <c r="BM146">
        <v>46.6</v>
      </c>
      <c r="BN146">
        <v>32.200000000000003</v>
      </c>
      <c r="BO146">
        <v>18.399999999999999</v>
      </c>
      <c r="BP146">
        <v>25.1</v>
      </c>
      <c r="BQ146">
        <v>41.4</v>
      </c>
      <c r="BR146">
        <v>25.8</v>
      </c>
      <c r="BS146">
        <v>33.4</v>
      </c>
      <c r="BT146">
        <v>4.83</v>
      </c>
      <c r="BU146">
        <v>4.2</v>
      </c>
      <c r="BV146">
        <v>4.51</v>
      </c>
      <c r="BW146">
        <v>7577</v>
      </c>
      <c r="BX146">
        <v>7939</v>
      </c>
      <c r="BY146">
        <v>15516</v>
      </c>
      <c r="BZ146">
        <v>7165</v>
      </c>
      <c r="CA146">
        <v>7469</v>
      </c>
      <c r="CB146">
        <v>14634</v>
      </c>
      <c r="CC146">
        <v>50.2</v>
      </c>
      <c r="CD146">
        <v>44.1</v>
      </c>
      <c r="CE146">
        <v>47.1</v>
      </c>
      <c r="CF146">
        <v>0.15</v>
      </c>
      <c r="CG146">
        <v>-0.3</v>
      </c>
      <c r="CH146">
        <v>-0.08</v>
      </c>
      <c r="CI146">
        <v>0.12</v>
      </c>
      <c r="CJ146">
        <v>-0.33</v>
      </c>
      <c r="CK146">
        <v>-0.1</v>
      </c>
      <c r="CL146">
        <v>0.18</v>
      </c>
      <c r="CM146">
        <v>-0.27</v>
      </c>
      <c r="CN146">
        <v>-0.06</v>
      </c>
      <c r="CO146">
        <v>48.7</v>
      </c>
      <c r="CP146">
        <v>39.9</v>
      </c>
      <c r="CQ146">
        <v>44.2</v>
      </c>
      <c r="CR146">
        <v>68.099999999999994</v>
      </c>
      <c r="CS146">
        <v>59.7</v>
      </c>
      <c r="CT146">
        <v>63.8</v>
      </c>
      <c r="CU146">
        <v>48.1</v>
      </c>
      <c r="CV146">
        <v>33.6</v>
      </c>
      <c r="CW146">
        <v>40.700000000000003</v>
      </c>
      <c r="CX146">
        <v>26.7</v>
      </c>
      <c r="CY146">
        <v>15.2</v>
      </c>
      <c r="CZ146">
        <v>20.8</v>
      </c>
      <c r="DA146">
        <v>34.700000000000003</v>
      </c>
      <c r="DB146">
        <v>21.5</v>
      </c>
      <c r="DC146">
        <v>27.9</v>
      </c>
      <c r="DD146">
        <v>4.41</v>
      </c>
      <c r="DE146">
        <v>3.82</v>
      </c>
      <c r="DF146">
        <v>4.1100000000000003</v>
      </c>
    </row>
    <row r="147" spans="1:110" x14ac:dyDescent="0.4">
      <c r="A147" t="s">
        <v>515</v>
      </c>
      <c r="B147" t="s">
        <v>514</v>
      </c>
      <c r="C147">
        <v>326</v>
      </c>
      <c r="D147">
        <v>329</v>
      </c>
      <c r="E147">
        <v>655</v>
      </c>
      <c r="F147">
        <v>320</v>
      </c>
      <c r="G147">
        <v>315</v>
      </c>
      <c r="H147">
        <v>635</v>
      </c>
      <c r="I147">
        <v>39.799999999999997</v>
      </c>
      <c r="J147">
        <v>31.9</v>
      </c>
      <c r="K147">
        <v>35.9</v>
      </c>
      <c r="L147">
        <v>-0.06</v>
      </c>
      <c r="M147">
        <v>-0.71</v>
      </c>
      <c r="N147">
        <v>-0.38</v>
      </c>
      <c r="O147">
        <v>-0.19</v>
      </c>
      <c r="P147">
        <v>-0.85</v>
      </c>
      <c r="Q147">
        <v>-0.48</v>
      </c>
      <c r="R147">
        <v>0.08</v>
      </c>
      <c r="S147">
        <v>-0.56999999999999995</v>
      </c>
      <c r="T147">
        <v>-0.28000000000000003</v>
      </c>
      <c r="U147">
        <v>27.3</v>
      </c>
      <c r="V147">
        <v>19.100000000000001</v>
      </c>
      <c r="W147">
        <v>23.2</v>
      </c>
      <c r="X147">
        <v>50</v>
      </c>
      <c r="Y147">
        <v>35.9</v>
      </c>
      <c r="Z147">
        <v>42.9</v>
      </c>
      <c r="AA147">
        <v>24.2</v>
      </c>
      <c r="AB147">
        <v>14.9</v>
      </c>
      <c r="AC147">
        <v>19.5</v>
      </c>
      <c r="AD147">
        <v>6.7</v>
      </c>
      <c r="AE147">
        <v>4</v>
      </c>
      <c r="AF147">
        <v>5.3</v>
      </c>
      <c r="AG147">
        <v>10.7</v>
      </c>
      <c r="AH147">
        <v>5.5</v>
      </c>
      <c r="AI147">
        <v>8.1</v>
      </c>
      <c r="AJ147">
        <v>3.23</v>
      </c>
      <c r="AK147">
        <v>2.58</v>
      </c>
      <c r="AL147">
        <v>2.91</v>
      </c>
      <c r="AM147">
        <v>1143</v>
      </c>
      <c r="AN147">
        <v>1101</v>
      </c>
      <c r="AO147">
        <v>2244</v>
      </c>
      <c r="AP147">
        <v>1101</v>
      </c>
      <c r="AQ147">
        <v>1071</v>
      </c>
      <c r="AR147">
        <v>2172</v>
      </c>
      <c r="AS147">
        <v>51.2</v>
      </c>
      <c r="AT147">
        <v>46.5</v>
      </c>
      <c r="AU147">
        <v>48.9</v>
      </c>
      <c r="AV147">
        <v>0.26</v>
      </c>
      <c r="AW147">
        <v>0.01</v>
      </c>
      <c r="AX147">
        <v>0.13</v>
      </c>
      <c r="AY147">
        <v>0.18</v>
      </c>
      <c r="AZ147">
        <v>-7.0000000000000007E-2</v>
      </c>
      <c r="BA147">
        <v>0.08</v>
      </c>
      <c r="BB147">
        <v>0.33</v>
      </c>
      <c r="BC147">
        <v>0.08</v>
      </c>
      <c r="BD147">
        <v>0.19</v>
      </c>
      <c r="BE147">
        <v>50.9</v>
      </c>
      <c r="BF147">
        <v>43.8</v>
      </c>
      <c r="BG147">
        <v>47.4</v>
      </c>
      <c r="BH147">
        <v>74</v>
      </c>
      <c r="BI147">
        <v>65.599999999999994</v>
      </c>
      <c r="BJ147">
        <v>69.900000000000006</v>
      </c>
      <c r="BK147">
        <v>54.7</v>
      </c>
      <c r="BL147">
        <v>38.700000000000003</v>
      </c>
      <c r="BM147">
        <v>46.8</v>
      </c>
      <c r="BN147">
        <v>20.399999999999999</v>
      </c>
      <c r="BO147">
        <v>15.4</v>
      </c>
      <c r="BP147">
        <v>18</v>
      </c>
      <c r="BQ147">
        <v>32.1</v>
      </c>
      <c r="BR147">
        <v>22.8</v>
      </c>
      <c r="BS147">
        <v>27.5</v>
      </c>
      <c r="BT147">
        <v>4.4800000000000004</v>
      </c>
      <c r="BU147">
        <v>4.0599999999999996</v>
      </c>
      <c r="BV147">
        <v>4.2699999999999996</v>
      </c>
      <c r="BW147">
        <v>1469</v>
      </c>
      <c r="BX147">
        <v>1430</v>
      </c>
      <c r="BY147">
        <v>2899</v>
      </c>
      <c r="BZ147">
        <v>1421</v>
      </c>
      <c r="CA147">
        <v>1386</v>
      </c>
      <c r="CB147">
        <v>2807</v>
      </c>
      <c r="CC147">
        <v>48.7</v>
      </c>
      <c r="CD147">
        <v>43.2</v>
      </c>
      <c r="CE147">
        <v>46</v>
      </c>
      <c r="CF147">
        <v>0.19</v>
      </c>
      <c r="CG147">
        <v>-0.16</v>
      </c>
      <c r="CH147">
        <v>0.02</v>
      </c>
      <c r="CI147">
        <v>0.12</v>
      </c>
      <c r="CJ147">
        <v>-0.22</v>
      </c>
      <c r="CK147">
        <v>-0.03</v>
      </c>
      <c r="CL147">
        <v>0.25</v>
      </c>
      <c r="CM147">
        <v>-0.09</v>
      </c>
      <c r="CN147">
        <v>0.06</v>
      </c>
      <c r="CO147">
        <v>45.7</v>
      </c>
      <c r="CP147">
        <v>38.1</v>
      </c>
      <c r="CQ147">
        <v>41.9</v>
      </c>
      <c r="CR147">
        <v>68.7</v>
      </c>
      <c r="CS147">
        <v>58.7</v>
      </c>
      <c r="CT147">
        <v>63.8</v>
      </c>
      <c r="CU147">
        <v>47.9</v>
      </c>
      <c r="CV147">
        <v>33.200000000000003</v>
      </c>
      <c r="CW147">
        <v>40.700000000000003</v>
      </c>
      <c r="CX147">
        <v>17.399999999999999</v>
      </c>
      <c r="CY147">
        <v>12.8</v>
      </c>
      <c r="CZ147">
        <v>15.1</v>
      </c>
      <c r="DA147">
        <v>27.4</v>
      </c>
      <c r="DB147">
        <v>18.8</v>
      </c>
      <c r="DC147">
        <v>23.1</v>
      </c>
      <c r="DD147">
        <v>4.2</v>
      </c>
      <c r="DE147">
        <v>3.72</v>
      </c>
      <c r="DF147">
        <v>3.96</v>
      </c>
    </row>
    <row r="148" spans="1:110" x14ac:dyDescent="0.4">
      <c r="A148" t="s">
        <v>517</v>
      </c>
      <c r="B148" t="s">
        <v>516</v>
      </c>
      <c r="C148">
        <v>352</v>
      </c>
      <c r="D148">
        <v>369</v>
      </c>
      <c r="E148">
        <v>721</v>
      </c>
      <c r="F148">
        <v>337</v>
      </c>
      <c r="G148">
        <v>338</v>
      </c>
      <c r="H148">
        <v>675</v>
      </c>
      <c r="I148">
        <v>38.9</v>
      </c>
      <c r="J148">
        <v>32.200000000000003</v>
      </c>
      <c r="K148">
        <v>35.4</v>
      </c>
      <c r="L148">
        <v>-0.26</v>
      </c>
      <c r="M148">
        <v>-0.76</v>
      </c>
      <c r="N148">
        <v>-0.51</v>
      </c>
      <c r="O148">
        <v>-0.39</v>
      </c>
      <c r="P148">
        <v>-0.9</v>
      </c>
      <c r="Q148">
        <v>-0.61</v>
      </c>
      <c r="R148">
        <v>-0.12</v>
      </c>
      <c r="S148">
        <v>-0.63</v>
      </c>
      <c r="T148">
        <v>-0.42</v>
      </c>
      <c r="U148">
        <v>24.4</v>
      </c>
      <c r="V148">
        <v>17.600000000000001</v>
      </c>
      <c r="W148">
        <v>20.9</v>
      </c>
      <c r="X148">
        <v>45.7</v>
      </c>
      <c r="Y148">
        <v>39</v>
      </c>
      <c r="Z148">
        <v>42.3</v>
      </c>
      <c r="AA148">
        <v>34.9</v>
      </c>
      <c r="AB148">
        <v>22.5</v>
      </c>
      <c r="AC148">
        <v>28.6</v>
      </c>
      <c r="AD148">
        <v>8.8000000000000007</v>
      </c>
      <c r="AE148">
        <v>3.5</v>
      </c>
      <c r="AF148">
        <v>6.1</v>
      </c>
      <c r="AG148">
        <v>14.2</v>
      </c>
      <c r="AH148">
        <v>6.2</v>
      </c>
      <c r="AI148">
        <v>10.1</v>
      </c>
      <c r="AJ148">
        <v>3.1</v>
      </c>
      <c r="AK148">
        <v>2.58</v>
      </c>
      <c r="AL148">
        <v>2.83</v>
      </c>
      <c r="AM148">
        <v>1004</v>
      </c>
      <c r="AN148">
        <v>1049</v>
      </c>
      <c r="AO148">
        <v>2053</v>
      </c>
      <c r="AP148">
        <v>940</v>
      </c>
      <c r="AQ148">
        <v>989</v>
      </c>
      <c r="AR148">
        <v>1929</v>
      </c>
      <c r="AS148">
        <v>50.7</v>
      </c>
      <c r="AT148">
        <v>44.8</v>
      </c>
      <c r="AU148">
        <v>47.7</v>
      </c>
      <c r="AV148">
        <v>0.23</v>
      </c>
      <c r="AW148">
        <v>-0.26</v>
      </c>
      <c r="AX148">
        <v>-0.02</v>
      </c>
      <c r="AY148">
        <v>0.14000000000000001</v>
      </c>
      <c r="AZ148">
        <v>-0.33</v>
      </c>
      <c r="BA148">
        <v>-0.08</v>
      </c>
      <c r="BB148">
        <v>0.31</v>
      </c>
      <c r="BC148">
        <v>-0.18</v>
      </c>
      <c r="BD148">
        <v>0.04</v>
      </c>
      <c r="BE148">
        <v>48.2</v>
      </c>
      <c r="BF148">
        <v>41.9</v>
      </c>
      <c r="BG148">
        <v>45</v>
      </c>
      <c r="BH148">
        <v>70.900000000000006</v>
      </c>
      <c r="BI148">
        <v>62.5</v>
      </c>
      <c r="BJ148">
        <v>66.599999999999994</v>
      </c>
      <c r="BK148">
        <v>57.3</v>
      </c>
      <c r="BL148">
        <v>44.2</v>
      </c>
      <c r="BM148">
        <v>50.6</v>
      </c>
      <c r="BN148">
        <v>21.6</v>
      </c>
      <c r="BO148">
        <v>13.3</v>
      </c>
      <c r="BP148">
        <v>17.3</v>
      </c>
      <c r="BQ148">
        <v>30.5</v>
      </c>
      <c r="BR148">
        <v>19</v>
      </c>
      <c r="BS148">
        <v>24.6</v>
      </c>
      <c r="BT148">
        <v>4.38</v>
      </c>
      <c r="BU148">
        <v>3.86</v>
      </c>
      <c r="BV148">
        <v>4.12</v>
      </c>
      <c r="BW148">
        <v>1356</v>
      </c>
      <c r="BX148">
        <v>1418</v>
      </c>
      <c r="BY148">
        <v>2774</v>
      </c>
      <c r="BZ148">
        <v>1277</v>
      </c>
      <c r="CA148">
        <v>1327</v>
      </c>
      <c r="CB148">
        <v>2604</v>
      </c>
      <c r="CC148">
        <v>47.6</v>
      </c>
      <c r="CD148">
        <v>41.5</v>
      </c>
      <c r="CE148">
        <v>44.5</v>
      </c>
      <c r="CF148">
        <v>0.1</v>
      </c>
      <c r="CG148">
        <v>-0.39</v>
      </c>
      <c r="CH148">
        <v>-0.15</v>
      </c>
      <c r="CI148">
        <v>0.03</v>
      </c>
      <c r="CJ148">
        <v>-0.45</v>
      </c>
      <c r="CK148">
        <v>-0.2</v>
      </c>
      <c r="CL148">
        <v>0.17</v>
      </c>
      <c r="CM148">
        <v>-0.32</v>
      </c>
      <c r="CN148">
        <v>-0.1</v>
      </c>
      <c r="CO148">
        <v>42</v>
      </c>
      <c r="CP148">
        <v>35.6</v>
      </c>
      <c r="CQ148">
        <v>38.799999999999997</v>
      </c>
      <c r="CR148">
        <v>64.400000000000006</v>
      </c>
      <c r="CS148">
        <v>56.4</v>
      </c>
      <c r="CT148">
        <v>60.3</v>
      </c>
      <c r="CU148">
        <v>51.5</v>
      </c>
      <c r="CV148">
        <v>38.6</v>
      </c>
      <c r="CW148">
        <v>44.9</v>
      </c>
      <c r="CX148">
        <v>18.3</v>
      </c>
      <c r="CY148">
        <v>10.7</v>
      </c>
      <c r="CZ148">
        <v>14.4</v>
      </c>
      <c r="DA148">
        <v>26.3</v>
      </c>
      <c r="DB148">
        <v>15.7</v>
      </c>
      <c r="DC148">
        <v>20.8</v>
      </c>
      <c r="DD148">
        <v>4.05</v>
      </c>
      <c r="DE148">
        <v>3.53</v>
      </c>
      <c r="DF148">
        <v>3.78</v>
      </c>
    </row>
    <row r="149" spans="1:110" x14ac:dyDescent="0.4">
      <c r="A149" t="s">
        <v>519</v>
      </c>
      <c r="B149" t="s">
        <v>518</v>
      </c>
      <c r="C149">
        <v>492</v>
      </c>
      <c r="D149">
        <v>503</v>
      </c>
      <c r="E149">
        <v>995</v>
      </c>
      <c r="F149">
        <v>478</v>
      </c>
      <c r="G149">
        <v>479</v>
      </c>
      <c r="H149">
        <v>957</v>
      </c>
      <c r="I149">
        <v>37.200000000000003</v>
      </c>
      <c r="J149">
        <v>29.6</v>
      </c>
      <c r="K149">
        <v>33.299999999999997</v>
      </c>
      <c r="L149">
        <v>-0.41</v>
      </c>
      <c r="M149">
        <v>-0.95</v>
      </c>
      <c r="N149">
        <v>-0.68</v>
      </c>
      <c r="O149">
        <v>-0.52</v>
      </c>
      <c r="P149">
        <v>-1.06</v>
      </c>
      <c r="Q149">
        <v>-0.76</v>
      </c>
      <c r="R149">
        <v>-0.3</v>
      </c>
      <c r="S149">
        <v>-0.83</v>
      </c>
      <c r="T149">
        <v>-0.6</v>
      </c>
      <c r="U149">
        <v>24</v>
      </c>
      <c r="V149">
        <v>18.899999999999999</v>
      </c>
      <c r="W149">
        <v>21.4</v>
      </c>
      <c r="X149">
        <v>45.1</v>
      </c>
      <c r="Y149">
        <v>32.799999999999997</v>
      </c>
      <c r="Z149">
        <v>38.9</v>
      </c>
      <c r="AA149">
        <v>23.4</v>
      </c>
      <c r="AB149">
        <v>13.7</v>
      </c>
      <c r="AC149">
        <v>18.5</v>
      </c>
      <c r="AD149">
        <v>6.9</v>
      </c>
      <c r="AE149">
        <v>3.6</v>
      </c>
      <c r="AF149">
        <v>5.2</v>
      </c>
      <c r="AG149">
        <v>10.4</v>
      </c>
      <c r="AH149">
        <v>6.4</v>
      </c>
      <c r="AI149">
        <v>8.3000000000000007</v>
      </c>
      <c r="AJ149">
        <v>3.07</v>
      </c>
      <c r="AK149">
        <v>2.5</v>
      </c>
      <c r="AL149">
        <v>2.78</v>
      </c>
      <c r="AM149">
        <v>2374</v>
      </c>
      <c r="AN149">
        <v>2517</v>
      </c>
      <c r="AO149">
        <v>4891</v>
      </c>
      <c r="AP149">
        <v>2217</v>
      </c>
      <c r="AQ149">
        <v>2325</v>
      </c>
      <c r="AR149">
        <v>4542</v>
      </c>
      <c r="AS149">
        <v>52</v>
      </c>
      <c r="AT149">
        <v>47.3</v>
      </c>
      <c r="AU149">
        <v>49.6</v>
      </c>
      <c r="AV149">
        <v>0.35</v>
      </c>
      <c r="AW149">
        <v>-7.0000000000000007E-2</v>
      </c>
      <c r="AX149">
        <v>0.14000000000000001</v>
      </c>
      <c r="AY149">
        <v>0.28999999999999998</v>
      </c>
      <c r="AZ149">
        <v>-0.12</v>
      </c>
      <c r="BA149">
        <v>0.1</v>
      </c>
      <c r="BB149">
        <v>0.4</v>
      </c>
      <c r="BC149">
        <v>-0.01</v>
      </c>
      <c r="BD149">
        <v>0.17</v>
      </c>
      <c r="BE149">
        <v>54.9</v>
      </c>
      <c r="BF149">
        <v>48.7</v>
      </c>
      <c r="BG149">
        <v>51.7</v>
      </c>
      <c r="BH149">
        <v>75.3</v>
      </c>
      <c r="BI149">
        <v>69.5</v>
      </c>
      <c r="BJ149">
        <v>72.3</v>
      </c>
      <c r="BK149">
        <v>42.8</v>
      </c>
      <c r="BL149">
        <v>31.8</v>
      </c>
      <c r="BM149">
        <v>37.1</v>
      </c>
      <c r="BN149">
        <v>23.5</v>
      </c>
      <c r="BO149">
        <v>15.5</v>
      </c>
      <c r="BP149">
        <v>19.399999999999999</v>
      </c>
      <c r="BQ149">
        <v>31.6</v>
      </c>
      <c r="BR149">
        <v>21.4</v>
      </c>
      <c r="BS149">
        <v>26.4</v>
      </c>
      <c r="BT149">
        <v>4.57</v>
      </c>
      <c r="BU149">
        <v>4.17</v>
      </c>
      <c r="BV149">
        <v>4.3600000000000003</v>
      </c>
      <c r="BW149">
        <v>2866</v>
      </c>
      <c r="BX149">
        <v>3020</v>
      </c>
      <c r="BY149">
        <v>5886</v>
      </c>
      <c r="BZ149">
        <v>2695</v>
      </c>
      <c r="CA149">
        <v>2804</v>
      </c>
      <c r="CB149">
        <v>5499</v>
      </c>
      <c r="CC149">
        <v>49.4</v>
      </c>
      <c r="CD149">
        <v>44.3</v>
      </c>
      <c r="CE149">
        <v>46.8</v>
      </c>
      <c r="CF149">
        <v>0.21</v>
      </c>
      <c r="CG149">
        <v>-0.22</v>
      </c>
      <c r="CH149">
        <v>-0.01</v>
      </c>
      <c r="CI149">
        <v>0.16</v>
      </c>
      <c r="CJ149">
        <v>-0.26</v>
      </c>
      <c r="CK149">
        <v>-0.04</v>
      </c>
      <c r="CL149">
        <v>0.26</v>
      </c>
      <c r="CM149">
        <v>-0.17</v>
      </c>
      <c r="CN149">
        <v>0.03</v>
      </c>
      <c r="CO149">
        <v>49.6</v>
      </c>
      <c r="CP149">
        <v>43.7</v>
      </c>
      <c r="CQ149">
        <v>46.6</v>
      </c>
      <c r="CR149">
        <v>70.099999999999994</v>
      </c>
      <c r="CS149">
        <v>63.4</v>
      </c>
      <c r="CT149">
        <v>66.7</v>
      </c>
      <c r="CU149">
        <v>39.4</v>
      </c>
      <c r="CV149">
        <v>28.8</v>
      </c>
      <c r="CW149">
        <v>34</v>
      </c>
      <c r="CX149">
        <v>20.7</v>
      </c>
      <c r="CY149">
        <v>13.5</v>
      </c>
      <c r="CZ149">
        <v>17</v>
      </c>
      <c r="DA149">
        <v>28</v>
      </c>
      <c r="DB149">
        <v>18.899999999999999</v>
      </c>
      <c r="DC149">
        <v>23.3</v>
      </c>
      <c r="DD149">
        <v>4.3099999999999996</v>
      </c>
      <c r="DE149">
        <v>3.89</v>
      </c>
      <c r="DF149">
        <v>4.0999999999999996</v>
      </c>
    </row>
    <row r="150" spans="1:110" x14ac:dyDescent="0.4">
      <c r="A150" t="s">
        <v>521</v>
      </c>
      <c r="B150" t="s">
        <v>520</v>
      </c>
      <c r="C150">
        <v>254</v>
      </c>
      <c r="D150">
        <v>296</v>
      </c>
      <c r="E150">
        <v>550</v>
      </c>
      <c r="F150">
        <v>244</v>
      </c>
      <c r="G150">
        <v>286</v>
      </c>
      <c r="H150">
        <v>530</v>
      </c>
      <c r="I150">
        <v>35</v>
      </c>
      <c r="J150">
        <v>26.6</v>
      </c>
      <c r="K150">
        <v>30.5</v>
      </c>
      <c r="L150">
        <v>-0.56000000000000005</v>
      </c>
      <c r="M150">
        <v>-1.06</v>
      </c>
      <c r="N150">
        <v>-0.83</v>
      </c>
      <c r="O150">
        <v>-0.71</v>
      </c>
      <c r="P150">
        <v>-1.21</v>
      </c>
      <c r="Q150">
        <v>-0.94</v>
      </c>
      <c r="R150">
        <v>-0.4</v>
      </c>
      <c r="S150">
        <v>-0.91</v>
      </c>
      <c r="T150">
        <v>-0.72</v>
      </c>
      <c r="U150">
        <v>25.6</v>
      </c>
      <c r="V150">
        <v>16.2</v>
      </c>
      <c r="W150">
        <v>20.5</v>
      </c>
      <c r="X150">
        <v>44.1</v>
      </c>
      <c r="Y150">
        <v>31.4</v>
      </c>
      <c r="Z150">
        <v>37.299999999999997</v>
      </c>
      <c r="AA150">
        <v>30.3</v>
      </c>
      <c r="AB150">
        <v>25.7</v>
      </c>
      <c r="AC150">
        <v>27.8</v>
      </c>
      <c r="AD150">
        <v>5.5</v>
      </c>
      <c r="AE150">
        <v>5.7</v>
      </c>
      <c r="AF150">
        <v>5.6</v>
      </c>
      <c r="AG150">
        <v>10.199999999999999</v>
      </c>
      <c r="AH150">
        <v>9.1</v>
      </c>
      <c r="AI150">
        <v>9.6</v>
      </c>
      <c r="AJ150">
        <v>2.9</v>
      </c>
      <c r="AK150">
        <v>2.29</v>
      </c>
      <c r="AL150">
        <v>2.57</v>
      </c>
      <c r="AM150">
        <v>538</v>
      </c>
      <c r="AN150">
        <v>598</v>
      </c>
      <c r="AO150">
        <v>1136</v>
      </c>
      <c r="AP150">
        <v>506</v>
      </c>
      <c r="AQ150">
        <v>571</v>
      </c>
      <c r="AR150">
        <v>1077</v>
      </c>
      <c r="AS150">
        <v>49.2</v>
      </c>
      <c r="AT150">
        <v>43.3</v>
      </c>
      <c r="AU150">
        <v>46.1</v>
      </c>
      <c r="AV150">
        <v>0.23</v>
      </c>
      <c r="AW150">
        <v>-0.38</v>
      </c>
      <c r="AX150">
        <v>-0.09</v>
      </c>
      <c r="AY150">
        <v>0.12</v>
      </c>
      <c r="AZ150">
        <v>-0.48</v>
      </c>
      <c r="BA150">
        <v>-0.17</v>
      </c>
      <c r="BB150">
        <v>0.34</v>
      </c>
      <c r="BC150">
        <v>-0.27</v>
      </c>
      <c r="BD150">
        <v>-0.02</v>
      </c>
      <c r="BE150">
        <v>50.6</v>
      </c>
      <c r="BF150">
        <v>40.299999999999997</v>
      </c>
      <c r="BG150">
        <v>45.2</v>
      </c>
      <c r="BH150">
        <v>71.2</v>
      </c>
      <c r="BI150">
        <v>63.5</v>
      </c>
      <c r="BJ150">
        <v>67.2</v>
      </c>
      <c r="BK150">
        <v>54.3</v>
      </c>
      <c r="BL150">
        <v>52.5</v>
      </c>
      <c r="BM150">
        <v>53.3</v>
      </c>
      <c r="BN150">
        <v>21.6</v>
      </c>
      <c r="BO150">
        <v>12.9</v>
      </c>
      <c r="BP150">
        <v>17</v>
      </c>
      <c r="BQ150">
        <v>33.5</v>
      </c>
      <c r="BR150">
        <v>21.2</v>
      </c>
      <c r="BS150">
        <v>27</v>
      </c>
      <c r="BT150">
        <v>4.33</v>
      </c>
      <c r="BU150">
        <v>3.88</v>
      </c>
      <c r="BV150">
        <v>4.09</v>
      </c>
      <c r="BW150">
        <v>792</v>
      </c>
      <c r="BX150">
        <v>894</v>
      </c>
      <c r="BY150">
        <v>1686</v>
      </c>
      <c r="BZ150">
        <v>750</v>
      </c>
      <c r="CA150">
        <v>857</v>
      </c>
      <c r="CB150">
        <v>1607</v>
      </c>
      <c r="CC150">
        <v>44.7</v>
      </c>
      <c r="CD150">
        <v>37.799999999999997</v>
      </c>
      <c r="CE150">
        <v>41</v>
      </c>
      <c r="CF150">
        <v>-0.03</v>
      </c>
      <c r="CG150">
        <v>-0.6</v>
      </c>
      <c r="CH150">
        <v>-0.34</v>
      </c>
      <c r="CI150">
        <v>-0.12</v>
      </c>
      <c r="CJ150">
        <v>-0.69</v>
      </c>
      <c r="CK150">
        <v>-0.4</v>
      </c>
      <c r="CL150">
        <v>0.06</v>
      </c>
      <c r="CM150">
        <v>-0.52</v>
      </c>
      <c r="CN150">
        <v>-0.27</v>
      </c>
      <c r="CO150">
        <v>42.6</v>
      </c>
      <c r="CP150">
        <v>32.299999999999997</v>
      </c>
      <c r="CQ150">
        <v>37.1</v>
      </c>
      <c r="CR150">
        <v>62.5</v>
      </c>
      <c r="CS150">
        <v>52.9</v>
      </c>
      <c r="CT150">
        <v>57.4</v>
      </c>
      <c r="CU150">
        <v>46.6</v>
      </c>
      <c r="CV150">
        <v>43.6</v>
      </c>
      <c r="CW150">
        <v>45</v>
      </c>
      <c r="CX150">
        <v>16.399999999999999</v>
      </c>
      <c r="CY150">
        <v>10.5</v>
      </c>
      <c r="CZ150">
        <v>13.3</v>
      </c>
      <c r="DA150">
        <v>26</v>
      </c>
      <c r="DB150">
        <v>17.2</v>
      </c>
      <c r="DC150">
        <v>21.4</v>
      </c>
      <c r="DD150">
        <v>3.87</v>
      </c>
      <c r="DE150">
        <v>3.35</v>
      </c>
      <c r="DF150">
        <v>3.6</v>
      </c>
    </row>
    <row r="151" spans="1:110" x14ac:dyDescent="0.4">
      <c r="A151" t="s">
        <v>523</v>
      </c>
      <c r="B151" t="s">
        <v>522</v>
      </c>
      <c r="C151">
        <v>125</v>
      </c>
      <c r="D151">
        <v>135</v>
      </c>
      <c r="E151">
        <v>260</v>
      </c>
      <c r="F151">
        <v>120</v>
      </c>
      <c r="G151">
        <v>128</v>
      </c>
      <c r="H151">
        <v>248</v>
      </c>
      <c r="I151">
        <v>38.700000000000003</v>
      </c>
      <c r="J151">
        <v>28.3</v>
      </c>
      <c r="K151">
        <v>33.299999999999997</v>
      </c>
      <c r="L151">
        <v>-0.33</v>
      </c>
      <c r="M151">
        <v>-1.02</v>
      </c>
      <c r="N151">
        <v>-0.68</v>
      </c>
      <c r="O151">
        <v>-0.56000000000000005</v>
      </c>
      <c r="P151">
        <v>-1.23</v>
      </c>
      <c r="Q151">
        <v>-0.84</v>
      </c>
      <c r="R151">
        <v>-0.1</v>
      </c>
      <c r="S151">
        <v>-0.8</v>
      </c>
      <c r="T151">
        <v>-0.53</v>
      </c>
      <c r="U151">
        <v>28.8</v>
      </c>
      <c r="V151">
        <v>12.6</v>
      </c>
      <c r="W151">
        <v>20.399999999999999</v>
      </c>
      <c r="X151">
        <v>47.2</v>
      </c>
      <c r="Y151">
        <v>23.7</v>
      </c>
      <c r="Z151">
        <v>35</v>
      </c>
      <c r="AA151">
        <v>22.4</v>
      </c>
      <c r="AB151">
        <v>11.9</v>
      </c>
      <c r="AC151">
        <v>16.899999999999999</v>
      </c>
      <c r="AD151">
        <v>11.2</v>
      </c>
      <c r="AE151">
        <v>3.7</v>
      </c>
      <c r="AF151">
        <v>7.3</v>
      </c>
      <c r="AG151">
        <v>12.8</v>
      </c>
      <c r="AH151">
        <v>6.7</v>
      </c>
      <c r="AI151">
        <v>9.6</v>
      </c>
      <c r="AJ151">
        <v>3.11</v>
      </c>
      <c r="AK151">
        <v>2.39</v>
      </c>
      <c r="AL151">
        <v>2.73</v>
      </c>
      <c r="AM151">
        <v>372</v>
      </c>
      <c r="AN151">
        <v>444</v>
      </c>
      <c r="AO151">
        <v>816</v>
      </c>
      <c r="AP151">
        <v>343</v>
      </c>
      <c r="AQ151">
        <v>388</v>
      </c>
      <c r="AR151">
        <v>731</v>
      </c>
      <c r="AS151">
        <v>56.6</v>
      </c>
      <c r="AT151">
        <v>51.8</v>
      </c>
      <c r="AU151">
        <v>54</v>
      </c>
      <c r="AV151">
        <v>0.49</v>
      </c>
      <c r="AW151">
        <v>-0.09</v>
      </c>
      <c r="AX151">
        <v>0.18</v>
      </c>
      <c r="AY151">
        <v>0.36</v>
      </c>
      <c r="AZ151">
        <v>-0.21</v>
      </c>
      <c r="BA151">
        <v>0.09</v>
      </c>
      <c r="BB151">
        <v>0.62</v>
      </c>
      <c r="BC151">
        <v>0.04</v>
      </c>
      <c r="BD151">
        <v>0.28000000000000003</v>
      </c>
      <c r="BE151">
        <v>57.8</v>
      </c>
      <c r="BF151">
        <v>52.3</v>
      </c>
      <c r="BG151">
        <v>54.8</v>
      </c>
      <c r="BH151">
        <v>73.7</v>
      </c>
      <c r="BI151">
        <v>65.3</v>
      </c>
      <c r="BJ151">
        <v>69.099999999999994</v>
      </c>
      <c r="BK151">
        <v>49.2</v>
      </c>
      <c r="BL151">
        <v>42.1</v>
      </c>
      <c r="BM151">
        <v>45.3</v>
      </c>
      <c r="BN151">
        <v>36.799999999999997</v>
      </c>
      <c r="BO151">
        <v>30.6</v>
      </c>
      <c r="BP151">
        <v>33.5</v>
      </c>
      <c r="BQ151">
        <v>40.1</v>
      </c>
      <c r="BR151">
        <v>33.299999999999997</v>
      </c>
      <c r="BS151">
        <v>36.4</v>
      </c>
      <c r="BT151">
        <v>5</v>
      </c>
      <c r="BU151">
        <v>4.74</v>
      </c>
      <c r="BV151">
        <v>4.8499999999999996</v>
      </c>
      <c r="BW151">
        <v>497</v>
      </c>
      <c r="BX151">
        <v>579</v>
      </c>
      <c r="BY151">
        <v>1076</v>
      </c>
      <c r="BZ151">
        <v>463</v>
      </c>
      <c r="CA151">
        <v>516</v>
      </c>
      <c r="CB151">
        <v>979</v>
      </c>
      <c r="CC151">
        <v>52.1</v>
      </c>
      <c r="CD151">
        <v>46.3</v>
      </c>
      <c r="CE151">
        <v>49</v>
      </c>
      <c r="CF151">
        <v>0.28000000000000003</v>
      </c>
      <c r="CG151">
        <v>-0.32</v>
      </c>
      <c r="CH151">
        <v>-0.04</v>
      </c>
      <c r="CI151">
        <v>0.16</v>
      </c>
      <c r="CJ151">
        <v>-0.43</v>
      </c>
      <c r="CK151">
        <v>-0.11</v>
      </c>
      <c r="CL151">
        <v>0.39</v>
      </c>
      <c r="CM151">
        <v>-0.21</v>
      </c>
      <c r="CN151">
        <v>0.04</v>
      </c>
      <c r="CO151">
        <v>50.5</v>
      </c>
      <c r="CP151">
        <v>43</v>
      </c>
      <c r="CQ151">
        <v>46.5</v>
      </c>
      <c r="CR151">
        <v>67</v>
      </c>
      <c r="CS151">
        <v>55.6</v>
      </c>
      <c r="CT151">
        <v>60.9</v>
      </c>
      <c r="CU151">
        <v>42.5</v>
      </c>
      <c r="CV151">
        <v>35.1</v>
      </c>
      <c r="CW151">
        <v>38.5</v>
      </c>
      <c r="CX151">
        <v>30.4</v>
      </c>
      <c r="CY151">
        <v>24.4</v>
      </c>
      <c r="CZ151">
        <v>27.1</v>
      </c>
      <c r="DA151">
        <v>33.200000000000003</v>
      </c>
      <c r="DB151">
        <v>27.1</v>
      </c>
      <c r="DC151">
        <v>29.9</v>
      </c>
      <c r="DD151">
        <v>4.5199999999999996</v>
      </c>
      <c r="DE151">
        <v>4.1900000000000004</v>
      </c>
      <c r="DF151">
        <v>4.34</v>
      </c>
    </row>
    <row r="152" spans="1:110" x14ac:dyDescent="0.4">
      <c r="A152" t="s">
        <v>525</v>
      </c>
      <c r="B152" t="s">
        <v>524</v>
      </c>
      <c r="C152">
        <v>217</v>
      </c>
      <c r="D152">
        <v>208</v>
      </c>
      <c r="E152">
        <v>425</v>
      </c>
      <c r="F152">
        <v>212</v>
      </c>
      <c r="G152">
        <v>202</v>
      </c>
      <c r="H152">
        <v>414</v>
      </c>
      <c r="I152">
        <v>46.6</v>
      </c>
      <c r="J152">
        <v>36.700000000000003</v>
      </c>
      <c r="K152">
        <v>41.8</v>
      </c>
      <c r="L152">
        <v>0.31</v>
      </c>
      <c r="M152">
        <v>-0.56000000000000005</v>
      </c>
      <c r="N152">
        <v>-0.11</v>
      </c>
      <c r="O152">
        <v>0.14000000000000001</v>
      </c>
      <c r="P152">
        <v>-0.73</v>
      </c>
      <c r="Q152">
        <v>-0.23</v>
      </c>
      <c r="R152">
        <v>0.48</v>
      </c>
      <c r="S152">
        <v>-0.38</v>
      </c>
      <c r="T152">
        <v>0.01</v>
      </c>
      <c r="U152">
        <v>38.200000000000003</v>
      </c>
      <c r="V152">
        <v>23.1</v>
      </c>
      <c r="W152">
        <v>30.8</v>
      </c>
      <c r="X152">
        <v>62.7</v>
      </c>
      <c r="Y152">
        <v>47.1</v>
      </c>
      <c r="Z152">
        <v>55.1</v>
      </c>
      <c r="AA152">
        <v>34.1</v>
      </c>
      <c r="AB152">
        <v>15.9</v>
      </c>
      <c r="AC152">
        <v>25.2</v>
      </c>
      <c r="AD152">
        <v>12.4</v>
      </c>
      <c r="AE152">
        <v>5.8</v>
      </c>
      <c r="AF152">
        <v>9.1999999999999993</v>
      </c>
      <c r="AG152">
        <v>18</v>
      </c>
      <c r="AH152">
        <v>8.1999999999999993</v>
      </c>
      <c r="AI152">
        <v>13.2</v>
      </c>
      <c r="AJ152">
        <v>3.92</v>
      </c>
      <c r="AK152">
        <v>3.11</v>
      </c>
      <c r="AL152">
        <v>3.53</v>
      </c>
      <c r="AM152">
        <v>669</v>
      </c>
      <c r="AN152">
        <v>585</v>
      </c>
      <c r="AO152">
        <v>1254</v>
      </c>
      <c r="AP152">
        <v>632</v>
      </c>
      <c r="AQ152">
        <v>537</v>
      </c>
      <c r="AR152">
        <v>1169</v>
      </c>
      <c r="AS152">
        <v>60.4</v>
      </c>
      <c r="AT152">
        <v>53.2</v>
      </c>
      <c r="AU152">
        <v>57</v>
      </c>
      <c r="AV152">
        <v>0.69</v>
      </c>
      <c r="AW152">
        <v>0.15</v>
      </c>
      <c r="AX152">
        <v>0.44</v>
      </c>
      <c r="AY152">
        <v>0.59</v>
      </c>
      <c r="AZ152">
        <v>0.04</v>
      </c>
      <c r="BA152">
        <v>0.37</v>
      </c>
      <c r="BB152">
        <v>0.79</v>
      </c>
      <c r="BC152">
        <v>0.26</v>
      </c>
      <c r="BD152">
        <v>0.52</v>
      </c>
      <c r="BE152">
        <v>70</v>
      </c>
      <c r="BF152">
        <v>60.3</v>
      </c>
      <c r="BG152">
        <v>65.5</v>
      </c>
      <c r="BH152">
        <v>85.1</v>
      </c>
      <c r="BI152">
        <v>75</v>
      </c>
      <c r="BJ152">
        <v>80.400000000000006</v>
      </c>
      <c r="BK152">
        <v>54.6</v>
      </c>
      <c r="BL152">
        <v>38.299999999999997</v>
      </c>
      <c r="BM152">
        <v>47</v>
      </c>
      <c r="BN152">
        <v>35.299999999999997</v>
      </c>
      <c r="BO152">
        <v>21.7</v>
      </c>
      <c r="BP152">
        <v>28.9</v>
      </c>
      <c r="BQ152">
        <v>42.3</v>
      </c>
      <c r="BR152">
        <v>27.4</v>
      </c>
      <c r="BS152">
        <v>35.299999999999997</v>
      </c>
      <c r="BT152">
        <v>5.43</v>
      </c>
      <c r="BU152">
        <v>4.71</v>
      </c>
      <c r="BV152">
        <v>5.0999999999999996</v>
      </c>
      <c r="BW152">
        <v>886</v>
      </c>
      <c r="BX152">
        <v>793</v>
      </c>
      <c r="BY152">
        <v>1679</v>
      </c>
      <c r="BZ152">
        <v>844</v>
      </c>
      <c r="CA152">
        <v>739</v>
      </c>
      <c r="CB152">
        <v>1583</v>
      </c>
      <c r="CC152">
        <v>57</v>
      </c>
      <c r="CD152">
        <v>48.9</v>
      </c>
      <c r="CE152">
        <v>53.2</v>
      </c>
      <c r="CF152">
        <v>0.59</v>
      </c>
      <c r="CG152">
        <v>-0.04</v>
      </c>
      <c r="CH152">
        <v>0.3</v>
      </c>
      <c r="CI152">
        <v>0.51</v>
      </c>
      <c r="CJ152">
        <v>-0.13</v>
      </c>
      <c r="CK152">
        <v>0.24</v>
      </c>
      <c r="CL152">
        <v>0.68</v>
      </c>
      <c r="CM152">
        <v>0.05</v>
      </c>
      <c r="CN152">
        <v>0.36</v>
      </c>
      <c r="CO152">
        <v>62.2</v>
      </c>
      <c r="CP152">
        <v>50.6</v>
      </c>
      <c r="CQ152">
        <v>56.7</v>
      </c>
      <c r="CR152">
        <v>79.599999999999994</v>
      </c>
      <c r="CS152">
        <v>67.7</v>
      </c>
      <c r="CT152">
        <v>74</v>
      </c>
      <c r="CU152">
        <v>49.5</v>
      </c>
      <c r="CV152">
        <v>32.4</v>
      </c>
      <c r="CW152">
        <v>41.5</v>
      </c>
      <c r="CX152">
        <v>29.7</v>
      </c>
      <c r="CY152">
        <v>17.5</v>
      </c>
      <c r="CZ152">
        <v>23.9</v>
      </c>
      <c r="DA152">
        <v>36.299999999999997</v>
      </c>
      <c r="DB152">
        <v>22.3</v>
      </c>
      <c r="DC152">
        <v>29.7</v>
      </c>
      <c r="DD152">
        <v>5.0599999999999996</v>
      </c>
      <c r="DE152">
        <v>4.29</v>
      </c>
      <c r="DF152">
        <v>4.7</v>
      </c>
    </row>
    <row r="153" spans="1:110" x14ac:dyDescent="0.4">
      <c r="A153" t="s">
        <v>527</v>
      </c>
      <c r="B153" t="s">
        <v>526</v>
      </c>
      <c r="C153">
        <v>311</v>
      </c>
      <c r="D153">
        <v>312</v>
      </c>
      <c r="E153">
        <v>623</v>
      </c>
      <c r="F153">
        <v>297</v>
      </c>
      <c r="G153">
        <v>302</v>
      </c>
      <c r="H153">
        <v>599</v>
      </c>
      <c r="I153">
        <v>37.799999999999997</v>
      </c>
      <c r="J153">
        <v>31.1</v>
      </c>
      <c r="K153">
        <v>34.4</v>
      </c>
      <c r="L153">
        <v>-0.35</v>
      </c>
      <c r="M153">
        <v>-0.79</v>
      </c>
      <c r="N153">
        <v>-0.57999999999999996</v>
      </c>
      <c r="O153">
        <v>-0.5</v>
      </c>
      <c r="P153">
        <v>-0.94</v>
      </c>
      <c r="Q153">
        <v>-0.68</v>
      </c>
      <c r="R153">
        <v>-0.21</v>
      </c>
      <c r="S153">
        <v>-0.65</v>
      </c>
      <c r="T153">
        <v>-0.47</v>
      </c>
      <c r="U153">
        <v>21.5</v>
      </c>
      <c r="V153">
        <v>14.4</v>
      </c>
      <c r="W153">
        <v>18</v>
      </c>
      <c r="X153">
        <v>42.1</v>
      </c>
      <c r="Y153">
        <v>33.299999999999997</v>
      </c>
      <c r="Z153">
        <v>37.700000000000003</v>
      </c>
      <c r="AA153">
        <v>23.5</v>
      </c>
      <c r="AB153">
        <v>17.899999999999999</v>
      </c>
      <c r="AC153">
        <v>20.7</v>
      </c>
      <c r="AD153">
        <v>5.8</v>
      </c>
      <c r="AE153">
        <v>2.9</v>
      </c>
      <c r="AF153">
        <v>4.3</v>
      </c>
      <c r="AG153">
        <v>12.2</v>
      </c>
      <c r="AH153">
        <v>6.1</v>
      </c>
      <c r="AI153">
        <v>9.1</v>
      </c>
      <c r="AJ153">
        <v>3.03</v>
      </c>
      <c r="AK153">
        <v>2.5099999999999998</v>
      </c>
      <c r="AL153">
        <v>2.77</v>
      </c>
      <c r="AM153">
        <v>614</v>
      </c>
      <c r="AN153">
        <v>656</v>
      </c>
      <c r="AO153">
        <v>1270</v>
      </c>
      <c r="AP153">
        <v>568</v>
      </c>
      <c r="AQ153">
        <v>608</v>
      </c>
      <c r="AR153">
        <v>1176</v>
      </c>
      <c r="AS153">
        <v>49.8</v>
      </c>
      <c r="AT153">
        <v>45.7</v>
      </c>
      <c r="AU153">
        <v>47.7</v>
      </c>
      <c r="AV153">
        <v>0.13</v>
      </c>
      <c r="AW153">
        <v>-0.21</v>
      </c>
      <c r="AX153">
        <v>-0.04</v>
      </c>
      <c r="AY153">
        <v>0.03</v>
      </c>
      <c r="AZ153">
        <v>-0.31</v>
      </c>
      <c r="BA153">
        <v>-0.11</v>
      </c>
      <c r="BB153">
        <v>0.24</v>
      </c>
      <c r="BC153">
        <v>-0.11</v>
      </c>
      <c r="BD153">
        <v>0.03</v>
      </c>
      <c r="BE153">
        <v>47.9</v>
      </c>
      <c r="BF153">
        <v>42.7</v>
      </c>
      <c r="BG153">
        <v>45.2</v>
      </c>
      <c r="BH153">
        <v>72.8</v>
      </c>
      <c r="BI153">
        <v>60.7</v>
      </c>
      <c r="BJ153">
        <v>66.5</v>
      </c>
      <c r="BK153">
        <v>43.5</v>
      </c>
      <c r="BL153">
        <v>37.299999999999997</v>
      </c>
      <c r="BM153">
        <v>40.299999999999997</v>
      </c>
      <c r="BN153">
        <v>18.100000000000001</v>
      </c>
      <c r="BO153">
        <v>17.7</v>
      </c>
      <c r="BP153">
        <v>17.899999999999999</v>
      </c>
      <c r="BQ153">
        <v>30.6</v>
      </c>
      <c r="BR153">
        <v>23.2</v>
      </c>
      <c r="BS153">
        <v>26.8</v>
      </c>
      <c r="BT153">
        <v>4.29</v>
      </c>
      <c r="BU153">
        <v>4</v>
      </c>
      <c r="BV153">
        <v>4.1399999999999997</v>
      </c>
      <c r="BW153">
        <v>925</v>
      </c>
      <c r="BX153">
        <v>968</v>
      </c>
      <c r="BY153">
        <v>1893</v>
      </c>
      <c r="BZ153">
        <v>865</v>
      </c>
      <c r="CA153">
        <v>910</v>
      </c>
      <c r="CB153">
        <v>1775</v>
      </c>
      <c r="CC153">
        <v>45.8</v>
      </c>
      <c r="CD153">
        <v>41</v>
      </c>
      <c r="CE153">
        <v>43.3</v>
      </c>
      <c r="CF153">
        <v>-0.03</v>
      </c>
      <c r="CG153">
        <v>-0.4</v>
      </c>
      <c r="CH153">
        <v>-0.22</v>
      </c>
      <c r="CI153">
        <v>-0.12</v>
      </c>
      <c r="CJ153">
        <v>-0.48</v>
      </c>
      <c r="CK153">
        <v>-0.28000000000000003</v>
      </c>
      <c r="CL153">
        <v>0.05</v>
      </c>
      <c r="CM153">
        <v>-0.32</v>
      </c>
      <c r="CN153">
        <v>-0.16</v>
      </c>
      <c r="CO153">
        <v>39</v>
      </c>
      <c r="CP153">
        <v>33.6</v>
      </c>
      <c r="CQ153">
        <v>36.200000000000003</v>
      </c>
      <c r="CR153">
        <v>62.5</v>
      </c>
      <c r="CS153">
        <v>51.9</v>
      </c>
      <c r="CT153">
        <v>57.1</v>
      </c>
      <c r="CU153">
        <v>36.799999999999997</v>
      </c>
      <c r="CV153">
        <v>31.1</v>
      </c>
      <c r="CW153">
        <v>33.9</v>
      </c>
      <c r="CX153">
        <v>13.9</v>
      </c>
      <c r="CY153">
        <v>12.9</v>
      </c>
      <c r="CZ153">
        <v>13.4</v>
      </c>
      <c r="DA153">
        <v>24.4</v>
      </c>
      <c r="DB153">
        <v>17.7</v>
      </c>
      <c r="DC153">
        <v>21</v>
      </c>
      <c r="DD153">
        <v>3.86</v>
      </c>
      <c r="DE153">
        <v>3.52</v>
      </c>
      <c r="DF153">
        <v>3.69</v>
      </c>
    </row>
    <row r="154" spans="1:110" x14ac:dyDescent="0.4">
      <c r="A154" t="s">
        <v>529</v>
      </c>
      <c r="B154" t="s">
        <v>528</v>
      </c>
      <c r="C154">
        <v>823</v>
      </c>
      <c r="D154">
        <v>855</v>
      </c>
      <c r="E154">
        <v>1678</v>
      </c>
      <c r="F154">
        <v>791</v>
      </c>
      <c r="G154">
        <v>817</v>
      </c>
      <c r="H154">
        <v>1608</v>
      </c>
      <c r="I154">
        <v>39.299999999999997</v>
      </c>
      <c r="J154">
        <v>32</v>
      </c>
      <c r="K154">
        <v>35.6</v>
      </c>
      <c r="L154">
        <v>-0.28999999999999998</v>
      </c>
      <c r="M154">
        <v>-0.75</v>
      </c>
      <c r="N154">
        <v>-0.52</v>
      </c>
      <c r="O154">
        <v>-0.37</v>
      </c>
      <c r="P154">
        <v>-0.84</v>
      </c>
      <c r="Q154">
        <v>-0.57999999999999996</v>
      </c>
      <c r="R154">
        <v>-0.2</v>
      </c>
      <c r="S154">
        <v>-0.66</v>
      </c>
      <c r="T154">
        <v>-0.46</v>
      </c>
      <c r="U154">
        <v>27.7</v>
      </c>
      <c r="V154">
        <v>23.4</v>
      </c>
      <c r="W154">
        <v>25.5</v>
      </c>
      <c r="X154">
        <v>51.3</v>
      </c>
      <c r="Y154">
        <v>40.200000000000003</v>
      </c>
      <c r="Z154">
        <v>45.6</v>
      </c>
      <c r="AA154">
        <v>36.200000000000003</v>
      </c>
      <c r="AB154">
        <v>20.6</v>
      </c>
      <c r="AC154">
        <v>28.2</v>
      </c>
      <c r="AD154">
        <v>9.4</v>
      </c>
      <c r="AE154">
        <v>5</v>
      </c>
      <c r="AF154">
        <v>7.2</v>
      </c>
      <c r="AG154">
        <v>16.2</v>
      </c>
      <c r="AH154">
        <v>8.8000000000000007</v>
      </c>
      <c r="AI154">
        <v>12.4</v>
      </c>
      <c r="AJ154">
        <v>3.35</v>
      </c>
      <c r="AK154">
        <v>2.74</v>
      </c>
      <c r="AL154">
        <v>3.04</v>
      </c>
      <c r="AM154">
        <v>3957</v>
      </c>
      <c r="AN154">
        <v>4206</v>
      </c>
      <c r="AO154">
        <v>8163</v>
      </c>
      <c r="AP154">
        <v>3722</v>
      </c>
      <c r="AQ154">
        <v>3951</v>
      </c>
      <c r="AR154">
        <v>7673</v>
      </c>
      <c r="AS154">
        <v>55.8</v>
      </c>
      <c r="AT154">
        <v>50.9</v>
      </c>
      <c r="AU154">
        <v>53.3</v>
      </c>
      <c r="AV154">
        <v>0.54</v>
      </c>
      <c r="AW154">
        <v>0.11</v>
      </c>
      <c r="AX154">
        <v>0.32</v>
      </c>
      <c r="AY154">
        <v>0.5</v>
      </c>
      <c r="AZ154">
        <v>7.0000000000000007E-2</v>
      </c>
      <c r="BA154">
        <v>0.28999999999999998</v>
      </c>
      <c r="BB154">
        <v>0.57999999999999996</v>
      </c>
      <c r="BC154">
        <v>0.15</v>
      </c>
      <c r="BD154">
        <v>0.35</v>
      </c>
      <c r="BE154">
        <v>61</v>
      </c>
      <c r="BF154">
        <v>54.1</v>
      </c>
      <c r="BG154">
        <v>57.5</v>
      </c>
      <c r="BH154">
        <v>80.7</v>
      </c>
      <c r="BI154">
        <v>74.3</v>
      </c>
      <c r="BJ154">
        <v>77.400000000000006</v>
      </c>
      <c r="BK154">
        <v>56</v>
      </c>
      <c r="BL154">
        <v>42.8</v>
      </c>
      <c r="BM154">
        <v>49.2</v>
      </c>
      <c r="BN154">
        <v>31.7</v>
      </c>
      <c r="BO154">
        <v>19.100000000000001</v>
      </c>
      <c r="BP154">
        <v>25.2</v>
      </c>
      <c r="BQ154">
        <v>41.4</v>
      </c>
      <c r="BR154">
        <v>27.3</v>
      </c>
      <c r="BS154">
        <v>34.1</v>
      </c>
      <c r="BT154">
        <v>5</v>
      </c>
      <c r="BU154">
        <v>4.5599999999999996</v>
      </c>
      <c r="BV154">
        <v>4.78</v>
      </c>
      <c r="BW154">
        <v>4780</v>
      </c>
      <c r="BX154">
        <v>5061</v>
      </c>
      <c r="BY154">
        <v>9841</v>
      </c>
      <c r="BZ154">
        <v>4513</v>
      </c>
      <c r="CA154">
        <v>4768</v>
      </c>
      <c r="CB154">
        <v>9281</v>
      </c>
      <c r="CC154">
        <v>53</v>
      </c>
      <c r="CD154">
        <v>47.7</v>
      </c>
      <c r="CE154">
        <v>50.2</v>
      </c>
      <c r="CF154">
        <v>0.39</v>
      </c>
      <c r="CG154">
        <v>-0.04</v>
      </c>
      <c r="CH154">
        <v>0.17</v>
      </c>
      <c r="CI154">
        <v>0.36</v>
      </c>
      <c r="CJ154">
        <v>-7.0000000000000007E-2</v>
      </c>
      <c r="CK154">
        <v>0.15</v>
      </c>
      <c r="CL154">
        <v>0.43</v>
      </c>
      <c r="CM154">
        <v>0</v>
      </c>
      <c r="CN154">
        <v>0.2</v>
      </c>
      <c r="CO154">
        <v>55.3</v>
      </c>
      <c r="CP154">
        <v>48.9</v>
      </c>
      <c r="CQ154">
        <v>52</v>
      </c>
      <c r="CR154">
        <v>75.599999999999994</v>
      </c>
      <c r="CS154">
        <v>68.5</v>
      </c>
      <c r="CT154">
        <v>72</v>
      </c>
      <c r="CU154">
        <v>52.6</v>
      </c>
      <c r="CV154">
        <v>39.1</v>
      </c>
      <c r="CW154">
        <v>45.6</v>
      </c>
      <c r="CX154">
        <v>27.8</v>
      </c>
      <c r="CY154">
        <v>16.7</v>
      </c>
      <c r="CZ154">
        <v>22.1</v>
      </c>
      <c r="DA154">
        <v>37</v>
      </c>
      <c r="DB154">
        <v>24.2</v>
      </c>
      <c r="DC154">
        <v>30.4</v>
      </c>
      <c r="DD154">
        <v>4.72</v>
      </c>
      <c r="DE154">
        <v>4.25</v>
      </c>
      <c r="DF154">
        <v>4.4800000000000004</v>
      </c>
    </row>
    <row r="155" spans="1:110" x14ac:dyDescent="0.4">
      <c r="A155" t="s">
        <v>531</v>
      </c>
      <c r="B155" t="s">
        <v>530</v>
      </c>
      <c r="C155">
        <v>145</v>
      </c>
      <c r="D155">
        <v>124</v>
      </c>
      <c r="E155">
        <v>269</v>
      </c>
      <c r="F155">
        <v>141</v>
      </c>
      <c r="G155">
        <v>119</v>
      </c>
      <c r="H155">
        <v>260</v>
      </c>
      <c r="I155">
        <v>38.1</v>
      </c>
      <c r="J155">
        <v>31.6</v>
      </c>
      <c r="K155">
        <v>35.1</v>
      </c>
      <c r="L155">
        <v>-0.27</v>
      </c>
      <c r="M155">
        <v>-0.86</v>
      </c>
      <c r="N155">
        <v>-0.54</v>
      </c>
      <c r="O155">
        <v>-0.48</v>
      </c>
      <c r="P155">
        <v>-1.08</v>
      </c>
      <c r="Q155">
        <v>-0.69</v>
      </c>
      <c r="R155">
        <v>-0.06</v>
      </c>
      <c r="S155">
        <v>-0.63</v>
      </c>
      <c r="T155">
        <v>-0.39</v>
      </c>
      <c r="U155">
        <v>29.7</v>
      </c>
      <c r="V155">
        <v>19.399999999999999</v>
      </c>
      <c r="W155">
        <v>24.9</v>
      </c>
      <c r="X155">
        <v>46.9</v>
      </c>
      <c r="Y155">
        <v>35.5</v>
      </c>
      <c r="Z155">
        <v>41.6</v>
      </c>
      <c r="AA155">
        <v>31</v>
      </c>
      <c r="AB155">
        <v>22.6</v>
      </c>
      <c r="AC155">
        <v>27.1</v>
      </c>
      <c r="AD155">
        <v>9</v>
      </c>
      <c r="AE155">
        <v>3.2</v>
      </c>
      <c r="AF155">
        <v>6.3</v>
      </c>
      <c r="AG155">
        <v>16.600000000000001</v>
      </c>
      <c r="AH155">
        <v>8.1</v>
      </c>
      <c r="AI155">
        <v>12.6</v>
      </c>
      <c r="AJ155">
        <v>3.25</v>
      </c>
      <c r="AK155">
        <v>2.67</v>
      </c>
      <c r="AL155">
        <v>2.98</v>
      </c>
      <c r="AM155">
        <v>734</v>
      </c>
      <c r="AN155">
        <v>738</v>
      </c>
      <c r="AO155">
        <v>1472</v>
      </c>
      <c r="AP155">
        <v>701</v>
      </c>
      <c r="AQ155">
        <v>695</v>
      </c>
      <c r="AR155">
        <v>1396</v>
      </c>
      <c r="AS155">
        <v>54.5</v>
      </c>
      <c r="AT155">
        <v>47.4</v>
      </c>
      <c r="AU155">
        <v>50.9</v>
      </c>
      <c r="AV155">
        <v>0.5</v>
      </c>
      <c r="AW155">
        <v>-0.06</v>
      </c>
      <c r="AX155">
        <v>0.23</v>
      </c>
      <c r="AY155">
        <v>0.41</v>
      </c>
      <c r="AZ155">
        <v>-0.15</v>
      </c>
      <c r="BA155">
        <v>0.16</v>
      </c>
      <c r="BB155">
        <v>0.6</v>
      </c>
      <c r="BC155">
        <v>0.04</v>
      </c>
      <c r="BD155">
        <v>0.28999999999999998</v>
      </c>
      <c r="BE155">
        <v>57.6</v>
      </c>
      <c r="BF155">
        <v>45.5</v>
      </c>
      <c r="BG155">
        <v>51.6</v>
      </c>
      <c r="BH155">
        <v>79.3</v>
      </c>
      <c r="BI155">
        <v>70.099999999999994</v>
      </c>
      <c r="BJ155">
        <v>74.7</v>
      </c>
      <c r="BK155">
        <v>55.9</v>
      </c>
      <c r="BL155">
        <v>43.9</v>
      </c>
      <c r="BM155">
        <v>49.9</v>
      </c>
      <c r="BN155">
        <v>29.4</v>
      </c>
      <c r="BO155">
        <v>18</v>
      </c>
      <c r="BP155">
        <v>23.7</v>
      </c>
      <c r="BQ155">
        <v>41.1</v>
      </c>
      <c r="BR155">
        <v>25.5</v>
      </c>
      <c r="BS155">
        <v>33.299999999999997</v>
      </c>
      <c r="BT155">
        <v>4.84</v>
      </c>
      <c r="BU155">
        <v>4.2300000000000004</v>
      </c>
      <c r="BV155">
        <v>4.53</v>
      </c>
      <c r="BW155">
        <v>879</v>
      </c>
      <c r="BX155">
        <v>862</v>
      </c>
      <c r="BY155">
        <v>1741</v>
      </c>
      <c r="BZ155">
        <v>842</v>
      </c>
      <c r="CA155">
        <v>814</v>
      </c>
      <c r="CB155">
        <v>1656</v>
      </c>
      <c r="CC155">
        <v>51.8</v>
      </c>
      <c r="CD155">
        <v>45.1</v>
      </c>
      <c r="CE155">
        <v>48.5</v>
      </c>
      <c r="CF155">
        <v>0.37</v>
      </c>
      <c r="CG155">
        <v>-0.17</v>
      </c>
      <c r="CH155">
        <v>0.11</v>
      </c>
      <c r="CI155">
        <v>0.28999999999999998</v>
      </c>
      <c r="CJ155">
        <v>-0.26</v>
      </c>
      <c r="CK155">
        <v>0.04</v>
      </c>
      <c r="CL155">
        <v>0.46</v>
      </c>
      <c r="CM155">
        <v>-0.09</v>
      </c>
      <c r="CN155">
        <v>0.17</v>
      </c>
      <c r="CO155">
        <v>53</v>
      </c>
      <c r="CP155">
        <v>41.8</v>
      </c>
      <c r="CQ155">
        <v>47.4</v>
      </c>
      <c r="CR155">
        <v>73.900000000000006</v>
      </c>
      <c r="CS155">
        <v>65.099999999999994</v>
      </c>
      <c r="CT155">
        <v>69.599999999999994</v>
      </c>
      <c r="CU155">
        <v>51.8</v>
      </c>
      <c r="CV155">
        <v>40.799999999999997</v>
      </c>
      <c r="CW155">
        <v>46.4</v>
      </c>
      <c r="CX155">
        <v>26.1</v>
      </c>
      <c r="CY155">
        <v>15.9</v>
      </c>
      <c r="CZ155">
        <v>21</v>
      </c>
      <c r="DA155">
        <v>37.1</v>
      </c>
      <c r="DB155">
        <v>23</v>
      </c>
      <c r="DC155">
        <v>30.1</v>
      </c>
      <c r="DD155">
        <v>4.58</v>
      </c>
      <c r="DE155">
        <v>4</v>
      </c>
      <c r="DF155">
        <v>4.29</v>
      </c>
    </row>
    <row r="156" spans="1:110" x14ac:dyDescent="0.4">
      <c r="A156" t="s">
        <v>533</v>
      </c>
      <c r="B156" t="s">
        <v>532</v>
      </c>
      <c r="C156">
        <v>628</v>
      </c>
      <c r="D156">
        <v>689</v>
      </c>
      <c r="E156">
        <v>1317</v>
      </c>
      <c r="F156">
        <v>613</v>
      </c>
      <c r="G156">
        <v>670</v>
      </c>
      <c r="H156">
        <v>1283</v>
      </c>
      <c r="I156">
        <v>36.5</v>
      </c>
      <c r="J156">
        <v>30.7</v>
      </c>
      <c r="K156">
        <v>33.4</v>
      </c>
      <c r="L156">
        <v>-0.35</v>
      </c>
      <c r="M156">
        <v>-0.82</v>
      </c>
      <c r="N156">
        <v>-0.59</v>
      </c>
      <c r="O156">
        <v>-0.45</v>
      </c>
      <c r="P156">
        <v>-0.92</v>
      </c>
      <c r="Q156">
        <v>-0.66</v>
      </c>
      <c r="R156">
        <v>-0.25</v>
      </c>
      <c r="S156">
        <v>-0.73</v>
      </c>
      <c r="T156">
        <v>-0.53</v>
      </c>
      <c r="U156">
        <v>23.2</v>
      </c>
      <c r="V156">
        <v>20</v>
      </c>
      <c r="W156">
        <v>21.6</v>
      </c>
      <c r="X156">
        <v>44.3</v>
      </c>
      <c r="Y156">
        <v>36.700000000000003</v>
      </c>
      <c r="Z156">
        <v>40.299999999999997</v>
      </c>
      <c r="AA156">
        <v>27.5</v>
      </c>
      <c r="AB156">
        <v>15.1</v>
      </c>
      <c r="AC156">
        <v>21</v>
      </c>
      <c r="AD156">
        <v>6.4</v>
      </c>
      <c r="AE156">
        <v>3.5</v>
      </c>
      <c r="AF156">
        <v>4.9000000000000004</v>
      </c>
      <c r="AG156">
        <v>11</v>
      </c>
      <c r="AH156">
        <v>6.2</v>
      </c>
      <c r="AI156">
        <v>8.5</v>
      </c>
      <c r="AJ156">
        <v>3.06</v>
      </c>
      <c r="AK156">
        <v>2.58</v>
      </c>
      <c r="AL156">
        <v>2.8</v>
      </c>
      <c r="AM156">
        <v>3080</v>
      </c>
      <c r="AN156">
        <v>3181</v>
      </c>
      <c r="AO156">
        <v>6261</v>
      </c>
      <c r="AP156">
        <v>2920</v>
      </c>
      <c r="AQ156">
        <v>3024</v>
      </c>
      <c r="AR156">
        <v>5944</v>
      </c>
      <c r="AS156">
        <v>52.2</v>
      </c>
      <c r="AT156">
        <v>46.6</v>
      </c>
      <c r="AU156">
        <v>49.3</v>
      </c>
      <c r="AV156">
        <v>0.45</v>
      </c>
      <c r="AW156">
        <v>-7.0000000000000007E-2</v>
      </c>
      <c r="AX156">
        <v>0.19</v>
      </c>
      <c r="AY156">
        <v>0.41</v>
      </c>
      <c r="AZ156">
        <v>-0.11</v>
      </c>
      <c r="BA156">
        <v>0.16</v>
      </c>
      <c r="BB156">
        <v>0.5</v>
      </c>
      <c r="BC156">
        <v>-0.02</v>
      </c>
      <c r="BD156">
        <v>0.22</v>
      </c>
      <c r="BE156">
        <v>52.2</v>
      </c>
      <c r="BF156">
        <v>44.5</v>
      </c>
      <c r="BG156">
        <v>48.3</v>
      </c>
      <c r="BH156">
        <v>74.099999999999994</v>
      </c>
      <c r="BI156">
        <v>67.400000000000006</v>
      </c>
      <c r="BJ156">
        <v>70.7</v>
      </c>
      <c r="BK156">
        <v>47.3</v>
      </c>
      <c r="BL156">
        <v>32.9</v>
      </c>
      <c r="BM156">
        <v>40</v>
      </c>
      <c r="BN156">
        <v>23.2</v>
      </c>
      <c r="BO156">
        <v>13.3</v>
      </c>
      <c r="BP156">
        <v>18.2</v>
      </c>
      <c r="BQ156">
        <v>33.1</v>
      </c>
      <c r="BR156">
        <v>19.8</v>
      </c>
      <c r="BS156">
        <v>26.3</v>
      </c>
      <c r="BT156">
        <v>4.5999999999999996</v>
      </c>
      <c r="BU156">
        <v>4.07</v>
      </c>
      <c r="BV156">
        <v>4.33</v>
      </c>
      <c r="BW156">
        <v>3708</v>
      </c>
      <c r="BX156">
        <v>3870</v>
      </c>
      <c r="BY156">
        <v>7578</v>
      </c>
      <c r="BZ156">
        <v>3533</v>
      </c>
      <c r="CA156">
        <v>3694</v>
      </c>
      <c r="CB156">
        <v>7227</v>
      </c>
      <c r="CC156">
        <v>49.5</v>
      </c>
      <c r="CD156">
        <v>43.8</v>
      </c>
      <c r="CE156">
        <v>46.6</v>
      </c>
      <c r="CF156">
        <v>0.31</v>
      </c>
      <c r="CG156">
        <v>-0.2</v>
      </c>
      <c r="CH156">
        <v>0.05</v>
      </c>
      <c r="CI156">
        <v>0.27</v>
      </c>
      <c r="CJ156">
        <v>-0.24</v>
      </c>
      <c r="CK156">
        <v>0.02</v>
      </c>
      <c r="CL156">
        <v>0.35</v>
      </c>
      <c r="CM156">
        <v>-0.16</v>
      </c>
      <c r="CN156">
        <v>0.08</v>
      </c>
      <c r="CO156">
        <v>47.3</v>
      </c>
      <c r="CP156">
        <v>40.200000000000003</v>
      </c>
      <c r="CQ156">
        <v>43.6</v>
      </c>
      <c r="CR156">
        <v>69</v>
      </c>
      <c r="CS156">
        <v>61.9</v>
      </c>
      <c r="CT156">
        <v>65.400000000000006</v>
      </c>
      <c r="CU156">
        <v>44</v>
      </c>
      <c r="CV156">
        <v>29.7</v>
      </c>
      <c r="CW156">
        <v>36.700000000000003</v>
      </c>
      <c r="CX156">
        <v>20.399999999999999</v>
      </c>
      <c r="CY156">
        <v>11.6</v>
      </c>
      <c r="CZ156">
        <v>15.9</v>
      </c>
      <c r="DA156">
        <v>29.3</v>
      </c>
      <c r="DB156">
        <v>17.399999999999999</v>
      </c>
      <c r="DC156">
        <v>23.2</v>
      </c>
      <c r="DD156">
        <v>4.33</v>
      </c>
      <c r="DE156">
        <v>3.8</v>
      </c>
      <c r="DF156">
        <v>4.0599999999999996</v>
      </c>
    </row>
    <row r="157" spans="1:110" x14ac:dyDescent="0.4">
      <c r="A157" t="s">
        <v>535</v>
      </c>
      <c r="B157" t="s">
        <v>534</v>
      </c>
      <c r="C157">
        <v>106</v>
      </c>
      <c r="D157">
        <v>99</v>
      </c>
      <c r="E157">
        <v>205</v>
      </c>
      <c r="F157">
        <v>100</v>
      </c>
      <c r="G157">
        <v>94</v>
      </c>
      <c r="H157">
        <v>194</v>
      </c>
      <c r="I157">
        <v>42.5</v>
      </c>
      <c r="J157">
        <v>38.6</v>
      </c>
      <c r="K157">
        <v>40.6</v>
      </c>
      <c r="L157">
        <v>-0.11</v>
      </c>
      <c r="M157">
        <v>-0.31</v>
      </c>
      <c r="N157">
        <v>-0.21</v>
      </c>
      <c r="O157">
        <v>-0.36</v>
      </c>
      <c r="P157">
        <v>-0.56999999999999995</v>
      </c>
      <c r="Q157">
        <v>-0.39</v>
      </c>
      <c r="R157">
        <v>0.14000000000000001</v>
      </c>
      <c r="S157">
        <v>-0.06</v>
      </c>
      <c r="T157">
        <v>-0.03</v>
      </c>
      <c r="U157">
        <v>29.2</v>
      </c>
      <c r="V157">
        <v>29.3</v>
      </c>
      <c r="W157">
        <v>29.3</v>
      </c>
      <c r="X157">
        <v>54.7</v>
      </c>
      <c r="Y157">
        <v>51.5</v>
      </c>
      <c r="Z157">
        <v>53.2</v>
      </c>
      <c r="AA157">
        <v>41.5</v>
      </c>
      <c r="AB157">
        <v>22.2</v>
      </c>
      <c r="AC157">
        <v>32.200000000000003</v>
      </c>
      <c r="AD157">
        <v>15.1</v>
      </c>
      <c r="AE157">
        <v>5.0999999999999996</v>
      </c>
      <c r="AF157">
        <v>10.199999999999999</v>
      </c>
      <c r="AG157">
        <v>22.6</v>
      </c>
      <c r="AH157">
        <v>10.1</v>
      </c>
      <c r="AI157">
        <v>16.600000000000001</v>
      </c>
      <c r="AJ157">
        <v>3.71</v>
      </c>
      <c r="AK157">
        <v>3.29</v>
      </c>
      <c r="AL157">
        <v>3.51</v>
      </c>
      <c r="AM157">
        <v>610</v>
      </c>
      <c r="AN157">
        <v>674</v>
      </c>
      <c r="AO157">
        <v>1284</v>
      </c>
      <c r="AP157">
        <v>548</v>
      </c>
      <c r="AQ157">
        <v>603</v>
      </c>
      <c r="AR157">
        <v>1151</v>
      </c>
      <c r="AS157">
        <v>55.8</v>
      </c>
      <c r="AT157">
        <v>51</v>
      </c>
      <c r="AU157">
        <v>53.3</v>
      </c>
      <c r="AV157">
        <v>0.59</v>
      </c>
      <c r="AW157">
        <v>0.11</v>
      </c>
      <c r="AX157">
        <v>0.34</v>
      </c>
      <c r="AY157">
        <v>0.49</v>
      </c>
      <c r="AZ157">
        <v>0.01</v>
      </c>
      <c r="BA157">
        <v>0.26</v>
      </c>
      <c r="BB157">
        <v>0.7</v>
      </c>
      <c r="BC157">
        <v>0.21</v>
      </c>
      <c r="BD157">
        <v>0.41</v>
      </c>
      <c r="BE157">
        <v>58</v>
      </c>
      <c r="BF157">
        <v>51.2</v>
      </c>
      <c r="BG157">
        <v>54.4</v>
      </c>
      <c r="BH157">
        <v>80</v>
      </c>
      <c r="BI157">
        <v>74.3</v>
      </c>
      <c r="BJ157">
        <v>77</v>
      </c>
      <c r="BK157">
        <v>61.1</v>
      </c>
      <c r="BL157">
        <v>43</v>
      </c>
      <c r="BM157">
        <v>51.6</v>
      </c>
      <c r="BN157">
        <v>33.6</v>
      </c>
      <c r="BO157">
        <v>19.7</v>
      </c>
      <c r="BP157">
        <v>26.3</v>
      </c>
      <c r="BQ157">
        <v>48</v>
      </c>
      <c r="BR157">
        <v>28</v>
      </c>
      <c r="BS157">
        <v>37.5</v>
      </c>
      <c r="BT157">
        <v>5.1100000000000003</v>
      </c>
      <c r="BU157">
        <v>4.59</v>
      </c>
      <c r="BV157">
        <v>4.84</v>
      </c>
      <c r="BW157">
        <v>716</v>
      </c>
      <c r="BX157">
        <v>773</v>
      </c>
      <c r="BY157">
        <v>1489</v>
      </c>
      <c r="BZ157">
        <v>648</v>
      </c>
      <c r="CA157">
        <v>697</v>
      </c>
      <c r="CB157">
        <v>1345</v>
      </c>
      <c r="CC157">
        <v>53.8</v>
      </c>
      <c r="CD157">
        <v>49.4</v>
      </c>
      <c r="CE157">
        <v>51.5</v>
      </c>
      <c r="CF157">
        <v>0.48</v>
      </c>
      <c r="CG157">
        <v>0.05</v>
      </c>
      <c r="CH157">
        <v>0.26</v>
      </c>
      <c r="CI157">
        <v>0.39</v>
      </c>
      <c r="CJ157">
        <v>-0.04</v>
      </c>
      <c r="CK157">
        <v>0.19</v>
      </c>
      <c r="CL157">
        <v>0.57999999999999996</v>
      </c>
      <c r="CM157">
        <v>0.14000000000000001</v>
      </c>
      <c r="CN157">
        <v>0.33</v>
      </c>
      <c r="CO157">
        <v>53.8</v>
      </c>
      <c r="CP157">
        <v>48.4</v>
      </c>
      <c r="CQ157">
        <v>51</v>
      </c>
      <c r="CR157">
        <v>76.3</v>
      </c>
      <c r="CS157">
        <v>71.400000000000006</v>
      </c>
      <c r="CT157">
        <v>73.7</v>
      </c>
      <c r="CU157">
        <v>58.2</v>
      </c>
      <c r="CV157">
        <v>40.4</v>
      </c>
      <c r="CW157">
        <v>49</v>
      </c>
      <c r="CX157">
        <v>30.9</v>
      </c>
      <c r="CY157">
        <v>17.899999999999999</v>
      </c>
      <c r="CZ157">
        <v>24.1</v>
      </c>
      <c r="DA157">
        <v>44.3</v>
      </c>
      <c r="DB157">
        <v>25.7</v>
      </c>
      <c r="DC157">
        <v>34.700000000000003</v>
      </c>
      <c r="DD157">
        <v>4.9000000000000004</v>
      </c>
      <c r="DE157">
        <v>4.43</v>
      </c>
      <c r="DF157">
        <v>4.66</v>
      </c>
    </row>
    <row r="158" spans="1:110" x14ac:dyDescent="0.4">
      <c r="A158" t="s">
        <v>537</v>
      </c>
      <c r="B158" t="s">
        <v>536</v>
      </c>
      <c r="C158">
        <v>104</v>
      </c>
      <c r="D158">
        <v>106</v>
      </c>
      <c r="E158">
        <v>210</v>
      </c>
      <c r="F158">
        <v>101</v>
      </c>
      <c r="G158">
        <v>100</v>
      </c>
      <c r="H158">
        <v>201</v>
      </c>
      <c r="I158">
        <v>38.799999999999997</v>
      </c>
      <c r="J158">
        <v>33.9</v>
      </c>
      <c r="K158">
        <v>36.299999999999997</v>
      </c>
      <c r="L158">
        <v>-0.09</v>
      </c>
      <c r="M158">
        <v>-0.42</v>
      </c>
      <c r="N158">
        <v>-0.25</v>
      </c>
      <c r="O158">
        <v>-0.33</v>
      </c>
      <c r="P158">
        <v>-0.67</v>
      </c>
      <c r="Q158">
        <v>-0.43</v>
      </c>
      <c r="R158">
        <v>0.16</v>
      </c>
      <c r="S158">
        <v>-0.17</v>
      </c>
      <c r="T158">
        <v>-0.08</v>
      </c>
      <c r="U158">
        <v>27.9</v>
      </c>
      <c r="V158">
        <v>19.8</v>
      </c>
      <c r="W158">
        <v>23.8</v>
      </c>
      <c r="X158">
        <v>48.1</v>
      </c>
      <c r="Y158">
        <v>44.3</v>
      </c>
      <c r="Z158">
        <v>46.2</v>
      </c>
      <c r="AA158">
        <v>28.8</v>
      </c>
      <c r="AB158">
        <v>28.3</v>
      </c>
      <c r="AC158">
        <v>28.6</v>
      </c>
      <c r="AD158">
        <v>10.6</v>
      </c>
      <c r="AE158">
        <v>2.8</v>
      </c>
      <c r="AF158">
        <v>6.7</v>
      </c>
      <c r="AG158">
        <v>17.3</v>
      </c>
      <c r="AH158">
        <v>6.6</v>
      </c>
      <c r="AI158">
        <v>11.9</v>
      </c>
      <c r="AJ158">
        <v>3.22</v>
      </c>
      <c r="AK158">
        <v>2.9</v>
      </c>
      <c r="AL158">
        <v>3.06</v>
      </c>
      <c r="AM158">
        <v>692</v>
      </c>
      <c r="AN158">
        <v>734</v>
      </c>
      <c r="AO158">
        <v>1426</v>
      </c>
      <c r="AP158">
        <v>638</v>
      </c>
      <c r="AQ158">
        <v>694</v>
      </c>
      <c r="AR158">
        <v>1332</v>
      </c>
      <c r="AS158">
        <v>57.3</v>
      </c>
      <c r="AT158">
        <v>52.2</v>
      </c>
      <c r="AU158">
        <v>54.7</v>
      </c>
      <c r="AV158">
        <v>0.67</v>
      </c>
      <c r="AW158">
        <v>0.2</v>
      </c>
      <c r="AX158">
        <v>0.42</v>
      </c>
      <c r="AY158">
        <v>0.56999999999999995</v>
      </c>
      <c r="AZ158">
        <v>0.1</v>
      </c>
      <c r="BA158">
        <v>0.36</v>
      </c>
      <c r="BB158">
        <v>0.77</v>
      </c>
      <c r="BC158">
        <v>0.28999999999999998</v>
      </c>
      <c r="BD158">
        <v>0.49</v>
      </c>
      <c r="BE158">
        <v>64</v>
      </c>
      <c r="BF158">
        <v>55.9</v>
      </c>
      <c r="BG158">
        <v>59.8</v>
      </c>
      <c r="BH158">
        <v>84.8</v>
      </c>
      <c r="BI158">
        <v>75.099999999999994</v>
      </c>
      <c r="BJ158">
        <v>79.8</v>
      </c>
      <c r="BK158">
        <v>64.599999999999994</v>
      </c>
      <c r="BL158">
        <v>45.5</v>
      </c>
      <c r="BM158">
        <v>54.8</v>
      </c>
      <c r="BN158">
        <v>37</v>
      </c>
      <c r="BO158">
        <v>22.9</v>
      </c>
      <c r="BP158">
        <v>29.7</v>
      </c>
      <c r="BQ158">
        <v>50</v>
      </c>
      <c r="BR158">
        <v>31.9</v>
      </c>
      <c r="BS158">
        <v>40.700000000000003</v>
      </c>
      <c r="BT158">
        <v>5.23</v>
      </c>
      <c r="BU158">
        <v>4.7300000000000004</v>
      </c>
      <c r="BV158">
        <v>4.97</v>
      </c>
      <c r="BW158">
        <v>796</v>
      </c>
      <c r="BX158">
        <v>840</v>
      </c>
      <c r="BY158">
        <v>1636</v>
      </c>
      <c r="BZ158">
        <v>739</v>
      </c>
      <c r="CA158">
        <v>794</v>
      </c>
      <c r="CB158">
        <v>1533</v>
      </c>
      <c r="CC158">
        <v>54.9</v>
      </c>
      <c r="CD158">
        <v>49.9</v>
      </c>
      <c r="CE158">
        <v>52.3</v>
      </c>
      <c r="CF158">
        <v>0.56999999999999995</v>
      </c>
      <c r="CG158">
        <v>0.12</v>
      </c>
      <c r="CH158">
        <v>0.34</v>
      </c>
      <c r="CI158">
        <v>0.48</v>
      </c>
      <c r="CJ158">
        <v>0.03</v>
      </c>
      <c r="CK158">
        <v>0.27</v>
      </c>
      <c r="CL158">
        <v>0.66</v>
      </c>
      <c r="CM158">
        <v>0.21</v>
      </c>
      <c r="CN158">
        <v>0.4</v>
      </c>
      <c r="CO158">
        <v>59.3</v>
      </c>
      <c r="CP158">
        <v>51.3</v>
      </c>
      <c r="CQ158">
        <v>55.2</v>
      </c>
      <c r="CR158">
        <v>80</v>
      </c>
      <c r="CS158">
        <v>71.2</v>
      </c>
      <c r="CT158">
        <v>75.5</v>
      </c>
      <c r="CU158">
        <v>59.9</v>
      </c>
      <c r="CV158">
        <v>43.3</v>
      </c>
      <c r="CW158">
        <v>51.4</v>
      </c>
      <c r="CX158">
        <v>33.5</v>
      </c>
      <c r="CY158">
        <v>20.399999999999999</v>
      </c>
      <c r="CZ158">
        <v>26.8</v>
      </c>
      <c r="DA158">
        <v>45.7</v>
      </c>
      <c r="DB158">
        <v>28.7</v>
      </c>
      <c r="DC158">
        <v>37</v>
      </c>
      <c r="DD158">
        <v>4.97</v>
      </c>
      <c r="DE158">
        <v>4.5</v>
      </c>
      <c r="DF158">
        <v>4.7300000000000004</v>
      </c>
    </row>
    <row r="160" spans="1:110" x14ac:dyDescent="0.4">
      <c r="A160" t="s">
        <v>540</v>
      </c>
      <c r="B160" t="s">
        <v>538</v>
      </c>
      <c r="C160">
        <v>5239</v>
      </c>
      <c r="D160">
        <v>5301</v>
      </c>
      <c r="E160">
        <v>10540</v>
      </c>
      <c r="F160">
        <v>5096</v>
      </c>
      <c r="G160">
        <v>5124</v>
      </c>
      <c r="H160">
        <v>10220</v>
      </c>
      <c r="I160">
        <v>38.200000000000003</v>
      </c>
      <c r="J160">
        <v>32.1</v>
      </c>
      <c r="K160">
        <v>35.200000000000003</v>
      </c>
      <c r="L160">
        <v>-0.33</v>
      </c>
      <c r="M160">
        <v>-0.82</v>
      </c>
      <c r="N160">
        <v>-0.57999999999999996</v>
      </c>
      <c r="O160">
        <v>-0.37</v>
      </c>
      <c r="P160">
        <v>-0.86</v>
      </c>
      <c r="Q160">
        <v>-0.6</v>
      </c>
      <c r="R160">
        <v>-0.3</v>
      </c>
      <c r="S160">
        <v>-0.79</v>
      </c>
      <c r="T160">
        <v>-0.55000000000000004</v>
      </c>
      <c r="U160">
        <v>25.1</v>
      </c>
      <c r="V160">
        <v>18.899999999999999</v>
      </c>
      <c r="W160">
        <v>22</v>
      </c>
      <c r="X160">
        <v>47.3</v>
      </c>
      <c r="Y160">
        <v>36.6</v>
      </c>
      <c r="Z160">
        <v>41.9</v>
      </c>
      <c r="AA160">
        <v>26.1</v>
      </c>
      <c r="AB160">
        <v>16.899999999999999</v>
      </c>
      <c r="AC160">
        <v>21.5</v>
      </c>
      <c r="AD160">
        <v>7.3</v>
      </c>
      <c r="AE160">
        <v>3.3</v>
      </c>
      <c r="AF160">
        <v>5.3</v>
      </c>
      <c r="AG160">
        <v>12.1</v>
      </c>
      <c r="AH160">
        <v>6</v>
      </c>
      <c r="AI160">
        <v>9.1</v>
      </c>
      <c r="AJ160">
        <v>3.18</v>
      </c>
      <c r="AK160">
        <v>2.7</v>
      </c>
      <c r="AL160">
        <v>2.94</v>
      </c>
      <c r="AM160">
        <v>18966</v>
      </c>
      <c r="AN160">
        <v>19919</v>
      </c>
      <c r="AO160">
        <v>38885</v>
      </c>
      <c r="AP160">
        <v>18108</v>
      </c>
      <c r="AQ160">
        <v>18966</v>
      </c>
      <c r="AR160">
        <v>37074</v>
      </c>
      <c r="AS160">
        <v>52.7</v>
      </c>
      <c r="AT160">
        <v>47.2</v>
      </c>
      <c r="AU160">
        <v>49.9</v>
      </c>
      <c r="AV160">
        <v>0.32</v>
      </c>
      <c r="AW160">
        <v>-0.16</v>
      </c>
      <c r="AX160">
        <v>7.0000000000000007E-2</v>
      </c>
      <c r="AY160">
        <v>0.3</v>
      </c>
      <c r="AZ160">
        <v>-0.18</v>
      </c>
      <c r="BA160">
        <v>0.06</v>
      </c>
      <c r="BB160">
        <v>0.34</v>
      </c>
      <c r="BC160">
        <v>-0.14000000000000001</v>
      </c>
      <c r="BD160">
        <v>0.09</v>
      </c>
      <c r="BE160">
        <v>53.5</v>
      </c>
      <c r="BF160">
        <v>44.7</v>
      </c>
      <c r="BG160">
        <v>49</v>
      </c>
      <c r="BH160">
        <v>75.599999999999994</v>
      </c>
      <c r="BI160">
        <v>67.2</v>
      </c>
      <c r="BJ160">
        <v>71.3</v>
      </c>
      <c r="BK160">
        <v>45.9</v>
      </c>
      <c r="BL160">
        <v>33.6</v>
      </c>
      <c r="BM160">
        <v>39.6</v>
      </c>
      <c r="BN160">
        <v>22.9</v>
      </c>
      <c r="BO160">
        <v>13.9</v>
      </c>
      <c r="BP160">
        <v>18.3</v>
      </c>
      <c r="BQ160">
        <v>32.299999999999997</v>
      </c>
      <c r="BR160">
        <v>20.2</v>
      </c>
      <c r="BS160">
        <v>26.1</v>
      </c>
      <c r="BT160">
        <v>4.6100000000000003</v>
      </c>
      <c r="BU160">
        <v>4.13</v>
      </c>
      <c r="BV160">
        <v>4.3600000000000003</v>
      </c>
      <c r="BW160">
        <v>24205</v>
      </c>
      <c r="BX160">
        <v>25220</v>
      </c>
      <c r="BY160">
        <v>49425</v>
      </c>
      <c r="BZ160">
        <v>23204</v>
      </c>
      <c r="CA160">
        <v>24090</v>
      </c>
      <c r="CB160">
        <v>47294</v>
      </c>
      <c r="CC160">
        <v>49.6</v>
      </c>
      <c r="CD160">
        <v>44</v>
      </c>
      <c r="CE160">
        <v>46.7</v>
      </c>
      <c r="CF160">
        <v>0.18</v>
      </c>
      <c r="CG160">
        <v>-0.3</v>
      </c>
      <c r="CH160">
        <v>-7.0000000000000007E-2</v>
      </c>
      <c r="CI160">
        <v>0.16</v>
      </c>
      <c r="CJ160">
        <v>-0.32</v>
      </c>
      <c r="CK160">
        <v>-0.08</v>
      </c>
      <c r="CL160">
        <v>0.19</v>
      </c>
      <c r="CM160">
        <v>-0.28999999999999998</v>
      </c>
      <c r="CN160">
        <v>-0.06</v>
      </c>
      <c r="CO160">
        <v>47.3</v>
      </c>
      <c r="CP160">
        <v>39.299999999999997</v>
      </c>
      <c r="CQ160">
        <v>43.2</v>
      </c>
      <c r="CR160">
        <v>69.5</v>
      </c>
      <c r="CS160">
        <v>60.8</v>
      </c>
      <c r="CT160">
        <v>65</v>
      </c>
      <c r="CU160">
        <v>41.6</v>
      </c>
      <c r="CV160">
        <v>30.1</v>
      </c>
      <c r="CW160">
        <v>35.700000000000003</v>
      </c>
      <c r="CX160">
        <v>19.600000000000001</v>
      </c>
      <c r="CY160">
        <v>11.7</v>
      </c>
      <c r="CZ160">
        <v>15.5</v>
      </c>
      <c r="DA160">
        <v>27.9</v>
      </c>
      <c r="DB160">
        <v>17.2</v>
      </c>
      <c r="DC160">
        <v>22.5</v>
      </c>
      <c r="DD160">
        <v>4.3</v>
      </c>
      <c r="DE160">
        <v>3.83</v>
      </c>
      <c r="DF160">
        <v>4.0599999999999996</v>
      </c>
    </row>
    <row r="161" spans="1:110" x14ac:dyDescent="0.4">
      <c r="A161" t="s">
        <v>542</v>
      </c>
      <c r="B161" t="s">
        <v>541</v>
      </c>
      <c r="C161">
        <v>188</v>
      </c>
      <c r="D161">
        <v>176</v>
      </c>
      <c r="E161">
        <v>364</v>
      </c>
      <c r="F161">
        <v>184</v>
      </c>
      <c r="G161">
        <v>169</v>
      </c>
      <c r="H161">
        <v>353</v>
      </c>
      <c r="I161">
        <v>38.799999999999997</v>
      </c>
      <c r="J161">
        <v>28.3</v>
      </c>
      <c r="K161">
        <v>33.799999999999997</v>
      </c>
      <c r="L161">
        <v>-0.35</v>
      </c>
      <c r="M161">
        <v>-0.99</v>
      </c>
      <c r="N161">
        <v>-0.66</v>
      </c>
      <c r="O161">
        <v>-0.54</v>
      </c>
      <c r="P161">
        <v>-1.18</v>
      </c>
      <c r="Q161">
        <v>-0.79</v>
      </c>
      <c r="R161">
        <v>-0.17</v>
      </c>
      <c r="S161">
        <v>-0.8</v>
      </c>
      <c r="T161">
        <v>-0.53</v>
      </c>
      <c r="U161">
        <v>26.1</v>
      </c>
      <c r="V161">
        <v>11.9</v>
      </c>
      <c r="W161">
        <v>19.2</v>
      </c>
      <c r="X161">
        <v>48.4</v>
      </c>
      <c r="Y161">
        <v>27.3</v>
      </c>
      <c r="Z161">
        <v>38.200000000000003</v>
      </c>
      <c r="AA161">
        <v>39.4</v>
      </c>
      <c r="AB161">
        <v>15.3</v>
      </c>
      <c r="AC161">
        <v>27.7</v>
      </c>
      <c r="AD161">
        <v>10.6</v>
      </c>
      <c r="AE161">
        <v>1.1000000000000001</v>
      </c>
      <c r="AF161">
        <v>6</v>
      </c>
      <c r="AG161">
        <v>19.100000000000001</v>
      </c>
      <c r="AH161">
        <v>5.0999999999999996</v>
      </c>
      <c r="AI161">
        <v>12.4</v>
      </c>
      <c r="AJ161">
        <v>3.3</v>
      </c>
      <c r="AK161">
        <v>2.33</v>
      </c>
      <c r="AL161">
        <v>2.83</v>
      </c>
      <c r="AM161">
        <v>860</v>
      </c>
      <c r="AN161">
        <v>850</v>
      </c>
      <c r="AO161">
        <v>1710</v>
      </c>
      <c r="AP161">
        <v>825</v>
      </c>
      <c r="AQ161">
        <v>818</v>
      </c>
      <c r="AR161">
        <v>1643</v>
      </c>
      <c r="AS161">
        <v>55.3</v>
      </c>
      <c r="AT161">
        <v>48.4</v>
      </c>
      <c r="AU161">
        <v>51.9</v>
      </c>
      <c r="AV161">
        <v>0.41</v>
      </c>
      <c r="AW161">
        <v>-0.2</v>
      </c>
      <c r="AX161">
        <v>0.11</v>
      </c>
      <c r="AY161">
        <v>0.33</v>
      </c>
      <c r="AZ161">
        <v>-0.28000000000000003</v>
      </c>
      <c r="BA161">
        <v>0.05</v>
      </c>
      <c r="BB161">
        <v>0.5</v>
      </c>
      <c r="BC161">
        <v>-0.11</v>
      </c>
      <c r="BD161">
        <v>0.17</v>
      </c>
      <c r="BE161">
        <v>58.3</v>
      </c>
      <c r="BF161">
        <v>49.1</v>
      </c>
      <c r="BG161">
        <v>53.7</v>
      </c>
      <c r="BH161">
        <v>79.900000000000006</v>
      </c>
      <c r="BI161">
        <v>70.8</v>
      </c>
      <c r="BJ161">
        <v>75.400000000000006</v>
      </c>
      <c r="BK161">
        <v>70.8</v>
      </c>
      <c r="BL161">
        <v>42.7</v>
      </c>
      <c r="BM161">
        <v>56.8</v>
      </c>
      <c r="BN161">
        <v>32.200000000000003</v>
      </c>
      <c r="BO161">
        <v>12.9</v>
      </c>
      <c r="BP161">
        <v>22.6</v>
      </c>
      <c r="BQ161">
        <v>45.9</v>
      </c>
      <c r="BR161">
        <v>22.4</v>
      </c>
      <c r="BS161">
        <v>34.200000000000003</v>
      </c>
      <c r="BT161">
        <v>5.04</v>
      </c>
      <c r="BU161">
        <v>4.34</v>
      </c>
      <c r="BV161">
        <v>4.6900000000000004</v>
      </c>
      <c r="BW161">
        <v>1048</v>
      </c>
      <c r="BX161">
        <v>1026</v>
      </c>
      <c r="BY161">
        <v>2074</v>
      </c>
      <c r="BZ161">
        <v>1009</v>
      </c>
      <c r="CA161">
        <v>987</v>
      </c>
      <c r="CB161">
        <v>1996</v>
      </c>
      <c r="CC161">
        <v>52.4</v>
      </c>
      <c r="CD161">
        <v>45</v>
      </c>
      <c r="CE161">
        <v>48.7</v>
      </c>
      <c r="CF161">
        <v>0.27</v>
      </c>
      <c r="CG161">
        <v>-0.33</v>
      </c>
      <c r="CH161">
        <v>-0.03</v>
      </c>
      <c r="CI161">
        <v>0.19</v>
      </c>
      <c r="CJ161">
        <v>-0.41</v>
      </c>
      <c r="CK161">
        <v>-0.08</v>
      </c>
      <c r="CL161">
        <v>0.35</v>
      </c>
      <c r="CM161">
        <v>-0.25</v>
      </c>
      <c r="CN161">
        <v>0.03</v>
      </c>
      <c r="CO161">
        <v>52.5</v>
      </c>
      <c r="CP161">
        <v>42.7</v>
      </c>
      <c r="CQ161">
        <v>47.6</v>
      </c>
      <c r="CR161">
        <v>74.2</v>
      </c>
      <c r="CS161">
        <v>63.4</v>
      </c>
      <c r="CT161">
        <v>68.900000000000006</v>
      </c>
      <c r="CU161">
        <v>65.2</v>
      </c>
      <c r="CV161">
        <v>38</v>
      </c>
      <c r="CW161">
        <v>51.7</v>
      </c>
      <c r="CX161">
        <v>28.3</v>
      </c>
      <c r="CY161">
        <v>10.9</v>
      </c>
      <c r="CZ161">
        <v>19.7</v>
      </c>
      <c r="DA161">
        <v>41.1</v>
      </c>
      <c r="DB161">
        <v>19.399999999999999</v>
      </c>
      <c r="DC161">
        <v>30.4</v>
      </c>
      <c r="DD161">
        <v>4.7300000000000004</v>
      </c>
      <c r="DE161">
        <v>4</v>
      </c>
      <c r="DF161">
        <v>4.37</v>
      </c>
    </row>
    <row r="162" spans="1:110" x14ac:dyDescent="0.4">
      <c r="A162" t="s">
        <v>544</v>
      </c>
      <c r="B162" t="s">
        <v>543</v>
      </c>
      <c r="C162">
        <v>171</v>
      </c>
      <c r="D162">
        <v>174</v>
      </c>
      <c r="E162">
        <v>345</v>
      </c>
      <c r="F162">
        <v>166</v>
      </c>
      <c r="G162">
        <v>169</v>
      </c>
      <c r="H162">
        <v>335</v>
      </c>
      <c r="I162">
        <v>42.9</v>
      </c>
      <c r="J162">
        <v>31.8</v>
      </c>
      <c r="K162">
        <v>37.299999999999997</v>
      </c>
      <c r="L162">
        <v>-0.09</v>
      </c>
      <c r="M162">
        <v>-0.77</v>
      </c>
      <c r="N162">
        <v>-0.44</v>
      </c>
      <c r="O162">
        <v>-0.28000000000000003</v>
      </c>
      <c r="P162">
        <v>-0.96</v>
      </c>
      <c r="Q162">
        <v>-0.56999999999999995</v>
      </c>
      <c r="R162">
        <v>0.1</v>
      </c>
      <c r="S162">
        <v>-0.57999999999999996</v>
      </c>
      <c r="T162">
        <v>-0.3</v>
      </c>
      <c r="U162">
        <v>42.1</v>
      </c>
      <c r="V162">
        <v>24.7</v>
      </c>
      <c r="W162">
        <v>33.299999999999997</v>
      </c>
      <c r="X162">
        <v>59.6</v>
      </c>
      <c r="Y162">
        <v>40.799999999999997</v>
      </c>
      <c r="Z162">
        <v>50.1</v>
      </c>
      <c r="AA162">
        <v>39.200000000000003</v>
      </c>
      <c r="AB162">
        <v>20.100000000000001</v>
      </c>
      <c r="AC162">
        <v>29.6</v>
      </c>
      <c r="AD162">
        <v>14</v>
      </c>
      <c r="AE162">
        <v>8</v>
      </c>
      <c r="AF162">
        <v>11</v>
      </c>
      <c r="AG162">
        <v>17</v>
      </c>
      <c r="AH162">
        <v>9.1999999999999993</v>
      </c>
      <c r="AI162">
        <v>13</v>
      </c>
      <c r="AJ162">
        <v>3.68</v>
      </c>
      <c r="AK162">
        <v>2.72</v>
      </c>
      <c r="AL162">
        <v>3.19</v>
      </c>
      <c r="AM162">
        <v>581</v>
      </c>
      <c r="AN162">
        <v>586</v>
      </c>
      <c r="AO162">
        <v>1167</v>
      </c>
      <c r="AP162">
        <v>538</v>
      </c>
      <c r="AQ162">
        <v>544</v>
      </c>
      <c r="AR162">
        <v>1082</v>
      </c>
      <c r="AS162">
        <v>56.7</v>
      </c>
      <c r="AT162">
        <v>50.7</v>
      </c>
      <c r="AU162">
        <v>53.7</v>
      </c>
      <c r="AV162">
        <v>0.52</v>
      </c>
      <c r="AW162">
        <v>0.11</v>
      </c>
      <c r="AX162">
        <v>0.31</v>
      </c>
      <c r="AY162">
        <v>0.41</v>
      </c>
      <c r="AZ162">
        <v>0</v>
      </c>
      <c r="BA162">
        <v>0.24</v>
      </c>
      <c r="BB162">
        <v>0.63</v>
      </c>
      <c r="BC162">
        <v>0.22</v>
      </c>
      <c r="BD162">
        <v>0.39</v>
      </c>
      <c r="BE162">
        <v>63</v>
      </c>
      <c r="BF162">
        <v>55.1</v>
      </c>
      <c r="BG162">
        <v>59</v>
      </c>
      <c r="BH162">
        <v>79.7</v>
      </c>
      <c r="BI162">
        <v>73.5</v>
      </c>
      <c r="BJ162">
        <v>76.599999999999994</v>
      </c>
      <c r="BK162">
        <v>55.1</v>
      </c>
      <c r="BL162">
        <v>43</v>
      </c>
      <c r="BM162">
        <v>49</v>
      </c>
      <c r="BN162">
        <v>30.1</v>
      </c>
      <c r="BO162">
        <v>23.5</v>
      </c>
      <c r="BP162">
        <v>26.8</v>
      </c>
      <c r="BQ162">
        <v>39.799999999999997</v>
      </c>
      <c r="BR162">
        <v>29.9</v>
      </c>
      <c r="BS162">
        <v>34.799999999999997</v>
      </c>
      <c r="BT162">
        <v>5.01</v>
      </c>
      <c r="BU162">
        <v>4.55</v>
      </c>
      <c r="BV162">
        <v>4.78</v>
      </c>
      <c r="BW162">
        <v>752</v>
      </c>
      <c r="BX162">
        <v>760</v>
      </c>
      <c r="BY162">
        <v>1512</v>
      </c>
      <c r="BZ162">
        <v>704</v>
      </c>
      <c r="CA162">
        <v>713</v>
      </c>
      <c r="CB162">
        <v>1417</v>
      </c>
      <c r="CC162">
        <v>53.6</v>
      </c>
      <c r="CD162">
        <v>46.4</v>
      </c>
      <c r="CE162">
        <v>50</v>
      </c>
      <c r="CF162">
        <v>0.37</v>
      </c>
      <c r="CG162">
        <v>-0.1</v>
      </c>
      <c r="CH162">
        <v>0.14000000000000001</v>
      </c>
      <c r="CI162">
        <v>0.28000000000000003</v>
      </c>
      <c r="CJ162">
        <v>-0.19</v>
      </c>
      <c r="CK162">
        <v>7.0000000000000007E-2</v>
      </c>
      <c r="CL162">
        <v>0.47</v>
      </c>
      <c r="CM162">
        <v>-0.01</v>
      </c>
      <c r="CN162">
        <v>0.2</v>
      </c>
      <c r="CO162">
        <v>58.2</v>
      </c>
      <c r="CP162">
        <v>48.2</v>
      </c>
      <c r="CQ162">
        <v>53.2</v>
      </c>
      <c r="CR162">
        <v>75.099999999999994</v>
      </c>
      <c r="CS162">
        <v>66.099999999999994</v>
      </c>
      <c r="CT162">
        <v>70.599999999999994</v>
      </c>
      <c r="CU162">
        <v>51.5</v>
      </c>
      <c r="CV162">
        <v>37.799999999999997</v>
      </c>
      <c r="CW162">
        <v>44.6</v>
      </c>
      <c r="CX162">
        <v>26.5</v>
      </c>
      <c r="CY162">
        <v>20</v>
      </c>
      <c r="CZ162">
        <v>23.2</v>
      </c>
      <c r="DA162">
        <v>34.6</v>
      </c>
      <c r="DB162">
        <v>25.1</v>
      </c>
      <c r="DC162">
        <v>29.8</v>
      </c>
      <c r="DD162">
        <v>4.71</v>
      </c>
      <c r="DE162">
        <v>4.13</v>
      </c>
      <c r="DF162">
        <v>4.42</v>
      </c>
    </row>
    <row r="163" spans="1:110" x14ac:dyDescent="0.4">
      <c r="A163" t="s">
        <v>546</v>
      </c>
      <c r="B163" t="s">
        <v>545</v>
      </c>
      <c r="C163">
        <v>537</v>
      </c>
      <c r="D163">
        <v>516</v>
      </c>
      <c r="E163">
        <v>1053</v>
      </c>
      <c r="F163">
        <v>507</v>
      </c>
      <c r="G163">
        <v>480</v>
      </c>
      <c r="H163">
        <v>987</v>
      </c>
      <c r="I163">
        <v>38.5</v>
      </c>
      <c r="J163">
        <v>31</v>
      </c>
      <c r="K163">
        <v>34.799999999999997</v>
      </c>
      <c r="L163">
        <v>-0.28999999999999998</v>
      </c>
      <c r="M163">
        <v>-0.81</v>
      </c>
      <c r="N163">
        <v>-0.54</v>
      </c>
      <c r="O163">
        <v>-0.4</v>
      </c>
      <c r="P163">
        <v>-0.92</v>
      </c>
      <c r="Q163">
        <v>-0.62</v>
      </c>
      <c r="R163">
        <v>-0.18</v>
      </c>
      <c r="S163">
        <v>-0.69</v>
      </c>
      <c r="T163">
        <v>-0.46</v>
      </c>
      <c r="U163">
        <v>26.4</v>
      </c>
      <c r="V163">
        <v>16.5</v>
      </c>
      <c r="W163">
        <v>21.6</v>
      </c>
      <c r="X163">
        <v>46.9</v>
      </c>
      <c r="Y163">
        <v>36.799999999999997</v>
      </c>
      <c r="Z163">
        <v>42</v>
      </c>
      <c r="AA163">
        <v>37.4</v>
      </c>
      <c r="AB163">
        <v>21.3</v>
      </c>
      <c r="AC163">
        <v>29.5</v>
      </c>
      <c r="AD163">
        <v>6.7</v>
      </c>
      <c r="AE163">
        <v>2.1</v>
      </c>
      <c r="AF163">
        <v>4.5</v>
      </c>
      <c r="AG163">
        <v>14</v>
      </c>
      <c r="AH163">
        <v>5.2</v>
      </c>
      <c r="AI163">
        <v>9.6999999999999993</v>
      </c>
      <c r="AJ163">
        <v>3.27</v>
      </c>
      <c r="AK163">
        <v>2.61</v>
      </c>
      <c r="AL163">
        <v>2.95</v>
      </c>
      <c r="AM163">
        <v>1063</v>
      </c>
      <c r="AN163">
        <v>993</v>
      </c>
      <c r="AO163">
        <v>2056</v>
      </c>
      <c r="AP163">
        <v>999</v>
      </c>
      <c r="AQ163">
        <v>914</v>
      </c>
      <c r="AR163">
        <v>1913</v>
      </c>
      <c r="AS163">
        <v>54.3</v>
      </c>
      <c r="AT163">
        <v>47.5</v>
      </c>
      <c r="AU163">
        <v>51</v>
      </c>
      <c r="AV163">
        <v>0.42</v>
      </c>
      <c r="AW163">
        <v>-0.17</v>
      </c>
      <c r="AX163">
        <v>0.14000000000000001</v>
      </c>
      <c r="AY163">
        <v>0.34</v>
      </c>
      <c r="AZ163">
        <v>-0.25</v>
      </c>
      <c r="BA163">
        <v>0.08</v>
      </c>
      <c r="BB163">
        <v>0.5</v>
      </c>
      <c r="BC163">
        <v>-0.09</v>
      </c>
      <c r="BD163">
        <v>0.19</v>
      </c>
      <c r="BE163">
        <v>54.5</v>
      </c>
      <c r="BF163">
        <v>47.1</v>
      </c>
      <c r="BG163">
        <v>50.9</v>
      </c>
      <c r="BH163">
        <v>77</v>
      </c>
      <c r="BI163">
        <v>66.599999999999994</v>
      </c>
      <c r="BJ163">
        <v>72</v>
      </c>
      <c r="BK163">
        <v>49.7</v>
      </c>
      <c r="BL163">
        <v>32.1</v>
      </c>
      <c r="BM163">
        <v>41.2</v>
      </c>
      <c r="BN163">
        <v>22.9</v>
      </c>
      <c r="BO163">
        <v>12.7</v>
      </c>
      <c r="BP163">
        <v>17.899999999999999</v>
      </c>
      <c r="BQ163">
        <v>32.6</v>
      </c>
      <c r="BR163">
        <v>18.8</v>
      </c>
      <c r="BS163">
        <v>26</v>
      </c>
      <c r="BT163">
        <v>4.8</v>
      </c>
      <c r="BU163">
        <v>4.1399999999999997</v>
      </c>
      <c r="BV163">
        <v>4.4800000000000004</v>
      </c>
      <c r="BW163">
        <v>1600</v>
      </c>
      <c r="BX163">
        <v>1509</v>
      </c>
      <c r="BY163">
        <v>3109</v>
      </c>
      <c r="BZ163">
        <v>1506</v>
      </c>
      <c r="CA163">
        <v>1394</v>
      </c>
      <c r="CB163">
        <v>2900</v>
      </c>
      <c r="CC163">
        <v>49</v>
      </c>
      <c r="CD163">
        <v>41.9</v>
      </c>
      <c r="CE163">
        <v>45.5</v>
      </c>
      <c r="CF163">
        <v>0.18</v>
      </c>
      <c r="CG163">
        <v>-0.39</v>
      </c>
      <c r="CH163">
        <v>-0.09</v>
      </c>
      <c r="CI163">
        <v>0.12</v>
      </c>
      <c r="CJ163">
        <v>-0.45</v>
      </c>
      <c r="CK163">
        <v>-0.14000000000000001</v>
      </c>
      <c r="CL163">
        <v>0.24</v>
      </c>
      <c r="CM163">
        <v>-0.32</v>
      </c>
      <c r="CN163">
        <v>-0.05</v>
      </c>
      <c r="CO163">
        <v>45.1</v>
      </c>
      <c r="CP163">
        <v>36.6</v>
      </c>
      <c r="CQ163">
        <v>41</v>
      </c>
      <c r="CR163">
        <v>66.900000000000006</v>
      </c>
      <c r="CS163">
        <v>56.4</v>
      </c>
      <c r="CT163">
        <v>61.8</v>
      </c>
      <c r="CU163">
        <v>45.6</v>
      </c>
      <c r="CV163">
        <v>28.4</v>
      </c>
      <c r="CW163">
        <v>37.200000000000003</v>
      </c>
      <c r="CX163">
        <v>17.399999999999999</v>
      </c>
      <c r="CY163">
        <v>9.1</v>
      </c>
      <c r="CZ163">
        <v>13.4</v>
      </c>
      <c r="DA163">
        <v>26.4</v>
      </c>
      <c r="DB163">
        <v>14.2</v>
      </c>
      <c r="DC163">
        <v>20.5</v>
      </c>
      <c r="DD163">
        <v>4.29</v>
      </c>
      <c r="DE163">
        <v>3.61</v>
      </c>
      <c r="DF163">
        <v>3.96</v>
      </c>
    </row>
    <row r="164" spans="1:110" x14ac:dyDescent="0.4">
      <c r="A164" t="s">
        <v>548</v>
      </c>
      <c r="B164" t="s">
        <v>547</v>
      </c>
      <c r="C164">
        <v>589</v>
      </c>
      <c r="D164">
        <v>597</v>
      </c>
      <c r="E164">
        <v>1186</v>
      </c>
      <c r="F164">
        <v>574</v>
      </c>
      <c r="G164">
        <v>587</v>
      </c>
      <c r="H164">
        <v>1161</v>
      </c>
      <c r="I164">
        <v>36.200000000000003</v>
      </c>
      <c r="J164">
        <v>32.700000000000003</v>
      </c>
      <c r="K164">
        <v>34.4</v>
      </c>
      <c r="L164">
        <v>-0.36</v>
      </c>
      <c r="M164">
        <v>-0.7</v>
      </c>
      <c r="N164">
        <v>-0.53</v>
      </c>
      <c r="O164">
        <v>-0.46</v>
      </c>
      <c r="P164">
        <v>-0.81</v>
      </c>
      <c r="Q164">
        <v>-0.6</v>
      </c>
      <c r="R164">
        <v>-0.25</v>
      </c>
      <c r="S164">
        <v>-0.6</v>
      </c>
      <c r="T164">
        <v>-0.46</v>
      </c>
      <c r="U164">
        <v>18.8</v>
      </c>
      <c r="V164">
        <v>17.600000000000001</v>
      </c>
      <c r="W164">
        <v>18.2</v>
      </c>
      <c r="X164">
        <v>39</v>
      </c>
      <c r="Y164">
        <v>35.5</v>
      </c>
      <c r="Z164">
        <v>37.299999999999997</v>
      </c>
      <c r="AA164">
        <v>21.7</v>
      </c>
      <c r="AB164">
        <v>13.1</v>
      </c>
      <c r="AC164">
        <v>17.399999999999999</v>
      </c>
      <c r="AD164">
        <v>5.6</v>
      </c>
      <c r="AE164">
        <v>2.7</v>
      </c>
      <c r="AF164">
        <v>4.0999999999999996</v>
      </c>
      <c r="AG164">
        <v>9.1999999999999993</v>
      </c>
      <c r="AH164">
        <v>4.5</v>
      </c>
      <c r="AI164">
        <v>6.8</v>
      </c>
      <c r="AJ164">
        <v>2.95</v>
      </c>
      <c r="AK164">
        <v>2.69</v>
      </c>
      <c r="AL164">
        <v>2.82</v>
      </c>
      <c r="AM164">
        <v>1937</v>
      </c>
      <c r="AN164">
        <v>1994</v>
      </c>
      <c r="AO164">
        <v>3931</v>
      </c>
      <c r="AP164">
        <v>1882</v>
      </c>
      <c r="AQ164">
        <v>1944</v>
      </c>
      <c r="AR164">
        <v>3826</v>
      </c>
      <c r="AS164">
        <v>51.3</v>
      </c>
      <c r="AT164">
        <v>45.5</v>
      </c>
      <c r="AU164">
        <v>48.4</v>
      </c>
      <c r="AV164">
        <v>0.32</v>
      </c>
      <c r="AW164">
        <v>-0.22</v>
      </c>
      <c r="AX164">
        <v>0.05</v>
      </c>
      <c r="AY164">
        <v>0.27</v>
      </c>
      <c r="AZ164">
        <v>-0.28000000000000003</v>
      </c>
      <c r="BA164">
        <v>0.01</v>
      </c>
      <c r="BB164">
        <v>0.38</v>
      </c>
      <c r="BC164">
        <v>-0.17</v>
      </c>
      <c r="BD164">
        <v>0.09</v>
      </c>
      <c r="BE164">
        <v>49.8</v>
      </c>
      <c r="BF164">
        <v>40</v>
      </c>
      <c r="BG164">
        <v>44.8</v>
      </c>
      <c r="BH164">
        <v>73.599999999999994</v>
      </c>
      <c r="BI164">
        <v>64.400000000000006</v>
      </c>
      <c r="BJ164">
        <v>68.900000000000006</v>
      </c>
      <c r="BK164">
        <v>41.1</v>
      </c>
      <c r="BL164">
        <v>28.2</v>
      </c>
      <c r="BM164">
        <v>34.6</v>
      </c>
      <c r="BN164">
        <v>18.7</v>
      </c>
      <c r="BO164">
        <v>9.9</v>
      </c>
      <c r="BP164">
        <v>14.2</v>
      </c>
      <c r="BQ164">
        <v>27.2</v>
      </c>
      <c r="BR164">
        <v>16.2</v>
      </c>
      <c r="BS164">
        <v>21.6</v>
      </c>
      <c r="BT164">
        <v>4.42</v>
      </c>
      <c r="BU164">
        <v>3.92</v>
      </c>
      <c r="BV164">
        <v>4.17</v>
      </c>
      <c r="BW164">
        <v>2526</v>
      </c>
      <c r="BX164">
        <v>2591</v>
      </c>
      <c r="BY164">
        <v>5117</v>
      </c>
      <c r="BZ164">
        <v>2456</v>
      </c>
      <c r="CA164">
        <v>2531</v>
      </c>
      <c r="CB164">
        <v>4987</v>
      </c>
      <c r="CC164">
        <v>47.8</v>
      </c>
      <c r="CD164">
        <v>42.5</v>
      </c>
      <c r="CE164">
        <v>45.1</v>
      </c>
      <c r="CF164">
        <v>0.16</v>
      </c>
      <c r="CG164">
        <v>-0.33</v>
      </c>
      <c r="CH164">
        <v>-0.09</v>
      </c>
      <c r="CI164">
        <v>0.11</v>
      </c>
      <c r="CJ164">
        <v>-0.38</v>
      </c>
      <c r="CK164">
        <v>-0.12</v>
      </c>
      <c r="CL164">
        <v>0.21</v>
      </c>
      <c r="CM164">
        <v>-0.28000000000000003</v>
      </c>
      <c r="CN164">
        <v>-0.05</v>
      </c>
      <c r="CO164">
        <v>42.6</v>
      </c>
      <c r="CP164">
        <v>34.799999999999997</v>
      </c>
      <c r="CQ164">
        <v>38.700000000000003</v>
      </c>
      <c r="CR164">
        <v>65.5</v>
      </c>
      <c r="CS164">
        <v>57.7</v>
      </c>
      <c r="CT164">
        <v>61.6</v>
      </c>
      <c r="CU164">
        <v>36.6</v>
      </c>
      <c r="CV164">
        <v>24.7</v>
      </c>
      <c r="CW164">
        <v>30.6</v>
      </c>
      <c r="CX164">
        <v>15.6</v>
      </c>
      <c r="CY164">
        <v>8.3000000000000007</v>
      </c>
      <c r="CZ164">
        <v>11.9</v>
      </c>
      <c r="DA164">
        <v>23</v>
      </c>
      <c r="DB164">
        <v>13.5</v>
      </c>
      <c r="DC164">
        <v>18.2</v>
      </c>
      <c r="DD164">
        <v>4.08</v>
      </c>
      <c r="DE164">
        <v>3.63</v>
      </c>
      <c r="DF164">
        <v>3.85</v>
      </c>
    </row>
    <row r="165" spans="1:110" x14ac:dyDescent="0.4">
      <c r="A165" t="s">
        <v>550</v>
      </c>
      <c r="B165" t="s">
        <v>549</v>
      </c>
      <c r="C165">
        <v>645</v>
      </c>
      <c r="D165">
        <v>699</v>
      </c>
      <c r="E165">
        <v>1344</v>
      </c>
      <c r="F165">
        <v>630</v>
      </c>
      <c r="G165">
        <v>669</v>
      </c>
      <c r="H165">
        <v>1299</v>
      </c>
      <c r="I165">
        <v>37.799999999999997</v>
      </c>
      <c r="J165">
        <v>31.5</v>
      </c>
      <c r="K165">
        <v>34.6</v>
      </c>
      <c r="L165">
        <v>-0.45</v>
      </c>
      <c r="M165">
        <v>-0.91</v>
      </c>
      <c r="N165">
        <v>-0.69</v>
      </c>
      <c r="O165">
        <v>-0.55000000000000004</v>
      </c>
      <c r="P165">
        <v>-1.01</v>
      </c>
      <c r="Q165">
        <v>-0.76</v>
      </c>
      <c r="R165">
        <v>-0.36</v>
      </c>
      <c r="S165">
        <v>-0.82</v>
      </c>
      <c r="T165">
        <v>-0.62</v>
      </c>
      <c r="U165">
        <v>24</v>
      </c>
      <c r="V165">
        <v>18</v>
      </c>
      <c r="W165">
        <v>20.9</v>
      </c>
      <c r="X165">
        <v>47.8</v>
      </c>
      <c r="Y165">
        <v>35.6</v>
      </c>
      <c r="Z165">
        <v>41.4</v>
      </c>
      <c r="AA165">
        <v>26.2</v>
      </c>
      <c r="AB165">
        <v>17.3</v>
      </c>
      <c r="AC165">
        <v>21.6</v>
      </c>
      <c r="AD165">
        <v>4.5</v>
      </c>
      <c r="AE165">
        <v>3</v>
      </c>
      <c r="AF165">
        <v>3.7</v>
      </c>
      <c r="AG165">
        <v>9.6</v>
      </c>
      <c r="AH165">
        <v>6.9</v>
      </c>
      <c r="AI165">
        <v>8.1999999999999993</v>
      </c>
      <c r="AJ165">
        <v>3.14</v>
      </c>
      <c r="AK165">
        <v>2.67</v>
      </c>
      <c r="AL165">
        <v>2.9</v>
      </c>
      <c r="AM165">
        <v>2474</v>
      </c>
      <c r="AN165">
        <v>2741</v>
      </c>
      <c r="AO165">
        <v>5215</v>
      </c>
      <c r="AP165">
        <v>2371</v>
      </c>
      <c r="AQ165">
        <v>2608</v>
      </c>
      <c r="AR165">
        <v>4979</v>
      </c>
      <c r="AS165">
        <v>51.9</v>
      </c>
      <c r="AT165">
        <v>45.8</v>
      </c>
      <c r="AU165">
        <v>48.7</v>
      </c>
      <c r="AV165">
        <v>0.27</v>
      </c>
      <c r="AW165">
        <v>-0.21</v>
      </c>
      <c r="AX165">
        <v>0.02</v>
      </c>
      <c r="AY165">
        <v>0.22</v>
      </c>
      <c r="AZ165">
        <v>-0.26</v>
      </c>
      <c r="BA165">
        <v>-0.02</v>
      </c>
      <c r="BB165">
        <v>0.32</v>
      </c>
      <c r="BC165">
        <v>-0.17</v>
      </c>
      <c r="BD165">
        <v>0.05</v>
      </c>
      <c r="BE165">
        <v>51.1</v>
      </c>
      <c r="BF165">
        <v>41.7</v>
      </c>
      <c r="BG165">
        <v>46.2</v>
      </c>
      <c r="BH165">
        <v>75.5</v>
      </c>
      <c r="BI165">
        <v>65</v>
      </c>
      <c r="BJ165">
        <v>70</v>
      </c>
      <c r="BK165">
        <v>49.3</v>
      </c>
      <c r="BL165">
        <v>34.799999999999997</v>
      </c>
      <c r="BM165">
        <v>41.6</v>
      </c>
      <c r="BN165">
        <v>21.3</v>
      </c>
      <c r="BO165">
        <v>12.9</v>
      </c>
      <c r="BP165">
        <v>16.899999999999999</v>
      </c>
      <c r="BQ165">
        <v>32.6</v>
      </c>
      <c r="BR165">
        <v>19.100000000000001</v>
      </c>
      <c r="BS165">
        <v>25.5</v>
      </c>
      <c r="BT165">
        <v>4.53</v>
      </c>
      <c r="BU165">
        <v>4.0199999999999996</v>
      </c>
      <c r="BV165">
        <v>4.2699999999999996</v>
      </c>
      <c r="BW165">
        <v>3119</v>
      </c>
      <c r="BX165">
        <v>3440</v>
      </c>
      <c r="BY165">
        <v>6559</v>
      </c>
      <c r="BZ165">
        <v>3001</v>
      </c>
      <c r="CA165">
        <v>3277</v>
      </c>
      <c r="CB165">
        <v>6278</v>
      </c>
      <c r="CC165">
        <v>49</v>
      </c>
      <c r="CD165">
        <v>42.9</v>
      </c>
      <c r="CE165">
        <v>45.8</v>
      </c>
      <c r="CF165">
        <v>0.12</v>
      </c>
      <c r="CG165">
        <v>-0.36</v>
      </c>
      <c r="CH165">
        <v>-0.13</v>
      </c>
      <c r="CI165">
        <v>7.0000000000000007E-2</v>
      </c>
      <c r="CJ165">
        <v>-0.4</v>
      </c>
      <c r="CK165">
        <v>-0.16</v>
      </c>
      <c r="CL165">
        <v>0.16</v>
      </c>
      <c r="CM165">
        <v>-0.31</v>
      </c>
      <c r="CN165">
        <v>-0.1</v>
      </c>
      <c r="CO165">
        <v>45.5</v>
      </c>
      <c r="CP165">
        <v>36.9</v>
      </c>
      <c r="CQ165">
        <v>41</v>
      </c>
      <c r="CR165">
        <v>69.8</v>
      </c>
      <c r="CS165">
        <v>59</v>
      </c>
      <c r="CT165">
        <v>64.2</v>
      </c>
      <c r="CU165">
        <v>44.5</v>
      </c>
      <c r="CV165">
        <v>31.2</v>
      </c>
      <c r="CW165">
        <v>37.5</v>
      </c>
      <c r="CX165">
        <v>17.8</v>
      </c>
      <c r="CY165">
        <v>10.9</v>
      </c>
      <c r="CZ165">
        <v>14.2</v>
      </c>
      <c r="DA165">
        <v>27.8</v>
      </c>
      <c r="DB165">
        <v>16.600000000000001</v>
      </c>
      <c r="DC165">
        <v>22</v>
      </c>
      <c r="DD165">
        <v>4.24</v>
      </c>
      <c r="DE165">
        <v>3.75</v>
      </c>
      <c r="DF165">
        <v>3.98</v>
      </c>
    </row>
    <row r="166" spans="1:110" x14ac:dyDescent="0.4">
      <c r="A166" t="s">
        <v>552</v>
      </c>
      <c r="B166" t="s">
        <v>551</v>
      </c>
      <c r="C166">
        <v>335</v>
      </c>
      <c r="D166">
        <v>364</v>
      </c>
      <c r="E166">
        <v>699</v>
      </c>
      <c r="F166">
        <v>329</v>
      </c>
      <c r="G166">
        <v>357</v>
      </c>
      <c r="H166">
        <v>686</v>
      </c>
      <c r="I166">
        <v>38</v>
      </c>
      <c r="J166">
        <v>34.700000000000003</v>
      </c>
      <c r="K166">
        <v>36.299999999999997</v>
      </c>
      <c r="L166">
        <v>-0.26</v>
      </c>
      <c r="M166">
        <v>-0.66</v>
      </c>
      <c r="N166">
        <v>-0.47</v>
      </c>
      <c r="O166">
        <v>-0.39</v>
      </c>
      <c r="P166">
        <v>-0.79</v>
      </c>
      <c r="Q166">
        <v>-0.56000000000000005</v>
      </c>
      <c r="R166">
        <v>-0.12</v>
      </c>
      <c r="S166">
        <v>-0.53</v>
      </c>
      <c r="T166">
        <v>-0.37</v>
      </c>
      <c r="U166">
        <v>26</v>
      </c>
      <c r="V166">
        <v>22.3</v>
      </c>
      <c r="W166">
        <v>24</v>
      </c>
      <c r="X166">
        <v>46.9</v>
      </c>
      <c r="Y166">
        <v>43.4</v>
      </c>
      <c r="Z166">
        <v>45.1</v>
      </c>
      <c r="AA166">
        <v>22.7</v>
      </c>
      <c r="AB166">
        <v>19.8</v>
      </c>
      <c r="AC166">
        <v>21.2</v>
      </c>
      <c r="AD166">
        <v>7.5</v>
      </c>
      <c r="AE166">
        <v>2.7</v>
      </c>
      <c r="AF166">
        <v>5</v>
      </c>
      <c r="AG166">
        <v>12.5</v>
      </c>
      <c r="AH166">
        <v>5.8</v>
      </c>
      <c r="AI166">
        <v>9</v>
      </c>
      <c r="AJ166">
        <v>3.12</v>
      </c>
      <c r="AK166">
        <v>2.92</v>
      </c>
      <c r="AL166">
        <v>3.02</v>
      </c>
      <c r="AM166">
        <v>1564</v>
      </c>
      <c r="AN166">
        <v>1726</v>
      </c>
      <c r="AO166">
        <v>3290</v>
      </c>
      <c r="AP166">
        <v>1505</v>
      </c>
      <c r="AQ166">
        <v>1663</v>
      </c>
      <c r="AR166">
        <v>3168</v>
      </c>
      <c r="AS166">
        <v>52.7</v>
      </c>
      <c r="AT166">
        <v>47.1</v>
      </c>
      <c r="AU166">
        <v>49.8</v>
      </c>
      <c r="AV166">
        <v>0.41</v>
      </c>
      <c r="AW166">
        <v>-0.11</v>
      </c>
      <c r="AX166">
        <v>0.14000000000000001</v>
      </c>
      <c r="AY166">
        <v>0.34</v>
      </c>
      <c r="AZ166">
        <v>-0.17</v>
      </c>
      <c r="BA166">
        <v>0.09</v>
      </c>
      <c r="BB166">
        <v>0.47</v>
      </c>
      <c r="BC166">
        <v>-0.05</v>
      </c>
      <c r="BD166">
        <v>0.18</v>
      </c>
      <c r="BE166">
        <v>52.6</v>
      </c>
      <c r="BF166">
        <v>43.7</v>
      </c>
      <c r="BG166">
        <v>48</v>
      </c>
      <c r="BH166">
        <v>75.5</v>
      </c>
      <c r="BI166">
        <v>66.7</v>
      </c>
      <c r="BJ166">
        <v>70.900000000000006</v>
      </c>
      <c r="BK166">
        <v>48.8</v>
      </c>
      <c r="BL166">
        <v>43.3</v>
      </c>
      <c r="BM166">
        <v>45.9</v>
      </c>
      <c r="BN166">
        <v>22.6</v>
      </c>
      <c r="BO166">
        <v>15.5</v>
      </c>
      <c r="BP166">
        <v>18.899999999999999</v>
      </c>
      <c r="BQ166">
        <v>32.9</v>
      </c>
      <c r="BR166">
        <v>22.6</v>
      </c>
      <c r="BS166">
        <v>27.5</v>
      </c>
      <c r="BT166">
        <v>4.5999999999999996</v>
      </c>
      <c r="BU166">
        <v>4.1900000000000004</v>
      </c>
      <c r="BV166">
        <v>4.3899999999999997</v>
      </c>
      <c r="BW166">
        <v>1899</v>
      </c>
      <c r="BX166">
        <v>2090</v>
      </c>
      <c r="BY166">
        <v>3989</v>
      </c>
      <c r="BZ166">
        <v>1834</v>
      </c>
      <c r="CA166">
        <v>2020</v>
      </c>
      <c r="CB166">
        <v>3854</v>
      </c>
      <c r="CC166">
        <v>50.1</v>
      </c>
      <c r="CD166">
        <v>45</v>
      </c>
      <c r="CE166">
        <v>47.4</v>
      </c>
      <c r="CF166">
        <v>0.28999999999999998</v>
      </c>
      <c r="CG166">
        <v>-0.21</v>
      </c>
      <c r="CH166">
        <v>0.03</v>
      </c>
      <c r="CI166">
        <v>0.23</v>
      </c>
      <c r="CJ166">
        <v>-0.26</v>
      </c>
      <c r="CK166">
        <v>-0.01</v>
      </c>
      <c r="CL166">
        <v>0.34</v>
      </c>
      <c r="CM166">
        <v>-0.15</v>
      </c>
      <c r="CN166">
        <v>7.0000000000000007E-2</v>
      </c>
      <c r="CO166">
        <v>47.9</v>
      </c>
      <c r="CP166">
        <v>40</v>
      </c>
      <c r="CQ166">
        <v>43.8</v>
      </c>
      <c r="CR166">
        <v>70.5</v>
      </c>
      <c r="CS166">
        <v>62.6</v>
      </c>
      <c r="CT166">
        <v>66.400000000000006</v>
      </c>
      <c r="CU166">
        <v>44.2</v>
      </c>
      <c r="CV166">
        <v>39.200000000000003</v>
      </c>
      <c r="CW166">
        <v>41.6</v>
      </c>
      <c r="CX166">
        <v>20</v>
      </c>
      <c r="CY166">
        <v>13.3</v>
      </c>
      <c r="CZ166">
        <v>16.399999999999999</v>
      </c>
      <c r="DA166">
        <v>29.3</v>
      </c>
      <c r="DB166">
        <v>19.7</v>
      </c>
      <c r="DC166">
        <v>24.3</v>
      </c>
      <c r="DD166">
        <v>4.34</v>
      </c>
      <c r="DE166">
        <v>3.97</v>
      </c>
      <c r="DF166">
        <v>4.1500000000000004</v>
      </c>
    </row>
    <row r="167" spans="1:110" x14ac:dyDescent="0.4">
      <c r="A167" t="s">
        <v>554</v>
      </c>
      <c r="B167" t="s">
        <v>553</v>
      </c>
      <c r="C167">
        <v>502</v>
      </c>
      <c r="D167">
        <v>523</v>
      </c>
      <c r="E167">
        <v>1025</v>
      </c>
      <c r="F167">
        <v>487</v>
      </c>
      <c r="G167">
        <v>503</v>
      </c>
      <c r="H167">
        <v>990</v>
      </c>
      <c r="I167">
        <v>37.9</v>
      </c>
      <c r="J167">
        <v>32.4</v>
      </c>
      <c r="K167">
        <v>35.1</v>
      </c>
      <c r="L167">
        <v>-0.39</v>
      </c>
      <c r="M167">
        <v>-0.87</v>
      </c>
      <c r="N167">
        <v>-0.63</v>
      </c>
      <c r="O167">
        <v>-0.5</v>
      </c>
      <c r="P167">
        <v>-0.98</v>
      </c>
      <c r="Q167">
        <v>-0.71</v>
      </c>
      <c r="R167">
        <v>-0.28000000000000003</v>
      </c>
      <c r="S167">
        <v>-0.76</v>
      </c>
      <c r="T167">
        <v>-0.55000000000000004</v>
      </c>
      <c r="U167">
        <v>23.5</v>
      </c>
      <c r="V167">
        <v>17.600000000000001</v>
      </c>
      <c r="W167">
        <v>20.5</v>
      </c>
      <c r="X167">
        <v>48</v>
      </c>
      <c r="Y167">
        <v>35.799999999999997</v>
      </c>
      <c r="Z167">
        <v>41.8</v>
      </c>
      <c r="AA167">
        <v>19.100000000000001</v>
      </c>
      <c r="AB167">
        <v>18.5</v>
      </c>
      <c r="AC167">
        <v>18.8</v>
      </c>
      <c r="AD167">
        <v>5.8</v>
      </c>
      <c r="AE167">
        <v>4.5999999999999996</v>
      </c>
      <c r="AF167">
        <v>5.2</v>
      </c>
      <c r="AG167">
        <v>10.199999999999999</v>
      </c>
      <c r="AH167">
        <v>6.7</v>
      </c>
      <c r="AI167">
        <v>8.4</v>
      </c>
      <c r="AJ167">
        <v>3.13</v>
      </c>
      <c r="AK167">
        <v>2.75</v>
      </c>
      <c r="AL167">
        <v>2.94</v>
      </c>
      <c r="AM167">
        <v>2423</v>
      </c>
      <c r="AN167">
        <v>2558</v>
      </c>
      <c r="AO167">
        <v>4981</v>
      </c>
      <c r="AP167">
        <v>2260</v>
      </c>
      <c r="AQ167">
        <v>2363</v>
      </c>
      <c r="AR167">
        <v>4623</v>
      </c>
      <c r="AS167">
        <v>55.3</v>
      </c>
      <c r="AT167">
        <v>49.9</v>
      </c>
      <c r="AU167">
        <v>52.5</v>
      </c>
      <c r="AV167">
        <v>0.38</v>
      </c>
      <c r="AW167">
        <v>-0.06</v>
      </c>
      <c r="AX167">
        <v>0.15</v>
      </c>
      <c r="AY167">
        <v>0.33</v>
      </c>
      <c r="AZ167">
        <v>-0.12</v>
      </c>
      <c r="BA167">
        <v>0.12</v>
      </c>
      <c r="BB167">
        <v>0.44</v>
      </c>
      <c r="BC167">
        <v>-0.01</v>
      </c>
      <c r="BD167">
        <v>0.19</v>
      </c>
      <c r="BE167">
        <v>57.2</v>
      </c>
      <c r="BF167">
        <v>48.7</v>
      </c>
      <c r="BG167">
        <v>52.8</v>
      </c>
      <c r="BH167">
        <v>78.8</v>
      </c>
      <c r="BI167">
        <v>70.8</v>
      </c>
      <c r="BJ167">
        <v>74.7</v>
      </c>
      <c r="BK167">
        <v>42.8</v>
      </c>
      <c r="BL167">
        <v>33.4</v>
      </c>
      <c r="BM167">
        <v>38</v>
      </c>
      <c r="BN167">
        <v>27.7</v>
      </c>
      <c r="BO167">
        <v>18.2</v>
      </c>
      <c r="BP167">
        <v>22.8</v>
      </c>
      <c r="BQ167">
        <v>35</v>
      </c>
      <c r="BR167">
        <v>24.2</v>
      </c>
      <c r="BS167">
        <v>29.4</v>
      </c>
      <c r="BT167">
        <v>4.87</v>
      </c>
      <c r="BU167">
        <v>4.4000000000000004</v>
      </c>
      <c r="BV167">
        <v>4.62</v>
      </c>
      <c r="BW167">
        <v>2925</v>
      </c>
      <c r="BX167">
        <v>3081</v>
      </c>
      <c r="BY167">
        <v>6006</v>
      </c>
      <c r="BZ167">
        <v>2747</v>
      </c>
      <c r="CA167">
        <v>2866</v>
      </c>
      <c r="CB167">
        <v>5613</v>
      </c>
      <c r="CC167">
        <v>52.3</v>
      </c>
      <c r="CD167">
        <v>46.9</v>
      </c>
      <c r="CE167">
        <v>49.6</v>
      </c>
      <c r="CF167">
        <v>0.25</v>
      </c>
      <c r="CG167">
        <v>-0.21</v>
      </c>
      <c r="CH167">
        <v>0.02</v>
      </c>
      <c r="CI167">
        <v>0.2</v>
      </c>
      <c r="CJ167">
        <v>-0.25</v>
      </c>
      <c r="CK167">
        <v>-0.02</v>
      </c>
      <c r="CL167">
        <v>0.28999999999999998</v>
      </c>
      <c r="CM167">
        <v>-0.16</v>
      </c>
      <c r="CN167">
        <v>0.05</v>
      </c>
      <c r="CO167">
        <v>51.4</v>
      </c>
      <c r="CP167">
        <v>43.4</v>
      </c>
      <c r="CQ167">
        <v>47.3</v>
      </c>
      <c r="CR167">
        <v>73.5</v>
      </c>
      <c r="CS167">
        <v>64.8</v>
      </c>
      <c r="CT167">
        <v>69.099999999999994</v>
      </c>
      <c r="CU167">
        <v>38.700000000000003</v>
      </c>
      <c r="CV167">
        <v>30.9</v>
      </c>
      <c r="CW167">
        <v>34.700000000000003</v>
      </c>
      <c r="CX167">
        <v>23.9</v>
      </c>
      <c r="CY167">
        <v>15.9</v>
      </c>
      <c r="CZ167">
        <v>19.8</v>
      </c>
      <c r="DA167">
        <v>30.7</v>
      </c>
      <c r="DB167">
        <v>21.2</v>
      </c>
      <c r="DC167">
        <v>25.8</v>
      </c>
      <c r="DD167">
        <v>4.57</v>
      </c>
      <c r="DE167">
        <v>4.12</v>
      </c>
      <c r="DF167">
        <v>4.34</v>
      </c>
    </row>
    <row r="168" spans="1:110" x14ac:dyDescent="0.4">
      <c r="A168" t="s">
        <v>556</v>
      </c>
      <c r="B168" t="s">
        <v>555</v>
      </c>
      <c r="C168">
        <v>1</v>
      </c>
      <c r="D168">
        <v>1</v>
      </c>
      <c r="E168">
        <v>2</v>
      </c>
      <c r="F168">
        <v>1</v>
      </c>
      <c r="G168">
        <v>0</v>
      </c>
      <c r="H168">
        <v>1</v>
      </c>
      <c r="I168">
        <v>51</v>
      </c>
      <c r="J168">
        <v>29</v>
      </c>
      <c r="K168">
        <v>40</v>
      </c>
      <c r="L168">
        <v>2.09</v>
      </c>
      <c r="M168" t="s">
        <v>915</v>
      </c>
      <c r="N168">
        <v>2.09</v>
      </c>
      <c r="O168">
        <v>-0.39</v>
      </c>
      <c r="P168" t="s">
        <v>915</v>
      </c>
      <c r="Q168">
        <v>-0.39</v>
      </c>
      <c r="R168">
        <v>4.5599999999999996</v>
      </c>
      <c r="S168" t="s">
        <v>915</v>
      </c>
      <c r="T168">
        <v>4.5599999999999996</v>
      </c>
      <c r="U168">
        <v>0</v>
      </c>
      <c r="V168">
        <v>0</v>
      </c>
      <c r="W168">
        <v>0</v>
      </c>
      <c r="X168">
        <v>100</v>
      </c>
      <c r="Y168">
        <v>100</v>
      </c>
      <c r="Z168">
        <v>100</v>
      </c>
      <c r="AA168">
        <v>100</v>
      </c>
      <c r="AB168">
        <v>0</v>
      </c>
      <c r="AC168">
        <v>50</v>
      </c>
      <c r="AD168">
        <v>0</v>
      </c>
      <c r="AE168">
        <v>0</v>
      </c>
      <c r="AF168">
        <v>0</v>
      </c>
      <c r="AG168">
        <v>0</v>
      </c>
      <c r="AH168">
        <v>0</v>
      </c>
      <c r="AI168">
        <v>0</v>
      </c>
      <c r="AJ168">
        <v>4.67</v>
      </c>
      <c r="AK168">
        <v>3</v>
      </c>
      <c r="AL168">
        <v>3.84</v>
      </c>
      <c r="AM168">
        <v>6</v>
      </c>
      <c r="AN168">
        <v>7</v>
      </c>
      <c r="AO168">
        <v>13</v>
      </c>
      <c r="AP168">
        <v>6</v>
      </c>
      <c r="AQ168">
        <v>7</v>
      </c>
      <c r="AR168">
        <v>13</v>
      </c>
      <c r="AS168">
        <v>76.599999999999994</v>
      </c>
      <c r="AT168">
        <v>61.8</v>
      </c>
      <c r="AU168">
        <v>68.599999999999994</v>
      </c>
      <c r="AV168">
        <v>1.32</v>
      </c>
      <c r="AW168">
        <v>0.26</v>
      </c>
      <c r="AX168">
        <v>0.75</v>
      </c>
      <c r="AY168">
        <v>0.31</v>
      </c>
      <c r="AZ168">
        <v>-0.67</v>
      </c>
      <c r="BA168">
        <v>7.0000000000000007E-2</v>
      </c>
      <c r="BB168">
        <v>2.33</v>
      </c>
      <c r="BC168">
        <v>1.2</v>
      </c>
      <c r="BD168">
        <v>1.44</v>
      </c>
      <c r="BE168">
        <v>100</v>
      </c>
      <c r="BF168">
        <v>85.7</v>
      </c>
      <c r="BG168">
        <v>92.3</v>
      </c>
      <c r="BH168">
        <v>100</v>
      </c>
      <c r="BI168">
        <v>85.7</v>
      </c>
      <c r="BJ168">
        <v>92.3</v>
      </c>
      <c r="BK168">
        <v>83.3</v>
      </c>
      <c r="BL168">
        <v>28.6</v>
      </c>
      <c r="BM168">
        <v>53.8</v>
      </c>
      <c r="BN168">
        <v>83.3</v>
      </c>
      <c r="BO168">
        <v>14.3</v>
      </c>
      <c r="BP168">
        <v>46.2</v>
      </c>
      <c r="BQ168">
        <v>83.3</v>
      </c>
      <c r="BR168">
        <v>14.3</v>
      </c>
      <c r="BS168">
        <v>46.2</v>
      </c>
      <c r="BT168">
        <v>7.34</v>
      </c>
      <c r="BU168">
        <v>5.24</v>
      </c>
      <c r="BV168">
        <v>6.21</v>
      </c>
      <c r="BW168">
        <v>7</v>
      </c>
      <c r="BX168">
        <v>8</v>
      </c>
      <c r="BY168">
        <v>15</v>
      </c>
      <c r="BZ168">
        <v>7</v>
      </c>
      <c r="CA168">
        <v>7</v>
      </c>
      <c r="CB168">
        <v>14</v>
      </c>
      <c r="CC168">
        <v>72.900000000000006</v>
      </c>
      <c r="CD168">
        <v>57.7</v>
      </c>
      <c r="CE168">
        <v>64.8</v>
      </c>
      <c r="CF168">
        <v>1.43</v>
      </c>
      <c r="CG168">
        <v>0.26</v>
      </c>
      <c r="CH168">
        <v>0.85</v>
      </c>
      <c r="CI168">
        <v>0.5</v>
      </c>
      <c r="CJ168">
        <v>-0.67</v>
      </c>
      <c r="CK168">
        <v>0.19</v>
      </c>
      <c r="CL168">
        <v>2.37</v>
      </c>
      <c r="CM168">
        <v>1.2</v>
      </c>
      <c r="CN168">
        <v>1.51</v>
      </c>
      <c r="CO168">
        <v>85.7</v>
      </c>
      <c r="CP168">
        <v>75</v>
      </c>
      <c r="CQ168">
        <v>80</v>
      </c>
      <c r="CR168">
        <v>100</v>
      </c>
      <c r="CS168">
        <v>87.5</v>
      </c>
      <c r="CT168">
        <v>93.3</v>
      </c>
      <c r="CU168">
        <v>85.7</v>
      </c>
      <c r="CV168">
        <v>25</v>
      </c>
      <c r="CW168">
        <v>53.3</v>
      </c>
      <c r="CX168">
        <v>71.400000000000006</v>
      </c>
      <c r="CY168">
        <v>12.5</v>
      </c>
      <c r="CZ168">
        <v>40</v>
      </c>
      <c r="DA168">
        <v>71.400000000000006</v>
      </c>
      <c r="DB168">
        <v>12.5</v>
      </c>
      <c r="DC168">
        <v>40</v>
      </c>
      <c r="DD168">
        <v>6.95</v>
      </c>
      <c r="DE168">
        <v>4.96</v>
      </c>
      <c r="DF168">
        <v>5.89</v>
      </c>
    </row>
    <row r="169" spans="1:110" x14ac:dyDescent="0.4">
      <c r="A169" t="s">
        <v>558</v>
      </c>
      <c r="B169" t="s">
        <v>557</v>
      </c>
      <c r="C169">
        <v>206</v>
      </c>
      <c r="D169">
        <v>180</v>
      </c>
      <c r="E169">
        <v>386</v>
      </c>
      <c r="F169">
        <v>204</v>
      </c>
      <c r="G169">
        <v>174</v>
      </c>
      <c r="H169">
        <v>378</v>
      </c>
      <c r="I169">
        <v>34</v>
      </c>
      <c r="J169">
        <v>34</v>
      </c>
      <c r="K169">
        <v>34</v>
      </c>
      <c r="L169">
        <v>-0.59</v>
      </c>
      <c r="M169">
        <v>-0.73</v>
      </c>
      <c r="N169">
        <v>-0.66</v>
      </c>
      <c r="O169">
        <v>-0.76</v>
      </c>
      <c r="P169">
        <v>-0.92</v>
      </c>
      <c r="Q169">
        <v>-0.78</v>
      </c>
      <c r="R169">
        <v>-0.42</v>
      </c>
      <c r="S169">
        <v>-0.55000000000000004</v>
      </c>
      <c r="T169">
        <v>-0.53</v>
      </c>
      <c r="U169">
        <v>19.399999999999999</v>
      </c>
      <c r="V169">
        <v>17.2</v>
      </c>
      <c r="W169">
        <v>18.399999999999999</v>
      </c>
      <c r="X169">
        <v>42.7</v>
      </c>
      <c r="Y169">
        <v>37.200000000000003</v>
      </c>
      <c r="Z169">
        <v>40.200000000000003</v>
      </c>
      <c r="AA169">
        <v>15.5</v>
      </c>
      <c r="AB169">
        <v>10</v>
      </c>
      <c r="AC169">
        <v>13</v>
      </c>
      <c r="AD169">
        <v>5.3</v>
      </c>
      <c r="AE169">
        <v>1.7</v>
      </c>
      <c r="AF169">
        <v>3.6</v>
      </c>
      <c r="AG169">
        <v>7.8</v>
      </c>
      <c r="AH169">
        <v>3.9</v>
      </c>
      <c r="AI169">
        <v>6</v>
      </c>
      <c r="AJ169">
        <v>2.76</v>
      </c>
      <c r="AK169">
        <v>2.75</v>
      </c>
      <c r="AL169">
        <v>2.76</v>
      </c>
      <c r="AM169">
        <v>846</v>
      </c>
      <c r="AN169">
        <v>853</v>
      </c>
      <c r="AO169">
        <v>1699</v>
      </c>
      <c r="AP169">
        <v>824</v>
      </c>
      <c r="AQ169">
        <v>825</v>
      </c>
      <c r="AR169">
        <v>1649</v>
      </c>
      <c r="AS169">
        <v>51</v>
      </c>
      <c r="AT169">
        <v>47.9</v>
      </c>
      <c r="AU169">
        <v>49.4</v>
      </c>
      <c r="AV169">
        <v>0.26</v>
      </c>
      <c r="AW169">
        <v>-0.19</v>
      </c>
      <c r="AX169">
        <v>0.04</v>
      </c>
      <c r="AY169">
        <v>0.18</v>
      </c>
      <c r="AZ169">
        <v>-0.28000000000000003</v>
      </c>
      <c r="BA169">
        <v>-0.03</v>
      </c>
      <c r="BB169">
        <v>0.35</v>
      </c>
      <c r="BC169">
        <v>-0.1</v>
      </c>
      <c r="BD169">
        <v>0.1</v>
      </c>
      <c r="BE169">
        <v>51.1</v>
      </c>
      <c r="BF169">
        <v>48.1</v>
      </c>
      <c r="BG169">
        <v>49.6</v>
      </c>
      <c r="BH169">
        <v>75.099999999999994</v>
      </c>
      <c r="BI169">
        <v>69.3</v>
      </c>
      <c r="BJ169">
        <v>72.2</v>
      </c>
      <c r="BK169">
        <v>42.3</v>
      </c>
      <c r="BL169">
        <v>30.5</v>
      </c>
      <c r="BM169">
        <v>36.4</v>
      </c>
      <c r="BN169">
        <v>22.1</v>
      </c>
      <c r="BO169">
        <v>12.7</v>
      </c>
      <c r="BP169">
        <v>17.399999999999999</v>
      </c>
      <c r="BQ169">
        <v>30</v>
      </c>
      <c r="BR169">
        <v>17.899999999999999</v>
      </c>
      <c r="BS169">
        <v>24</v>
      </c>
      <c r="BT169">
        <v>4.4400000000000004</v>
      </c>
      <c r="BU169">
        <v>4.13</v>
      </c>
      <c r="BV169">
        <v>4.28</v>
      </c>
      <c r="BW169">
        <v>1052</v>
      </c>
      <c r="BX169">
        <v>1033</v>
      </c>
      <c r="BY169">
        <v>2085</v>
      </c>
      <c r="BZ169">
        <v>1028</v>
      </c>
      <c r="CA169">
        <v>999</v>
      </c>
      <c r="CB169">
        <v>2027</v>
      </c>
      <c r="CC169">
        <v>47.6</v>
      </c>
      <c r="CD169">
        <v>45.4</v>
      </c>
      <c r="CE169">
        <v>46.5</v>
      </c>
      <c r="CF169">
        <v>0.09</v>
      </c>
      <c r="CG169">
        <v>-0.28000000000000003</v>
      </c>
      <c r="CH169">
        <v>-0.09</v>
      </c>
      <c r="CI169">
        <v>0.02</v>
      </c>
      <c r="CJ169">
        <v>-0.36</v>
      </c>
      <c r="CK169">
        <v>-0.15</v>
      </c>
      <c r="CL169">
        <v>0.17</v>
      </c>
      <c r="CM169">
        <v>-0.21</v>
      </c>
      <c r="CN169">
        <v>-0.04</v>
      </c>
      <c r="CO169">
        <v>44.9</v>
      </c>
      <c r="CP169">
        <v>42.7</v>
      </c>
      <c r="CQ169">
        <v>43.8</v>
      </c>
      <c r="CR169">
        <v>68.7</v>
      </c>
      <c r="CS169">
        <v>63.7</v>
      </c>
      <c r="CT169">
        <v>66.2</v>
      </c>
      <c r="CU169">
        <v>37.1</v>
      </c>
      <c r="CV169">
        <v>26.9</v>
      </c>
      <c r="CW169">
        <v>32</v>
      </c>
      <c r="CX169">
        <v>18.8</v>
      </c>
      <c r="CY169">
        <v>10.7</v>
      </c>
      <c r="CZ169">
        <v>14.8</v>
      </c>
      <c r="DA169">
        <v>25.7</v>
      </c>
      <c r="DB169">
        <v>15.5</v>
      </c>
      <c r="DC169">
        <v>20.6</v>
      </c>
      <c r="DD169">
        <v>4.1100000000000003</v>
      </c>
      <c r="DE169">
        <v>3.89</v>
      </c>
      <c r="DF169">
        <v>4</v>
      </c>
    </row>
    <row r="170" spans="1:110" x14ac:dyDescent="0.4">
      <c r="A170" t="s">
        <v>560</v>
      </c>
      <c r="B170" t="s">
        <v>559</v>
      </c>
      <c r="C170">
        <v>515</v>
      </c>
      <c r="D170">
        <v>462</v>
      </c>
      <c r="E170">
        <v>977</v>
      </c>
      <c r="F170">
        <v>508</v>
      </c>
      <c r="G170">
        <v>455</v>
      </c>
      <c r="H170">
        <v>963</v>
      </c>
      <c r="I170">
        <v>42.1</v>
      </c>
      <c r="J170">
        <v>33.700000000000003</v>
      </c>
      <c r="K170">
        <v>38.1</v>
      </c>
      <c r="L170">
        <v>-0.31</v>
      </c>
      <c r="M170">
        <v>-0.92</v>
      </c>
      <c r="N170">
        <v>-0.6</v>
      </c>
      <c r="O170">
        <v>-0.42</v>
      </c>
      <c r="P170">
        <v>-1.04</v>
      </c>
      <c r="Q170">
        <v>-0.68</v>
      </c>
      <c r="R170">
        <v>-0.2</v>
      </c>
      <c r="S170">
        <v>-0.81</v>
      </c>
      <c r="T170">
        <v>-0.52</v>
      </c>
      <c r="U170">
        <v>30.9</v>
      </c>
      <c r="V170">
        <v>22.1</v>
      </c>
      <c r="W170">
        <v>26.7</v>
      </c>
      <c r="X170">
        <v>56.1</v>
      </c>
      <c r="Y170">
        <v>37.200000000000003</v>
      </c>
      <c r="Z170">
        <v>47.2</v>
      </c>
      <c r="AA170">
        <v>41.4</v>
      </c>
      <c r="AB170">
        <v>28.4</v>
      </c>
      <c r="AC170">
        <v>35.200000000000003</v>
      </c>
      <c r="AD170">
        <v>14.6</v>
      </c>
      <c r="AE170">
        <v>5.2</v>
      </c>
      <c r="AF170">
        <v>10.1</v>
      </c>
      <c r="AG170">
        <v>22.5</v>
      </c>
      <c r="AH170">
        <v>8.6999999999999993</v>
      </c>
      <c r="AI170">
        <v>16</v>
      </c>
      <c r="AJ170">
        <v>3.66</v>
      </c>
      <c r="AK170">
        <v>2.91</v>
      </c>
      <c r="AL170">
        <v>3.3</v>
      </c>
      <c r="AM170">
        <v>699</v>
      </c>
      <c r="AN170">
        <v>804</v>
      </c>
      <c r="AO170">
        <v>1503</v>
      </c>
      <c r="AP170">
        <v>664</v>
      </c>
      <c r="AQ170">
        <v>768</v>
      </c>
      <c r="AR170">
        <v>1432</v>
      </c>
      <c r="AS170">
        <v>50.2</v>
      </c>
      <c r="AT170">
        <v>46</v>
      </c>
      <c r="AU170">
        <v>48</v>
      </c>
      <c r="AV170">
        <v>7.0000000000000007E-2</v>
      </c>
      <c r="AW170">
        <v>-0.31</v>
      </c>
      <c r="AX170">
        <v>-0.14000000000000001</v>
      </c>
      <c r="AY170">
        <v>-0.02</v>
      </c>
      <c r="AZ170">
        <v>-0.4</v>
      </c>
      <c r="BA170">
        <v>-0.2</v>
      </c>
      <c r="BB170">
        <v>0.17</v>
      </c>
      <c r="BC170">
        <v>-0.22</v>
      </c>
      <c r="BD170">
        <v>-7.0000000000000007E-2</v>
      </c>
      <c r="BE170">
        <v>51.4</v>
      </c>
      <c r="BF170">
        <v>41.8</v>
      </c>
      <c r="BG170">
        <v>46.2</v>
      </c>
      <c r="BH170">
        <v>71.7</v>
      </c>
      <c r="BI170">
        <v>61.7</v>
      </c>
      <c r="BJ170">
        <v>66.3</v>
      </c>
      <c r="BK170">
        <v>51.5</v>
      </c>
      <c r="BL170">
        <v>36.9</v>
      </c>
      <c r="BM170">
        <v>43.7</v>
      </c>
      <c r="BN170">
        <v>22.6</v>
      </c>
      <c r="BO170">
        <v>12.1</v>
      </c>
      <c r="BP170">
        <v>17</v>
      </c>
      <c r="BQ170">
        <v>34.200000000000003</v>
      </c>
      <c r="BR170">
        <v>17.899999999999999</v>
      </c>
      <c r="BS170">
        <v>25.5</v>
      </c>
      <c r="BT170">
        <v>4.43</v>
      </c>
      <c r="BU170">
        <v>3.99</v>
      </c>
      <c r="BV170">
        <v>4.2</v>
      </c>
      <c r="BW170">
        <v>1214</v>
      </c>
      <c r="BX170">
        <v>1266</v>
      </c>
      <c r="BY170">
        <v>2480</v>
      </c>
      <c r="BZ170">
        <v>1172</v>
      </c>
      <c r="CA170">
        <v>1223</v>
      </c>
      <c r="CB170">
        <v>2395</v>
      </c>
      <c r="CC170">
        <v>46.8</v>
      </c>
      <c r="CD170">
        <v>41.5</v>
      </c>
      <c r="CE170">
        <v>44.1</v>
      </c>
      <c r="CF170">
        <v>-0.09</v>
      </c>
      <c r="CG170">
        <v>-0.54</v>
      </c>
      <c r="CH170">
        <v>-0.32</v>
      </c>
      <c r="CI170">
        <v>-0.17</v>
      </c>
      <c r="CJ170">
        <v>-0.61</v>
      </c>
      <c r="CK170">
        <v>-0.37</v>
      </c>
      <c r="CL170">
        <v>-0.02</v>
      </c>
      <c r="CM170">
        <v>-0.47</v>
      </c>
      <c r="CN170">
        <v>-0.27</v>
      </c>
      <c r="CO170">
        <v>42.7</v>
      </c>
      <c r="CP170">
        <v>34.6</v>
      </c>
      <c r="CQ170">
        <v>38.5</v>
      </c>
      <c r="CR170">
        <v>65.099999999999994</v>
      </c>
      <c r="CS170">
        <v>52.8</v>
      </c>
      <c r="CT170">
        <v>58.8</v>
      </c>
      <c r="CU170">
        <v>47.2</v>
      </c>
      <c r="CV170">
        <v>33.799999999999997</v>
      </c>
      <c r="CW170">
        <v>40.4</v>
      </c>
      <c r="CX170">
        <v>19.2</v>
      </c>
      <c r="CY170">
        <v>9.6</v>
      </c>
      <c r="CZ170">
        <v>14.3</v>
      </c>
      <c r="DA170">
        <v>29.2</v>
      </c>
      <c r="DB170">
        <v>14.5</v>
      </c>
      <c r="DC170">
        <v>21.7</v>
      </c>
      <c r="DD170">
        <v>4.0999999999999996</v>
      </c>
      <c r="DE170">
        <v>3.6</v>
      </c>
      <c r="DF170">
        <v>3.84</v>
      </c>
    </row>
    <row r="171" spans="1:110" x14ac:dyDescent="0.4">
      <c r="A171" t="s">
        <v>562</v>
      </c>
      <c r="B171" t="s">
        <v>561</v>
      </c>
      <c r="C171">
        <v>108</v>
      </c>
      <c r="D171">
        <v>124</v>
      </c>
      <c r="E171">
        <v>232</v>
      </c>
      <c r="F171">
        <v>107</v>
      </c>
      <c r="G171">
        <v>121</v>
      </c>
      <c r="H171">
        <v>228</v>
      </c>
      <c r="I171">
        <v>42.3</v>
      </c>
      <c r="J171">
        <v>38.799999999999997</v>
      </c>
      <c r="K171">
        <v>40.5</v>
      </c>
      <c r="L171">
        <v>0.2</v>
      </c>
      <c r="M171">
        <v>-0.19</v>
      </c>
      <c r="N171">
        <v>0</v>
      </c>
      <c r="O171">
        <v>-0.04</v>
      </c>
      <c r="P171">
        <v>-0.41</v>
      </c>
      <c r="Q171">
        <v>-0.17</v>
      </c>
      <c r="R171">
        <v>0.44</v>
      </c>
      <c r="S171">
        <v>0.04</v>
      </c>
      <c r="T171">
        <v>0.16</v>
      </c>
      <c r="U171">
        <v>32.4</v>
      </c>
      <c r="V171">
        <v>31.5</v>
      </c>
      <c r="W171">
        <v>31.9</v>
      </c>
      <c r="X171">
        <v>53.7</v>
      </c>
      <c r="Y171">
        <v>49.2</v>
      </c>
      <c r="Z171">
        <v>51.3</v>
      </c>
      <c r="AA171">
        <v>26.9</v>
      </c>
      <c r="AB171">
        <v>21.8</v>
      </c>
      <c r="AC171">
        <v>24.1</v>
      </c>
      <c r="AD171">
        <v>13</v>
      </c>
      <c r="AE171">
        <v>12.1</v>
      </c>
      <c r="AF171">
        <v>12.5</v>
      </c>
      <c r="AG171">
        <v>17.600000000000001</v>
      </c>
      <c r="AH171">
        <v>15.3</v>
      </c>
      <c r="AI171">
        <v>16.399999999999999</v>
      </c>
      <c r="AJ171">
        <v>3.51</v>
      </c>
      <c r="AK171">
        <v>3.24</v>
      </c>
      <c r="AL171">
        <v>3.37</v>
      </c>
      <c r="AM171">
        <v>525</v>
      </c>
      <c r="AN171">
        <v>549</v>
      </c>
      <c r="AO171">
        <v>1074</v>
      </c>
      <c r="AP171">
        <v>501</v>
      </c>
      <c r="AQ171">
        <v>524</v>
      </c>
      <c r="AR171">
        <v>1025</v>
      </c>
      <c r="AS171">
        <v>55</v>
      </c>
      <c r="AT171">
        <v>52</v>
      </c>
      <c r="AU171">
        <v>53.5</v>
      </c>
      <c r="AV171">
        <v>0.53</v>
      </c>
      <c r="AW171">
        <v>0.21</v>
      </c>
      <c r="AX171">
        <v>0.37</v>
      </c>
      <c r="AY171">
        <v>0.42</v>
      </c>
      <c r="AZ171">
        <v>0.1</v>
      </c>
      <c r="BA171">
        <v>0.28999999999999998</v>
      </c>
      <c r="BB171">
        <v>0.64</v>
      </c>
      <c r="BC171">
        <v>0.32</v>
      </c>
      <c r="BD171">
        <v>0.44</v>
      </c>
      <c r="BE171">
        <v>63</v>
      </c>
      <c r="BF171">
        <v>55.6</v>
      </c>
      <c r="BG171">
        <v>59.2</v>
      </c>
      <c r="BH171">
        <v>81.3</v>
      </c>
      <c r="BI171">
        <v>74.3</v>
      </c>
      <c r="BJ171">
        <v>77.7</v>
      </c>
      <c r="BK171">
        <v>46.7</v>
      </c>
      <c r="BL171">
        <v>39.700000000000003</v>
      </c>
      <c r="BM171">
        <v>43.1</v>
      </c>
      <c r="BN171">
        <v>26.7</v>
      </c>
      <c r="BO171">
        <v>23.5</v>
      </c>
      <c r="BP171">
        <v>25</v>
      </c>
      <c r="BQ171">
        <v>37.5</v>
      </c>
      <c r="BR171">
        <v>31.1</v>
      </c>
      <c r="BS171">
        <v>34.299999999999997</v>
      </c>
      <c r="BT171">
        <v>4.82</v>
      </c>
      <c r="BU171">
        <v>4.6399999999999997</v>
      </c>
      <c r="BV171">
        <v>4.7300000000000004</v>
      </c>
      <c r="BW171">
        <v>633</v>
      </c>
      <c r="BX171">
        <v>673</v>
      </c>
      <c r="BY171">
        <v>1306</v>
      </c>
      <c r="BZ171">
        <v>608</v>
      </c>
      <c r="CA171">
        <v>645</v>
      </c>
      <c r="CB171">
        <v>1253</v>
      </c>
      <c r="CC171">
        <v>52.8</v>
      </c>
      <c r="CD171">
        <v>49.6</v>
      </c>
      <c r="CE171">
        <v>51.2</v>
      </c>
      <c r="CF171">
        <v>0.47</v>
      </c>
      <c r="CG171">
        <v>0.14000000000000001</v>
      </c>
      <c r="CH171">
        <v>0.3</v>
      </c>
      <c r="CI171">
        <v>0.37</v>
      </c>
      <c r="CJ171">
        <v>0.04</v>
      </c>
      <c r="CK171">
        <v>0.23</v>
      </c>
      <c r="CL171">
        <v>0.56999999999999995</v>
      </c>
      <c r="CM171">
        <v>0.23</v>
      </c>
      <c r="CN171">
        <v>0.37</v>
      </c>
      <c r="CO171">
        <v>57.8</v>
      </c>
      <c r="CP171">
        <v>51.1</v>
      </c>
      <c r="CQ171">
        <v>54.4</v>
      </c>
      <c r="CR171">
        <v>76.599999999999994</v>
      </c>
      <c r="CS171">
        <v>69.7</v>
      </c>
      <c r="CT171">
        <v>73</v>
      </c>
      <c r="CU171">
        <v>43.3</v>
      </c>
      <c r="CV171">
        <v>36.4</v>
      </c>
      <c r="CW171">
        <v>39.700000000000003</v>
      </c>
      <c r="CX171">
        <v>24.3</v>
      </c>
      <c r="CY171">
        <v>21.4</v>
      </c>
      <c r="CZ171">
        <v>22.8</v>
      </c>
      <c r="DA171">
        <v>34.1</v>
      </c>
      <c r="DB171">
        <v>28.2</v>
      </c>
      <c r="DC171">
        <v>31.1</v>
      </c>
      <c r="DD171">
        <v>4.5999999999999996</v>
      </c>
      <c r="DE171">
        <v>4.38</v>
      </c>
      <c r="DF171">
        <v>4.49</v>
      </c>
    </row>
    <row r="172" spans="1:110" x14ac:dyDescent="0.4">
      <c r="A172" t="s">
        <v>564</v>
      </c>
      <c r="B172" t="s">
        <v>563</v>
      </c>
      <c r="C172">
        <v>441</v>
      </c>
      <c r="D172">
        <v>494</v>
      </c>
      <c r="E172">
        <v>935</v>
      </c>
      <c r="F172">
        <v>425</v>
      </c>
      <c r="G172">
        <v>474</v>
      </c>
      <c r="H172">
        <v>899</v>
      </c>
      <c r="I172">
        <v>37.9</v>
      </c>
      <c r="J172">
        <v>30.1</v>
      </c>
      <c r="K172">
        <v>33.799999999999997</v>
      </c>
      <c r="L172">
        <v>-0.31</v>
      </c>
      <c r="M172">
        <v>-0.9</v>
      </c>
      <c r="N172">
        <v>-0.62</v>
      </c>
      <c r="O172">
        <v>-0.43</v>
      </c>
      <c r="P172">
        <v>-1.01</v>
      </c>
      <c r="Q172">
        <v>-0.7</v>
      </c>
      <c r="R172">
        <v>-0.19</v>
      </c>
      <c r="S172">
        <v>-0.79</v>
      </c>
      <c r="T172">
        <v>-0.54</v>
      </c>
      <c r="U172">
        <v>23.1</v>
      </c>
      <c r="V172">
        <v>15.2</v>
      </c>
      <c r="W172">
        <v>18.899999999999999</v>
      </c>
      <c r="X172">
        <v>47.6</v>
      </c>
      <c r="Y172">
        <v>35.200000000000003</v>
      </c>
      <c r="Z172">
        <v>41.1</v>
      </c>
      <c r="AA172">
        <v>20.399999999999999</v>
      </c>
      <c r="AB172">
        <v>11.1</v>
      </c>
      <c r="AC172">
        <v>15.5</v>
      </c>
      <c r="AD172">
        <v>6.1</v>
      </c>
      <c r="AE172">
        <v>1.6</v>
      </c>
      <c r="AF172">
        <v>3.7</v>
      </c>
      <c r="AG172">
        <v>8.8000000000000007</v>
      </c>
      <c r="AH172">
        <v>3.4</v>
      </c>
      <c r="AI172">
        <v>6</v>
      </c>
      <c r="AJ172">
        <v>3.11</v>
      </c>
      <c r="AK172">
        <v>2.5299999999999998</v>
      </c>
      <c r="AL172">
        <v>2.81</v>
      </c>
      <c r="AM172">
        <v>1778</v>
      </c>
      <c r="AN172">
        <v>1893</v>
      </c>
      <c r="AO172">
        <v>3671</v>
      </c>
      <c r="AP172">
        <v>1717</v>
      </c>
      <c r="AQ172">
        <v>1820</v>
      </c>
      <c r="AR172">
        <v>3537</v>
      </c>
      <c r="AS172">
        <v>51.1</v>
      </c>
      <c r="AT172">
        <v>44.5</v>
      </c>
      <c r="AU172">
        <v>47.7</v>
      </c>
      <c r="AV172">
        <v>0.24</v>
      </c>
      <c r="AW172">
        <v>-0.25</v>
      </c>
      <c r="AX172">
        <v>-0.02</v>
      </c>
      <c r="AY172">
        <v>0.18</v>
      </c>
      <c r="AZ172">
        <v>-0.31</v>
      </c>
      <c r="BA172">
        <v>-0.06</v>
      </c>
      <c r="BB172">
        <v>0.3</v>
      </c>
      <c r="BC172">
        <v>-0.2</v>
      </c>
      <c r="BD172">
        <v>0.03</v>
      </c>
      <c r="BE172">
        <v>50.5</v>
      </c>
      <c r="BF172">
        <v>38.9</v>
      </c>
      <c r="BG172">
        <v>44.5</v>
      </c>
      <c r="BH172">
        <v>73.7</v>
      </c>
      <c r="BI172">
        <v>63.8</v>
      </c>
      <c r="BJ172">
        <v>68.599999999999994</v>
      </c>
      <c r="BK172">
        <v>42.1</v>
      </c>
      <c r="BL172">
        <v>30.4</v>
      </c>
      <c r="BM172">
        <v>36</v>
      </c>
      <c r="BN172">
        <v>18.8</v>
      </c>
      <c r="BO172">
        <v>10</v>
      </c>
      <c r="BP172">
        <v>14.3</v>
      </c>
      <c r="BQ172">
        <v>28.3</v>
      </c>
      <c r="BR172">
        <v>16.7</v>
      </c>
      <c r="BS172">
        <v>22.4</v>
      </c>
      <c r="BT172">
        <v>4.41</v>
      </c>
      <c r="BU172">
        <v>3.86</v>
      </c>
      <c r="BV172">
        <v>4.13</v>
      </c>
      <c r="BW172">
        <v>2219</v>
      </c>
      <c r="BX172">
        <v>2387</v>
      </c>
      <c r="BY172">
        <v>4606</v>
      </c>
      <c r="BZ172">
        <v>2142</v>
      </c>
      <c r="CA172">
        <v>2294</v>
      </c>
      <c r="CB172">
        <v>4436</v>
      </c>
      <c r="CC172">
        <v>48.5</v>
      </c>
      <c r="CD172">
        <v>41.5</v>
      </c>
      <c r="CE172">
        <v>44.9</v>
      </c>
      <c r="CF172">
        <v>0.13</v>
      </c>
      <c r="CG172">
        <v>-0.39</v>
      </c>
      <c r="CH172">
        <v>-0.14000000000000001</v>
      </c>
      <c r="CI172">
        <v>7.0000000000000007E-2</v>
      </c>
      <c r="CJ172">
        <v>-0.44</v>
      </c>
      <c r="CK172">
        <v>-0.18</v>
      </c>
      <c r="CL172">
        <v>0.18</v>
      </c>
      <c r="CM172">
        <v>-0.34</v>
      </c>
      <c r="CN172">
        <v>-0.1</v>
      </c>
      <c r="CO172">
        <v>45.1</v>
      </c>
      <c r="CP172">
        <v>34</v>
      </c>
      <c r="CQ172">
        <v>39.299999999999997</v>
      </c>
      <c r="CR172">
        <v>68.5</v>
      </c>
      <c r="CS172">
        <v>57.9</v>
      </c>
      <c r="CT172">
        <v>63</v>
      </c>
      <c r="CU172">
        <v>37.799999999999997</v>
      </c>
      <c r="CV172">
        <v>26.4</v>
      </c>
      <c r="CW172">
        <v>31.9</v>
      </c>
      <c r="CX172">
        <v>16.3</v>
      </c>
      <c r="CY172">
        <v>8.3000000000000007</v>
      </c>
      <c r="CZ172">
        <v>12.1</v>
      </c>
      <c r="DA172">
        <v>24.5</v>
      </c>
      <c r="DB172">
        <v>14</v>
      </c>
      <c r="DC172">
        <v>19</v>
      </c>
      <c r="DD172">
        <v>4.1500000000000004</v>
      </c>
      <c r="DE172">
        <v>3.59</v>
      </c>
      <c r="DF172">
        <v>3.86</v>
      </c>
    </row>
    <row r="173" spans="1:110" x14ac:dyDescent="0.4">
      <c r="A173" t="s">
        <v>566</v>
      </c>
      <c r="B173" t="s">
        <v>565</v>
      </c>
      <c r="C173">
        <v>230</v>
      </c>
      <c r="D173">
        <v>240</v>
      </c>
      <c r="E173">
        <v>470</v>
      </c>
      <c r="F173">
        <v>224</v>
      </c>
      <c r="G173">
        <v>234</v>
      </c>
      <c r="H173">
        <v>458</v>
      </c>
      <c r="I173">
        <v>38.200000000000003</v>
      </c>
      <c r="J173">
        <v>29.9</v>
      </c>
      <c r="K173">
        <v>33.9</v>
      </c>
      <c r="L173">
        <v>-0.39</v>
      </c>
      <c r="M173">
        <v>-1.1200000000000001</v>
      </c>
      <c r="N173">
        <v>-0.76</v>
      </c>
      <c r="O173">
        <v>-0.56000000000000005</v>
      </c>
      <c r="P173">
        <v>-1.28</v>
      </c>
      <c r="Q173">
        <v>-0.88</v>
      </c>
      <c r="R173">
        <v>-0.23</v>
      </c>
      <c r="S173">
        <v>-0.96</v>
      </c>
      <c r="T173">
        <v>-0.65</v>
      </c>
      <c r="U173">
        <v>27.4</v>
      </c>
      <c r="V173">
        <v>16.7</v>
      </c>
      <c r="W173">
        <v>21.9</v>
      </c>
      <c r="X173">
        <v>45.2</v>
      </c>
      <c r="Y173">
        <v>32.5</v>
      </c>
      <c r="Z173">
        <v>38.700000000000003</v>
      </c>
      <c r="AA173">
        <v>19.600000000000001</v>
      </c>
      <c r="AB173">
        <v>10.4</v>
      </c>
      <c r="AC173">
        <v>14.9</v>
      </c>
      <c r="AD173">
        <v>7.8</v>
      </c>
      <c r="AE173">
        <v>2.5</v>
      </c>
      <c r="AF173">
        <v>5.0999999999999996</v>
      </c>
      <c r="AG173">
        <v>11.3</v>
      </c>
      <c r="AH173">
        <v>3.8</v>
      </c>
      <c r="AI173">
        <v>7.4</v>
      </c>
      <c r="AJ173">
        <v>3.14</v>
      </c>
      <c r="AK173">
        <v>2.44</v>
      </c>
      <c r="AL173">
        <v>2.78</v>
      </c>
      <c r="AM173">
        <v>1000</v>
      </c>
      <c r="AN173">
        <v>1028</v>
      </c>
      <c r="AO173">
        <v>2028</v>
      </c>
      <c r="AP173">
        <v>975</v>
      </c>
      <c r="AQ173">
        <v>995</v>
      </c>
      <c r="AR173">
        <v>1970</v>
      </c>
      <c r="AS173">
        <v>50.4</v>
      </c>
      <c r="AT173">
        <v>44.4</v>
      </c>
      <c r="AU173">
        <v>47.4</v>
      </c>
      <c r="AV173">
        <v>0.18</v>
      </c>
      <c r="AW173">
        <v>-0.27</v>
      </c>
      <c r="AX173">
        <v>-0.05</v>
      </c>
      <c r="AY173">
        <v>0.1</v>
      </c>
      <c r="AZ173">
        <v>-0.35</v>
      </c>
      <c r="BA173">
        <v>-0.1</v>
      </c>
      <c r="BB173">
        <v>0.26</v>
      </c>
      <c r="BC173">
        <v>-0.2</v>
      </c>
      <c r="BD173">
        <v>0.01</v>
      </c>
      <c r="BE173">
        <v>48.2</v>
      </c>
      <c r="BF173">
        <v>40.700000000000003</v>
      </c>
      <c r="BG173">
        <v>44.4</v>
      </c>
      <c r="BH173">
        <v>70.599999999999994</v>
      </c>
      <c r="BI173">
        <v>64.7</v>
      </c>
      <c r="BJ173">
        <v>67.599999999999994</v>
      </c>
      <c r="BK173">
        <v>38.700000000000003</v>
      </c>
      <c r="BL173">
        <v>28</v>
      </c>
      <c r="BM173">
        <v>33.299999999999997</v>
      </c>
      <c r="BN173">
        <v>20.2</v>
      </c>
      <c r="BO173">
        <v>11.5</v>
      </c>
      <c r="BP173">
        <v>15.8</v>
      </c>
      <c r="BQ173">
        <v>27.3</v>
      </c>
      <c r="BR173">
        <v>17.100000000000001</v>
      </c>
      <c r="BS173">
        <v>22.1</v>
      </c>
      <c r="BT173">
        <v>4.34</v>
      </c>
      <c r="BU173">
        <v>3.81</v>
      </c>
      <c r="BV173">
        <v>4.07</v>
      </c>
      <c r="BW173">
        <v>1230</v>
      </c>
      <c r="BX173">
        <v>1268</v>
      </c>
      <c r="BY173">
        <v>2498</v>
      </c>
      <c r="BZ173">
        <v>1199</v>
      </c>
      <c r="CA173">
        <v>1229</v>
      </c>
      <c r="CB173">
        <v>2428</v>
      </c>
      <c r="CC173">
        <v>48.1</v>
      </c>
      <c r="CD173">
        <v>41.7</v>
      </c>
      <c r="CE173">
        <v>44.8</v>
      </c>
      <c r="CF173">
        <v>0.08</v>
      </c>
      <c r="CG173">
        <v>-0.43</v>
      </c>
      <c r="CH173">
        <v>-0.18</v>
      </c>
      <c r="CI173">
        <v>0</v>
      </c>
      <c r="CJ173">
        <v>-0.51</v>
      </c>
      <c r="CK173">
        <v>-0.23</v>
      </c>
      <c r="CL173">
        <v>0.15</v>
      </c>
      <c r="CM173">
        <v>-0.36</v>
      </c>
      <c r="CN173">
        <v>-0.13</v>
      </c>
      <c r="CO173">
        <v>44.3</v>
      </c>
      <c r="CP173">
        <v>36.1</v>
      </c>
      <c r="CQ173">
        <v>40.200000000000003</v>
      </c>
      <c r="CR173">
        <v>65.900000000000006</v>
      </c>
      <c r="CS173">
        <v>58.6</v>
      </c>
      <c r="CT173">
        <v>62.2</v>
      </c>
      <c r="CU173">
        <v>35.1</v>
      </c>
      <c r="CV173">
        <v>24.7</v>
      </c>
      <c r="CW173">
        <v>29.8</v>
      </c>
      <c r="CX173">
        <v>17.899999999999999</v>
      </c>
      <c r="CY173">
        <v>9.8000000000000007</v>
      </c>
      <c r="CZ173">
        <v>13.8</v>
      </c>
      <c r="DA173">
        <v>24.3</v>
      </c>
      <c r="DB173">
        <v>14.6</v>
      </c>
      <c r="DC173">
        <v>19.399999999999999</v>
      </c>
      <c r="DD173">
        <v>4.1100000000000003</v>
      </c>
      <c r="DE173">
        <v>3.55</v>
      </c>
      <c r="DF173">
        <v>3.83</v>
      </c>
    </row>
    <row r="174" spans="1:110" x14ac:dyDescent="0.4">
      <c r="A174" t="s">
        <v>568</v>
      </c>
      <c r="B174" t="s">
        <v>567</v>
      </c>
      <c r="C174">
        <v>208</v>
      </c>
      <c r="D174">
        <v>230</v>
      </c>
      <c r="E174">
        <v>438</v>
      </c>
      <c r="F174">
        <v>202</v>
      </c>
      <c r="G174">
        <v>226</v>
      </c>
      <c r="H174">
        <v>428</v>
      </c>
      <c r="I174">
        <v>35.6</v>
      </c>
      <c r="J174">
        <v>31.1</v>
      </c>
      <c r="K174">
        <v>33.200000000000003</v>
      </c>
      <c r="L174">
        <v>-0.31</v>
      </c>
      <c r="M174">
        <v>-0.81</v>
      </c>
      <c r="N174">
        <v>-0.56999999999999995</v>
      </c>
      <c r="O174">
        <v>-0.49</v>
      </c>
      <c r="P174">
        <v>-0.97</v>
      </c>
      <c r="Q174">
        <v>-0.69</v>
      </c>
      <c r="R174">
        <v>-0.14000000000000001</v>
      </c>
      <c r="S174">
        <v>-0.64</v>
      </c>
      <c r="T174">
        <v>-0.45</v>
      </c>
      <c r="U174">
        <v>21.2</v>
      </c>
      <c r="V174">
        <v>20.9</v>
      </c>
      <c r="W174">
        <v>21</v>
      </c>
      <c r="X174">
        <v>40.9</v>
      </c>
      <c r="Y174">
        <v>33.5</v>
      </c>
      <c r="Z174">
        <v>37</v>
      </c>
      <c r="AA174">
        <v>23.1</v>
      </c>
      <c r="AB174">
        <v>16.5</v>
      </c>
      <c r="AC174">
        <v>19.600000000000001</v>
      </c>
      <c r="AD174">
        <v>3.8</v>
      </c>
      <c r="AE174">
        <v>2.6</v>
      </c>
      <c r="AF174">
        <v>3.2</v>
      </c>
      <c r="AG174">
        <v>8.1999999999999993</v>
      </c>
      <c r="AH174">
        <v>6.5</v>
      </c>
      <c r="AI174">
        <v>7.3</v>
      </c>
      <c r="AJ174">
        <v>2.95</v>
      </c>
      <c r="AK174">
        <v>2.61</v>
      </c>
      <c r="AL174">
        <v>2.77</v>
      </c>
      <c r="AM174">
        <v>763</v>
      </c>
      <c r="AN174">
        <v>828</v>
      </c>
      <c r="AO174">
        <v>1591</v>
      </c>
      <c r="AP174">
        <v>712</v>
      </c>
      <c r="AQ174">
        <v>773</v>
      </c>
      <c r="AR174">
        <v>1485</v>
      </c>
      <c r="AS174">
        <v>49</v>
      </c>
      <c r="AT174">
        <v>44.8</v>
      </c>
      <c r="AU174">
        <v>46.8</v>
      </c>
      <c r="AV174">
        <v>0.26</v>
      </c>
      <c r="AW174">
        <v>-0.28000000000000003</v>
      </c>
      <c r="AX174">
        <v>-0.02</v>
      </c>
      <c r="AY174">
        <v>0.17</v>
      </c>
      <c r="AZ174">
        <v>-0.37</v>
      </c>
      <c r="BA174">
        <v>-0.08</v>
      </c>
      <c r="BB174">
        <v>0.36</v>
      </c>
      <c r="BC174">
        <v>-0.19</v>
      </c>
      <c r="BD174">
        <v>0.04</v>
      </c>
      <c r="BE174">
        <v>49</v>
      </c>
      <c r="BF174">
        <v>41.4</v>
      </c>
      <c r="BG174">
        <v>45.1</v>
      </c>
      <c r="BH174">
        <v>70</v>
      </c>
      <c r="BI174">
        <v>65.900000000000006</v>
      </c>
      <c r="BJ174">
        <v>67.900000000000006</v>
      </c>
      <c r="BK174">
        <v>41.9</v>
      </c>
      <c r="BL174">
        <v>29.6</v>
      </c>
      <c r="BM174">
        <v>35.5</v>
      </c>
      <c r="BN174">
        <v>16.399999999999999</v>
      </c>
      <c r="BO174">
        <v>10.4</v>
      </c>
      <c r="BP174">
        <v>13.3</v>
      </c>
      <c r="BQ174">
        <v>26.5</v>
      </c>
      <c r="BR174">
        <v>16.2</v>
      </c>
      <c r="BS174">
        <v>21.1</v>
      </c>
      <c r="BT174">
        <v>4.22</v>
      </c>
      <c r="BU174">
        <v>3.84</v>
      </c>
      <c r="BV174">
        <v>4.0199999999999996</v>
      </c>
      <c r="BW174">
        <v>971</v>
      </c>
      <c r="BX174">
        <v>1058</v>
      </c>
      <c r="BY174">
        <v>2029</v>
      </c>
      <c r="BZ174">
        <v>914</v>
      </c>
      <c r="CA174">
        <v>999</v>
      </c>
      <c r="CB174">
        <v>1913</v>
      </c>
      <c r="CC174">
        <v>46.1</v>
      </c>
      <c r="CD174">
        <v>41.8</v>
      </c>
      <c r="CE174">
        <v>43.9</v>
      </c>
      <c r="CF174">
        <v>0.14000000000000001</v>
      </c>
      <c r="CG174">
        <v>-0.4</v>
      </c>
      <c r="CH174">
        <v>-0.14000000000000001</v>
      </c>
      <c r="CI174">
        <v>0.05</v>
      </c>
      <c r="CJ174">
        <v>-0.48</v>
      </c>
      <c r="CK174">
        <v>-0.2</v>
      </c>
      <c r="CL174">
        <v>0.22</v>
      </c>
      <c r="CM174">
        <v>-0.32</v>
      </c>
      <c r="CN174">
        <v>-0.09</v>
      </c>
      <c r="CO174">
        <v>43</v>
      </c>
      <c r="CP174">
        <v>37</v>
      </c>
      <c r="CQ174">
        <v>39.9</v>
      </c>
      <c r="CR174">
        <v>63.7</v>
      </c>
      <c r="CS174">
        <v>58.9</v>
      </c>
      <c r="CT174">
        <v>61.2</v>
      </c>
      <c r="CU174">
        <v>37.9</v>
      </c>
      <c r="CV174">
        <v>26.7</v>
      </c>
      <c r="CW174">
        <v>32.1</v>
      </c>
      <c r="CX174">
        <v>13.7</v>
      </c>
      <c r="CY174">
        <v>8.6999999999999993</v>
      </c>
      <c r="CZ174">
        <v>11.1</v>
      </c>
      <c r="DA174">
        <v>22.6</v>
      </c>
      <c r="DB174">
        <v>14.1</v>
      </c>
      <c r="DC174">
        <v>18.100000000000001</v>
      </c>
      <c r="DD174">
        <v>3.95</v>
      </c>
      <c r="DE174">
        <v>3.57</v>
      </c>
      <c r="DF174">
        <v>3.75</v>
      </c>
    </row>
    <row r="175" spans="1:110" x14ac:dyDescent="0.4">
      <c r="A175" t="s">
        <v>570</v>
      </c>
      <c r="B175" t="s">
        <v>569</v>
      </c>
      <c r="C175">
        <v>178</v>
      </c>
      <c r="D175">
        <v>173</v>
      </c>
      <c r="E175">
        <v>351</v>
      </c>
      <c r="F175">
        <v>175</v>
      </c>
      <c r="G175">
        <v>169</v>
      </c>
      <c r="H175">
        <v>344</v>
      </c>
      <c r="I175">
        <v>37.700000000000003</v>
      </c>
      <c r="J175">
        <v>32.4</v>
      </c>
      <c r="K175">
        <v>35.1</v>
      </c>
      <c r="L175">
        <v>-0.4</v>
      </c>
      <c r="M175">
        <v>-0.9</v>
      </c>
      <c r="N175">
        <v>-0.65</v>
      </c>
      <c r="O175">
        <v>-0.59</v>
      </c>
      <c r="P175">
        <v>-1.0900000000000001</v>
      </c>
      <c r="Q175">
        <v>-0.78</v>
      </c>
      <c r="R175">
        <v>-0.21</v>
      </c>
      <c r="S175">
        <v>-0.71</v>
      </c>
      <c r="T175">
        <v>-0.51</v>
      </c>
      <c r="U175">
        <v>23</v>
      </c>
      <c r="V175">
        <v>23.1</v>
      </c>
      <c r="W175">
        <v>23.1</v>
      </c>
      <c r="X175">
        <v>47.2</v>
      </c>
      <c r="Y175">
        <v>35.299999999999997</v>
      </c>
      <c r="Z175">
        <v>41.3</v>
      </c>
      <c r="AA175">
        <v>11.8</v>
      </c>
      <c r="AB175">
        <v>9.1999999999999993</v>
      </c>
      <c r="AC175">
        <v>10.5</v>
      </c>
      <c r="AD175">
        <v>5.0999999999999996</v>
      </c>
      <c r="AE175">
        <v>4</v>
      </c>
      <c r="AF175">
        <v>4.5999999999999996</v>
      </c>
      <c r="AG175">
        <v>7.9</v>
      </c>
      <c r="AH175">
        <v>5.2</v>
      </c>
      <c r="AI175">
        <v>6.6</v>
      </c>
      <c r="AJ175">
        <v>2.99</v>
      </c>
      <c r="AK175">
        <v>2.62</v>
      </c>
      <c r="AL175">
        <v>2.81</v>
      </c>
      <c r="AM175">
        <v>514</v>
      </c>
      <c r="AN175">
        <v>544</v>
      </c>
      <c r="AO175">
        <v>1058</v>
      </c>
      <c r="AP175">
        <v>488</v>
      </c>
      <c r="AQ175">
        <v>529</v>
      </c>
      <c r="AR175">
        <v>1017</v>
      </c>
      <c r="AS175">
        <v>54.4</v>
      </c>
      <c r="AT175">
        <v>50.9</v>
      </c>
      <c r="AU175">
        <v>52.6</v>
      </c>
      <c r="AV175">
        <v>0.25</v>
      </c>
      <c r="AW175">
        <v>0</v>
      </c>
      <c r="AX175">
        <v>0.12</v>
      </c>
      <c r="AY175">
        <v>0.14000000000000001</v>
      </c>
      <c r="AZ175">
        <v>-0.11</v>
      </c>
      <c r="BA175">
        <v>0.04</v>
      </c>
      <c r="BB175">
        <v>0.36</v>
      </c>
      <c r="BC175">
        <v>0.1</v>
      </c>
      <c r="BD175">
        <v>0.2</v>
      </c>
      <c r="BE175">
        <v>56.6</v>
      </c>
      <c r="BF175">
        <v>52.6</v>
      </c>
      <c r="BG175">
        <v>54.5</v>
      </c>
      <c r="BH175">
        <v>74.3</v>
      </c>
      <c r="BI175">
        <v>70.2</v>
      </c>
      <c r="BJ175">
        <v>72.2</v>
      </c>
      <c r="BK175">
        <v>39.700000000000003</v>
      </c>
      <c r="BL175">
        <v>28.9</v>
      </c>
      <c r="BM175">
        <v>34.1</v>
      </c>
      <c r="BN175">
        <v>28.8</v>
      </c>
      <c r="BO175">
        <v>20.6</v>
      </c>
      <c r="BP175">
        <v>24.6</v>
      </c>
      <c r="BQ175">
        <v>33.1</v>
      </c>
      <c r="BR175">
        <v>23.5</v>
      </c>
      <c r="BS175">
        <v>28.2</v>
      </c>
      <c r="BT175">
        <v>4.76</v>
      </c>
      <c r="BU175">
        <v>4.42</v>
      </c>
      <c r="BV175">
        <v>4.58</v>
      </c>
      <c r="BW175">
        <v>692</v>
      </c>
      <c r="BX175">
        <v>717</v>
      </c>
      <c r="BY175">
        <v>1409</v>
      </c>
      <c r="BZ175">
        <v>663</v>
      </c>
      <c r="CA175">
        <v>698</v>
      </c>
      <c r="CB175">
        <v>1361</v>
      </c>
      <c r="CC175">
        <v>50.1</v>
      </c>
      <c r="CD175">
        <v>46.4</v>
      </c>
      <c r="CE175">
        <v>48.2</v>
      </c>
      <c r="CF175">
        <v>0.08</v>
      </c>
      <c r="CG175">
        <v>-0.22</v>
      </c>
      <c r="CH175">
        <v>-7.0000000000000007E-2</v>
      </c>
      <c r="CI175">
        <v>-0.02</v>
      </c>
      <c r="CJ175">
        <v>-0.32</v>
      </c>
      <c r="CK175">
        <v>-0.14000000000000001</v>
      </c>
      <c r="CL175">
        <v>0.18</v>
      </c>
      <c r="CM175">
        <v>-0.13</v>
      </c>
      <c r="CN175">
        <v>-0.01</v>
      </c>
      <c r="CO175">
        <v>48</v>
      </c>
      <c r="CP175">
        <v>45.5</v>
      </c>
      <c r="CQ175">
        <v>46.7</v>
      </c>
      <c r="CR175">
        <v>67.3</v>
      </c>
      <c r="CS175">
        <v>61.8</v>
      </c>
      <c r="CT175">
        <v>64.5</v>
      </c>
      <c r="CU175">
        <v>32.5</v>
      </c>
      <c r="CV175">
        <v>24.1</v>
      </c>
      <c r="CW175">
        <v>28.2</v>
      </c>
      <c r="CX175">
        <v>22.7</v>
      </c>
      <c r="CY175">
        <v>16.600000000000001</v>
      </c>
      <c r="CZ175">
        <v>19.600000000000001</v>
      </c>
      <c r="DA175">
        <v>26.6</v>
      </c>
      <c r="DB175">
        <v>19.100000000000001</v>
      </c>
      <c r="DC175">
        <v>22.8</v>
      </c>
      <c r="DD175">
        <v>4.3</v>
      </c>
      <c r="DE175">
        <v>3.98</v>
      </c>
      <c r="DF175">
        <v>4.1399999999999997</v>
      </c>
    </row>
    <row r="176" spans="1:110" x14ac:dyDescent="0.4">
      <c r="A176" t="s">
        <v>572</v>
      </c>
      <c r="B176" t="s">
        <v>571</v>
      </c>
      <c r="C176">
        <v>385</v>
      </c>
      <c r="D176">
        <v>348</v>
      </c>
      <c r="E176">
        <v>733</v>
      </c>
      <c r="F176">
        <v>373</v>
      </c>
      <c r="G176">
        <v>337</v>
      </c>
      <c r="H176">
        <v>710</v>
      </c>
      <c r="I176">
        <v>37.9</v>
      </c>
      <c r="J176">
        <v>32.6</v>
      </c>
      <c r="K176">
        <v>35.4</v>
      </c>
      <c r="L176">
        <v>-0.28999999999999998</v>
      </c>
      <c r="M176">
        <v>-0.71</v>
      </c>
      <c r="N176">
        <v>-0.49</v>
      </c>
      <c r="O176">
        <v>-0.42</v>
      </c>
      <c r="P176">
        <v>-0.84</v>
      </c>
      <c r="Q176">
        <v>-0.57999999999999996</v>
      </c>
      <c r="R176">
        <v>-0.16</v>
      </c>
      <c r="S176">
        <v>-0.56999999999999995</v>
      </c>
      <c r="T176">
        <v>-0.39</v>
      </c>
      <c r="U176">
        <v>25.5</v>
      </c>
      <c r="V176">
        <v>21.3</v>
      </c>
      <c r="W176">
        <v>23.5</v>
      </c>
      <c r="X176">
        <v>46.5</v>
      </c>
      <c r="Y176">
        <v>38.200000000000003</v>
      </c>
      <c r="Z176">
        <v>42.6</v>
      </c>
      <c r="AA176">
        <v>19.7</v>
      </c>
      <c r="AB176">
        <v>12.9</v>
      </c>
      <c r="AC176">
        <v>16.5</v>
      </c>
      <c r="AD176">
        <v>6</v>
      </c>
      <c r="AE176">
        <v>2.9</v>
      </c>
      <c r="AF176">
        <v>4.5</v>
      </c>
      <c r="AG176">
        <v>10.1</v>
      </c>
      <c r="AH176">
        <v>6</v>
      </c>
      <c r="AI176">
        <v>8.1999999999999993</v>
      </c>
      <c r="AJ176">
        <v>3.16</v>
      </c>
      <c r="AK176">
        <v>2.74</v>
      </c>
      <c r="AL176">
        <v>2.96</v>
      </c>
      <c r="AM176">
        <v>1933</v>
      </c>
      <c r="AN176">
        <v>1965</v>
      </c>
      <c r="AO176">
        <v>3898</v>
      </c>
      <c r="AP176">
        <v>1841</v>
      </c>
      <c r="AQ176">
        <v>1871</v>
      </c>
      <c r="AR176">
        <v>3712</v>
      </c>
      <c r="AS176">
        <v>53.5</v>
      </c>
      <c r="AT176">
        <v>48</v>
      </c>
      <c r="AU176">
        <v>50.8</v>
      </c>
      <c r="AV176">
        <v>0.35</v>
      </c>
      <c r="AW176">
        <v>-0.14000000000000001</v>
      </c>
      <c r="AX176">
        <v>0.1</v>
      </c>
      <c r="AY176">
        <v>0.28999999999999998</v>
      </c>
      <c r="AZ176">
        <v>-0.19</v>
      </c>
      <c r="BA176">
        <v>0.06</v>
      </c>
      <c r="BB176">
        <v>0.41</v>
      </c>
      <c r="BC176">
        <v>-0.08</v>
      </c>
      <c r="BD176">
        <v>0.15</v>
      </c>
      <c r="BE176">
        <v>55.9</v>
      </c>
      <c r="BF176">
        <v>46.8</v>
      </c>
      <c r="BG176">
        <v>51.3</v>
      </c>
      <c r="BH176">
        <v>76.8</v>
      </c>
      <c r="BI176">
        <v>69.7</v>
      </c>
      <c r="BJ176">
        <v>73.2</v>
      </c>
      <c r="BK176">
        <v>41.4</v>
      </c>
      <c r="BL176">
        <v>30.1</v>
      </c>
      <c r="BM176">
        <v>35.700000000000003</v>
      </c>
      <c r="BN176">
        <v>23</v>
      </c>
      <c r="BO176">
        <v>13.9</v>
      </c>
      <c r="BP176">
        <v>18.399999999999999</v>
      </c>
      <c r="BQ176">
        <v>31.4</v>
      </c>
      <c r="BR176">
        <v>19.899999999999999</v>
      </c>
      <c r="BS176">
        <v>25.6</v>
      </c>
      <c r="BT176">
        <v>4.68</v>
      </c>
      <c r="BU176">
        <v>4.22</v>
      </c>
      <c r="BV176">
        <v>4.45</v>
      </c>
      <c r="BW176">
        <v>2318</v>
      </c>
      <c r="BX176">
        <v>2313</v>
      </c>
      <c r="BY176">
        <v>4631</v>
      </c>
      <c r="BZ176">
        <v>2214</v>
      </c>
      <c r="CA176">
        <v>2208</v>
      </c>
      <c r="CB176">
        <v>4422</v>
      </c>
      <c r="CC176">
        <v>50.9</v>
      </c>
      <c r="CD176">
        <v>45.7</v>
      </c>
      <c r="CE176">
        <v>48.3</v>
      </c>
      <c r="CF176">
        <v>0.24</v>
      </c>
      <c r="CG176">
        <v>-0.22</v>
      </c>
      <c r="CH176">
        <v>0.01</v>
      </c>
      <c r="CI176">
        <v>0.19</v>
      </c>
      <c r="CJ176">
        <v>-0.28000000000000003</v>
      </c>
      <c r="CK176">
        <v>-0.03</v>
      </c>
      <c r="CL176">
        <v>0.3</v>
      </c>
      <c r="CM176">
        <v>-0.17</v>
      </c>
      <c r="CN176">
        <v>0.05</v>
      </c>
      <c r="CO176">
        <v>50.9</v>
      </c>
      <c r="CP176">
        <v>42.9</v>
      </c>
      <c r="CQ176">
        <v>46.9</v>
      </c>
      <c r="CR176">
        <v>71.7</v>
      </c>
      <c r="CS176">
        <v>65</v>
      </c>
      <c r="CT176">
        <v>68.400000000000006</v>
      </c>
      <c r="CU176">
        <v>37.799999999999997</v>
      </c>
      <c r="CV176">
        <v>27.5</v>
      </c>
      <c r="CW176">
        <v>32.700000000000003</v>
      </c>
      <c r="CX176">
        <v>20.2</v>
      </c>
      <c r="CY176">
        <v>12.3</v>
      </c>
      <c r="CZ176">
        <v>16.2</v>
      </c>
      <c r="DA176">
        <v>27.9</v>
      </c>
      <c r="DB176">
        <v>17.8</v>
      </c>
      <c r="DC176">
        <v>22.8</v>
      </c>
      <c r="DD176">
        <v>4.43</v>
      </c>
      <c r="DE176">
        <v>3.99</v>
      </c>
      <c r="DF176">
        <v>4.21</v>
      </c>
    </row>
    <row r="180" ht="8.25" customHeight="1" x14ac:dyDescent="0.4"/>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98"/>
  <sheetViews>
    <sheetView showGridLines="0" zoomScaleNormal="100" workbookViewId="0">
      <pane ySplit="8" topLeftCell="A9" activePane="bottomLeft" state="frozen"/>
      <selection activeCell="F196" sqref="F196"/>
      <selection pane="bottomLeft"/>
    </sheetView>
  </sheetViews>
  <sheetFormatPr defaultColWidth="7.109375" defaultRowHeight="11.65" x14ac:dyDescent="0.35"/>
  <cols>
    <col min="1" max="1" width="6.88671875" style="132" customWidth="1"/>
    <col min="2" max="2" width="3.109375" style="132" customWidth="1"/>
    <col min="3" max="3" width="16.44140625" style="132" customWidth="1"/>
    <col min="4" max="6" width="11.109375" style="132" customWidth="1"/>
    <col min="7" max="7" width="1" style="132" customWidth="1"/>
    <col min="8" max="10" width="13" style="132" customWidth="1"/>
    <col min="11" max="11" width="1.109375" style="132" customWidth="1"/>
    <col min="12" max="14" width="10.6640625" style="132" customWidth="1"/>
    <col min="15" max="15" width="1.109375" style="132" customWidth="1"/>
    <col min="16" max="18" width="10.6640625" style="132" customWidth="1"/>
    <col min="19" max="19" width="1.109375" style="132" customWidth="1"/>
    <col min="20" max="30" width="7.109375" style="132" customWidth="1"/>
    <col min="31" max="31" width="33.109375" style="140" bestFit="1" customWidth="1"/>
    <col min="32" max="32" width="7.109375" style="132" customWidth="1"/>
    <col min="33" max="16384" width="7.109375" style="132"/>
  </cols>
  <sheetData>
    <row r="1" spans="1:31" ht="13.9" x14ac:dyDescent="0.35">
      <c r="A1" s="131" t="s">
        <v>715</v>
      </c>
      <c r="D1" s="131"/>
      <c r="E1" s="131"/>
      <c r="F1" s="131"/>
      <c r="AE1" s="88" t="s">
        <v>924</v>
      </c>
    </row>
    <row r="2" spans="1:31" ht="14.25" customHeight="1" thickBot="1" x14ac:dyDescent="0.4">
      <c r="A2" s="6" t="s">
        <v>217</v>
      </c>
      <c r="D2" s="133"/>
      <c r="E2" s="133"/>
      <c r="F2" s="133"/>
      <c r="AE2" s="88" t="s">
        <v>219</v>
      </c>
    </row>
    <row r="3" spans="1:31" ht="12.75" customHeight="1" x14ac:dyDescent="0.35">
      <c r="A3" s="171" t="s">
        <v>220</v>
      </c>
      <c r="D3" s="133"/>
      <c r="E3" s="133"/>
      <c r="F3" s="172" t="s">
        <v>218</v>
      </c>
      <c r="G3" s="173"/>
      <c r="H3" s="173"/>
      <c r="I3" s="173"/>
      <c r="J3" s="174"/>
      <c r="AE3" s="88" t="s">
        <v>925</v>
      </c>
    </row>
    <row r="4" spans="1:31" ht="25.9" customHeight="1" x14ac:dyDescent="0.35">
      <c r="F4" s="175" t="s">
        <v>221</v>
      </c>
      <c r="G4" s="369" t="s">
        <v>923</v>
      </c>
      <c r="H4" s="369"/>
      <c r="I4" s="369"/>
      <c r="J4" s="370"/>
      <c r="AE4" s="88" t="s">
        <v>926</v>
      </c>
    </row>
    <row r="5" spans="1:31" ht="14.25" thickBot="1" x14ac:dyDescent="0.4">
      <c r="F5" s="176" t="s">
        <v>222</v>
      </c>
      <c r="G5" s="371" t="s">
        <v>243</v>
      </c>
      <c r="H5" s="371"/>
      <c r="I5" s="371"/>
      <c r="J5" s="372"/>
      <c r="AE5" s="88" t="s">
        <v>927</v>
      </c>
    </row>
    <row r="6" spans="1:31" s="140" customFormat="1" ht="14.25" customHeight="1" x14ac:dyDescent="0.35">
      <c r="A6" s="139"/>
      <c r="B6" s="139"/>
      <c r="D6" s="14">
        <v>2</v>
      </c>
      <c r="E6" s="14">
        <v>38</v>
      </c>
      <c r="F6" s="14">
        <v>74</v>
      </c>
      <c r="G6" s="13"/>
      <c r="H6" s="14">
        <v>2</v>
      </c>
      <c r="I6" s="14">
        <v>38</v>
      </c>
      <c r="J6" s="14">
        <v>74</v>
      </c>
      <c r="K6" s="13"/>
      <c r="L6" s="14">
        <v>14</v>
      </c>
      <c r="M6" s="14">
        <v>50</v>
      </c>
      <c r="N6" s="14">
        <v>86</v>
      </c>
      <c r="O6" s="13"/>
      <c r="P6" s="14">
        <v>17</v>
      </c>
      <c r="Q6" s="14">
        <v>53</v>
      </c>
      <c r="R6" s="14">
        <v>89</v>
      </c>
      <c r="AC6" s="88"/>
      <c r="AE6" s="88" t="s">
        <v>928</v>
      </c>
    </row>
    <row r="7" spans="1:31" ht="31.5" customHeight="1" x14ac:dyDescent="0.35">
      <c r="A7" s="326"/>
      <c r="B7" s="326"/>
      <c r="C7" s="326"/>
      <c r="D7" s="329" t="s">
        <v>716</v>
      </c>
      <c r="E7" s="329"/>
      <c r="F7" s="329"/>
      <c r="G7" s="177"/>
      <c r="H7" s="359" t="str">
        <f>G4</f>
        <v>Average Progress 8 score (5)(6)</v>
      </c>
      <c r="I7" s="359"/>
      <c r="J7" s="359"/>
      <c r="K7" s="177"/>
      <c r="L7" s="364" t="str">
        <f>IF($G$4=$AE$1,"Progress 8 lower confidence interval","")</f>
        <v>Progress 8 lower confidence interval</v>
      </c>
      <c r="M7" s="364"/>
      <c r="N7" s="364"/>
      <c r="O7" s="292"/>
      <c r="P7" s="364" t="str">
        <f>IF($G$4=$AE$1,"Progress 8 upper confidence interval","")</f>
        <v>Progress 8 upper confidence interval</v>
      </c>
      <c r="Q7" s="364"/>
      <c r="R7" s="364"/>
      <c r="S7" s="178"/>
      <c r="AC7" s="80"/>
      <c r="AE7" s="88" t="s">
        <v>929</v>
      </c>
    </row>
    <row r="8" spans="1:31" ht="50.25" customHeight="1" x14ac:dyDescent="0.35">
      <c r="A8" s="327"/>
      <c r="B8" s="327"/>
      <c r="C8" s="327"/>
      <c r="D8" s="142" t="s">
        <v>717</v>
      </c>
      <c r="E8" s="142" t="s">
        <v>718</v>
      </c>
      <c r="F8" s="142" t="s">
        <v>672</v>
      </c>
      <c r="G8" s="143"/>
      <c r="H8" s="142" t="s">
        <v>717</v>
      </c>
      <c r="I8" s="142" t="s">
        <v>718</v>
      </c>
      <c r="J8" s="142" t="s">
        <v>672</v>
      </c>
      <c r="K8" s="143"/>
      <c r="L8" s="293" t="str">
        <f>IF($G$4=$AE$1,D8,"")</f>
        <v>Disadvantaged pupils(1)</v>
      </c>
      <c r="M8" s="293" t="str">
        <f>IF($G$4=$AE$1,E8,"")</f>
        <v>All other pupils(9)</v>
      </c>
      <c r="N8" s="293" t="str">
        <f>IF($G$4=$AE$1,F8,"")</f>
        <v>All pupils</v>
      </c>
      <c r="O8" s="294" t="str">
        <f>IF($I$3=$AE$1,A8,"")</f>
        <v/>
      </c>
      <c r="P8" s="293" t="str">
        <f>IF($G$4=$AE$1,D8,"")</f>
        <v>Disadvantaged pupils(1)</v>
      </c>
      <c r="Q8" s="293" t="str">
        <f>IF($G$4=$AE$1,E8,"")</f>
        <v>All other pupils(9)</v>
      </c>
      <c r="R8" s="293" t="str">
        <f>IF($G$4=$AE$1,F8,"")</f>
        <v>All pupils</v>
      </c>
      <c r="S8" s="3"/>
      <c r="AC8" s="80"/>
      <c r="AE8" s="88" t="s">
        <v>930</v>
      </c>
    </row>
    <row r="9" spans="1:31" ht="13.15" x14ac:dyDescent="0.35">
      <c r="A9" s="144" t="s">
        <v>231</v>
      </c>
      <c r="B9" s="145">
        <v>921</v>
      </c>
      <c r="C9" s="146" t="s">
        <v>719</v>
      </c>
      <c r="D9" s="24">
        <f>VLOOKUP($A9,'FeederSheet LA11'!$B$2:$DF$176,D$6+$AE$28+$AE$26,FALSE)</f>
        <v>135202</v>
      </c>
      <c r="E9" s="24">
        <f>VLOOKUP($A9,'FeederSheet LA11'!$B$2:$DF$176,E$6+$AE$28+$AE$26,FALSE)</f>
        <v>359633</v>
      </c>
      <c r="F9" s="24">
        <f>VLOOKUP($A9,'FeederSheet LA11'!$B$2:$DF$176,F$6+$AE$28+$AE$26,FALSE)</f>
        <v>494835</v>
      </c>
      <c r="G9" s="24"/>
      <c r="H9" s="25">
        <f>VLOOKUP($A9,'FeederSheet LA11'!$B$2:$DF$176,H$6+$AE$24+$AE$26,FALSE)</f>
        <v>-0.44</v>
      </c>
      <c r="I9" s="25">
        <f>VLOOKUP($A9,'FeederSheet LA11'!$B$2:$DF$176,I$6+$AE$24+$AE$26,FALSE)</f>
        <v>0.13</v>
      </c>
      <c r="J9" s="25">
        <f>VLOOKUP($A9,'FeederSheet LA11'!$B$2:$DF$176,J$6+$AE$24+$AE$26,FALSE)</f>
        <v>-0.02</v>
      </c>
      <c r="K9" s="97"/>
      <c r="L9" s="98">
        <f>IF($G$4=$AE$1,VLOOKUP($A9,'FeederSheet LA11'!$B$2:$DF$176,L$6+$AE$26,FALSE),"")</f>
        <v>-0.44</v>
      </c>
      <c r="M9" s="98">
        <f>IF($G$4=$AE$1,VLOOKUP($A9,'FeederSheet LA11'!$B$2:$DF$176,M$6+$AE$26,FALSE),"")</f>
        <v>0.13</v>
      </c>
      <c r="N9" s="98">
        <f>IF($G$4=$AE$1,VLOOKUP($A9,'FeederSheet LA11'!$B$2:$DF$176,N$6+$AE$26,FALSE),"")</f>
        <v>-0.03</v>
      </c>
      <c r="O9" s="98"/>
      <c r="P9" s="98">
        <f>IF($G$4=$AE$1,VLOOKUP($A9,'FeederSheet LA11'!$B$2:$DF$176,P$6+$AE$26,FALSE),"")</f>
        <v>-0.43</v>
      </c>
      <c r="Q9" s="98">
        <f>IF($G$4=$AE$1,VLOOKUP($A9,'FeederSheet LA11'!$B$2:$DF$176,Q$6+$AE$26,FALSE),"")</f>
        <v>0.14000000000000001</v>
      </c>
      <c r="R9" s="98">
        <f>IF($G$4=$AE$1,VLOOKUP($A9,'FeederSheet LA11'!$B$2:$DF$176,R$6+$AE$26,FALSE),"")</f>
        <v>-0.02</v>
      </c>
    </row>
    <row r="10" spans="1:31" x14ac:dyDescent="0.35">
      <c r="A10" s="149"/>
      <c r="B10" s="149"/>
      <c r="C10" s="150"/>
      <c r="D10" s="38"/>
      <c r="E10" s="38"/>
      <c r="F10" s="38"/>
      <c r="G10" s="38"/>
      <c r="H10" s="40"/>
      <c r="I10" s="40"/>
      <c r="J10" s="40"/>
      <c r="K10" s="100"/>
      <c r="L10" s="102"/>
      <c r="M10" s="102"/>
      <c r="N10" s="102"/>
      <c r="O10" s="102"/>
      <c r="P10" s="102"/>
      <c r="Q10" s="102"/>
      <c r="R10" s="102"/>
    </row>
    <row r="11" spans="1:31" ht="12.75" customHeight="1" x14ac:dyDescent="0.35">
      <c r="A11" s="149" t="s">
        <v>233</v>
      </c>
      <c r="B11" s="131" t="s">
        <v>234</v>
      </c>
      <c r="C11" s="151" t="s">
        <v>235</v>
      </c>
      <c r="D11" s="24">
        <f>VLOOKUP($A11,'FeederSheet LA11'!$B$2:$DF$176,D$6+$AE$28+$AE$26,FALSE)</f>
        <v>7607</v>
      </c>
      <c r="E11" s="24">
        <f>VLOOKUP($A11,'FeederSheet LA11'!$B$2:$DF$176,E$6+$AE$28+$AE$26,FALSE)</f>
        <v>16652</v>
      </c>
      <c r="F11" s="24">
        <f>VLOOKUP($A11,'FeederSheet LA11'!$B$2:$DF$176,F$6+$AE$28+$AE$26,FALSE)</f>
        <v>24259</v>
      </c>
      <c r="G11" s="24"/>
      <c r="H11" s="25">
        <f>VLOOKUP($A11,'FeederSheet LA11'!$B$2:$DF$176,H$6+$AE$24+$AE$26,FALSE)</f>
        <v>-0.67</v>
      </c>
      <c r="I11" s="25">
        <f>VLOOKUP($A11,'FeederSheet LA11'!$B$2:$DF$176,I$6+$AE$24+$AE$26,FALSE)</f>
        <v>-0.03</v>
      </c>
      <c r="J11" s="25">
        <f>VLOOKUP($A11,'FeederSheet LA11'!$B$2:$DF$176,J$6+$AE$24+$AE$26,FALSE)</f>
        <v>-0.23</v>
      </c>
      <c r="K11" s="97"/>
      <c r="L11" s="98">
        <f>IF($G$4=$AE$1,VLOOKUP($A11,'FeederSheet LA11'!$B$2:$DF$176,L$6+$AE$26,FALSE),"")</f>
        <v>-0.7</v>
      </c>
      <c r="M11" s="98">
        <f>IF($G$4=$AE$1,VLOOKUP($A11,'FeederSheet LA11'!$B$2:$DF$176,M$6+$AE$26,FALSE),"")</f>
        <v>-0.05</v>
      </c>
      <c r="N11" s="98">
        <f>IF($G$4=$AE$1,VLOOKUP($A11,'FeederSheet LA11'!$B$2:$DF$176,N$6+$AE$26,FALSE),"")</f>
        <v>-0.25</v>
      </c>
      <c r="O11" s="98"/>
      <c r="P11" s="98">
        <f>IF($G$4=$AE$1,VLOOKUP($A11,'FeederSheet LA11'!$B$2:$DF$176,P$6+$AE$26,FALSE),"")</f>
        <v>-0.64</v>
      </c>
      <c r="Q11" s="98">
        <f>IF($G$4=$AE$1,VLOOKUP($A11,'FeederSheet LA11'!$B$2:$DF$176,Q$6+$AE$26,FALSE),"")</f>
        <v>-0.02</v>
      </c>
      <c r="R11" s="98">
        <f>IF($G$4=$AE$1,VLOOKUP($A11,'FeederSheet LA11'!$B$2:$DF$176,R$6+$AE$26,FALSE),"")</f>
        <v>-0.22</v>
      </c>
      <c r="S11" s="152"/>
      <c r="T11" s="152"/>
      <c r="U11" s="152"/>
      <c r="AE11" s="140" t="s">
        <v>238</v>
      </c>
    </row>
    <row r="12" spans="1:31" s="149" customFormat="1" x14ac:dyDescent="0.35">
      <c r="A12" s="132" t="s">
        <v>236</v>
      </c>
      <c r="B12" s="153">
        <v>840</v>
      </c>
      <c r="C12" s="154" t="s">
        <v>237</v>
      </c>
      <c r="D12" s="38">
        <f>VLOOKUP($A12,'FeederSheet LA11'!$B$2:$DF$176,D$6+$AE$28+$AE$26,FALSE)</f>
        <v>1442</v>
      </c>
      <c r="E12" s="38">
        <f>VLOOKUP($A12,'FeederSheet LA11'!$B$2:$DF$176,E$6+$AE$28+$AE$26,FALSE)</f>
        <v>3103</v>
      </c>
      <c r="F12" s="38">
        <f>VLOOKUP($A12,'FeederSheet LA11'!$B$2:$DF$176,F$6+$AE$28+$AE$26,FALSE)</f>
        <v>4545</v>
      </c>
      <c r="G12" s="38"/>
      <c r="H12" s="40">
        <f>VLOOKUP($A12,'FeederSheet LA11'!$B$2:$DF$176,H$6+$AE$24+$AE$26,FALSE)</f>
        <v>-0.56000000000000005</v>
      </c>
      <c r="I12" s="40">
        <f>VLOOKUP($A12,'FeederSheet LA11'!$B$2:$DF$176,I$6+$AE$24+$AE$26,FALSE)</f>
        <v>-7.0000000000000007E-2</v>
      </c>
      <c r="J12" s="40">
        <f>VLOOKUP($A12,'FeederSheet LA11'!$B$2:$DF$176,J$6+$AE$24+$AE$26,FALSE)</f>
        <v>-0.23</v>
      </c>
      <c r="K12" s="100"/>
      <c r="L12" s="102">
        <f>IF($G$4=$AE$1,VLOOKUP($A12,'FeederSheet LA11'!$B$2:$DF$176,L$6+$AE$26,FALSE),"")</f>
        <v>-0.62</v>
      </c>
      <c r="M12" s="102">
        <f>IF($G$4=$AE$1,VLOOKUP($A12,'FeederSheet LA11'!$B$2:$DF$176,M$6+$AE$26,FALSE),"")</f>
        <v>-0.12</v>
      </c>
      <c r="N12" s="102">
        <f>IF($G$4=$AE$1,VLOOKUP($A12,'FeederSheet LA11'!$B$2:$DF$176,N$6+$AE$26,FALSE),"")</f>
        <v>-0.26</v>
      </c>
      <c r="O12" s="102"/>
      <c r="P12" s="102">
        <f>IF($G$4=$AE$1,VLOOKUP($A12,'FeederSheet LA11'!$B$2:$DF$176,P$6+$AE$26,FALSE),"")</f>
        <v>-0.49</v>
      </c>
      <c r="Q12" s="102">
        <f>IF($G$4=$AE$1,VLOOKUP($A12,'FeederSheet LA11'!$B$2:$DF$176,Q$6+$AE$26,FALSE),"")</f>
        <v>-0.03</v>
      </c>
      <c r="R12" s="102">
        <f>IF($G$4=$AE$1,VLOOKUP($A12,'FeederSheet LA11'!$B$2:$DF$176,R$6+$AE$26,FALSE),"")</f>
        <v>-0.19</v>
      </c>
      <c r="S12" s="152"/>
      <c r="T12" s="152"/>
      <c r="U12" s="152"/>
      <c r="AE12" s="140" t="s">
        <v>223</v>
      </c>
    </row>
    <row r="13" spans="1:31" ht="12.75" customHeight="1" x14ac:dyDescent="0.35">
      <c r="A13" s="132" t="s">
        <v>239</v>
      </c>
      <c r="B13" s="153">
        <v>841</v>
      </c>
      <c r="C13" s="154" t="s">
        <v>240</v>
      </c>
      <c r="D13" s="38">
        <f>VLOOKUP($A13,'FeederSheet LA11'!$B$2:$DF$176,D$6+$AE$28+$AE$26,FALSE)</f>
        <v>310</v>
      </c>
      <c r="E13" s="38">
        <f>VLOOKUP($A13,'FeederSheet LA11'!$B$2:$DF$176,E$6+$AE$28+$AE$26,FALSE)</f>
        <v>740</v>
      </c>
      <c r="F13" s="38">
        <f>VLOOKUP($A13,'FeederSheet LA11'!$B$2:$DF$176,F$6+$AE$28+$AE$26,FALSE)</f>
        <v>1050</v>
      </c>
      <c r="G13" s="38"/>
      <c r="H13" s="40">
        <f>VLOOKUP($A13,'FeederSheet LA11'!$B$2:$DF$176,H$6+$AE$24+$AE$26,FALSE)</f>
        <v>-0.7</v>
      </c>
      <c r="I13" s="40">
        <f>VLOOKUP($A13,'FeederSheet LA11'!$B$2:$DF$176,I$6+$AE$24+$AE$26,FALSE)</f>
        <v>-7.0000000000000007E-2</v>
      </c>
      <c r="J13" s="40">
        <f>VLOOKUP($A13,'FeederSheet LA11'!$B$2:$DF$176,J$6+$AE$24+$AE$26,FALSE)</f>
        <v>-0.26</v>
      </c>
      <c r="K13" s="100"/>
      <c r="L13" s="102">
        <f>IF($G$4=$AE$1,VLOOKUP($A13,'FeederSheet LA11'!$B$2:$DF$176,L$6+$AE$26,FALSE),"")</f>
        <v>-0.84</v>
      </c>
      <c r="M13" s="102">
        <f>IF($G$4=$AE$1,VLOOKUP($A13,'FeederSheet LA11'!$B$2:$DF$176,M$6+$AE$26,FALSE),"")</f>
        <v>-0.16</v>
      </c>
      <c r="N13" s="102">
        <f>IF($G$4=$AE$1,VLOOKUP($A13,'FeederSheet LA11'!$B$2:$DF$176,N$6+$AE$26,FALSE),"")</f>
        <v>-0.33</v>
      </c>
      <c r="O13" s="102"/>
      <c r="P13" s="102">
        <f>IF($G$4=$AE$1,VLOOKUP($A13,'FeederSheet LA11'!$B$2:$DF$176,P$6+$AE$26,FALSE),"")</f>
        <v>-0.56000000000000005</v>
      </c>
      <c r="Q13" s="102">
        <f>IF($G$4=$AE$1,VLOOKUP($A13,'FeederSheet LA11'!$B$2:$DF$176,Q$6+$AE$26,FALSE),"")</f>
        <v>0.02</v>
      </c>
      <c r="R13" s="102">
        <f>IF($G$4=$AE$1,VLOOKUP($A13,'FeederSheet LA11'!$B$2:$DF$176,R$6+$AE$26,FALSE),"")</f>
        <v>-0.18</v>
      </c>
      <c r="AE13" s="140" t="s">
        <v>243</v>
      </c>
    </row>
    <row r="14" spans="1:31" x14ac:dyDescent="0.35">
      <c r="A14" s="132" t="s">
        <v>241</v>
      </c>
      <c r="B14" s="153">
        <v>390</v>
      </c>
      <c r="C14" s="154" t="s">
        <v>242</v>
      </c>
      <c r="D14" s="38">
        <f>VLOOKUP($A14,'FeederSheet LA11'!$B$2:$DF$176,D$6+$AE$28+$AE$26,FALSE)</f>
        <v>533</v>
      </c>
      <c r="E14" s="38">
        <f>VLOOKUP($A14,'FeederSheet LA11'!$B$2:$DF$176,E$6+$AE$28+$AE$26,FALSE)</f>
        <v>1318</v>
      </c>
      <c r="F14" s="38">
        <f>VLOOKUP($A14,'FeederSheet LA11'!$B$2:$DF$176,F$6+$AE$28+$AE$26,FALSE)</f>
        <v>1851</v>
      </c>
      <c r="G14" s="38"/>
      <c r="H14" s="40">
        <f>VLOOKUP($A14,'FeederSheet LA11'!$B$2:$DF$176,H$6+$AE$24+$AE$26,FALSE)</f>
        <v>-0.72</v>
      </c>
      <c r="I14" s="40">
        <f>VLOOKUP($A14,'FeederSheet LA11'!$B$2:$DF$176,I$6+$AE$24+$AE$26,FALSE)</f>
        <v>-0.06</v>
      </c>
      <c r="J14" s="40">
        <f>VLOOKUP($A14,'FeederSheet LA11'!$B$2:$DF$176,J$6+$AE$24+$AE$26,FALSE)</f>
        <v>-0.25</v>
      </c>
      <c r="K14" s="100"/>
      <c r="L14" s="102">
        <f>IF($G$4=$AE$1,VLOOKUP($A14,'FeederSheet LA11'!$B$2:$DF$176,L$6+$AE$26,FALSE),"")</f>
        <v>-0.83</v>
      </c>
      <c r="M14" s="102">
        <f>IF($G$4=$AE$1,VLOOKUP($A14,'FeederSheet LA11'!$B$2:$DF$176,M$6+$AE$26,FALSE),"")</f>
        <v>-0.12</v>
      </c>
      <c r="N14" s="102">
        <f>IF($G$4=$AE$1,VLOOKUP($A14,'FeederSheet LA11'!$B$2:$DF$176,N$6+$AE$26,FALSE),"")</f>
        <v>-0.3</v>
      </c>
      <c r="O14" s="102"/>
      <c r="P14" s="102">
        <f>IF($G$4=$AE$1,VLOOKUP($A14,'FeederSheet LA11'!$B$2:$DF$176,P$6+$AE$26,FALSE),"")</f>
        <v>-0.62</v>
      </c>
      <c r="Q14" s="102">
        <f>IF($G$4=$AE$1,VLOOKUP($A14,'FeederSheet LA11'!$B$2:$DF$176,Q$6+$AE$26,FALSE),"")</f>
        <v>0.01</v>
      </c>
      <c r="R14" s="102">
        <f>IF($G$4=$AE$1,VLOOKUP($A14,'FeederSheet LA11'!$B$2:$DF$176,R$6+$AE$26,FALSE),"")</f>
        <v>-0.19</v>
      </c>
      <c r="S14" s="152"/>
      <c r="T14" s="152"/>
      <c r="U14" s="152"/>
    </row>
    <row r="15" spans="1:31" x14ac:dyDescent="0.35">
      <c r="A15" s="132" t="s">
        <v>244</v>
      </c>
      <c r="B15" s="153">
        <v>805</v>
      </c>
      <c r="C15" s="154" t="s">
        <v>245</v>
      </c>
      <c r="D15" s="38">
        <f>VLOOKUP($A15,'FeederSheet LA11'!$B$2:$DF$176,D$6+$AE$28+$AE$26,FALSE)</f>
        <v>359</v>
      </c>
      <c r="E15" s="38">
        <f>VLOOKUP($A15,'FeederSheet LA11'!$B$2:$DF$176,E$6+$AE$28+$AE$26,FALSE)</f>
        <v>643</v>
      </c>
      <c r="F15" s="38">
        <f>VLOOKUP($A15,'FeederSheet LA11'!$B$2:$DF$176,F$6+$AE$28+$AE$26,FALSE)</f>
        <v>1002</v>
      </c>
      <c r="G15" s="38"/>
      <c r="H15" s="40">
        <f>VLOOKUP($A15,'FeederSheet LA11'!$B$2:$DF$176,H$6+$AE$24+$AE$26,FALSE)</f>
        <v>-0.9</v>
      </c>
      <c r="I15" s="40">
        <f>VLOOKUP($A15,'FeederSheet LA11'!$B$2:$DF$176,I$6+$AE$24+$AE$26,FALSE)</f>
        <v>-0.23</v>
      </c>
      <c r="J15" s="40">
        <f>VLOOKUP($A15,'FeederSheet LA11'!$B$2:$DF$176,J$6+$AE$24+$AE$26,FALSE)</f>
        <v>-0.47</v>
      </c>
      <c r="K15" s="100"/>
      <c r="L15" s="102">
        <f>IF($G$4=$AE$1,VLOOKUP($A15,'FeederSheet LA11'!$B$2:$DF$176,L$6+$AE$26,FALSE),"")</f>
        <v>-1.03</v>
      </c>
      <c r="M15" s="102">
        <f>IF($G$4=$AE$1,VLOOKUP($A15,'FeederSheet LA11'!$B$2:$DF$176,M$6+$AE$26,FALSE),"")</f>
        <v>-0.33</v>
      </c>
      <c r="N15" s="102">
        <f>IF($G$4=$AE$1,VLOOKUP($A15,'FeederSheet LA11'!$B$2:$DF$176,N$6+$AE$26,FALSE),"")</f>
        <v>-0.55000000000000004</v>
      </c>
      <c r="O15" s="102"/>
      <c r="P15" s="102">
        <f>IF($G$4=$AE$1,VLOOKUP($A15,'FeederSheet LA11'!$B$2:$DF$176,P$6+$AE$26,FALSE),"")</f>
        <v>-0.77</v>
      </c>
      <c r="Q15" s="102">
        <f>IF($G$4=$AE$1,VLOOKUP($A15,'FeederSheet LA11'!$B$2:$DF$176,Q$6+$AE$26,FALSE),"")</f>
        <v>-0.13</v>
      </c>
      <c r="R15" s="102">
        <f>IF($G$4=$AE$1,VLOOKUP($A15,'FeederSheet LA11'!$B$2:$DF$176,R$6+$AE$26,FALSE),"")</f>
        <v>-0.39</v>
      </c>
      <c r="S15" s="152"/>
      <c r="T15" s="152"/>
      <c r="U15" s="152"/>
    </row>
    <row r="16" spans="1:31" x14ac:dyDescent="0.35">
      <c r="A16" s="132" t="s">
        <v>246</v>
      </c>
      <c r="B16" s="153">
        <v>806</v>
      </c>
      <c r="C16" s="154" t="s">
        <v>247</v>
      </c>
      <c r="D16" s="38">
        <f>VLOOKUP($A16,'FeederSheet LA11'!$B$2:$DF$176,D$6+$AE$28+$AE$26,FALSE)</f>
        <v>553</v>
      </c>
      <c r="E16" s="38">
        <f>VLOOKUP($A16,'FeederSheet LA11'!$B$2:$DF$176,E$6+$AE$28+$AE$26,FALSE)</f>
        <v>732</v>
      </c>
      <c r="F16" s="38">
        <f>VLOOKUP($A16,'FeederSheet LA11'!$B$2:$DF$176,F$6+$AE$28+$AE$26,FALSE)</f>
        <v>1285</v>
      </c>
      <c r="G16" s="38"/>
      <c r="H16" s="40">
        <f>VLOOKUP($A16,'FeederSheet LA11'!$B$2:$DF$176,H$6+$AE$24+$AE$26,FALSE)</f>
        <v>-0.44</v>
      </c>
      <c r="I16" s="40">
        <f>VLOOKUP($A16,'FeederSheet LA11'!$B$2:$DF$176,I$6+$AE$24+$AE$26,FALSE)</f>
        <v>-0.09</v>
      </c>
      <c r="J16" s="40">
        <f>VLOOKUP($A16,'FeederSheet LA11'!$B$2:$DF$176,J$6+$AE$24+$AE$26,FALSE)</f>
        <v>-0.24</v>
      </c>
      <c r="K16" s="100"/>
      <c r="L16" s="102">
        <f>IF($G$4=$AE$1,VLOOKUP($A16,'FeederSheet LA11'!$B$2:$DF$176,L$6+$AE$26,FALSE),"")</f>
        <v>-0.55000000000000004</v>
      </c>
      <c r="M16" s="102">
        <f>IF($G$4=$AE$1,VLOOKUP($A16,'FeederSheet LA11'!$B$2:$DF$176,M$6+$AE$26,FALSE),"")</f>
        <v>-0.18</v>
      </c>
      <c r="N16" s="102">
        <f>IF($G$4=$AE$1,VLOOKUP($A16,'FeederSheet LA11'!$B$2:$DF$176,N$6+$AE$26,FALSE),"")</f>
        <v>-0.31</v>
      </c>
      <c r="O16" s="102"/>
      <c r="P16" s="102">
        <f>IF($G$4=$AE$1,VLOOKUP($A16,'FeederSheet LA11'!$B$2:$DF$176,P$6+$AE$26,FALSE),"")</f>
        <v>-0.34</v>
      </c>
      <c r="Q16" s="102">
        <f>IF($G$4=$AE$1,VLOOKUP($A16,'FeederSheet LA11'!$B$2:$DF$176,Q$6+$AE$26,FALSE),"")</f>
        <v>0.01</v>
      </c>
      <c r="R16" s="102">
        <f>IF($G$4=$AE$1,VLOOKUP($A16,'FeederSheet LA11'!$B$2:$DF$176,R$6+$AE$26,FALSE),"")</f>
        <v>-0.17</v>
      </c>
      <c r="S16" s="152"/>
      <c r="T16" s="152"/>
      <c r="U16" s="152"/>
    </row>
    <row r="17" spans="1:31" x14ac:dyDescent="0.35">
      <c r="A17" s="132" t="s">
        <v>248</v>
      </c>
      <c r="B17" s="153">
        <v>391</v>
      </c>
      <c r="C17" s="154" t="s">
        <v>249</v>
      </c>
      <c r="D17" s="38">
        <f>VLOOKUP($A17,'FeederSheet LA11'!$B$2:$DF$176,D$6+$AE$28+$AE$26,FALSE)</f>
        <v>851</v>
      </c>
      <c r="E17" s="38">
        <f>VLOOKUP($A17,'FeederSheet LA11'!$B$2:$DF$176,E$6+$AE$28+$AE$26,FALSE)</f>
        <v>1459</v>
      </c>
      <c r="F17" s="38">
        <f>VLOOKUP($A17,'FeederSheet LA11'!$B$2:$DF$176,F$6+$AE$28+$AE$26,FALSE)</f>
        <v>2310</v>
      </c>
      <c r="G17" s="38"/>
      <c r="H17" s="40">
        <f>VLOOKUP($A17,'FeederSheet LA11'!$B$2:$DF$176,H$6+$AE$24+$AE$26,FALSE)</f>
        <v>-0.62</v>
      </c>
      <c r="I17" s="40">
        <f>VLOOKUP($A17,'FeederSheet LA11'!$B$2:$DF$176,I$6+$AE$24+$AE$26,FALSE)</f>
        <v>0.14000000000000001</v>
      </c>
      <c r="J17" s="40">
        <f>VLOOKUP($A17,'FeederSheet LA11'!$B$2:$DF$176,J$6+$AE$24+$AE$26,FALSE)</f>
        <v>-0.14000000000000001</v>
      </c>
      <c r="K17" s="100"/>
      <c r="L17" s="102">
        <f>IF($G$4=$AE$1,VLOOKUP($A17,'FeederSheet LA11'!$B$2:$DF$176,L$6+$AE$26,FALSE),"")</f>
        <v>-0.71</v>
      </c>
      <c r="M17" s="102">
        <f>IF($G$4=$AE$1,VLOOKUP($A17,'FeederSheet LA11'!$B$2:$DF$176,M$6+$AE$26,FALSE),"")</f>
        <v>7.0000000000000007E-2</v>
      </c>
      <c r="N17" s="102">
        <f>IF($G$4=$AE$1,VLOOKUP($A17,'FeederSheet LA11'!$B$2:$DF$176,N$6+$AE$26,FALSE),"")</f>
        <v>-0.19</v>
      </c>
      <c r="O17" s="102"/>
      <c r="P17" s="102">
        <f>IF($G$4=$AE$1,VLOOKUP($A17,'FeederSheet LA11'!$B$2:$DF$176,P$6+$AE$26,FALSE),"")</f>
        <v>-0.54</v>
      </c>
      <c r="Q17" s="102">
        <f>IF($G$4=$AE$1,VLOOKUP($A17,'FeederSheet LA11'!$B$2:$DF$176,Q$6+$AE$26,FALSE),"")</f>
        <v>0.2</v>
      </c>
      <c r="R17" s="102">
        <f>IF($G$4=$AE$1,VLOOKUP($A17,'FeederSheet LA11'!$B$2:$DF$176,R$6+$AE$26,FALSE),"")</f>
        <v>-0.09</v>
      </c>
      <c r="S17" s="152"/>
      <c r="T17" s="152"/>
      <c r="U17" s="152"/>
    </row>
    <row r="18" spans="1:31" x14ac:dyDescent="0.35">
      <c r="A18" s="132" t="s">
        <v>250</v>
      </c>
      <c r="B18" s="153">
        <v>392</v>
      </c>
      <c r="C18" s="154" t="s">
        <v>251</v>
      </c>
      <c r="D18" s="38">
        <f>VLOOKUP($A18,'FeederSheet LA11'!$B$2:$DF$176,D$6+$AE$28+$AE$26,FALSE)</f>
        <v>450</v>
      </c>
      <c r="E18" s="38">
        <f>VLOOKUP($A18,'FeederSheet LA11'!$B$2:$DF$176,E$6+$AE$28+$AE$26,FALSE)</f>
        <v>1374</v>
      </c>
      <c r="F18" s="38">
        <f>VLOOKUP($A18,'FeederSheet LA11'!$B$2:$DF$176,F$6+$AE$28+$AE$26,FALSE)</f>
        <v>1824</v>
      </c>
      <c r="G18" s="38"/>
      <c r="H18" s="40">
        <f>VLOOKUP($A18,'FeederSheet LA11'!$B$2:$DF$176,H$6+$AE$24+$AE$26,FALSE)</f>
        <v>-0.8</v>
      </c>
      <c r="I18" s="40">
        <f>VLOOKUP($A18,'FeederSheet LA11'!$B$2:$DF$176,I$6+$AE$24+$AE$26,FALSE)</f>
        <v>0</v>
      </c>
      <c r="J18" s="40">
        <f>VLOOKUP($A18,'FeederSheet LA11'!$B$2:$DF$176,J$6+$AE$24+$AE$26,FALSE)</f>
        <v>-0.2</v>
      </c>
      <c r="K18" s="100"/>
      <c r="L18" s="102">
        <f>IF($G$4=$AE$1,VLOOKUP($A18,'FeederSheet LA11'!$B$2:$DF$176,L$6+$AE$26,FALSE),"")</f>
        <v>-0.91</v>
      </c>
      <c r="M18" s="102">
        <f>IF($G$4=$AE$1,VLOOKUP($A18,'FeederSheet LA11'!$B$2:$DF$176,M$6+$AE$26,FALSE),"")</f>
        <v>-7.0000000000000007E-2</v>
      </c>
      <c r="N18" s="102">
        <f>IF($G$4=$AE$1,VLOOKUP($A18,'FeederSheet LA11'!$B$2:$DF$176,N$6+$AE$26,FALSE),"")</f>
        <v>-0.25</v>
      </c>
      <c r="O18" s="102"/>
      <c r="P18" s="102">
        <f>IF($G$4=$AE$1,VLOOKUP($A18,'FeederSheet LA11'!$B$2:$DF$176,P$6+$AE$26,FALSE),"")</f>
        <v>-0.68</v>
      </c>
      <c r="Q18" s="102">
        <f>IF($G$4=$AE$1,VLOOKUP($A18,'FeederSheet LA11'!$B$2:$DF$176,Q$6+$AE$26,FALSE),"")</f>
        <v>7.0000000000000007E-2</v>
      </c>
      <c r="R18" s="102">
        <f>IF($G$4=$AE$1,VLOOKUP($A18,'FeederSheet LA11'!$B$2:$DF$176,R$6+$AE$26,FALSE),"")</f>
        <v>-0.14000000000000001</v>
      </c>
      <c r="S18" s="152"/>
      <c r="T18" s="152"/>
      <c r="U18" s="152"/>
    </row>
    <row r="19" spans="1:31" x14ac:dyDescent="0.35">
      <c r="A19" s="132" t="s">
        <v>252</v>
      </c>
      <c r="B19" s="153">
        <v>929</v>
      </c>
      <c r="C19" s="154" t="s">
        <v>253</v>
      </c>
      <c r="D19" s="38">
        <f>VLOOKUP($A19,'FeederSheet LA11'!$B$2:$DF$176,D$6+$AE$28+$AE$26,FALSE)</f>
        <v>689</v>
      </c>
      <c r="E19" s="38">
        <f>VLOOKUP($A19,'FeederSheet LA11'!$B$2:$DF$176,E$6+$AE$28+$AE$26,FALSE)</f>
        <v>2302</v>
      </c>
      <c r="F19" s="38">
        <f>VLOOKUP($A19,'FeederSheet LA11'!$B$2:$DF$176,F$6+$AE$28+$AE$26,FALSE)</f>
        <v>2991</v>
      </c>
      <c r="G19" s="38"/>
      <c r="H19" s="40">
        <f>VLOOKUP($A19,'FeederSheet LA11'!$B$2:$DF$176,H$6+$AE$24+$AE$26,FALSE)</f>
        <v>-0.74</v>
      </c>
      <c r="I19" s="40">
        <f>VLOOKUP($A19,'FeederSheet LA11'!$B$2:$DF$176,I$6+$AE$24+$AE$26,FALSE)</f>
        <v>0.1</v>
      </c>
      <c r="J19" s="40">
        <f>VLOOKUP($A19,'FeederSheet LA11'!$B$2:$DF$176,J$6+$AE$24+$AE$26,FALSE)</f>
        <v>-0.09</v>
      </c>
      <c r="K19" s="100"/>
      <c r="L19" s="102">
        <f>IF($G$4=$AE$1,VLOOKUP($A19,'FeederSheet LA11'!$B$2:$DF$176,L$6+$AE$26,FALSE),"")</f>
        <v>-0.83</v>
      </c>
      <c r="M19" s="102">
        <f>IF($G$4=$AE$1,VLOOKUP($A19,'FeederSheet LA11'!$B$2:$DF$176,M$6+$AE$26,FALSE),"")</f>
        <v>0.05</v>
      </c>
      <c r="N19" s="102">
        <f>IF($G$4=$AE$1,VLOOKUP($A19,'FeederSheet LA11'!$B$2:$DF$176,N$6+$AE$26,FALSE),"")</f>
        <v>-0.14000000000000001</v>
      </c>
      <c r="O19" s="102"/>
      <c r="P19" s="102">
        <f>IF($G$4=$AE$1,VLOOKUP($A19,'FeederSheet LA11'!$B$2:$DF$176,P$6+$AE$26,FALSE),"")</f>
        <v>-0.64</v>
      </c>
      <c r="Q19" s="102">
        <f>IF($G$4=$AE$1,VLOOKUP($A19,'FeederSheet LA11'!$B$2:$DF$176,Q$6+$AE$26,FALSE),"")</f>
        <v>0.15</v>
      </c>
      <c r="R19" s="102">
        <f>IF($G$4=$AE$1,VLOOKUP($A19,'FeederSheet LA11'!$B$2:$DF$176,R$6+$AE$26,FALSE),"")</f>
        <v>-0.05</v>
      </c>
      <c r="S19" s="152"/>
      <c r="T19" s="152"/>
      <c r="U19" s="152"/>
    </row>
    <row r="20" spans="1:31" x14ac:dyDescent="0.35">
      <c r="A20" s="132" t="s">
        <v>254</v>
      </c>
      <c r="B20" s="153">
        <v>807</v>
      </c>
      <c r="C20" s="154" t="s">
        <v>255</v>
      </c>
      <c r="D20" s="38">
        <f>VLOOKUP($A20,'FeederSheet LA11'!$B$2:$DF$176,D$6+$AE$28+$AE$26,FALSE)</f>
        <v>514</v>
      </c>
      <c r="E20" s="38">
        <f>VLOOKUP($A20,'FeederSheet LA11'!$B$2:$DF$176,E$6+$AE$28+$AE$26,FALSE)</f>
        <v>980</v>
      </c>
      <c r="F20" s="38">
        <f>VLOOKUP($A20,'FeederSheet LA11'!$B$2:$DF$176,F$6+$AE$28+$AE$26,FALSE)</f>
        <v>1494</v>
      </c>
      <c r="G20" s="38"/>
      <c r="H20" s="40">
        <f>VLOOKUP($A20,'FeederSheet LA11'!$B$2:$DF$176,H$6+$AE$24+$AE$26,FALSE)</f>
        <v>-1.03</v>
      </c>
      <c r="I20" s="40">
        <f>VLOOKUP($A20,'FeederSheet LA11'!$B$2:$DF$176,I$6+$AE$24+$AE$26,FALSE)</f>
        <v>-0.14000000000000001</v>
      </c>
      <c r="J20" s="40">
        <f>VLOOKUP($A20,'FeederSheet LA11'!$B$2:$DF$176,J$6+$AE$24+$AE$26,FALSE)</f>
        <v>-0.45</v>
      </c>
      <c r="K20" s="100"/>
      <c r="L20" s="102">
        <f>IF($G$4=$AE$1,VLOOKUP($A20,'FeederSheet LA11'!$B$2:$DF$176,L$6+$AE$26,FALSE),"")</f>
        <v>-1.1399999999999999</v>
      </c>
      <c r="M20" s="102">
        <f>IF($G$4=$AE$1,VLOOKUP($A20,'FeederSheet LA11'!$B$2:$DF$176,M$6+$AE$26,FALSE),"")</f>
        <v>-0.22</v>
      </c>
      <c r="N20" s="102">
        <f>IF($G$4=$AE$1,VLOOKUP($A20,'FeederSheet LA11'!$B$2:$DF$176,N$6+$AE$26,FALSE),"")</f>
        <v>-0.51</v>
      </c>
      <c r="O20" s="102"/>
      <c r="P20" s="102">
        <f>IF($G$4=$AE$1,VLOOKUP($A20,'FeederSheet LA11'!$B$2:$DF$176,P$6+$AE$26,FALSE),"")</f>
        <v>-0.92</v>
      </c>
      <c r="Q20" s="102">
        <f>IF($G$4=$AE$1,VLOOKUP($A20,'FeederSheet LA11'!$B$2:$DF$176,Q$6+$AE$26,FALSE),"")</f>
        <v>-0.06</v>
      </c>
      <c r="R20" s="102">
        <f>IF($G$4=$AE$1,VLOOKUP($A20,'FeederSheet LA11'!$B$2:$DF$176,R$6+$AE$26,FALSE),"")</f>
        <v>-0.38</v>
      </c>
      <c r="S20" s="152"/>
      <c r="T20" s="152"/>
      <c r="U20" s="152"/>
    </row>
    <row r="21" spans="1:31" x14ac:dyDescent="0.35">
      <c r="A21" s="132" t="s">
        <v>256</v>
      </c>
      <c r="B21" s="153">
        <v>393</v>
      </c>
      <c r="C21" s="154" t="s">
        <v>257</v>
      </c>
      <c r="D21" s="38">
        <f>VLOOKUP($A21,'FeederSheet LA11'!$B$2:$DF$176,D$6+$AE$28+$AE$26,FALSE)</f>
        <v>493</v>
      </c>
      <c r="E21" s="38">
        <f>VLOOKUP($A21,'FeederSheet LA11'!$B$2:$DF$176,E$6+$AE$28+$AE$26,FALSE)</f>
        <v>943</v>
      </c>
      <c r="F21" s="38">
        <f>VLOOKUP($A21,'FeederSheet LA11'!$B$2:$DF$176,F$6+$AE$28+$AE$26,FALSE)</f>
        <v>1436</v>
      </c>
      <c r="G21" s="38"/>
      <c r="H21" s="40">
        <f>VLOOKUP($A21,'FeederSheet LA11'!$B$2:$DF$176,H$6+$AE$24+$AE$26,FALSE)</f>
        <v>-0.56000000000000005</v>
      </c>
      <c r="I21" s="40">
        <f>VLOOKUP($A21,'FeederSheet LA11'!$B$2:$DF$176,I$6+$AE$24+$AE$26,FALSE)</f>
        <v>-0.09</v>
      </c>
      <c r="J21" s="40">
        <f>VLOOKUP($A21,'FeederSheet LA11'!$B$2:$DF$176,J$6+$AE$24+$AE$26,FALSE)</f>
        <v>-0.26</v>
      </c>
      <c r="K21" s="100"/>
      <c r="L21" s="102">
        <f>IF($G$4=$AE$1,VLOOKUP($A21,'FeederSheet LA11'!$B$2:$DF$176,L$6+$AE$26,FALSE),"")</f>
        <v>-0.68</v>
      </c>
      <c r="M21" s="102">
        <f>IF($G$4=$AE$1,VLOOKUP($A21,'FeederSheet LA11'!$B$2:$DF$176,M$6+$AE$26,FALSE),"")</f>
        <v>-0.17</v>
      </c>
      <c r="N21" s="102">
        <f>IF($G$4=$AE$1,VLOOKUP($A21,'FeederSheet LA11'!$B$2:$DF$176,N$6+$AE$26,FALSE),"")</f>
        <v>-0.32</v>
      </c>
      <c r="O21" s="102"/>
      <c r="P21" s="102">
        <f>IF($G$4=$AE$1,VLOOKUP($A21,'FeederSheet LA11'!$B$2:$DF$176,P$6+$AE$26,FALSE),"")</f>
        <v>-0.45</v>
      </c>
      <c r="Q21" s="102">
        <f>IF($G$4=$AE$1,VLOOKUP($A21,'FeederSheet LA11'!$B$2:$DF$176,Q$6+$AE$26,FALSE),"")</f>
        <v>-0.01</v>
      </c>
      <c r="R21" s="102">
        <f>IF($G$4=$AE$1,VLOOKUP($A21,'FeederSheet LA11'!$B$2:$DF$176,R$6+$AE$26,FALSE),"")</f>
        <v>-0.19</v>
      </c>
      <c r="S21" s="152"/>
      <c r="T21" s="152"/>
      <c r="U21" s="152"/>
    </row>
    <row r="22" spans="1:31" x14ac:dyDescent="0.35">
      <c r="A22" s="132" t="s">
        <v>258</v>
      </c>
      <c r="B22" s="153">
        <v>808</v>
      </c>
      <c r="C22" s="154" t="s">
        <v>259</v>
      </c>
      <c r="D22" s="38">
        <f>VLOOKUP($A22,'FeederSheet LA11'!$B$2:$DF$176,D$6+$AE$28+$AE$26,FALSE)</f>
        <v>540</v>
      </c>
      <c r="E22" s="38">
        <f>VLOOKUP($A22,'FeederSheet LA11'!$B$2:$DF$176,E$6+$AE$28+$AE$26,FALSE)</f>
        <v>1358</v>
      </c>
      <c r="F22" s="38">
        <f>VLOOKUP($A22,'FeederSheet LA11'!$B$2:$DF$176,F$6+$AE$28+$AE$26,FALSE)</f>
        <v>1898</v>
      </c>
      <c r="G22" s="38"/>
      <c r="H22" s="40">
        <f>VLOOKUP($A22,'FeederSheet LA11'!$B$2:$DF$176,H$6+$AE$24+$AE$26,FALSE)</f>
        <v>-0.55000000000000004</v>
      </c>
      <c r="I22" s="40">
        <f>VLOOKUP($A22,'FeederSheet LA11'!$B$2:$DF$176,I$6+$AE$24+$AE$26,FALSE)</f>
        <v>0.1</v>
      </c>
      <c r="J22" s="40">
        <f>VLOOKUP($A22,'FeederSheet LA11'!$B$2:$DF$176,J$6+$AE$24+$AE$26,FALSE)</f>
        <v>-0.08</v>
      </c>
      <c r="K22" s="100"/>
      <c r="L22" s="102">
        <f>IF($G$4=$AE$1,VLOOKUP($A22,'FeederSheet LA11'!$B$2:$DF$176,L$6+$AE$26,FALSE),"")</f>
        <v>-0.66</v>
      </c>
      <c r="M22" s="102">
        <f>IF($G$4=$AE$1,VLOOKUP($A22,'FeederSheet LA11'!$B$2:$DF$176,M$6+$AE$26,FALSE),"")</f>
        <v>0.04</v>
      </c>
      <c r="N22" s="102">
        <f>IF($G$4=$AE$1,VLOOKUP($A22,'FeederSheet LA11'!$B$2:$DF$176,N$6+$AE$26,FALSE),"")</f>
        <v>-0.14000000000000001</v>
      </c>
      <c r="O22" s="102"/>
      <c r="P22" s="102">
        <f>IF($G$4=$AE$1,VLOOKUP($A22,'FeederSheet LA11'!$B$2:$DF$176,P$6+$AE$26,FALSE),"")</f>
        <v>-0.44</v>
      </c>
      <c r="Q22" s="102">
        <f>IF($G$4=$AE$1,VLOOKUP($A22,'FeederSheet LA11'!$B$2:$DF$176,Q$6+$AE$26,FALSE),"")</f>
        <v>0.17</v>
      </c>
      <c r="R22" s="102">
        <f>IF($G$4=$AE$1,VLOOKUP($A22,'FeederSheet LA11'!$B$2:$DF$176,R$6+$AE$26,FALSE),"")</f>
        <v>-0.03</v>
      </c>
      <c r="S22" s="152"/>
      <c r="T22" s="152"/>
      <c r="U22" s="152"/>
      <c r="AE22" s="253" t="s">
        <v>262</v>
      </c>
    </row>
    <row r="23" spans="1:31" x14ac:dyDescent="0.35">
      <c r="A23" s="132" t="s">
        <v>260</v>
      </c>
      <c r="B23" s="153">
        <v>394</v>
      </c>
      <c r="C23" s="154" t="s">
        <v>261</v>
      </c>
      <c r="D23" s="38">
        <f>VLOOKUP($A23,'FeederSheet LA11'!$B$2:$DF$176,D$6+$AE$28+$AE$26,FALSE)</f>
        <v>873</v>
      </c>
      <c r="E23" s="38">
        <f>VLOOKUP($A23,'FeederSheet LA11'!$B$2:$DF$176,E$6+$AE$28+$AE$26,FALSE)</f>
        <v>1700</v>
      </c>
      <c r="F23" s="38">
        <f>VLOOKUP($A23,'FeederSheet LA11'!$B$2:$DF$176,F$6+$AE$28+$AE$26,FALSE)</f>
        <v>2573</v>
      </c>
      <c r="G23" s="38"/>
      <c r="H23" s="40">
        <f>VLOOKUP($A23,'FeederSheet LA11'!$B$2:$DF$176,H$6+$AE$24+$AE$26,FALSE)</f>
        <v>-0.7</v>
      </c>
      <c r="I23" s="40">
        <f>VLOOKUP($A23,'FeederSheet LA11'!$B$2:$DF$176,I$6+$AE$24+$AE$26,FALSE)</f>
        <v>-0.2</v>
      </c>
      <c r="J23" s="40">
        <f>VLOOKUP($A23,'FeederSheet LA11'!$B$2:$DF$176,J$6+$AE$24+$AE$26,FALSE)</f>
        <v>-0.37</v>
      </c>
      <c r="K23" s="100"/>
      <c r="L23" s="102">
        <f>IF($G$4=$AE$1,VLOOKUP($A23,'FeederSheet LA11'!$B$2:$DF$176,L$6+$AE$26,FALSE),"")</f>
        <v>-0.78</v>
      </c>
      <c r="M23" s="102">
        <f>IF($G$4=$AE$1,VLOOKUP($A23,'FeederSheet LA11'!$B$2:$DF$176,M$6+$AE$26,FALSE),"")</f>
        <v>-0.26</v>
      </c>
      <c r="N23" s="102">
        <f>IF($G$4=$AE$1,VLOOKUP($A23,'FeederSheet LA11'!$B$2:$DF$176,N$6+$AE$26,FALSE),"")</f>
        <v>-0.42</v>
      </c>
      <c r="O23" s="102"/>
      <c r="P23" s="102">
        <f>IF($G$4=$AE$1,VLOOKUP($A23,'FeederSheet LA11'!$B$2:$DF$176,P$6+$AE$26,FALSE),"")</f>
        <v>-0.61</v>
      </c>
      <c r="Q23" s="102">
        <f>IF($G$4=$AE$1,VLOOKUP($A23,'FeederSheet LA11'!$B$2:$DF$176,Q$6+$AE$26,FALSE),"")</f>
        <v>-0.14000000000000001</v>
      </c>
      <c r="R23" s="102">
        <f>IF($G$4=$AE$1,VLOOKUP($A23,'FeederSheet LA11'!$B$2:$DF$176,R$6+$AE$26,FALSE),"")</f>
        <v>-0.32</v>
      </c>
      <c r="S23" s="152"/>
      <c r="T23" s="152"/>
      <c r="U23" s="152"/>
      <c r="AE23" s="254"/>
    </row>
    <row r="24" spans="1:31" x14ac:dyDescent="0.35">
      <c r="A24" s="149"/>
      <c r="B24" s="131"/>
      <c r="C24" s="154"/>
      <c r="D24" s="38"/>
      <c r="E24" s="38"/>
      <c r="F24" s="38"/>
      <c r="G24" s="38"/>
      <c r="H24" s="40"/>
      <c r="I24" s="40"/>
      <c r="J24" s="40"/>
      <c r="K24" s="100"/>
      <c r="L24" s="102"/>
      <c r="M24" s="102"/>
      <c r="N24" s="102"/>
      <c r="O24" s="102"/>
      <c r="P24" s="102"/>
      <c r="Q24" s="102"/>
      <c r="R24" s="102"/>
      <c r="S24" s="152"/>
      <c r="T24" s="152"/>
      <c r="U24" s="152"/>
      <c r="AE24" s="13">
        <f>IF($G$4=$AE$5,6,IF($G$4=$AE$1,9,IF($G$4=$AE$3,18,IF($G$4=$AE$4,21,IF($G$4=$AE$2,24,IF($G$4=$AE$7,27,IF($G$4=$AE$8,30,IF($G$4=$AE$6,33,"ERROR"))))))))</f>
        <v>9</v>
      </c>
    </row>
    <row r="25" spans="1:31" x14ac:dyDescent="0.35">
      <c r="A25" s="149" t="s">
        <v>263</v>
      </c>
      <c r="B25" s="131" t="s">
        <v>264</v>
      </c>
      <c r="C25" s="151" t="s">
        <v>265</v>
      </c>
      <c r="D25" s="24">
        <f>VLOOKUP($A25,'FeederSheet LA11'!$B$2:$DF$176,D$6+$AE$28+$AE$26,FALSE)</f>
        <v>20511</v>
      </c>
      <c r="E25" s="24">
        <f>VLOOKUP($A25,'FeederSheet LA11'!$B$2:$DF$176,E$6+$AE$28+$AE$26,FALSE)</f>
        <v>48091</v>
      </c>
      <c r="F25" s="24">
        <f>VLOOKUP($A25,'FeederSheet LA11'!$B$2:$DF$176,F$6+$AE$28+$AE$26,FALSE)</f>
        <v>68602</v>
      </c>
      <c r="G25" s="24"/>
      <c r="H25" s="25">
        <f>VLOOKUP($A25,'FeederSheet LA11'!$B$2:$DF$176,H$6+$AE$24+$AE$26,FALSE)</f>
        <v>-0.6</v>
      </c>
      <c r="I25" s="25">
        <f>VLOOKUP($A25,'FeederSheet LA11'!$B$2:$DF$176,I$6+$AE$24+$AE$26,FALSE)</f>
        <v>0.03</v>
      </c>
      <c r="J25" s="25">
        <f>VLOOKUP($A25,'FeederSheet LA11'!$B$2:$DF$176,J$6+$AE$24+$AE$26,FALSE)</f>
        <v>-0.16</v>
      </c>
      <c r="K25" s="97"/>
      <c r="L25" s="98">
        <f>IF($G$4=$AE$1,VLOOKUP($A25,'FeederSheet LA11'!$B$2:$DF$176,L$6+$AE$26,FALSE),"")</f>
        <v>-0.61</v>
      </c>
      <c r="M25" s="98">
        <f>IF($G$4=$AE$1,VLOOKUP($A25,'FeederSheet LA11'!$B$2:$DF$176,M$6+$AE$26,FALSE),"")</f>
        <v>0.02</v>
      </c>
      <c r="N25" s="98">
        <f>IF($G$4=$AE$1,VLOOKUP($A25,'FeederSheet LA11'!$B$2:$DF$176,N$6+$AE$26,FALSE),"")</f>
        <v>-0.17</v>
      </c>
      <c r="O25" s="98"/>
      <c r="P25" s="98">
        <f>IF($G$4=$AE$1,VLOOKUP($A25,'FeederSheet LA11'!$B$2:$DF$176,P$6+$AE$26,FALSE),"")</f>
        <v>-0.57999999999999996</v>
      </c>
      <c r="Q25" s="98">
        <f>IF($G$4=$AE$1,VLOOKUP($A25,'FeederSheet LA11'!$B$2:$DF$176,Q$6+$AE$26,FALSE),"")</f>
        <v>0.04</v>
      </c>
      <c r="R25" s="98">
        <f>IF($G$4=$AE$1,VLOOKUP($A25,'FeederSheet LA11'!$B$2:$DF$176,R$6+$AE$26,FALSE),"")</f>
        <v>-0.15</v>
      </c>
      <c r="S25" s="152"/>
      <c r="T25" s="152"/>
      <c r="U25" s="152"/>
      <c r="AE25" s="254"/>
    </row>
    <row r="26" spans="1:31" s="149" customFormat="1" x14ac:dyDescent="0.35">
      <c r="A26" s="132" t="s">
        <v>266</v>
      </c>
      <c r="B26" s="153">
        <v>889</v>
      </c>
      <c r="C26" s="154" t="s">
        <v>267</v>
      </c>
      <c r="D26" s="38">
        <f>VLOOKUP($A26,'FeederSheet LA11'!$B$2:$DF$176,D$6+$AE$28+$AE$26,FALSE)</f>
        <v>556</v>
      </c>
      <c r="E26" s="38">
        <f>VLOOKUP($A26,'FeederSheet LA11'!$B$2:$DF$176,E$6+$AE$28+$AE$26,FALSE)</f>
        <v>1200</v>
      </c>
      <c r="F26" s="38">
        <f>VLOOKUP($A26,'FeederSheet LA11'!$B$2:$DF$176,F$6+$AE$28+$AE$26,FALSE)</f>
        <v>1756</v>
      </c>
      <c r="G26" s="38"/>
      <c r="H26" s="40">
        <f>VLOOKUP($A26,'FeederSheet LA11'!$B$2:$DF$176,H$6+$AE$24+$AE$26,FALSE)</f>
        <v>-0.35</v>
      </c>
      <c r="I26" s="40">
        <f>VLOOKUP($A26,'FeederSheet LA11'!$B$2:$DF$176,I$6+$AE$24+$AE$26,FALSE)</f>
        <v>0.19</v>
      </c>
      <c r="J26" s="40">
        <f>VLOOKUP($A26,'FeederSheet LA11'!$B$2:$DF$176,J$6+$AE$24+$AE$26,FALSE)</f>
        <v>0.02</v>
      </c>
      <c r="K26" s="100"/>
      <c r="L26" s="102">
        <f>IF($G$4=$AE$1,VLOOKUP($A26,'FeederSheet LA11'!$B$2:$DF$176,L$6+$AE$26,FALSE),"")</f>
        <v>-0.45</v>
      </c>
      <c r="M26" s="102">
        <f>IF($G$4=$AE$1,VLOOKUP($A26,'FeederSheet LA11'!$B$2:$DF$176,M$6+$AE$26,FALSE),"")</f>
        <v>0.12</v>
      </c>
      <c r="N26" s="102">
        <f>IF($G$4=$AE$1,VLOOKUP($A26,'FeederSheet LA11'!$B$2:$DF$176,N$6+$AE$26,FALSE),"")</f>
        <v>-0.04</v>
      </c>
      <c r="O26" s="102"/>
      <c r="P26" s="102">
        <f>IF($G$4=$AE$1,VLOOKUP($A26,'FeederSheet LA11'!$B$2:$DF$176,P$6+$AE$26,FALSE),"")</f>
        <v>-0.24</v>
      </c>
      <c r="Q26" s="102">
        <f>IF($G$4=$AE$1,VLOOKUP($A26,'FeederSheet LA11'!$B$2:$DF$176,Q$6+$AE$26,FALSE),"")</f>
        <v>0.26</v>
      </c>
      <c r="R26" s="102">
        <f>IF($G$4=$AE$1,VLOOKUP($A26,'FeederSheet LA11'!$B$2:$DF$176,R$6+$AE$26,FALSE),"")</f>
        <v>0.08</v>
      </c>
      <c r="S26" s="152"/>
      <c r="T26" s="152"/>
      <c r="U26" s="152"/>
      <c r="AE26" s="254">
        <f>IF($G$5="Girls",0,IF($G$5="Boys",1,IF($G$5="All",2)))</f>
        <v>2</v>
      </c>
    </row>
    <row r="27" spans="1:31" ht="12.75" customHeight="1" x14ac:dyDescent="0.35">
      <c r="A27" s="132" t="s">
        <v>268</v>
      </c>
      <c r="B27" s="153">
        <v>890</v>
      </c>
      <c r="C27" s="154" t="s">
        <v>269</v>
      </c>
      <c r="D27" s="38">
        <f>VLOOKUP($A27,'FeederSheet LA11'!$B$2:$DF$176,D$6+$AE$28+$AE$26,FALSE)</f>
        <v>491</v>
      </c>
      <c r="E27" s="38">
        <f>VLOOKUP($A27,'FeederSheet LA11'!$B$2:$DF$176,E$6+$AE$28+$AE$26,FALSE)</f>
        <v>615</v>
      </c>
      <c r="F27" s="38">
        <f>VLOOKUP($A27,'FeederSheet LA11'!$B$2:$DF$176,F$6+$AE$28+$AE$26,FALSE)</f>
        <v>1106</v>
      </c>
      <c r="G27" s="38"/>
      <c r="H27" s="40">
        <f>VLOOKUP($A27,'FeederSheet LA11'!$B$2:$DF$176,H$6+$AE$24+$AE$26,FALSE)</f>
        <v>-0.9</v>
      </c>
      <c r="I27" s="40">
        <f>VLOOKUP($A27,'FeederSheet LA11'!$B$2:$DF$176,I$6+$AE$24+$AE$26,FALSE)</f>
        <v>-0.43</v>
      </c>
      <c r="J27" s="40">
        <f>VLOOKUP($A27,'FeederSheet LA11'!$B$2:$DF$176,J$6+$AE$24+$AE$26,FALSE)</f>
        <v>-0.64</v>
      </c>
      <c r="K27" s="100"/>
      <c r="L27" s="102">
        <f>IF($G$4=$AE$1,VLOOKUP($A27,'FeederSheet LA11'!$B$2:$DF$176,L$6+$AE$26,FALSE),"")</f>
        <v>-1.01</v>
      </c>
      <c r="M27" s="102">
        <f>IF($G$4=$AE$1,VLOOKUP($A27,'FeederSheet LA11'!$B$2:$DF$176,M$6+$AE$26,FALSE),"")</f>
        <v>-0.53</v>
      </c>
      <c r="N27" s="102">
        <f>IF($G$4=$AE$1,VLOOKUP($A27,'FeederSheet LA11'!$B$2:$DF$176,N$6+$AE$26,FALSE),"")</f>
        <v>-0.71</v>
      </c>
      <c r="O27" s="102"/>
      <c r="P27" s="102">
        <f>IF($G$4=$AE$1,VLOOKUP($A27,'FeederSheet LA11'!$B$2:$DF$176,P$6+$AE$26,FALSE),"")</f>
        <v>-0.79</v>
      </c>
      <c r="Q27" s="102">
        <f>IF($G$4=$AE$1,VLOOKUP($A27,'FeederSheet LA11'!$B$2:$DF$176,Q$6+$AE$26,FALSE),"")</f>
        <v>-0.33</v>
      </c>
      <c r="R27" s="102">
        <f>IF($G$4=$AE$1,VLOOKUP($A27,'FeederSheet LA11'!$B$2:$DF$176,R$6+$AE$26,FALSE),"")</f>
        <v>-0.56000000000000005</v>
      </c>
      <c r="AE27" s="254"/>
    </row>
    <row r="28" spans="1:31" x14ac:dyDescent="0.35">
      <c r="A28" s="132" t="s">
        <v>270</v>
      </c>
      <c r="B28" s="153">
        <v>350</v>
      </c>
      <c r="C28" s="154" t="s">
        <v>271</v>
      </c>
      <c r="D28" s="38">
        <f>VLOOKUP($A28,'FeederSheet LA11'!$B$2:$DF$176,D$6+$AE$28+$AE$26,FALSE)</f>
        <v>998</v>
      </c>
      <c r="E28" s="38">
        <f>VLOOKUP($A28,'FeederSheet LA11'!$B$2:$DF$176,E$6+$AE$28+$AE$26,FALSE)</f>
        <v>2067</v>
      </c>
      <c r="F28" s="38">
        <f>VLOOKUP($A28,'FeederSheet LA11'!$B$2:$DF$176,F$6+$AE$28+$AE$26,FALSE)</f>
        <v>3065</v>
      </c>
      <c r="G28" s="38"/>
      <c r="H28" s="40">
        <f>VLOOKUP($A28,'FeederSheet LA11'!$B$2:$DF$176,H$6+$AE$24+$AE$26,FALSE)</f>
        <v>-0.45</v>
      </c>
      <c r="I28" s="40">
        <f>VLOOKUP($A28,'FeederSheet LA11'!$B$2:$DF$176,I$6+$AE$24+$AE$26,FALSE)</f>
        <v>0.04</v>
      </c>
      <c r="J28" s="40">
        <f>VLOOKUP($A28,'FeederSheet LA11'!$B$2:$DF$176,J$6+$AE$24+$AE$26,FALSE)</f>
        <v>-0.12</v>
      </c>
      <c r="K28" s="100"/>
      <c r="L28" s="102">
        <f>IF($G$4=$AE$1,VLOOKUP($A28,'FeederSheet LA11'!$B$2:$DF$176,L$6+$AE$26,FALSE),"")</f>
        <v>-0.53</v>
      </c>
      <c r="M28" s="102">
        <f>IF($G$4=$AE$1,VLOOKUP($A28,'FeederSheet LA11'!$B$2:$DF$176,M$6+$AE$26,FALSE),"")</f>
        <v>-0.01</v>
      </c>
      <c r="N28" s="102">
        <f>IF($G$4=$AE$1,VLOOKUP($A28,'FeederSheet LA11'!$B$2:$DF$176,N$6+$AE$26,FALSE),"")</f>
        <v>-0.16</v>
      </c>
      <c r="O28" s="102"/>
      <c r="P28" s="102">
        <f>IF($G$4=$AE$1,VLOOKUP($A28,'FeederSheet LA11'!$B$2:$DF$176,P$6+$AE$26,FALSE),"")</f>
        <v>-0.37</v>
      </c>
      <c r="Q28" s="102">
        <f>IF($G$4=$AE$1,VLOOKUP($A28,'FeederSheet LA11'!$B$2:$DF$176,Q$6+$AE$26,FALSE),"")</f>
        <v>0.1</v>
      </c>
      <c r="R28" s="102">
        <f>IF($G$4=$AE$1,VLOOKUP($A28,'FeederSheet LA11'!$B$2:$DF$176,R$6+$AE$26,FALSE),"")</f>
        <v>-7.0000000000000007E-2</v>
      </c>
      <c r="S28" s="152"/>
      <c r="T28" s="152"/>
      <c r="U28" s="152"/>
      <c r="AE28" s="13">
        <f>IF($G$4=$AE$5,0,IF($G$4=$AE$1,3,IF($G$4=$AE$3,0,IF($G$4=$AE$4,0,IF($G$4=$AE$2,0,IF($G$4=$AE$6,0,IF($G$4=$AE$7,0,IF($G$4=$AE$8,0,"ERROR"))))))))</f>
        <v>3</v>
      </c>
    </row>
    <row r="29" spans="1:31" x14ac:dyDescent="0.35">
      <c r="A29" s="132" t="s">
        <v>272</v>
      </c>
      <c r="B29" s="153">
        <v>351</v>
      </c>
      <c r="C29" s="154" t="s">
        <v>273</v>
      </c>
      <c r="D29" s="38">
        <f>VLOOKUP($A29,'FeederSheet LA11'!$B$2:$DF$176,D$6+$AE$28+$AE$26,FALSE)</f>
        <v>518</v>
      </c>
      <c r="E29" s="38">
        <f>VLOOKUP($A29,'FeederSheet LA11'!$B$2:$DF$176,E$6+$AE$28+$AE$26,FALSE)</f>
        <v>1500</v>
      </c>
      <c r="F29" s="38">
        <f>VLOOKUP($A29,'FeederSheet LA11'!$B$2:$DF$176,F$6+$AE$28+$AE$26,FALSE)</f>
        <v>2018</v>
      </c>
      <c r="G29" s="38"/>
      <c r="H29" s="40">
        <f>VLOOKUP($A29,'FeederSheet LA11'!$B$2:$DF$176,H$6+$AE$24+$AE$26,FALSE)</f>
        <v>-0.53</v>
      </c>
      <c r="I29" s="40">
        <f>VLOOKUP($A29,'FeederSheet LA11'!$B$2:$DF$176,I$6+$AE$24+$AE$26,FALSE)</f>
        <v>-0.12</v>
      </c>
      <c r="J29" s="40">
        <f>VLOOKUP($A29,'FeederSheet LA11'!$B$2:$DF$176,J$6+$AE$24+$AE$26,FALSE)</f>
        <v>-0.23</v>
      </c>
      <c r="K29" s="100"/>
      <c r="L29" s="102">
        <f>IF($G$4=$AE$1,VLOOKUP($A29,'FeederSheet LA11'!$B$2:$DF$176,L$6+$AE$26,FALSE),"")</f>
        <v>-0.64</v>
      </c>
      <c r="M29" s="102">
        <f>IF($G$4=$AE$1,VLOOKUP($A29,'FeederSheet LA11'!$B$2:$DF$176,M$6+$AE$26,FALSE),"")</f>
        <v>-0.18</v>
      </c>
      <c r="N29" s="102">
        <f>IF($G$4=$AE$1,VLOOKUP($A29,'FeederSheet LA11'!$B$2:$DF$176,N$6+$AE$26,FALSE),"")</f>
        <v>-0.28000000000000003</v>
      </c>
      <c r="O29" s="102"/>
      <c r="P29" s="102">
        <f>IF($G$4=$AE$1,VLOOKUP($A29,'FeederSheet LA11'!$B$2:$DF$176,P$6+$AE$26,FALSE),"")</f>
        <v>-0.43</v>
      </c>
      <c r="Q29" s="102">
        <f>IF($G$4=$AE$1,VLOOKUP($A29,'FeederSheet LA11'!$B$2:$DF$176,Q$6+$AE$26,FALSE),"")</f>
        <v>-0.06</v>
      </c>
      <c r="R29" s="102">
        <f>IF($G$4=$AE$1,VLOOKUP($A29,'FeederSheet LA11'!$B$2:$DF$176,R$6+$AE$26,FALSE),"")</f>
        <v>-0.17</v>
      </c>
      <c r="S29" s="152"/>
      <c r="T29" s="152"/>
      <c r="U29" s="152"/>
      <c r="AE29" s="254"/>
    </row>
    <row r="30" spans="1:31" x14ac:dyDescent="0.35">
      <c r="A30" s="132" t="s">
        <v>274</v>
      </c>
      <c r="B30" s="153">
        <v>895</v>
      </c>
      <c r="C30" s="154" t="s">
        <v>275</v>
      </c>
      <c r="D30" s="38">
        <f>VLOOKUP($A30,'FeederSheet LA11'!$B$2:$DF$176,D$6+$AE$28+$AE$26,FALSE)</f>
        <v>583</v>
      </c>
      <c r="E30" s="38">
        <f>VLOOKUP($A30,'FeederSheet LA11'!$B$2:$DF$176,E$6+$AE$28+$AE$26,FALSE)</f>
        <v>2815</v>
      </c>
      <c r="F30" s="38">
        <f>VLOOKUP($A30,'FeederSheet LA11'!$B$2:$DF$176,F$6+$AE$28+$AE$26,FALSE)</f>
        <v>3398</v>
      </c>
      <c r="G30" s="38"/>
      <c r="H30" s="40">
        <f>VLOOKUP($A30,'FeederSheet LA11'!$B$2:$DF$176,H$6+$AE$24+$AE$26,FALSE)</f>
        <v>-0.66</v>
      </c>
      <c r="I30" s="40">
        <f>VLOOKUP($A30,'FeederSheet LA11'!$B$2:$DF$176,I$6+$AE$24+$AE$26,FALSE)</f>
        <v>0.15</v>
      </c>
      <c r="J30" s="40">
        <f>VLOOKUP($A30,'FeederSheet LA11'!$B$2:$DF$176,J$6+$AE$24+$AE$26,FALSE)</f>
        <v>0.01</v>
      </c>
      <c r="K30" s="100"/>
      <c r="L30" s="102">
        <f>IF($G$4=$AE$1,VLOOKUP($A30,'FeederSheet LA11'!$B$2:$DF$176,L$6+$AE$26,FALSE),"")</f>
        <v>-0.76</v>
      </c>
      <c r="M30" s="102">
        <f>IF($G$4=$AE$1,VLOOKUP($A30,'FeederSheet LA11'!$B$2:$DF$176,M$6+$AE$26,FALSE),"")</f>
        <v>0.1</v>
      </c>
      <c r="N30" s="102">
        <f>IF($G$4=$AE$1,VLOOKUP($A30,'FeederSheet LA11'!$B$2:$DF$176,N$6+$AE$26,FALSE),"")</f>
        <v>-0.03</v>
      </c>
      <c r="O30" s="102"/>
      <c r="P30" s="102">
        <f>IF($G$4=$AE$1,VLOOKUP($A30,'FeederSheet LA11'!$B$2:$DF$176,P$6+$AE$26,FALSE),"")</f>
        <v>-0.55000000000000004</v>
      </c>
      <c r="Q30" s="102">
        <f>IF($G$4=$AE$1,VLOOKUP($A30,'FeederSheet LA11'!$B$2:$DF$176,Q$6+$AE$26,FALSE),"")</f>
        <v>0.19</v>
      </c>
      <c r="R30" s="102">
        <f>IF($G$4=$AE$1,VLOOKUP($A30,'FeederSheet LA11'!$B$2:$DF$176,R$6+$AE$26,FALSE),"")</f>
        <v>0.05</v>
      </c>
      <c r="S30" s="152"/>
      <c r="T30" s="152"/>
      <c r="U30" s="152"/>
      <c r="AE30" s="254">
        <f>IF($G$4=$AE$1,2,IF($G$4=$AE$6,2,1))</f>
        <v>2</v>
      </c>
    </row>
    <row r="31" spans="1:31" x14ac:dyDescent="0.35">
      <c r="A31" s="132" t="s">
        <v>276</v>
      </c>
      <c r="B31" s="153">
        <v>896</v>
      </c>
      <c r="C31" s="154" t="s">
        <v>277</v>
      </c>
      <c r="D31" s="38">
        <f>VLOOKUP($A31,'FeederSheet LA11'!$B$2:$DF$176,D$6+$AE$28+$AE$26,FALSE)</f>
        <v>654</v>
      </c>
      <c r="E31" s="38">
        <f>VLOOKUP($A31,'FeederSheet LA11'!$B$2:$DF$176,E$6+$AE$28+$AE$26,FALSE)</f>
        <v>2498</v>
      </c>
      <c r="F31" s="38">
        <f>VLOOKUP($A31,'FeederSheet LA11'!$B$2:$DF$176,F$6+$AE$28+$AE$26,FALSE)</f>
        <v>3152</v>
      </c>
      <c r="G31" s="38"/>
      <c r="H31" s="40">
        <f>VLOOKUP($A31,'FeederSheet LA11'!$B$2:$DF$176,H$6+$AE$24+$AE$26,FALSE)</f>
        <v>-0.75</v>
      </c>
      <c r="I31" s="40">
        <f>VLOOKUP($A31,'FeederSheet LA11'!$B$2:$DF$176,I$6+$AE$24+$AE$26,FALSE)</f>
        <v>0.06</v>
      </c>
      <c r="J31" s="40">
        <f>VLOOKUP($A31,'FeederSheet LA11'!$B$2:$DF$176,J$6+$AE$24+$AE$26,FALSE)</f>
        <v>-0.11</v>
      </c>
      <c r="K31" s="100"/>
      <c r="L31" s="102">
        <f>IF($G$4=$AE$1,VLOOKUP($A31,'FeederSheet LA11'!$B$2:$DF$176,L$6+$AE$26,FALSE),"")</f>
        <v>-0.85</v>
      </c>
      <c r="M31" s="102">
        <f>IF($G$4=$AE$1,VLOOKUP($A31,'FeederSheet LA11'!$B$2:$DF$176,M$6+$AE$26,FALSE),"")</f>
        <v>0.01</v>
      </c>
      <c r="N31" s="102">
        <f>IF($G$4=$AE$1,VLOOKUP($A31,'FeederSheet LA11'!$B$2:$DF$176,N$6+$AE$26,FALSE),"")</f>
        <v>-0.16</v>
      </c>
      <c r="O31" s="102"/>
      <c r="P31" s="102">
        <f>IF($G$4=$AE$1,VLOOKUP($A31,'FeederSheet LA11'!$B$2:$DF$176,P$6+$AE$26,FALSE),"")</f>
        <v>-0.65</v>
      </c>
      <c r="Q31" s="102">
        <f>IF($G$4=$AE$1,VLOOKUP($A31,'FeederSheet LA11'!$B$2:$DF$176,Q$6+$AE$26,FALSE),"")</f>
        <v>0.11</v>
      </c>
      <c r="R31" s="102">
        <f>IF($G$4=$AE$1,VLOOKUP($A31,'FeederSheet LA11'!$B$2:$DF$176,R$6+$AE$26,FALSE),"")</f>
        <v>-7.0000000000000007E-2</v>
      </c>
      <c r="S31" s="152"/>
      <c r="T31" s="152"/>
      <c r="U31" s="152"/>
    </row>
    <row r="32" spans="1:31" x14ac:dyDescent="0.35">
      <c r="A32" s="132" t="s">
        <v>278</v>
      </c>
      <c r="B32" s="153">
        <v>909</v>
      </c>
      <c r="C32" s="154" t="s">
        <v>279</v>
      </c>
      <c r="D32" s="38">
        <f>VLOOKUP($A32,'FeederSheet LA11'!$B$2:$DF$176,D$6+$AE$28+$AE$26,FALSE)</f>
        <v>832</v>
      </c>
      <c r="E32" s="38">
        <f>VLOOKUP($A32,'FeederSheet LA11'!$B$2:$DF$176,E$6+$AE$28+$AE$26,FALSE)</f>
        <v>3738</v>
      </c>
      <c r="F32" s="38">
        <f>VLOOKUP($A32,'FeederSheet LA11'!$B$2:$DF$176,F$6+$AE$28+$AE$26,FALSE)</f>
        <v>4570</v>
      </c>
      <c r="G32" s="38"/>
      <c r="H32" s="40">
        <f>VLOOKUP($A32,'FeederSheet LA11'!$B$2:$DF$176,H$6+$AE$24+$AE$26,FALSE)</f>
        <v>-0.68</v>
      </c>
      <c r="I32" s="40">
        <f>VLOOKUP($A32,'FeederSheet LA11'!$B$2:$DF$176,I$6+$AE$24+$AE$26,FALSE)</f>
        <v>0.02</v>
      </c>
      <c r="J32" s="40">
        <f>VLOOKUP($A32,'FeederSheet LA11'!$B$2:$DF$176,J$6+$AE$24+$AE$26,FALSE)</f>
        <v>-0.11</v>
      </c>
      <c r="K32" s="100"/>
      <c r="L32" s="102">
        <f>IF($G$4=$AE$1,VLOOKUP($A32,'FeederSheet LA11'!$B$2:$DF$176,L$6+$AE$26,FALSE),"")</f>
        <v>-0.77</v>
      </c>
      <c r="M32" s="102">
        <f>IF($G$4=$AE$1,VLOOKUP($A32,'FeederSheet LA11'!$B$2:$DF$176,M$6+$AE$26,FALSE),"")</f>
        <v>-0.02</v>
      </c>
      <c r="N32" s="102">
        <f>IF($G$4=$AE$1,VLOOKUP($A32,'FeederSheet LA11'!$B$2:$DF$176,N$6+$AE$26,FALSE),"")</f>
        <v>-0.15</v>
      </c>
      <c r="O32" s="102"/>
      <c r="P32" s="102">
        <f>IF($G$4=$AE$1,VLOOKUP($A32,'FeederSheet LA11'!$B$2:$DF$176,P$6+$AE$26,FALSE),"")</f>
        <v>-0.6</v>
      </c>
      <c r="Q32" s="102">
        <f>IF($G$4=$AE$1,VLOOKUP($A32,'FeederSheet LA11'!$B$2:$DF$176,Q$6+$AE$26,FALSE),"")</f>
        <v>0.06</v>
      </c>
      <c r="R32" s="102">
        <f>IF($G$4=$AE$1,VLOOKUP($A32,'FeederSheet LA11'!$B$2:$DF$176,R$6+$AE$26,FALSE),"")</f>
        <v>-7.0000000000000007E-2</v>
      </c>
      <c r="S32" s="152"/>
      <c r="T32" s="152"/>
      <c r="U32" s="152"/>
    </row>
    <row r="33" spans="1:21" x14ac:dyDescent="0.35">
      <c r="A33" s="132" t="s">
        <v>280</v>
      </c>
      <c r="B33" s="153">
        <v>876</v>
      </c>
      <c r="C33" s="154" t="s">
        <v>281</v>
      </c>
      <c r="D33" s="38">
        <f>VLOOKUP($A33,'FeederSheet LA11'!$B$2:$DF$176,D$6+$AE$28+$AE$26,FALSE)</f>
        <v>526</v>
      </c>
      <c r="E33" s="38">
        <f>VLOOKUP($A33,'FeederSheet LA11'!$B$2:$DF$176,E$6+$AE$28+$AE$26,FALSE)</f>
        <v>787</v>
      </c>
      <c r="F33" s="38">
        <f>VLOOKUP($A33,'FeederSheet LA11'!$B$2:$DF$176,F$6+$AE$28+$AE$26,FALSE)</f>
        <v>1313</v>
      </c>
      <c r="G33" s="38"/>
      <c r="H33" s="40">
        <f>VLOOKUP($A33,'FeederSheet LA11'!$B$2:$DF$176,H$6+$AE$24+$AE$26,FALSE)</f>
        <v>-0.73</v>
      </c>
      <c r="I33" s="40">
        <f>VLOOKUP($A33,'FeederSheet LA11'!$B$2:$DF$176,I$6+$AE$24+$AE$26,FALSE)</f>
        <v>0.06</v>
      </c>
      <c r="J33" s="40">
        <f>VLOOKUP($A33,'FeederSheet LA11'!$B$2:$DF$176,J$6+$AE$24+$AE$26,FALSE)</f>
        <v>-0.26</v>
      </c>
      <c r="K33" s="100"/>
      <c r="L33" s="102">
        <f>IF($G$4=$AE$1,VLOOKUP($A33,'FeederSheet LA11'!$B$2:$DF$176,L$6+$AE$26,FALSE),"")</f>
        <v>-0.83</v>
      </c>
      <c r="M33" s="102">
        <f>IF($G$4=$AE$1,VLOOKUP($A33,'FeederSheet LA11'!$B$2:$DF$176,M$6+$AE$26,FALSE),"")</f>
        <v>-0.03</v>
      </c>
      <c r="N33" s="102">
        <f>IF($G$4=$AE$1,VLOOKUP($A33,'FeederSheet LA11'!$B$2:$DF$176,N$6+$AE$26,FALSE),"")</f>
        <v>-0.33</v>
      </c>
      <c r="O33" s="102"/>
      <c r="P33" s="102">
        <f>IF($G$4=$AE$1,VLOOKUP($A33,'FeederSheet LA11'!$B$2:$DF$176,P$6+$AE$26,FALSE),"")</f>
        <v>-0.62</v>
      </c>
      <c r="Q33" s="102">
        <f>IF($G$4=$AE$1,VLOOKUP($A33,'FeederSheet LA11'!$B$2:$DF$176,Q$6+$AE$26,FALSE),"")</f>
        <v>0.14000000000000001</v>
      </c>
      <c r="R33" s="102">
        <f>IF($G$4=$AE$1,VLOOKUP($A33,'FeederSheet LA11'!$B$2:$DF$176,R$6+$AE$26,FALSE),"")</f>
        <v>-0.19</v>
      </c>
      <c r="S33" s="152"/>
      <c r="T33" s="152"/>
      <c r="U33" s="152"/>
    </row>
    <row r="34" spans="1:21" x14ac:dyDescent="0.35">
      <c r="A34" s="132" t="s">
        <v>282</v>
      </c>
      <c r="B34" s="153">
        <v>340</v>
      </c>
      <c r="C34" s="154" t="s">
        <v>283</v>
      </c>
      <c r="D34" s="38">
        <f>VLOOKUP($A34,'FeederSheet LA11'!$B$2:$DF$176,D$6+$AE$28+$AE$26,FALSE)</f>
        <v>470</v>
      </c>
      <c r="E34" s="38">
        <f>VLOOKUP($A34,'FeederSheet LA11'!$B$2:$DF$176,E$6+$AE$28+$AE$26,FALSE)</f>
        <v>451</v>
      </c>
      <c r="F34" s="38">
        <f>VLOOKUP($A34,'FeederSheet LA11'!$B$2:$DF$176,F$6+$AE$28+$AE$26,FALSE)</f>
        <v>921</v>
      </c>
      <c r="G34" s="38"/>
      <c r="H34" s="40">
        <f>VLOOKUP($A34,'FeederSheet LA11'!$B$2:$DF$176,H$6+$AE$24+$AE$26,FALSE)</f>
        <v>-0.99</v>
      </c>
      <c r="I34" s="40">
        <f>VLOOKUP($A34,'FeederSheet LA11'!$B$2:$DF$176,I$6+$AE$24+$AE$26,FALSE)</f>
        <v>-0.65</v>
      </c>
      <c r="J34" s="40">
        <f>VLOOKUP($A34,'FeederSheet LA11'!$B$2:$DF$176,J$6+$AE$24+$AE$26,FALSE)</f>
        <v>-0.82</v>
      </c>
      <c r="K34" s="100"/>
      <c r="L34" s="102">
        <f>IF($G$4=$AE$1,VLOOKUP($A34,'FeederSheet LA11'!$B$2:$DF$176,L$6+$AE$26,FALSE),"")</f>
        <v>-1.1000000000000001</v>
      </c>
      <c r="M34" s="102">
        <f>IF($G$4=$AE$1,VLOOKUP($A34,'FeederSheet LA11'!$B$2:$DF$176,M$6+$AE$26,FALSE),"")</f>
        <v>-0.77</v>
      </c>
      <c r="N34" s="102">
        <f>IF($G$4=$AE$1,VLOOKUP($A34,'FeederSheet LA11'!$B$2:$DF$176,N$6+$AE$26,FALSE),"")</f>
        <v>-0.9</v>
      </c>
      <c r="O34" s="102"/>
      <c r="P34" s="102">
        <f>IF($G$4=$AE$1,VLOOKUP($A34,'FeederSheet LA11'!$B$2:$DF$176,P$6+$AE$26,FALSE),"")</f>
        <v>-0.87</v>
      </c>
      <c r="Q34" s="102">
        <f>IF($G$4=$AE$1,VLOOKUP($A34,'FeederSheet LA11'!$B$2:$DF$176,Q$6+$AE$26,FALSE),"")</f>
        <v>-0.53</v>
      </c>
      <c r="R34" s="102">
        <f>IF($G$4=$AE$1,VLOOKUP($A34,'FeederSheet LA11'!$B$2:$DF$176,R$6+$AE$26,FALSE),"")</f>
        <v>-0.74</v>
      </c>
      <c r="S34" s="152"/>
      <c r="T34" s="152"/>
      <c r="U34" s="152"/>
    </row>
    <row r="35" spans="1:21" x14ac:dyDescent="0.35">
      <c r="A35" s="132" t="s">
        <v>284</v>
      </c>
      <c r="B35" s="153">
        <v>888</v>
      </c>
      <c r="C35" s="154" t="s">
        <v>285</v>
      </c>
      <c r="D35" s="38">
        <f>VLOOKUP($A35,'FeederSheet LA11'!$B$2:$DF$176,D$6+$AE$28+$AE$26,FALSE)</f>
        <v>2750</v>
      </c>
      <c r="E35" s="38">
        <f>VLOOKUP($A35,'FeederSheet LA11'!$B$2:$DF$176,E$6+$AE$28+$AE$26,FALSE)</f>
        <v>8568</v>
      </c>
      <c r="F35" s="38">
        <f>VLOOKUP($A35,'FeederSheet LA11'!$B$2:$DF$176,F$6+$AE$28+$AE$26,FALSE)</f>
        <v>11318</v>
      </c>
      <c r="G35" s="38"/>
      <c r="H35" s="40">
        <f>VLOOKUP($A35,'FeederSheet LA11'!$B$2:$DF$176,H$6+$AE$24+$AE$26,FALSE)</f>
        <v>-0.62</v>
      </c>
      <c r="I35" s="40">
        <f>VLOOKUP($A35,'FeederSheet LA11'!$B$2:$DF$176,I$6+$AE$24+$AE$26,FALSE)</f>
        <v>0.09</v>
      </c>
      <c r="J35" s="40">
        <f>VLOOKUP($A35,'FeederSheet LA11'!$B$2:$DF$176,J$6+$AE$24+$AE$26,FALSE)</f>
        <v>-0.09</v>
      </c>
      <c r="K35" s="100"/>
      <c r="L35" s="102">
        <f>IF($G$4=$AE$1,VLOOKUP($A35,'FeederSheet LA11'!$B$2:$DF$176,L$6+$AE$26,FALSE),"")</f>
        <v>-0.67</v>
      </c>
      <c r="M35" s="102">
        <f>IF($G$4=$AE$1,VLOOKUP($A35,'FeederSheet LA11'!$B$2:$DF$176,M$6+$AE$26,FALSE),"")</f>
        <v>0.06</v>
      </c>
      <c r="N35" s="102">
        <f>IF($G$4=$AE$1,VLOOKUP($A35,'FeederSheet LA11'!$B$2:$DF$176,N$6+$AE$26,FALSE),"")</f>
        <v>-0.11</v>
      </c>
      <c r="O35" s="102"/>
      <c r="P35" s="102">
        <f>IF($G$4=$AE$1,VLOOKUP($A35,'FeederSheet LA11'!$B$2:$DF$176,P$6+$AE$26,FALSE),"")</f>
        <v>-0.56999999999999995</v>
      </c>
      <c r="Q35" s="102">
        <f>IF($G$4=$AE$1,VLOOKUP($A35,'FeederSheet LA11'!$B$2:$DF$176,Q$6+$AE$26,FALSE),"")</f>
        <v>0.11</v>
      </c>
      <c r="R35" s="102">
        <f>IF($G$4=$AE$1,VLOOKUP($A35,'FeederSheet LA11'!$B$2:$DF$176,R$6+$AE$26,FALSE),"")</f>
        <v>-0.06</v>
      </c>
      <c r="S35" s="152"/>
      <c r="T35" s="152"/>
      <c r="U35" s="152"/>
    </row>
    <row r="36" spans="1:21" x14ac:dyDescent="0.35">
      <c r="A36" s="132" t="s">
        <v>286</v>
      </c>
      <c r="B36" s="153">
        <v>341</v>
      </c>
      <c r="C36" s="154" t="s">
        <v>287</v>
      </c>
      <c r="D36" s="38">
        <f>VLOOKUP($A36,'FeederSheet LA11'!$B$2:$DF$176,D$6+$AE$28+$AE$26,FALSE)</f>
        <v>1771</v>
      </c>
      <c r="E36" s="38">
        <f>VLOOKUP($A36,'FeederSheet LA11'!$B$2:$DF$176,E$6+$AE$28+$AE$26,FALSE)</f>
        <v>2499</v>
      </c>
      <c r="F36" s="38">
        <f>VLOOKUP($A36,'FeederSheet LA11'!$B$2:$DF$176,F$6+$AE$28+$AE$26,FALSE)</f>
        <v>4270</v>
      </c>
      <c r="G36" s="38"/>
      <c r="H36" s="40">
        <f>VLOOKUP($A36,'FeederSheet LA11'!$B$2:$DF$176,H$6+$AE$24+$AE$26,FALSE)</f>
        <v>-0.69</v>
      </c>
      <c r="I36" s="40">
        <f>VLOOKUP($A36,'FeederSheet LA11'!$B$2:$DF$176,I$6+$AE$24+$AE$26,FALSE)</f>
        <v>-0.05</v>
      </c>
      <c r="J36" s="40">
        <f>VLOOKUP($A36,'FeederSheet LA11'!$B$2:$DF$176,J$6+$AE$24+$AE$26,FALSE)</f>
        <v>-0.32</v>
      </c>
      <c r="K36" s="100"/>
      <c r="L36" s="102">
        <f>IF($G$4=$AE$1,VLOOKUP($A36,'FeederSheet LA11'!$B$2:$DF$176,L$6+$AE$26,FALSE),"")</f>
        <v>-0.75</v>
      </c>
      <c r="M36" s="102">
        <f>IF($G$4=$AE$1,VLOOKUP($A36,'FeederSheet LA11'!$B$2:$DF$176,M$6+$AE$26,FALSE),"")</f>
        <v>-0.1</v>
      </c>
      <c r="N36" s="102">
        <f>IF($G$4=$AE$1,VLOOKUP($A36,'FeederSheet LA11'!$B$2:$DF$176,N$6+$AE$26,FALSE),"")</f>
        <v>-0.36</v>
      </c>
      <c r="O36" s="102"/>
      <c r="P36" s="102">
        <f>IF($G$4=$AE$1,VLOOKUP($A36,'FeederSheet LA11'!$B$2:$DF$176,P$6+$AE$26,FALSE),"")</f>
        <v>-0.63</v>
      </c>
      <c r="Q36" s="102">
        <f>IF($G$4=$AE$1,VLOOKUP($A36,'FeederSheet LA11'!$B$2:$DF$176,Q$6+$AE$26,FALSE),"")</f>
        <v>0</v>
      </c>
      <c r="R36" s="102">
        <f>IF($G$4=$AE$1,VLOOKUP($A36,'FeederSheet LA11'!$B$2:$DF$176,R$6+$AE$26,FALSE),"")</f>
        <v>-0.28000000000000003</v>
      </c>
      <c r="S36" s="152"/>
      <c r="T36" s="152"/>
      <c r="U36" s="152"/>
    </row>
    <row r="37" spans="1:21" x14ac:dyDescent="0.35">
      <c r="A37" s="132" t="s">
        <v>288</v>
      </c>
      <c r="B37" s="153">
        <v>352</v>
      </c>
      <c r="C37" s="154" t="s">
        <v>289</v>
      </c>
      <c r="D37" s="38">
        <f>VLOOKUP($A37,'FeederSheet LA11'!$B$2:$DF$176,D$6+$AE$28+$AE$26,FALSE)</f>
        <v>2456</v>
      </c>
      <c r="E37" s="38">
        <f>VLOOKUP($A37,'FeederSheet LA11'!$B$2:$DF$176,E$6+$AE$28+$AE$26,FALSE)</f>
        <v>1680</v>
      </c>
      <c r="F37" s="38">
        <f>VLOOKUP($A37,'FeederSheet LA11'!$B$2:$DF$176,F$6+$AE$28+$AE$26,FALSE)</f>
        <v>4136</v>
      </c>
      <c r="G37" s="38"/>
      <c r="H37" s="40">
        <f>VLOOKUP($A37,'FeederSheet LA11'!$B$2:$DF$176,H$6+$AE$24+$AE$26,FALSE)</f>
        <v>-0.32</v>
      </c>
      <c r="I37" s="40">
        <f>VLOOKUP($A37,'FeederSheet LA11'!$B$2:$DF$176,I$6+$AE$24+$AE$26,FALSE)</f>
        <v>0.14000000000000001</v>
      </c>
      <c r="J37" s="40">
        <f>VLOOKUP($A37,'FeederSheet LA11'!$B$2:$DF$176,J$6+$AE$24+$AE$26,FALSE)</f>
        <v>-0.13</v>
      </c>
      <c r="K37" s="100"/>
      <c r="L37" s="102">
        <f>IF($G$4=$AE$1,VLOOKUP($A37,'FeederSheet LA11'!$B$2:$DF$176,L$6+$AE$26,FALSE),"")</f>
        <v>-0.37</v>
      </c>
      <c r="M37" s="102">
        <f>IF($G$4=$AE$1,VLOOKUP($A37,'FeederSheet LA11'!$B$2:$DF$176,M$6+$AE$26,FALSE),"")</f>
        <v>0.08</v>
      </c>
      <c r="N37" s="102">
        <f>IF($G$4=$AE$1,VLOOKUP($A37,'FeederSheet LA11'!$B$2:$DF$176,N$6+$AE$26,FALSE),"")</f>
        <v>-0.17</v>
      </c>
      <c r="O37" s="102"/>
      <c r="P37" s="102">
        <f>IF($G$4=$AE$1,VLOOKUP($A37,'FeederSheet LA11'!$B$2:$DF$176,P$6+$AE$26,FALSE),"")</f>
        <v>-0.27</v>
      </c>
      <c r="Q37" s="102">
        <f>IF($G$4=$AE$1,VLOOKUP($A37,'FeederSheet LA11'!$B$2:$DF$176,Q$6+$AE$26,FALSE),"")</f>
        <v>0.2</v>
      </c>
      <c r="R37" s="102">
        <f>IF($G$4=$AE$1,VLOOKUP($A37,'FeederSheet LA11'!$B$2:$DF$176,R$6+$AE$26,FALSE),"")</f>
        <v>-0.09</v>
      </c>
      <c r="S37" s="152"/>
      <c r="T37" s="152"/>
      <c r="U37" s="152"/>
    </row>
    <row r="38" spans="1:21" x14ac:dyDescent="0.35">
      <c r="A38" s="132" t="s">
        <v>290</v>
      </c>
      <c r="B38" s="153">
        <v>353</v>
      </c>
      <c r="C38" s="154" t="s">
        <v>291</v>
      </c>
      <c r="D38" s="38">
        <f>VLOOKUP($A38,'FeederSheet LA11'!$B$2:$DF$176,D$6+$AE$28+$AE$26,FALSE)</f>
        <v>946</v>
      </c>
      <c r="E38" s="38">
        <f>VLOOKUP($A38,'FeederSheet LA11'!$B$2:$DF$176,E$6+$AE$28+$AE$26,FALSE)</f>
        <v>1855</v>
      </c>
      <c r="F38" s="38">
        <f>VLOOKUP($A38,'FeederSheet LA11'!$B$2:$DF$176,F$6+$AE$28+$AE$26,FALSE)</f>
        <v>2801</v>
      </c>
      <c r="G38" s="38"/>
      <c r="H38" s="40">
        <f>VLOOKUP($A38,'FeederSheet LA11'!$B$2:$DF$176,H$6+$AE$24+$AE$26,FALSE)</f>
        <v>-0.57999999999999996</v>
      </c>
      <c r="I38" s="40">
        <f>VLOOKUP($A38,'FeederSheet LA11'!$B$2:$DF$176,I$6+$AE$24+$AE$26,FALSE)</f>
        <v>-0.16</v>
      </c>
      <c r="J38" s="40">
        <f>VLOOKUP($A38,'FeederSheet LA11'!$B$2:$DF$176,J$6+$AE$24+$AE$26,FALSE)</f>
        <v>-0.3</v>
      </c>
      <c r="K38" s="100"/>
      <c r="L38" s="102">
        <f>IF($G$4=$AE$1,VLOOKUP($A38,'FeederSheet LA11'!$B$2:$DF$176,L$6+$AE$26,FALSE),"")</f>
        <v>-0.66</v>
      </c>
      <c r="M38" s="102">
        <f>IF($G$4=$AE$1,VLOOKUP($A38,'FeederSheet LA11'!$B$2:$DF$176,M$6+$AE$26,FALSE),"")</f>
        <v>-0.22</v>
      </c>
      <c r="N38" s="102">
        <f>IF($G$4=$AE$1,VLOOKUP($A38,'FeederSheet LA11'!$B$2:$DF$176,N$6+$AE$26,FALSE),"")</f>
        <v>-0.35</v>
      </c>
      <c r="O38" s="102"/>
      <c r="P38" s="102">
        <f>IF($G$4=$AE$1,VLOOKUP($A38,'FeederSheet LA11'!$B$2:$DF$176,P$6+$AE$26,FALSE),"")</f>
        <v>-0.5</v>
      </c>
      <c r="Q38" s="102">
        <f>IF($G$4=$AE$1,VLOOKUP($A38,'FeederSheet LA11'!$B$2:$DF$176,Q$6+$AE$26,FALSE),"")</f>
        <v>-0.1</v>
      </c>
      <c r="R38" s="102">
        <f>IF($G$4=$AE$1,VLOOKUP($A38,'FeederSheet LA11'!$B$2:$DF$176,R$6+$AE$26,FALSE),"")</f>
        <v>-0.25</v>
      </c>
      <c r="S38" s="152"/>
      <c r="T38" s="152"/>
      <c r="U38" s="152"/>
    </row>
    <row r="39" spans="1:21" x14ac:dyDescent="0.35">
      <c r="A39" s="132" t="s">
        <v>292</v>
      </c>
      <c r="B39" s="153">
        <v>354</v>
      </c>
      <c r="C39" s="154" t="s">
        <v>293</v>
      </c>
      <c r="D39" s="38">
        <f>VLOOKUP($A39,'FeederSheet LA11'!$B$2:$DF$176,D$6+$AE$28+$AE$26,FALSE)</f>
        <v>846</v>
      </c>
      <c r="E39" s="38">
        <f>VLOOKUP($A39,'FeederSheet LA11'!$B$2:$DF$176,E$6+$AE$28+$AE$26,FALSE)</f>
        <v>1294</v>
      </c>
      <c r="F39" s="38">
        <f>VLOOKUP($A39,'FeederSheet LA11'!$B$2:$DF$176,F$6+$AE$28+$AE$26,FALSE)</f>
        <v>2140</v>
      </c>
      <c r="G39" s="38"/>
      <c r="H39" s="40">
        <f>VLOOKUP($A39,'FeederSheet LA11'!$B$2:$DF$176,H$6+$AE$24+$AE$26,FALSE)</f>
        <v>-0.41</v>
      </c>
      <c r="I39" s="40">
        <f>VLOOKUP($A39,'FeederSheet LA11'!$B$2:$DF$176,I$6+$AE$24+$AE$26,FALSE)</f>
        <v>0.03</v>
      </c>
      <c r="J39" s="40">
        <f>VLOOKUP($A39,'FeederSheet LA11'!$B$2:$DF$176,J$6+$AE$24+$AE$26,FALSE)</f>
        <v>-0.14000000000000001</v>
      </c>
      <c r="K39" s="100"/>
      <c r="L39" s="102">
        <f>IF($G$4=$AE$1,VLOOKUP($A39,'FeederSheet LA11'!$B$2:$DF$176,L$6+$AE$26,FALSE),"")</f>
        <v>-0.49</v>
      </c>
      <c r="M39" s="102">
        <f>IF($G$4=$AE$1,VLOOKUP($A39,'FeederSheet LA11'!$B$2:$DF$176,M$6+$AE$26,FALSE),"")</f>
        <v>-0.03</v>
      </c>
      <c r="N39" s="102">
        <f>IF($G$4=$AE$1,VLOOKUP($A39,'FeederSheet LA11'!$B$2:$DF$176,N$6+$AE$26,FALSE),"")</f>
        <v>-0.19</v>
      </c>
      <c r="O39" s="102"/>
      <c r="P39" s="102">
        <f>IF($G$4=$AE$1,VLOOKUP($A39,'FeederSheet LA11'!$B$2:$DF$176,P$6+$AE$26,FALSE),"")</f>
        <v>-0.32</v>
      </c>
      <c r="Q39" s="102">
        <f>IF($G$4=$AE$1,VLOOKUP($A39,'FeederSheet LA11'!$B$2:$DF$176,Q$6+$AE$26,FALSE),"")</f>
        <v>0.1</v>
      </c>
      <c r="R39" s="102">
        <f>IF($G$4=$AE$1,VLOOKUP($A39,'FeederSheet LA11'!$B$2:$DF$176,R$6+$AE$26,FALSE),"")</f>
        <v>-0.09</v>
      </c>
      <c r="S39" s="152"/>
      <c r="T39" s="152"/>
      <c r="U39" s="152"/>
    </row>
    <row r="40" spans="1:21" x14ac:dyDescent="0.35">
      <c r="A40" s="132" t="s">
        <v>294</v>
      </c>
      <c r="B40" s="153">
        <v>355</v>
      </c>
      <c r="C40" s="154" t="s">
        <v>295</v>
      </c>
      <c r="D40" s="38">
        <f>VLOOKUP($A40,'FeederSheet LA11'!$B$2:$DF$176,D$6+$AE$28+$AE$26,FALSE)</f>
        <v>729</v>
      </c>
      <c r="E40" s="38">
        <f>VLOOKUP($A40,'FeederSheet LA11'!$B$2:$DF$176,E$6+$AE$28+$AE$26,FALSE)</f>
        <v>1229</v>
      </c>
      <c r="F40" s="38">
        <f>VLOOKUP($A40,'FeederSheet LA11'!$B$2:$DF$176,F$6+$AE$28+$AE$26,FALSE)</f>
        <v>1958</v>
      </c>
      <c r="G40" s="38"/>
      <c r="H40" s="40">
        <f>VLOOKUP($A40,'FeederSheet LA11'!$B$2:$DF$176,H$6+$AE$24+$AE$26,FALSE)</f>
        <v>-0.82</v>
      </c>
      <c r="I40" s="40">
        <f>VLOOKUP($A40,'FeederSheet LA11'!$B$2:$DF$176,I$6+$AE$24+$AE$26,FALSE)</f>
        <v>-0.25</v>
      </c>
      <c r="J40" s="40">
        <f>VLOOKUP($A40,'FeederSheet LA11'!$B$2:$DF$176,J$6+$AE$24+$AE$26,FALSE)</f>
        <v>-0.46</v>
      </c>
      <c r="K40" s="100"/>
      <c r="L40" s="102">
        <f>IF($G$4=$AE$1,VLOOKUP($A40,'FeederSheet LA11'!$B$2:$DF$176,L$6+$AE$26,FALSE),"")</f>
        <v>-0.91</v>
      </c>
      <c r="M40" s="102">
        <f>IF($G$4=$AE$1,VLOOKUP($A40,'FeederSheet LA11'!$B$2:$DF$176,M$6+$AE$26,FALSE),"")</f>
        <v>-0.32</v>
      </c>
      <c r="N40" s="102">
        <f>IF($G$4=$AE$1,VLOOKUP($A40,'FeederSheet LA11'!$B$2:$DF$176,N$6+$AE$26,FALSE),"")</f>
        <v>-0.52</v>
      </c>
      <c r="O40" s="102"/>
      <c r="P40" s="102">
        <f>IF($G$4=$AE$1,VLOOKUP($A40,'FeederSheet LA11'!$B$2:$DF$176,P$6+$AE$26,FALSE),"")</f>
        <v>-0.73</v>
      </c>
      <c r="Q40" s="102">
        <f>IF($G$4=$AE$1,VLOOKUP($A40,'FeederSheet LA11'!$B$2:$DF$176,Q$6+$AE$26,FALSE),"")</f>
        <v>-0.18</v>
      </c>
      <c r="R40" s="102">
        <f>IF($G$4=$AE$1,VLOOKUP($A40,'FeederSheet LA11'!$B$2:$DF$176,R$6+$AE$26,FALSE),"")</f>
        <v>-0.41</v>
      </c>
      <c r="S40" s="152"/>
      <c r="T40" s="152"/>
      <c r="U40" s="152"/>
    </row>
    <row r="41" spans="1:21" x14ac:dyDescent="0.35">
      <c r="A41" s="132" t="s">
        <v>296</v>
      </c>
      <c r="B41" s="153">
        <v>343</v>
      </c>
      <c r="C41" s="154" t="s">
        <v>297</v>
      </c>
      <c r="D41" s="38">
        <f>VLOOKUP($A41,'FeederSheet LA11'!$B$2:$DF$176,D$6+$AE$28+$AE$26,FALSE)</f>
        <v>725</v>
      </c>
      <c r="E41" s="38">
        <f>VLOOKUP($A41,'FeederSheet LA11'!$B$2:$DF$176,E$6+$AE$28+$AE$26,FALSE)</f>
        <v>2055</v>
      </c>
      <c r="F41" s="38">
        <f>VLOOKUP($A41,'FeederSheet LA11'!$B$2:$DF$176,F$6+$AE$28+$AE$26,FALSE)</f>
        <v>2780</v>
      </c>
      <c r="G41" s="38"/>
      <c r="H41" s="40">
        <f>VLOOKUP($A41,'FeederSheet LA11'!$B$2:$DF$176,H$6+$AE$24+$AE$26,FALSE)</f>
        <v>-0.83</v>
      </c>
      <c r="I41" s="40">
        <f>VLOOKUP($A41,'FeederSheet LA11'!$B$2:$DF$176,I$6+$AE$24+$AE$26,FALSE)</f>
        <v>-0.11</v>
      </c>
      <c r="J41" s="40">
        <f>VLOOKUP($A41,'FeederSheet LA11'!$B$2:$DF$176,J$6+$AE$24+$AE$26,FALSE)</f>
        <v>-0.3</v>
      </c>
      <c r="K41" s="100"/>
      <c r="L41" s="102">
        <f>IF($G$4=$AE$1,VLOOKUP($A41,'FeederSheet LA11'!$B$2:$DF$176,L$6+$AE$26,FALSE),"")</f>
        <v>-0.92</v>
      </c>
      <c r="M41" s="102">
        <f>IF($G$4=$AE$1,VLOOKUP($A41,'FeederSheet LA11'!$B$2:$DF$176,M$6+$AE$26,FALSE),"")</f>
        <v>-0.17</v>
      </c>
      <c r="N41" s="102">
        <f>IF($G$4=$AE$1,VLOOKUP($A41,'FeederSheet LA11'!$B$2:$DF$176,N$6+$AE$26,FALSE),"")</f>
        <v>-0.35</v>
      </c>
      <c r="O41" s="102"/>
      <c r="P41" s="102">
        <f>IF($G$4=$AE$1,VLOOKUP($A41,'FeederSheet LA11'!$B$2:$DF$176,P$6+$AE$26,FALSE),"")</f>
        <v>-0.74</v>
      </c>
      <c r="Q41" s="102">
        <f>IF($G$4=$AE$1,VLOOKUP($A41,'FeederSheet LA11'!$B$2:$DF$176,Q$6+$AE$26,FALSE),"")</f>
        <v>-0.06</v>
      </c>
      <c r="R41" s="102">
        <f>IF($G$4=$AE$1,VLOOKUP($A41,'FeederSheet LA11'!$B$2:$DF$176,R$6+$AE$26,FALSE),"")</f>
        <v>-0.25</v>
      </c>
      <c r="S41" s="152"/>
      <c r="T41" s="152"/>
      <c r="U41" s="152"/>
    </row>
    <row r="42" spans="1:21" x14ac:dyDescent="0.35">
      <c r="A42" s="132" t="s">
        <v>298</v>
      </c>
      <c r="B42" s="153">
        <v>342</v>
      </c>
      <c r="C42" s="154" t="s">
        <v>299</v>
      </c>
      <c r="D42" s="38">
        <f>VLOOKUP($A42,'FeederSheet LA11'!$B$2:$DF$176,D$6+$AE$28+$AE$26,FALSE)</f>
        <v>501</v>
      </c>
      <c r="E42" s="38">
        <f>VLOOKUP($A42,'FeederSheet LA11'!$B$2:$DF$176,E$6+$AE$28+$AE$26,FALSE)</f>
        <v>1215</v>
      </c>
      <c r="F42" s="38">
        <f>VLOOKUP($A42,'FeederSheet LA11'!$B$2:$DF$176,F$6+$AE$28+$AE$26,FALSE)</f>
        <v>1716</v>
      </c>
      <c r="G42" s="38"/>
      <c r="H42" s="40">
        <f>VLOOKUP($A42,'FeederSheet LA11'!$B$2:$DF$176,H$6+$AE$24+$AE$26,FALSE)</f>
        <v>-0.73</v>
      </c>
      <c r="I42" s="40">
        <f>VLOOKUP($A42,'FeederSheet LA11'!$B$2:$DF$176,I$6+$AE$24+$AE$26,FALSE)</f>
        <v>-0.25</v>
      </c>
      <c r="J42" s="40">
        <f>VLOOKUP($A42,'FeederSheet LA11'!$B$2:$DF$176,J$6+$AE$24+$AE$26,FALSE)</f>
        <v>-0.39</v>
      </c>
      <c r="K42" s="100"/>
      <c r="L42" s="102">
        <f>IF($G$4=$AE$1,VLOOKUP($A42,'FeederSheet LA11'!$B$2:$DF$176,L$6+$AE$26,FALSE),"")</f>
        <v>-0.85</v>
      </c>
      <c r="M42" s="102">
        <f>IF($G$4=$AE$1,VLOOKUP($A42,'FeederSheet LA11'!$B$2:$DF$176,M$6+$AE$26,FALSE),"")</f>
        <v>-0.32</v>
      </c>
      <c r="N42" s="102">
        <f>IF($G$4=$AE$1,VLOOKUP($A42,'FeederSheet LA11'!$B$2:$DF$176,N$6+$AE$26,FALSE),"")</f>
        <v>-0.45</v>
      </c>
      <c r="O42" s="102"/>
      <c r="P42" s="102">
        <f>IF($G$4=$AE$1,VLOOKUP($A42,'FeederSheet LA11'!$B$2:$DF$176,P$6+$AE$26,FALSE),"")</f>
        <v>-0.62</v>
      </c>
      <c r="Q42" s="102">
        <f>IF($G$4=$AE$1,VLOOKUP($A42,'FeederSheet LA11'!$B$2:$DF$176,Q$6+$AE$26,FALSE),"")</f>
        <v>-0.18</v>
      </c>
      <c r="R42" s="102">
        <f>IF($G$4=$AE$1,VLOOKUP($A42,'FeederSheet LA11'!$B$2:$DF$176,R$6+$AE$26,FALSE),"")</f>
        <v>-0.33</v>
      </c>
      <c r="S42" s="152"/>
      <c r="T42" s="152"/>
      <c r="U42" s="152"/>
    </row>
    <row r="43" spans="1:21" x14ac:dyDescent="0.35">
      <c r="A43" s="132" t="s">
        <v>300</v>
      </c>
      <c r="B43" s="153">
        <v>356</v>
      </c>
      <c r="C43" s="154" t="s">
        <v>301</v>
      </c>
      <c r="D43" s="38">
        <f>VLOOKUP($A43,'FeederSheet LA11'!$B$2:$DF$176,D$6+$AE$28+$AE$26,FALSE)</f>
        <v>625</v>
      </c>
      <c r="E43" s="38">
        <f>VLOOKUP($A43,'FeederSheet LA11'!$B$2:$DF$176,E$6+$AE$28+$AE$26,FALSE)</f>
        <v>1892</v>
      </c>
      <c r="F43" s="38">
        <f>VLOOKUP($A43,'FeederSheet LA11'!$B$2:$DF$176,F$6+$AE$28+$AE$26,FALSE)</f>
        <v>2517</v>
      </c>
      <c r="G43" s="38"/>
      <c r="H43" s="40">
        <f>VLOOKUP($A43,'FeederSheet LA11'!$B$2:$DF$176,H$6+$AE$24+$AE$26,FALSE)</f>
        <v>-0.59</v>
      </c>
      <c r="I43" s="40">
        <f>VLOOKUP($A43,'FeederSheet LA11'!$B$2:$DF$176,I$6+$AE$24+$AE$26,FALSE)</f>
        <v>0.16</v>
      </c>
      <c r="J43" s="40">
        <f>VLOOKUP($A43,'FeederSheet LA11'!$B$2:$DF$176,J$6+$AE$24+$AE$26,FALSE)</f>
        <v>-0.03</v>
      </c>
      <c r="K43" s="100"/>
      <c r="L43" s="102">
        <f>IF($G$4=$AE$1,VLOOKUP($A43,'FeederSheet LA11'!$B$2:$DF$176,L$6+$AE$26,FALSE),"")</f>
        <v>-0.69</v>
      </c>
      <c r="M43" s="102">
        <f>IF($G$4=$AE$1,VLOOKUP($A43,'FeederSheet LA11'!$B$2:$DF$176,M$6+$AE$26,FALSE),"")</f>
        <v>0.1</v>
      </c>
      <c r="N43" s="102">
        <f>IF($G$4=$AE$1,VLOOKUP($A43,'FeederSheet LA11'!$B$2:$DF$176,N$6+$AE$26,FALSE),"")</f>
        <v>-7.0000000000000007E-2</v>
      </c>
      <c r="O43" s="102"/>
      <c r="P43" s="102">
        <f>IF($G$4=$AE$1,VLOOKUP($A43,'FeederSheet LA11'!$B$2:$DF$176,P$6+$AE$26,FALSE),"")</f>
        <v>-0.49</v>
      </c>
      <c r="Q43" s="102">
        <f>IF($G$4=$AE$1,VLOOKUP($A43,'FeederSheet LA11'!$B$2:$DF$176,Q$6+$AE$26,FALSE),"")</f>
        <v>0.22</v>
      </c>
      <c r="R43" s="102">
        <f>IF($G$4=$AE$1,VLOOKUP($A43,'FeederSheet LA11'!$B$2:$DF$176,R$6+$AE$26,FALSE),"")</f>
        <v>0.02</v>
      </c>
      <c r="S43" s="152"/>
      <c r="T43" s="152"/>
      <c r="U43" s="152"/>
    </row>
    <row r="44" spans="1:21" x14ac:dyDescent="0.35">
      <c r="A44" s="132" t="s">
        <v>302</v>
      </c>
      <c r="B44" s="153">
        <v>357</v>
      </c>
      <c r="C44" s="154" t="s">
        <v>303</v>
      </c>
      <c r="D44" s="38">
        <f>VLOOKUP($A44,'FeederSheet LA11'!$B$2:$DF$176,D$6+$AE$28+$AE$26,FALSE)</f>
        <v>772</v>
      </c>
      <c r="E44" s="38">
        <f>VLOOKUP($A44,'FeederSheet LA11'!$B$2:$DF$176,E$6+$AE$28+$AE$26,FALSE)</f>
        <v>1654</v>
      </c>
      <c r="F44" s="38">
        <f>VLOOKUP($A44,'FeederSheet LA11'!$B$2:$DF$176,F$6+$AE$28+$AE$26,FALSE)</f>
        <v>2426</v>
      </c>
      <c r="G44" s="38"/>
      <c r="H44" s="40">
        <f>VLOOKUP($A44,'FeederSheet LA11'!$B$2:$DF$176,H$6+$AE$24+$AE$26,FALSE)</f>
        <v>-0.51</v>
      </c>
      <c r="I44" s="40">
        <f>VLOOKUP($A44,'FeederSheet LA11'!$B$2:$DF$176,I$6+$AE$24+$AE$26,FALSE)</f>
        <v>-0.01</v>
      </c>
      <c r="J44" s="40">
        <f>VLOOKUP($A44,'FeederSheet LA11'!$B$2:$DF$176,J$6+$AE$24+$AE$26,FALSE)</f>
        <v>-0.17</v>
      </c>
      <c r="K44" s="100"/>
      <c r="L44" s="102">
        <f>IF($G$4=$AE$1,VLOOKUP($A44,'FeederSheet LA11'!$B$2:$DF$176,L$6+$AE$26,FALSE),"")</f>
        <v>-0.6</v>
      </c>
      <c r="M44" s="102">
        <f>IF($G$4=$AE$1,VLOOKUP($A44,'FeederSheet LA11'!$B$2:$DF$176,M$6+$AE$26,FALSE),"")</f>
        <v>-7.0000000000000007E-2</v>
      </c>
      <c r="N44" s="102">
        <f>IF($G$4=$AE$1,VLOOKUP($A44,'FeederSheet LA11'!$B$2:$DF$176,N$6+$AE$26,FALSE),"")</f>
        <v>-0.22</v>
      </c>
      <c r="O44" s="102"/>
      <c r="P44" s="102">
        <f>IF($G$4=$AE$1,VLOOKUP($A44,'FeederSheet LA11'!$B$2:$DF$176,P$6+$AE$26,FALSE),"")</f>
        <v>-0.42</v>
      </c>
      <c r="Q44" s="102">
        <f>IF($G$4=$AE$1,VLOOKUP($A44,'FeederSheet LA11'!$B$2:$DF$176,Q$6+$AE$26,FALSE),"")</f>
        <v>0.05</v>
      </c>
      <c r="R44" s="102">
        <f>IF($G$4=$AE$1,VLOOKUP($A44,'FeederSheet LA11'!$B$2:$DF$176,R$6+$AE$26,FALSE),"")</f>
        <v>-0.12</v>
      </c>
      <c r="S44" s="152"/>
      <c r="T44" s="152"/>
      <c r="U44" s="152"/>
    </row>
    <row r="45" spans="1:21" x14ac:dyDescent="0.35">
      <c r="A45" s="132" t="s">
        <v>304</v>
      </c>
      <c r="B45" s="153">
        <v>358</v>
      </c>
      <c r="C45" s="154" t="s">
        <v>305</v>
      </c>
      <c r="D45" s="38">
        <f>VLOOKUP($A45,'FeederSheet LA11'!$B$2:$DF$176,D$6+$AE$28+$AE$26,FALSE)</f>
        <v>523</v>
      </c>
      <c r="E45" s="38">
        <f>VLOOKUP($A45,'FeederSheet LA11'!$B$2:$DF$176,E$6+$AE$28+$AE$26,FALSE)</f>
        <v>2122</v>
      </c>
      <c r="F45" s="38">
        <f>VLOOKUP($A45,'FeederSheet LA11'!$B$2:$DF$176,F$6+$AE$28+$AE$26,FALSE)</f>
        <v>2645</v>
      </c>
      <c r="G45" s="38"/>
      <c r="H45" s="40">
        <f>VLOOKUP($A45,'FeederSheet LA11'!$B$2:$DF$176,H$6+$AE$24+$AE$26,FALSE)</f>
        <v>-0.23</v>
      </c>
      <c r="I45" s="40">
        <f>VLOOKUP($A45,'FeederSheet LA11'!$B$2:$DF$176,I$6+$AE$24+$AE$26,FALSE)</f>
        <v>0.33</v>
      </c>
      <c r="J45" s="40">
        <f>VLOOKUP($A45,'FeederSheet LA11'!$B$2:$DF$176,J$6+$AE$24+$AE$26,FALSE)</f>
        <v>0.22</v>
      </c>
      <c r="K45" s="100"/>
      <c r="L45" s="102">
        <f>IF($G$4=$AE$1,VLOOKUP($A45,'FeederSheet LA11'!$B$2:$DF$176,L$6+$AE$26,FALSE),"")</f>
        <v>-0.34</v>
      </c>
      <c r="M45" s="102">
        <f>IF($G$4=$AE$1,VLOOKUP($A45,'FeederSheet LA11'!$B$2:$DF$176,M$6+$AE$26,FALSE),"")</f>
        <v>0.28000000000000003</v>
      </c>
      <c r="N45" s="102">
        <f>IF($G$4=$AE$1,VLOOKUP($A45,'FeederSheet LA11'!$B$2:$DF$176,N$6+$AE$26,FALSE),"")</f>
        <v>0.17</v>
      </c>
      <c r="O45" s="102"/>
      <c r="P45" s="102">
        <f>IF($G$4=$AE$1,VLOOKUP($A45,'FeederSheet LA11'!$B$2:$DF$176,P$6+$AE$26,FALSE),"")</f>
        <v>-0.12</v>
      </c>
      <c r="Q45" s="102">
        <f>IF($G$4=$AE$1,VLOOKUP($A45,'FeederSheet LA11'!$B$2:$DF$176,Q$6+$AE$26,FALSE),"")</f>
        <v>0.39</v>
      </c>
      <c r="R45" s="102">
        <f>IF($G$4=$AE$1,VLOOKUP($A45,'FeederSheet LA11'!$B$2:$DF$176,R$6+$AE$26,FALSE),"")</f>
        <v>0.27</v>
      </c>
      <c r="S45" s="152"/>
      <c r="T45" s="152"/>
      <c r="U45" s="152"/>
    </row>
    <row r="46" spans="1:21" x14ac:dyDescent="0.35">
      <c r="A46" s="132" t="s">
        <v>306</v>
      </c>
      <c r="B46" s="153">
        <v>877</v>
      </c>
      <c r="C46" s="154" t="s">
        <v>307</v>
      </c>
      <c r="D46" s="38">
        <f>VLOOKUP($A46,'FeederSheet LA11'!$B$2:$DF$176,D$6+$AE$28+$AE$26,FALSE)</f>
        <v>491</v>
      </c>
      <c r="E46" s="38">
        <f>VLOOKUP($A46,'FeederSheet LA11'!$B$2:$DF$176,E$6+$AE$28+$AE$26,FALSE)</f>
        <v>1825</v>
      </c>
      <c r="F46" s="38">
        <f>VLOOKUP($A46,'FeederSheet LA11'!$B$2:$DF$176,F$6+$AE$28+$AE$26,FALSE)</f>
        <v>2316</v>
      </c>
      <c r="G46" s="38"/>
      <c r="H46" s="40">
        <f>VLOOKUP($A46,'FeederSheet LA11'!$B$2:$DF$176,H$6+$AE$24+$AE$26,FALSE)</f>
        <v>-0.94</v>
      </c>
      <c r="I46" s="40">
        <f>VLOOKUP($A46,'FeederSheet LA11'!$B$2:$DF$176,I$6+$AE$24+$AE$26,FALSE)</f>
        <v>0.08</v>
      </c>
      <c r="J46" s="40">
        <f>VLOOKUP($A46,'FeederSheet LA11'!$B$2:$DF$176,J$6+$AE$24+$AE$26,FALSE)</f>
        <v>-0.14000000000000001</v>
      </c>
      <c r="K46" s="100"/>
      <c r="L46" s="102">
        <f>IF($G$4=$AE$1,VLOOKUP($A46,'FeederSheet LA11'!$B$2:$DF$176,L$6+$AE$26,FALSE),"")</f>
        <v>-1.05</v>
      </c>
      <c r="M46" s="102">
        <f>IF($G$4=$AE$1,VLOOKUP($A46,'FeederSheet LA11'!$B$2:$DF$176,M$6+$AE$26,FALSE),"")</f>
        <v>0.02</v>
      </c>
      <c r="N46" s="102">
        <f>IF($G$4=$AE$1,VLOOKUP($A46,'FeederSheet LA11'!$B$2:$DF$176,N$6+$AE$26,FALSE),"")</f>
        <v>-0.19</v>
      </c>
      <c r="O46" s="102"/>
      <c r="P46" s="102">
        <f>IF($G$4=$AE$1,VLOOKUP($A46,'FeederSheet LA11'!$B$2:$DF$176,P$6+$AE$26,FALSE),"")</f>
        <v>-0.83</v>
      </c>
      <c r="Q46" s="102">
        <f>IF($G$4=$AE$1,VLOOKUP($A46,'FeederSheet LA11'!$B$2:$DF$176,Q$6+$AE$26,FALSE),"")</f>
        <v>0.13</v>
      </c>
      <c r="R46" s="102">
        <f>IF($G$4=$AE$1,VLOOKUP($A46,'FeederSheet LA11'!$B$2:$DF$176,R$6+$AE$26,FALSE),"")</f>
        <v>-0.09</v>
      </c>
      <c r="S46" s="152"/>
      <c r="T46" s="152"/>
      <c r="U46" s="152"/>
    </row>
    <row r="47" spans="1:21" x14ac:dyDescent="0.35">
      <c r="A47" s="132" t="s">
        <v>308</v>
      </c>
      <c r="B47" s="153">
        <v>359</v>
      </c>
      <c r="C47" s="154" t="s">
        <v>309</v>
      </c>
      <c r="D47" s="38">
        <f>VLOOKUP($A47,'FeederSheet LA11'!$B$2:$DF$176,D$6+$AE$28+$AE$26,FALSE)</f>
        <v>804</v>
      </c>
      <c r="E47" s="38">
        <f>VLOOKUP($A47,'FeederSheet LA11'!$B$2:$DF$176,E$6+$AE$28+$AE$26,FALSE)</f>
        <v>2365</v>
      </c>
      <c r="F47" s="38">
        <f>VLOOKUP($A47,'FeederSheet LA11'!$B$2:$DF$176,F$6+$AE$28+$AE$26,FALSE)</f>
        <v>3169</v>
      </c>
      <c r="G47" s="38"/>
      <c r="H47" s="40">
        <f>VLOOKUP($A47,'FeederSheet LA11'!$B$2:$DF$176,H$6+$AE$24+$AE$26,FALSE)</f>
        <v>-0.77</v>
      </c>
      <c r="I47" s="40">
        <f>VLOOKUP($A47,'FeederSheet LA11'!$B$2:$DF$176,I$6+$AE$24+$AE$26,FALSE)</f>
        <v>-0.18</v>
      </c>
      <c r="J47" s="40">
        <f>VLOOKUP($A47,'FeederSheet LA11'!$B$2:$DF$176,J$6+$AE$24+$AE$26,FALSE)</f>
        <v>-0.33</v>
      </c>
      <c r="K47" s="100"/>
      <c r="L47" s="102">
        <f>IF($G$4=$AE$1,VLOOKUP($A47,'FeederSheet LA11'!$B$2:$DF$176,L$6+$AE$26,FALSE),"")</f>
        <v>-0.86</v>
      </c>
      <c r="M47" s="102">
        <f>IF($G$4=$AE$1,VLOOKUP($A47,'FeederSheet LA11'!$B$2:$DF$176,M$6+$AE$26,FALSE),"")</f>
        <v>-0.23</v>
      </c>
      <c r="N47" s="102">
        <f>IF($G$4=$AE$1,VLOOKUP($A47,'FeederSheet LA11'!$B$2:$DF$176,N$6+$AE$26,FALSE),"")</f>
        <v>-0.37</v>
      </c>
      <c r="O47" s="102"/>
      <c r="P47" s="102">
        <f>IF($G$4=$AE$1,VLOOKUP($A47,'FeederSheet LA11'!$B$2:$DF$176,P$6+$AE$26,FALSE),"")</f>
        <v>-0.68</v>
      </c>
      <c r="Q47" s="102">
        <f>IF($G$4=$AE$1,VLOOKUP($A47,'FeederSheet LA11'!$B$2:$DF$176,Q$6+$AE$26,FALSE),"")</f>
        <v>-0.13</v>
      </c>
      <c r="R47" s="102">
        <f>IF($G$4=$AE$1,VLOOKUP($A47,'FeederSheet LA11'!$B$2:$DF$176,R$6+$AE$26,FALSE),"")</f>
        <v>-0.28000000000000003</v>
      </c>
      <c r="S47" s="152"/>
      <c r="T47" s="152"/>
      <c r="U47" s="152"/>
    </row>
    <row r="48" spans="1:21" x14ac:dyDescent="0.35">
      <c r="A48" s="132" t="s">
        <v>310</v>
      </c>
      <c r="B48" s="153">
        <v>344</v>
      </c>
      <c r="C48" s="154" t="s">
        <v>311</v>
      </c>
      <c r="D48" s="38">
        <f>VLOOKUP($A48,'FeederSheet LA11'!$B$2:$DF$176,D$6+$AE$28+$AE$26,FALSE)</f>
        <v>944</v>
      </c>
      <c r="E48" s="38">
        <f>VLOOKUP($A48,'FeederSheet LA11'!$B$2:$DF$176,E$6+$AE$28+$AE$26,FALSE)</f>
        <v>2167</v>
      </c>
      <c r="F48" s="38">
        <f>VLOOKUP($A48,'FeederSheet LA11'!$B$2:$DF$176,F$6+$AE$28+$AE$26,FALSE)</f>
        <v>3111</v>
      </c>
      <c r="G48" s="38"/>
      <c r="H48" s="40">
        <f>VLOOKUP($A48,'FeederSheet LA11'!$B$2:$DF$176,H$6+$AE$24+$AE$26,FALSE)</f>
        <v>-0.47</v>
      </c>
      <c r="I48" s="40">
        <f>VLOOKUP($A48,'FeederSheet LA11'!$B$2:$DF$176,I$6+$AE$24+$AE$26,FALSE)</f>
        <v>0.26</v>
      </c>
      <c r="J48" s="40">
        <f>VLOOKUP($A48,'FeederSheet LA11'!$B$2:$DF$176,J$6+$AE$24+$AE$26,FALSE)</f>
        <v>0.03</v>
      </c>
      <c r="K48" s="100"/>
      <c r="L48" s="102">
        <f>IF($G$4=$AE$1,VLOOKUP($A48,'FeederSheet LA11'!$B$2:$DF$176,L$6+$AE$26,FALSE),"")</f>
        <v>-0.55000000000000004</v>
      </c>
      <c r="M48" s="102">
        <f>IF($G$4=$AE$1,VLOOKUP($A48,'FeederSheet LA11'!$B$2:$DF$176,M$6+$AE$26,FALSE),"")</f>
        <v>0.2</v>
      </c>
      <c r="N48" s="102">
        <f>IF($G$4=$AE$1,VLOOKUP($A48,'FeederSheet LA11'!$B$2:$DF$176,N$6+$AE$26,FALSE),"")</f>
        <v>-0.01</v>
      </c>
      <c r="O48" s="102"/>
      <c r="P48" s="102">
        <f>IF($G$4=$AE$1,VLOOKUP($A48,'FeederSheet LA11'!$B$2:$DF$176,P$6+$AE$26,FALSE),"")</f>
        <v>-0.39</v>
      </c>
      <c r="Q48" s="102">
        <f>IF($G$4=$AE$1,VLOOKUP($A48,'FeederSheet LA11'!$B$2:$DF$176,Q$6+$AE$26,FALSE),"")</f>
        <v>0.31</v>
      </c>
      <c r="R48" s="102">
        <f>IF($G$4=$AE$1,VLOOKUP($A48,'FeederSheet LA11'!$B$2:$DF$176,R$6+$AE$26,FALSE),"")</f>
        <v>0.08</v>
      </c>
      <c r="S48" s="152"/>
      <c r="T48" s="152"/>
      <c r="U48" s="152"/>
    </row>
    <row r="49" spans="1:31" x14ac:dyDescent="0.35">
      <c r="A49" s="149"/>
      <c r="B49" s="131"/>
      <c r="C49" s="156"/>
      <c r="D49" s="38"/>
      <c r="E49" s="38"/>
      <c r="F49" s="38"/>
      <c r="G49" s="38"/>
      <c r="H49" s="40"/>
      <c r="I49" s="40"/>
      <c r="J49" s="40"/>
      <c r="K49" s="100"/>
      <c r="L49" s="102"/>
      <c r="M49" s="102"/>
      <c r="N49" s="102"/>
      <c r="O49" s="102"/>
      <c r="P49" s="102"/>
      <c r="Q49" s="102"/>
      <c r="R49" s="102"/>
      <c r="S49" s="152"/>
      <c r="T49" s="152"/>
      <c r="U49" s="152"/>
    </row>
    <row r="50" spans="1:31" s="149" customFormat="1" x14ac:dyDescent="0.35">
      <c r="A50" s="149" t="s">
        <v>312</v>
      </c>
      <c r="B50" s="131" t="s">
        <v>313</v>
      </c>
      <c r="C50" s="151" t="s">
        <v>314</v>
      </c>
      <c r="D50" s="24">
        <f>VLOOKUP($A50,'FeederSheet LA11'!$B$2:$DF$176,D$6+$AE$28+$AE$26,FALSE)</f>
        <v>14256</v>
      </c>
      <c r="E50" s="24">
        <f>VLOOKUP($A50,'FeederSheet LA11'!$B$2:$DF$176,E$6+$AE$28+$AE$26,FALSE)</f>
        <v>37043</v>
      </c>
      <c r="F50" s="24">
        <f>VLOOKUP($A50,'FeederSheet LA11'!$B$2:$DF$176,F$6+$AE$28+$AE$26,FALSE)</f>
        <v>51299</v>
      </c>
      <c r="G50" s="24"/>
      <c r="H50" s="25">
        <f>VLOOKUP($A50,'FeederSheet LA11'!$B$2:$DF$176,H$6+$AE$24+$AE$26,FALSE)</f>
        <v>-0.42</v>
      </c>
      <c r="I50" s="25">
        <f>VLOOKUP($A50,'FeederSheet LA11'!$B$2:$DF$176,I$6+$AE$24+$AE$26,FALSE)</f>
        <v>0.14000000000000001</v>
      </c>
      <c r="J50" s="25">
        <f>VLOOKUP($A50,'FeederSheet LA11'!$B$2:$DF$176,J$6+$AE$24+$AE$26,FALSE)</f>
        <v>-0.02</v>
      </c>
      <c r="K50" s="97"/>
      <c r="L50" s="98">
        <f>IF($G$4=$AE$1,VLOOKUP($A50,'FeederSheet LA11'!$B$2:$DF$176,L$6+$AE$26,FALSE),"")</f>
        <v>-0.44</v>
      </c>
      <c r="M50" s="98">
        <f>IF($G$4=$AE$1,VLOOKUP($A50,'FeederSheet LA11'!$B$2:$DF$176,M$6+$AE$26,FALSE),"")</f>
        <v>0.12</v>
      </c>
      <c r="N50" s="98">
        <f>IF($G$4=$AE$1,VLOOKUP($A50,'FeederSheet LA11'!$B$2:$DF$176,N$6+$AE$26,FALSE),"")</f>
        <v>-0.03</v>
      </c>
      <c r="O50" s="98"/>
      <c r="P50" s="98">
        <f>IF($G$4=$AE$1,VLOOKUP($A50,'FeederSheet LA11'!$B$2:$DF$176,P$6+$AE$26,FALSE),"")</f>
        <v>-0.4</v>
      </c>
      <c r="Q50" s="98">
        <f>IF($G$4=$AE$1,VLOOKUP($A50,'FeederSheet LA11'!$B$2:$DF$176,Q$6+$AE$26,FALSE),"")</f>
        <v>0.15</v>
      </c>
      <c r="R50" s="98">
        <f>IF($G$4=$AE$1,VLOOKUP($A50,'FeederSheet LA11'!$B$2:$DF$176,R$6+$AE$26,FALSE),"")</f>
        <v>-0.01</v>
      </c>
      <c r="S50" s="155"/>
      <c r="T50" s="155"/>
      <c r="U50" s="155"/>
      <c r="AE50" s="144"/>
    </row>
    <row r="51" spans="1:31" s="149" customFormat="1" x14ac:dyDescent="0.35">
      <c r="A51" s="132" t="s">
        <v>315</v>
      </c>
      <c r="B51" s="153">
        <v>370</v>
      </c>
      <c r="C51" s="154" t="s">
        <v>316</v>
      </c>
      <c r="D51" s="38">
        <f>VLOOKUP($A51,'FeederSheet LA11'!$B$2:$DF$176,D$6+$AE$28+$AE$26,FALSE)</f>
        <v>656</v>
      </c>
      <c r="E51" s="38">
        <f>VLOOKUP($A51,'FeederSheet LA11'!$B$2:$DF$176,E$6+$AE$28+$AE$26,FALSE)</f>
        <v>1327</v>
      </c>
      <c r="F51" s="38">
        <f>VLOOKUP($A51,'FeederSheet LA11'!$B$2:$DF$176,F$6+$AE$28+$AE$26,FALSE)</f>
        <v>1983</v>
      </c>
      <c r="G51" s="38"/>
      <c r="H51" s="40">
        <f>VLOOKUP($A51,'FeederSheet LA11'!$B$2:$DF$176,H$6+$AE$24+$AE$26,FALSE)</f>
        <v>-0.49</v>
      </c>
      <c r="I51" s="40">
        <f>VLOOKUP($A51,'FeederSheet LA11'!$B$2:$DF$176,I$6+$AE$24+$AE$26,FALSE)</f>
        <v>0.02</v>
      </c>
      <c r="J51" s="40">
        <f>VLOOKUP($A51,'FeederSheet LA11'!$B$2:$DF$176,J$6+$AE$24+$AE$26,FALSE)</f>
        <v>-0.15</v>
      </c>
      <c r="K51" s="100"/>
      <c r="L51" s="102">
        <f>IF($G$4=$AE$1,VLOOKUP($A51,'FeederSheet LA11'!$B$2:$DF$176,L$6+$AE$26,FALSE),"")</f>
        <v>-0.57999999999999996</v>
      </c>
      <c r="M51" s="102">
        <f>IF($G$4=$AE$1,VLOOKUP($A51,'FeederSheet LA11'!$B$2:$DF$176,M$6+$AE$26,FALSE),"")</f>
        <v>-0.05</v>
      </c>
      <c r="N51" s="102">
        <f>IF($G$4=$AE$1,VLOOKUP($A51,'FeederSheet LA11'!$B$2:$DF$176,N$6+$AE$26,FALSE),"")</f>
        <v>-0.2</v>
      </c>
      <c r="O51" s="102"/>
      <c r="P51" s="102">
        <f>IF($G$4=$AE$1,VLOOKUP($A51,'FeederSheet LA11'!$B$2:$DF$176,P$6+$AE$26,FALSE),"")</f>
        <v>-0.39</v>
      </c>
      <c r="Q51" s="102">
        <f>IF($G$4=$AE$1,VLOOKUP($A51,'FeederSheet LA11'!$B$2:$DF$176,Q$6+$AE$26,FALSE),"")</f>
        <v>0.09</v>
      </c>
      <c r="R51" s="102">
        <f>IF($G$4=$AE$1,VLOOKUP($A51,'FeederSheet LA11'!$B$2:$DF$176,R$6+$AE$26,FALSE),"")</f>
        <v>-0.09</v>
      </c>
      <c r="S51" s="152"/>
      <c r="T51" s="152"/>
      <c r="U51" s="152"/>
      <c r="AE51" s="144"/>
    </row>
    <row r="52" spans="1:31" ht="12.75" customHeight="1" x14ac:dyDescent="0.35">
      <c r="A52" s="132" t="s">
        <v>317</v>
      </c>
      <c r="B52" s="153">
        <v>380</v>
      </c>
      <c r="C52" s="154" t="s">
        <v>318</v>
      </c>
      <c r="D52" s="38">
        <f>VLOOKUP($A52,'FeederSheet LA11'!$B$2:$DF$176,D$6+$AE$28+$AE$26,FALSE)</f>
        <v>2008</v>
      </c>
      <c r="E52" s="38">
        <f>VLOOKUP($A52,'FeederSheet LA11'!$B$2:$DF$176,E$6+$AE$28+$AE$26,FALSE)</f>
        <v>3622</v>
      </c>
      <c r="F52" s="38">
        <f>VLOOKUP($A52,'FeederSheet LA11'!$B$2:$DF$176,F$6+$AE$28+$AE$26,FALSE)</f>
        <v>5630</v>
      </c>
      <c r="G52" s="38"/>
      <c r="H52" s="40">
        <f>VLOOKUP($A52,'FeederSheet LA11'!$B$2:$DF$176,H$6+$AE$24+$AE$26,FALSE)</f>
        <v>-0.31</v>
      </c>
      <c r="I52" s="40">
        <f>VLOOKUP($A52,'FeederSheet LA11'!$B$2:$DF$176,I$6+$AE$24+$AE$26,FALSE)</f>
        <v>0.17</v>
      </c>
      <c r="J52" s="40">
        <f>VLOOKUP($A52,'FeederSheet LA11'!$B$2:$DF$176,J$6+$AE$24+$AE$26,FALSE)</f>
        <v>0</v>
      </c>
      <c r="K52" s="100"/>
      <c r="L52" s="102">
        <f>IF($G$4=$AE$1,VLOOKUP($A52,'FeederSheet LA11'!$B$2:$DF$176,L$6+$AE$26,FALSE),"")</f>
        <v>-0.37</v>
      </c>
      <c r="M52" s="102">
        <f>IF($G$4=$AE$1,VLOOKUP($A52,'FeederSheet LA11'!$B$2:$DF$176,M$6+$AE$26,FALSE),"")</f>
        <v>0.13</v>
      </c>
      <c r="N52" s="102">
        <f>IF($G$4=$AE$1,VLOOKUP($A52,'FeederSheet LA11'!$B$2:$DF$176,N$6+$AE$26,FALSE),"")</f>
        <v>-0.04</v>
      </c>
      <c r="O52" s="102"/>
      <c r="P52" s="102">
        <f>IF($G$4=$AE$1,VLOOKUP($A52,'FeederSheet LA11'!$B$2:$DF$176,P$6+$AE$26,FALSE),"")</f>
        <v>-0.26</v>
      </c>
      <c r="Q52" s="102">
        <f>IF($G$4=$AE$1,VLOOKUP($A52,'FeederSheet LA11'!$B$2:$DF$176,Q$6+$AE$26,FALSE),"")</f>
        <v>0.21</v>
      </c>
      <c r="R52" s="102">
        <f>IF($G$4=$AE$1,VLOOKUP($A52,'FeederSheet LA11'!$B$2:$DF$176,R$6+$AE$26,FALSE),"")</f>
        <v>0.03</v>
      </c>
    </row>
    <row r="53" spans="1:31" x14ac:dyDescent="0.35">
      <c r="A53" s="132" t="s">
        <v>319</v>
      </c>
      <c r="B53" s="153">
        <v>381</v>
      </c>
      <c r="C53" s="154" t="s">
        <v>320</v>
      </c>
      <c r="D53" s="38">
        <f>VLOOKUP($A53,'FeederSheet LA11'!$B$2:$DF$176,D$6+$AE$28+$AE$26,FALSE)</f>
        <v>600</v>
      </c>
      <c r="E53" s="38">
        <f>VLOOKUP($A53,'FeederSheet LA11'!$B$2:$DF$176,E$6+$AE$28+$AE$26,FALSE)</f>
        <v>1764</v>
      </c>
      <c r="F53" s="38">
        <f>VLOOKUP($A53,'FeederSheet LA11'!$B$2:$DF$176,F$6+$AE$28+$AE$26,FALSE)</f>
        <v>2364</v>
      </c>
      <c r="G53" s="38"/>
      <c r="H53" s="40">
        <f>VLOOKUP($A53,'FeederSheet LA11'!$B$2:$DF$176,H$6+$AE$24+$AE$26,FALSE)</f>
        <v>-0.27</v>
      </c>
      <c r="I53" s="40">
        <f>VLOOKUP($A53,'FeederSheet LA11'!$B$2:$DF$176,I$6+$AE$24+$AE$26,FALSE)</f>
        <v>0.18</v>
      </c>
      <c r="J53" s="40">
        <f>VLOOKUP($A53,'FeederSheet LA11'!$B$2:$DF$176,J$6+$AE$24+$AE$26,FALSE)</f>
        <v>7.0000000000000007E-2</v>
      </c>
      <c r="K53" s="100"/>
      <c r="L53" s="102">
        <f>IF($G$4=$AE$1,VLOOKUP($A53,'FeederSheet LA11'!$B$2:$DF$176,L$6+$AE$26,FALSE),"")</f>
        <v>-0.37</v>
      </c>
      <c r="M53" s="102">
        <f>IF($G$4=$AE$1,VLOOKUP($A53,'FeederSheet LA11'!$B$2:$DF$176,M$6+$AE$26,FALSE),"")</f>
        <v>0.12</v>
      </c>
      <c r="N53" s="102">
        <f>IF($G$4=$AE$1,VLOOKUP($A53,'FeederSheet LA11'!$B$2:$DF$176,N$6+$AE$26,FALSE),"")</f>
        <v>0.01</v>
      </c>
      <c r="O53" s="102"/>
      <c r="P53" s="102">
        <f>IF($G$4=$AE$1,VLOOKUP($A53,'FeederSheet LA11'!$B$2:$DF$176,P$6+$AE$26,FALSE),"")</f>
        <v>-0.16</v>
      </c>
      <c r="Q53" s="102">
        <f>IF($G$4=$AE$1,VLOOKUP($A53,'FeederSheet LA11'!$B$2:$DF$176,Q$6+$AE$26,FALSE),"")</f>
        <v>0.24</v>
      </c>
      <c r="R53" s="102">
        <f>IF($G$4=$AE$1,VLOOKUP($A53,'FeederSheet LA11'!$B$2:$DF$176,R$6+$AE$26,FALSE),"")</f>
        <v>0.12</v>
      </c>
      <c r="S53" s="152"/>
      <c r="T53" s="152"/>
      <c r="U53" s="152"/>
    </row>
    <row r="54" spans="1:31" x14ac:dyDescent="0.35">
      <c r="A54" s="132" t="s">
        <v>321</v>
      </c>
      <c r="B54" s="153">
        <v>371</v>
      </c>
      <c r="C54" s="154" t="s">
        <v>322</v>
      </c>
      <c r="D54" s="38">
        <f>VLOOKUP($A54,'FeederSheet LA11'!$B$2:$DF$176,D$6+$AE$28+$AE$26,FALSE)</f>
        <v>857</v>
      </c>
      <c r="E54" s="38">
        <f>VLOOKUP($A54,'FeederSheet LA11'!$B$2:$DF$176,E$6+$AE$28+$AE$26,FALSE)</f>
        <v>1965</v>
      </c>
      <c r="F54" s="38">
        <f>VLOOKUP($A54,'FeederSheet LA11'!$B$2:$DF$176,F$6+$AE$28+$AE$26,FALSE)</f>
        <v>2822</v>
      </c>
      <c r="G54" s="38"/>
      <c r="H54" s="40">
        <f>VLOOKUP($A54,'FeederSheet LA11'!$B$2:$DF$176,H$6+$AE$24+$AE$26,FALSE)</f>
        <v>-0.59</v>
      </c>
      <c r="I54" s="40">
        <f>VLOOKUP($A54,'FeederSheet LA11'!$B$2:$DF$176,I$6+$AE$24+$AE$26,FALSE)</f>
        <v>-0.06</v>
      </c>
      <c r="J54" s="40">
        <f>VLOOKUP($A54,'FeederSheet LA11'!$B$2:$DF$176,J$6+$AE$24+$AE$26,FALSE)</f>
        <v>-0.22</v>
      </c>
      <c r="K54" s="100"/>
      <c r="L54" s="102">
        <f>IF($G$4=$AE$1,VLOOKUP($A54,'FeederSheet LA11'!$B$2:$DF$176,L$6+$AE$26,FALSE),"")</f>
        <v>-0.68</v>
      </c>
      <c r="M54" s="102">
        <f>IF($G$4=$AE$1,VLOOKUP($A54,'FeederSheet LA11'!$B$2:$DF$176,M$6+$AE$26,FALSE),"")</f>
        <v>-0.11</v>
      </c>
      <c r="N54" s="102">
        <f>IF($G$4=$AE$1,VLOOKUP($A54,'FeederSheet LA11'!$B$2:$DF$176,N$6+$AE$26,FALSE),"")</f>
        <v>-0.27</v>
      </c>
      <c r="O54" s="102"/>
      <c r="P54" s="102">
        <f>IF($G$4=$AE$1,VLOOKUP($A54,'FeederSheet LA11'!$B$2:$DF$176,P$6+$AE$26,FALSE),"")</f>
        <v>-0.51</v>
      </c>
      <c r="Q54" s="102">
        <f>IF($G$4=$AE$1,VLOOKUP($A54,'FeederSheet LA11'!$B$2:$DF$176,Q$6+$AE$26,FALSE),"")</f>
        <v>0</v>
      </c>
      <c r="R54" s="102">
        <f>IF($G$4=$AE$1,VLOOKUP($A54,'FeederSheet LA11'!$B$2:$DF$176,R$6+$AE$26,FALSE),"")</f>
        <v>-0.17</v>
      </c>
      <c r="S54" s="152"/>
      <c r="T54" s="152"/>
      <c r="U54" s="152"/>
    </row>
    <row r="55" spans="1:31" x14ac:dyDescent="0.35">
      <c r="A55" s="132" t="s">
        <v>323</v>
      </c>
      <c r="B55" s="153">
        <v>811</v>
      </c>
      <c r="C55" s="154" t="s">
        <v>324</v>
      </c>
      <c r="D55" s="38">
        <f>VLOOKUP($A55,'FeederSheet LA11'!$B$2:$DF$176,D$6+$AE$28+$AE$26,FALSE)</f>
        <v>559</v>
      </c>
      <c r="E55" s="38">
        <f>VLOOKUP($A55,'FeederSheet LA11'!$B$2:$DF$176,E$6+$AE$28+$AE$26,FALSE)</f>
        <v>2545</v>
      </c>
      <c r="F55" s="38">
        <f>VLOOKUP($A55,'FeederSheet LA11'!$B$2:$DF$176,F$6+$AE$28+$AE$26,FALSE)</f>
        <v>3104</v>
      </c>
      <c r="G55" s="38"/>
      <c r="H55" s="40">
        <f>VLOOKUP($A55,'FeederSheet LA11'!$B$2:$DF$176,H$6+$AE$24+$AE$26,FALSE)</f>
        <v>-0.38</v>
      </c>
      <c r="I55" s="40">
        <f>VLOOKUP($A55,'FeederSheet LA11'!$B$2:$DF$176,I$6+$AE$24+$AE$26,FALSE)</f>
        <v>0.16</v>
      </c>
      <c r="J55" s="40">
        <f>VLOOKUP($A55,'FeederSheet LA11'!$B$2:$DF$176,J$6+$AE$24+$AE$26,FALSE)</f>
        <v>0.06</v>
      </c>
      <c r="K55" s="100"/>
      <c r="L55" s="102">
        <f>IF($G$4=$AE$1,VLOOKUP($A55,'FeederSheet LA11'!$B$2:$DF$176,L$6+$AE$26,FALSE),"")</f>
        <v>-0.49</v>
      </c>
      <c r="M55" s="102">
        <f>IF($G$4=$AE$1,VLOOKUP($A55,'FeederSheet LA11'!$B$2:$DF$176,M$6+$AE$26,FALSE),"")</f>
        <v>0.11</v>
      </c>
      <c r="N55" s="102">
        <f>IF($G$4=$AE$1,VLOOKUP($A55,'FeederSheet LA11'!$B$2:$DF$176,N$6+$AE$26,FALSE),"")</f>
        <v>0.02</v>
      </c>
      <c r="O55" s="102"/>
      <c r="P55" s="102">
        <f>IF($G$4=$AE$1,VLOOKUP($A55,'FeederSheet LA11'!$B$2:$DF$176,P$6+$AE$26,FALSE),"")</f>
        <v>-0.28000000000000003</v>
      </c>
      <c r="Q55" s="102">
        <f>IF($G$4=$AE$1,VLOOKUP($A55,'FeederSheet LA11'!$B$2:$DF$176,Q$6+$AE$26,FALSE),"")</f>
        <v>0.21</v>
      </c>
      <c r="R55" s="102">
        <f>IF($G$4=$AE$1,VLOOKUP($A55,'FeederSheet LA11'!$B$2:$DF$176,R$6+$AE$26,FALSE),"")</f>
        <v>0.11</v>
      </c>
      <c r="S55" s="152"/>
      <c r="T55" s="152"/>
      <c r="U55" s="152"/>
    </row>
    <row r="56" spans="1:31" x14ac:dyDescent="0.35">
      <c r="A56" s="132" t="s">
        <v>325</v>
      </c>
      <c r="B56" s="153">
        <v>810</v>
      </c>
      <c r="C56" s="154" t="s">
        <v>326</v>
      </c>
      <c r="D56" s="38">
        <f>VLOOKUP($A56,'FeederSheet LA11'!$B$2:$DF$176,D$6+$AE$28+$AE$26,FALSE)</f>
        <v>877</v>
      </c>
      <c r="E56" s="38">
        <f>VLOOKUP($A56,'FeederSheet LA11'!$B$2:$DF$176,E$6+$AE$28+$AE$26,FALSE)</f>
        <v>1329</v>
      </c>
      <c r="F56" s="38">
        <f>VLOOKUP($A56,'FeederSheet LA11'!$B$2:$DF$176,F$6+$AE$28+$AE$26,FALSE)</f>
        <v>2206</v>
      </c>
      <c r="G56" s="38"/>
      <c r="H56" s="40">
        <f>VLOOKUP($A56,'FeederSheet LA11'!$B$2:$DF$176,H$6+$AE$24+$AE$26,FALSE)</f>
        <v>-0.43</v>
      </c>
      <c r="I56" s="40">
        <f>VLOOKUP($A56,'FeederSheet LA11'!$B$2:$DF$176,I$6+$AE$24+$AE$26,FALSE)</f>
        <v>0.15</v>
      </c>
      <c r="J56" s="40">
        <f>VLOOKUP($A56,'FeederSheet LA11'!$B$2:$DF$176,J$6+$AE$24+$AE$26,FALSE)</f>
        <v>-0.08</v>
      </c>
      <c r="K56" s="100"/>
      <c r="L56" s="102">
        <f>IF($G$4=$AE$1,VLOOKUP($A56,'FeederSheet LA11'!$B$2:$DF$176,L$6+$AE$26,FALSE),"")</f>
        <v>-0.51</v>
      </c>
      <c r="M56" s="102">
        <f>IF($G$4=$AE$1,VLOOKUP($A56,'FeederSheet LA11'!$B$2:$DF$176,M$6+$AE$26,FALSE),"")</f>
        <v>0.08</v>
      </c>
      <c r="N56" s="102">
        <f>IF($G$4=$AE$1,VLOOKUP($A56,'FeederSheet LA11'!$B$2:$DF$176,N$6+$AE$26,FALSE),"")</f>
        <v>-0.13</v>
      </c>
      <c r="O56" s="102"/>
      <c r="P56" s="102">
        <f>IF($G$4=$AE$1,VLOOKUP($A56,'FeederSheet LA11'!$B$2:$DF$176,P$6+$AE$26,FALSE),"")</f>
        <v>-0.34</v>
      </c>
      <c r="Q56" s="102">
        <f>IF($G$4=$AE$1,VLOOKUP($A56,'FeederSheet LA11'!$B$2:$DF$176,Q$6+$AE$26,FALSE),"")</f>
        <v>0.21</v>
      </c>
      <c r="R56" s="102">
        <f>IF($G$4=$AE$1,VLOOKUP($A56,'FeederSheet LA11'!$B$2:$DF$176,R$6+$AE$26,FALSE),"")</f>
        <v>-0.03</v>
      </c>
      <c r="S56" s="152"/>
      <c r="T56" s="152"/>
      <c r="U56" s="152"/>
    </row>
    <row r="57" spans="1:31" x14ac:dyDescent="0.35">
      <c r="A57" s="132" t="s">
        <v>327</v>
      </c>
      <c r="B57" s="153">
        <v>382</v>
      </c>
      <c r="C57" s="154" t="s">
        <v>328</v>
      </c>
      <c r="D57" s="38">
        <f>VLOOKUP($A57,'FeederSheet LA11'!$B$2:$DF$176,D$6+$AE$28+$AE$26,FALSE)</f>
        <v>1140</v>
      </c>
      <c r="E57" s="38">
        <f>VLOOKUP($A57,'FeederSheet LA11'!$B$2:$DF$176,E$6+$AE$28+$AE$26,FALSE)</f>
        <v>3219</v>
      </c>
      <c r="F57" s="38">
        <f>VLOOKUP($A57,'FeederSheet LA11'!$B$2:$DF$176,F$6+$AE$28+$AE$26,FALSE)</f>
        <v>4359</v>
      </c>
      <c r="G57" s="38"/>
      <c r="H57" s="40">
        <f>VLOOKUP($A57,'FeederSheet LA11'!$B$2:$DF$176,H$6+$AE$24+$AE$26,FALSE)</f>
        <v>-0.4</v>
      </c>
      <c r="I57" s="40">
        <f>VLOOKUP($A57,'FeederSheet LA11'!$B$2:$DF$176,I$6+$AE$24+$AE$26,FALSE)</f>
        <v>0.08</v>
      </c>
      <c r="J57" s="40">
        <f>VLOOKUP($A57,'FeederSheet LA11'!$B$2:$DF$176,J$6+$AE$24+$AE$26,FALSE)</f>
        <v>-0.04</v>
      </c>
      <c r="K57" s="100"/>
      <c r="L57" s="102">
        <f>IF($G$4=$AE$1,VLOOKUP($A57,'FeederSheet LA11'!$B$2:$DF$176,L$6+$AE$26,FALSE),"")</f>
        <v>-0.47</v>
      </c>
      <c r="M57" s="102">
        <f>IF($G$4=$AE$1,VLOOKUP($A57,'FeederSheet LA11'!$B$2:$DF$176,M$6+$AE$26,FALSE),"")</f>
        <v>0.04</v>
      </c>
      <c r="N57" s="102">
        <f>IF($G$4=$AE$1,VLOOKUP($A57,'FeederSheet LA11'!$B$2:$DF$176,N$6+$AE$26,FALSE),"")</f>
        <v>-0.08</v>
      </c>
      <c r="O57" s="102"/>
      <c r="P57" s="102">
        <f>IF($G$4=$AE$1,VLOOKUP($A57,'FeederSheet LA11'!$B$2:$DF$176,P$6+$AE$26,FALSE),"")</f>
        <v>-0.32</v>
      </c>
      <c r="Q57" s="102">
        <f>IF($G$4=$AE$1,VLOOKUP($A57,'FeederSheet LA11'!$B$2:$DF$176,Q$6+$AE$26,FALSE),"")</f>
        <v>0.12</v>
      </c>
      <c r="R57" s="102">
        <f>IF($G$4=$AE$1,VLOOKUP($A57,'FeederSheet LA11'!$B$2:$DF$176,R$6+$AE$26,FALSE),"")</f>
        <v>-0.01</v>
      </c>
      <c r="S57" s="152"/>
      <c r="T57" s="152"/>
      <c r="U57" s="152"/>
    </row>
    <row r="58" spans="1:31" x14ac:dyDescent="0.35">
      <c r="A58" s="132" t="s">
        <v>329</v>
      </c>
      <c r="B58" s="153">
        <v>383</v>
      </c>
      <c r="C58" s="154" t="s">
        <v>330</v>
      </c>
      <c r="D58" s="38">
        <f>VLOOKUP($A58,'FeederSheet LA11'!$B$2:$DF$176,D$6+$AE$28+$AE$26,FALSE)</f>
        <v>2242</v>
      </c>
      <c r="E58" s="38">
        <f>VLOOKUP($A58,'FeederSheet LA11'!$B$2:$DF$176,E$6+$AE$28+$AE$26,FALSE)</f>
        <v>4945</v>
      </c>
      <c r="F58" s="38">
        <f>VLOOKUP($A58,'FeederSheet LA11'!$B$2:$DF$176,F$6+$AE$28+$AE$26,FALSE)</f>
        <v>7187</v>
      </c>
      <c r="G58" s="38"/>
      <c r="H58" s="40">
        <f>VLOOKUP($A58,'FeederSheet LA11'!$B$2:$DF$176,H$6+$AE$24+$AE$26,FALSE)</f>
        <v>-0.38</v>
      </c>
      <c r="I58" s="40">
        <f>VLOOKUP($A58,'FeederSheet LA11'!$B$2:$DF$176,I$6+$AE$24+$AE$26,FALSE)</f>
        <v>0.14000000000000001</v>
      </c>
      <c r="J58" s="40">
        <f>VLOOKUP($A58,'FeederSheet LA11'!$B$2:$DF$176,J$6+$AE$24+$AE$26,FALSE)</f>
        <v>-0.02</v>
      </c>
      <c r="K58" s="100"/>
      <c r="L58" s="102">
        <f>IF($G$4=$AE$1,VLOOKUP($A58,'FeederSheet LA11'!$B$2:$DF$176,L$6+$AE$26,FALSE),"")</f>
        <v>-0.43</v>
      </c>
      <c r="M58" s="102">
        <f>IF($G$4=$AE$1,VLOOKUP($A58,'FeederSheet LA11'!$B$2:$DF$176,M$6+$AE$26,FALSE),"")</f>
        <v>0.11</v>
      </c>
      <c r="N58" s="102">
        <f>IF($G$4=$AE$1,VLOOKUP($A58,'FeederSheet LA11'!$B$2:$DF$176,N$6+$AE$26,FALSE),"")</f>
        <v>-0.05</v>
      </c>
      <c r="O58" s="102"/>
      <c r="P58" s="102">
        <f>IF($G$4=$AE$1,VLOOKUP($A58,'FeederSheet LA11'!$B$2:$DF$176,P$6+$AE$26,FALSE),"")</f>
        <v>-0.33</v>
      </c>
      <c r="Q58" s="102">
        <f>IF($G$4=$AE$1,VLOOKUP($A58,'FeederSheet LA11'!$B$2:$DF$176,Q$6+$AE$26,FALSE),"")</f>
        <v>0.18</v>
      </c>
      <c r="R58" s="102">
        <f>IF($G$4=$AE$1,VLOOKUP($A58,'FeederSheet LA11'!$B$2:$DF$176,R$6+$AE$26,FALSE),"")</f>
        <v>0.01</v>
      </c>
      <c r="S58" s="152"/>
      <c r="T58" s="152"/>
      <c r="U58" s="152"/>
    </row>
    <row r="59" spans="1:31" x14ac:dyDescent="0.35">
      <c r="A59" s="132" t="s">
        <v>331</v>
      </c>
      <c r="B59" s="153">
        <v>812</v>
      </c>
      <c r="C59" s="154" t="s">
        <v>332</v>
      </c>
      <c r="D59" s="38">
        <f>VLOOKUP($A59,'FeederSheet LA11'!$B$2:$DF$176,D$6+$AE$28+$AE$26,FALSE)</f>
        <v>433</v>
      </c>
      <c r="E59" s="38">
        <f>VLOOKUP($A59,'FeederSheet LA11'!$B$2:$DF$176,E$6+$AE$28+$AE$26,FALSE)</f>
        <v>1105</v>
      </c>
      <c r="F59" s="38">
        <f>VLOOKUP($A59,'FeederSheet LA11'!$B$2:$DF$176,F$6+$AE$28+$AE$26,FALSE)</f>
        <v>1538</v>
      </c>
      <c r="G59" s="38"/>
      <c r="H59" s="40">
        <f>VLOOKUP($A59,'FeederSheet LA11'!$B$2:$DF$176,H$6+$AE$24+$AE$26,FALSE)</f>
        <v>-0.4</v>
      </c>
      <c r="I59" s="40">
        <f>VLOOKUP($A59,'FeederSheet LA11'!$B$2:$DF$176,I$6+$AE$24+$AE$26,FALSE)</f>
        <v>0.11</v>
      </c>
      <c r="J59" s="40">
        <f>VLOOKUP($A59,'FeederSheet LA11'!$B$2:$DF$176,J$6+$AE$24+$AE$26,FALSE)</f>
        <v>-0.03</v>
      </c>
      <c r="K59" s="100"/>
      <c r="L59" s="102">
        <f>IF($G$4=$AE$1,VLOOKUP($A59,'FeederSheet LA11'!$B$2:$DF$176,L$6+$AE$26,FALSE),"")</f>
        <v>-0.52</v>
      </c>
      <c r="M59" s="102">
        <f>IF($G$4=$AE$1,VLOOKUP($A59,'FeederSheet LA11'!$B$2:$DF$176,M$6+$AE$26,FALSE),"")</f>
        <v>0.04</v>
      </c>
      <c r="N59" s="102">
        <f>IF($G$4=$AE$1,VLOOKUP($A59,'FeederSheet LA11'!$B$2:$DF$176,N$6+$AE$26,FALSE),"")</f>
        <v>-0.09</v>
      </c>
      <c r="O59" s="102"/>
      <c r="P59" s="102">
        <f>IF($G$4=$AE$1,VLOOKUP($A59,'FeederSheet LA11'!$B$2:$DF$176,P$6+$AE$26,FALSE),"")</f>
        <v>-0.28000000000000003</v>
      </c>
      <c r="Q59" s="102">
        <f>IF($G$4=$AE$1,VLOOKUP($A59,'FeederSheet LA11'!$B$2:$DF$176,Q$6+$AE$26,FALSE),"")</f>
        <v>0.19</v>
      </c>
      <c r="R59" s="102">
        <f>IF($G$4=$AE$1,VLOOKUP($A59,'FeederSheet LA11'!$B$2:$DF$176,R$6+$AE$26,FALSE),"")</f>
        <v>0.03</v>
      </c>
      <c r="S59" s="152"/>
      <c r="T59" s="152"/>
      <c r="U59" s="152"/>
    </row>
    <row r="60" spans="1:31" x14ac:dyDescent="0.35">
      <c r="A60" s="132" t="s">
        <v>333</v>
      </c>
      <c r="B60" s="153">
        <v>813</v>
      </c>
      <c r="C60" s="154" t="s">
        <v>334</v>
      </c>
      <c r="D60" s="38">
        <f>VLOOKUP($A60,'FeederSheet LA11'!$B$2:$DF$176,D$6+$AE$28+$AE$26,FALSE)</f>
        <v>424</v>
      </c>
      <c r="E60" s="38">
        <f>VLOOKUP($A60,'FeederSheet LA11'!$B$2:$DF$176,E$6+$AE$28+$AE$26,FALSE)</f>
        <v>1215</v>
      </c>
      <c r="F60" s="38">
        <f>VLOOKUP($A60,'FeederSheet LA11'!$B$2:$DF$176,F$6+$AE$28+$AE$26,FALSE)</f>
        <v>1639</v>
      </c>
      <c r="G60" s="38"/>
      <c r="H60" s="40">
        <f>VLOOKUP($A60,'FeederSheet LA11'!$B$2:$DF$176,H$6+$AE$24+$AE$26,FALSE)</f>
        <v>-0.28999999999999998</v>
      </c>
      <c r="I60" s="40">
        <f>VLOOKUP($A60,'FeederSheet LA11'!$B$2:$DF$176,I$6+$AE$24+$AE$26,FALSE)</f>
        <v>0.25</v>
      </c>
      <c r="J60" s="40">
        <f>VLOOKUP($A60,'FeederSheet LA11'!$B$2:$DF$176,J$6+$AE$24+$AE$26,FALSE)</f>
        <v>0.11</v>
      </c>
      <c r="K60" s="100"/>
      <c r="L60" s="102">
        <f>IF($G$4=$AE$1,VLOOKUP($A60,'FeederSheet LA11'!$B$2:$DF$176,L$6+$AE$26,FALSE),"")</f>
        <v>-0.41</v>
      </c>
      <c r="M60" s="102">
        <f>IF($G$4=$AE$1,VLOOKUP($A60,'FeederSheet LA11'!$B$2:$DF$176,M$6+$AE$26,FALSE),"")</f>
        <v>0.18</v>
      </c>
      <c r="N60" s="102">
        <f>IF($G$4=$AE$1,VLOOKUP($A60,'FeederSheet LA11'!$B$2:$DF$176,N$6+$AE$26,FALSE),"")</f>
        <v>0.05</v>
      </c>
      <c r="O60" s="102"/>
      <c r="P60" s="102">
        <f>IF($G$4=$AE$1,VLOOKUP($A60,'FeederSheet LA11'!$B$2:$DF$176,P$6+$AE$26,FALSE),"")</f>
        <v>-0.17</v>
      </c>
      <c r="Q60" s="102">
        <f>IF($G$4=$AE$1,VLOOKUP($A60,'FeederSheet LA11'!$B$2:$DF$176,Q$6+$AE$26,FALSE),"")</f>
        <v>0.32</v>
      </c>
      <c r="R60" s="102">
        <f>IF($G$4=$AE$1,VLOOKUP($A60,'FeederSheet LA11'!$B$2:$DF$176,R$6+$AE$26,FALSE),"")</f>
        <v>0.17</v>
      </c>
      <c r="S60" s="152"/>
      <c r="T60" s="152"/>
      <c r="U60" s="152"/>
    </row>
    <row r="61" spans="1:31" x14ac:dyDescent="0.35">
      <c r="A61" s="132" t="s">
        <v>335</v>
      </c>
      <c r="B61" s="153">
        <v>815</v>
      </c>
      <c r="C61" s="154" t="s">
        <v>336</v>
      </c>
      <c r="D61" s="38">
        <f>VLOOKUP($A61,'FeederSheet LA11'!$B$2:$DF$176,D$6+$AE$28+$AE$26,FALSE)</f>
        <v>940</v>
      </c>
      <c r="E61" s="38">
        <f>VLOOKUP($A61,'FeederSheet LA11'!$B$2:$DF$176,E$6+$AE$28+$AE$26,FALSE)</f>
        <v>4825</v>
      </c>
      <c r="F61" s="38">
        <f>VLOOKUP($A61,'FeederSheet LA11'!$B$2:$DF$176,F$6+$AE$28+$AE$26,FALSE)</f>
        <v>5765</v>
      </c>
      <c r="G61" s="38"/>
      <c r="H61" s="40">
        <f>VLOOKUP($A61,'FeederSheet LA11'!$B$2:$DF$176,H$6+$AE$24+$AE$26,FALSE)</f>
        <v>-0.49</v>
      </c>
      <c r="I61" s="40">
        <f>VLOOKUP($A61,'FeederSheet LA11'!$B$2:$DF$176,I$6+$AE$24+$AE$26,FALSE)</f>
        <v>0.25</v>
      </c>
      <c r="J61" s="40">
        <f>VLOOKUP($A61,'FeederSheet LA11'!$B$2:$DF$176,J$6+$AE$24+$AE$26,FALSE)</f>
        <v>0.13</v>
      </c>
      <c r="K61" s="100"/>
      <c r="L61" s="102">
        <f>IF($G$4=$AE$1,VLOOKUP($A61,'FeederSheet LA11'!$B$2:$DF$176,L$6+$AE$26,FALSE),"")</f>
        <v>-0.56999999999999995</v>
      </c>
      <c r="M61" s="102">
        <f>IF($G$4=$AE$1,VLOOKUP($A61,'FeederSheet LA11'!$B$2:$DF$176,M$6+$AE$26,FALSE),"")</f>
        <v>0.21</v>
      </c>
      <c r="N61" s="102">
        <f>IF($G$4=$AE$1,VLOOKUP($A61,'FeederSheet LA11'!$B$2:$DF$176,N$6+$AE$26,FALSE),"")</f>
        <v>0.1</v>
      </c>
      <c r="O61" s="102"/>
      <c r="P61" s="102">
        <f>IF($G$4=$AE$1,VLOOKUP($A61,'FeederSheet LA11'!$B$2:$DF$176,P$6+$AE$26,FALSE),"")</f>
        <v>-0.41</v>
      </c>
      <c r="Q61" s="102">
        <f>IF($G$4=$AE$1,VLOOKUP($A61,'FeederSheet LA11'!$B$2:$DF$176,Q$6+$AE$26,FALSE),"")</f>
        <v>0.28000000000000003</v>
      </c>
      <c r="R61" s="102">
        <f>IF($G$4=$AE$1,VLOOKUP($A61,'FeederSheet LA11'!$B$2:$DF$176,R$6+$AE$26,FALSE),"")</f>
        <v>0.16</v>
      </c>
      <c r="S61" s="152"/>
      <c r="T61" s="152"/>
      <c r="U61" s="152"/>
    </row>
    <row r="62" spans="1:31" x14ac:dyDescent="0.35">
      <c r="A62" s="132" t="s">
        <v>337</v>
      </c>
      <c r="B62" s="153">
        <v>372</v>
      </c>
      <c r="C62" s="154" t="s">
        <v>338</v>
      </c>
      <c r="D62" s="38">
        <f>VLOOKUP($A62,'FeederSheet LA11'!$B$2:$DF$176,D$6+$AE$28+$AE$26,FALSE)</f>
        <v>978</v>
      </c>
      <c r="E62" s="38">
        <f>VLOOKUP($A62,'FeederSheet LA11'!$B$2:$DF$176,E$6+$AE$28+$AE$26,FALSE)</f>
        <v>2092</v>
      </c>
      <c r="F62" s="38">
        <f>VLOOKUP($A62,'FeederSheet LA11'!$B$2:$DF$176,F$6+$AE$28+$AE$26,FALSE)</f>
        <v>3070</v>
      </c>
      <c r="G62" s="38"/>
      <c r="H62" s="40">
        <f>VLOOKUP($A62,'FeederSheet LA11'!$B$2:$DF$176,H$6+$AE$24+$AE$26,FALSE)</f>
        <v>-0.51</v>
      </c>
      <c r="I62" s="40">
        <f>VLOOKUP($A62,'FeederSheet LA11'!$B$2:$DF$176,I$6+$AE$24+$AE$26,FALSE)</f>
        <v>0.1</v>
      </c>
      <c r="J62" s="40">
        <f>VLOOKUP($A62,'FeederSheet LA11'!$B$2:$DF$176,J$6+$AE$24+$AE$26,FALSE)</f>
        <v>-0.09</v>
      </c>
      <c r="K62" s="100"/>
      <c r="L62" s="102">
        <f>IF($G$4=$AE$1,VLOOKUP($A62,'FeederSheet LA11'!$B$2:$DF$176,L$6+$AE$26,FALSE),"")</f>
        <v>-0.59</v>
      </c>
      <c r="M62" s="102">
        <f>IF($G$4=$AE$1,VLOOKUP($A62,'FeederSheet LA11'!$B$2:$DF$176,M$6+$AE$26,FALSE),"")</f>
        <v>0.05</v>
      </c>
      <c r="N62" s="102">
        <f>IF($G$4=$AE$1,VLOOKUP($A62,'FeederSheet LA11'!$B$2:$DF$176,N$6+$AE$26,FALSE),"")</f>
        <v>-0.14000000000000001</v>
      </c>
      <c r="O62" s="102"/>
      <c r="P62" s="102">
        <f>IF($G$4=$AE$1,VLOOKUP($A62,'FeederSheet LA11'!$B$2:$DF$176,P$6+$AE$26,FALSE),"")</f>
        <v>-0.43</v>
      </c>
      <c r="Q62" s="102">
        <f>IF($G$4=$AE$1,VLOOKUP($A62,'FeederSheet LA11'!$B$2:$DF$176,Q$6+$AE$26,FALSE),"")</f>
        <v>0.15</v>
      </c>
      <c r="R62" s="102">
        <f>IF($G$4=$AE$1,VLOOKUP($A62,'FeederSheet LA11'!$B$2:$DF$176,R$6+$AE$26,FALSE),"")</f>
        <v>-0.05</v>
      </c>
      <c r="S62" s="152"/>
      <c r="T62" s="152"/>
      <c r="U62" s="152"/>
    </row>
    <row r="63" spans="1:31" x14ac:dyDescent="0.35">
      <c r="A63" s="132" t="s">
        <v>339</v>
      </c>
      <c r="B63" s="153">
        <v>373</v>
      </c>
      <c r="C63" s="154" t="s">
        <v>340</v>
      </c>
      <c r="D63" s="38">
        <f>VLOOKUP($A63,'FeederSheet LA11'!$B$2:$DF$176,D$6+$AE$28+$AE$26,FALSE)</f>
        <v>1412</v>
      </c>
      <c r="E63" s="38">
        <f>VLOOKUP($A63,'FeederSheet LA11'!$B$2:$DF$176,E$6+$AE$28+$AE$26,FALSE)</f>
        <v>3369</v>
      </c>
      <c r="F63" s="38">
        <f>VLOOKUP($A63,'FeederSheet LA11'!$B$2:$DF$176,F$6+$AE$28+$AE$26,FALSE)</f>
        <v>4781</v>
      </c>
      <c r="G63" s="38"/>
      <c r="H63" s="40">
        <f>VLOOKUP($A63,'FeederSheet LA11'!$B$2:$DF$176,H$6+$AE$24+$AE$26,FALSE)</f>
        <v>-0.42</v>
      </c>
      <c r="I63" s="40">
        <f>VLOOKUP($A63,'FeederSheet LA11'!$B$2:$DF$176,I$6+$AE$24+$AE$26,FALSE)</f>
        <v>0.17</v>
      </c>
      <c r="J63" s="40">
        <f>VLOOKUP($A63,'FeederSheet LA11'!$B$2:$DF$176,J$6+$AE$24+$AE$26,FALSE)</f>
        <v>0</v>
      </c>
      <c r="K63" s="100"/>
      <c r="L63" s="102">
        <f>IF($G$4=$AE$1,VLOOKUP($A63,'FeederSheet LA11'!$B$2:$DF$176,L$6+$AE$26,FALSE),"")</f>
        <v>-0.49</v>
      </c>
      <c r="M63" s="102">
        <f>IF($G$4=$AE$1,VLOOKUP($A63,'FeederSheet LA11'!$B$2:$DF$176,M$6+$AE$26,FALSE),"")</f>
        <v>0.13</v>
      </c>
      <c r="N63" s="102">
        <f>IF($G$4=$AE$1,VLOOKUP($A63,'FeederSheet LA11'!$B$2:$DF$176,N$6+$AE$26,FALSE),"")</f>
        <v>-0.04</v>
      </c>
      <c r="O63" s="102"/>
      <c r="P63" s="102">
        <f>IF($G$4=$AE$1,VLOOKUP($A63,'FeederSheet LA11'!$B$2:$DF$176,P$6+$AE$26,FALSE),"")</f>
        <v>-0.36</v>
      </c>
      <c r="Q63" s="102">
        <f>IF($G$4=$AE$1,VLOOKUP($A63,'FeederSheet LA11'!$B$2:$DF$176,Q$6+$AE$26,FALSE),"")</f>
        <v>0.22</v>
      </c>
      <c r="R63" s="102">
        <f>IF($G$4=$AE$1,VLOOKUP($A63,'FeederSheet LA11'!$B$2:$DF$176,R$6+$AE$26,FALSE),"")</f>
        <v>0.03</v>
      </c>
      <c r="S63" s="152"/>
      <c r="T63" s="152"/>
      <c r="U63" s="152"/>
    </row>
    <row r="64" spans="1:31" x14ac:dyDescent="0.35">
      <c r="A64" s="132" t="s">
        <v>341</v>
      </c>
      <c r="B64" s="153">
        <v>384</v>
      </c>
      <c r="C64" s="154" t="s">
        <v>342</v>
      </c>
      <c r="D64" s="38">
        <f>VLOOKUP($A64,'FeederSheet LA11'!$B$2:$DF$176,D$6+$AE$28+$AE$26,FALSE)</f>
        <v>876</v>
      </c>
      <c r="E64" s="38">
        <f>VLOOKUP($A64,'FeederSheet LA11'!$B$2:$DF$176,E$6+$AE$28+$AE$26,FALSE)</f>
        <v>2419</v>
      </c>
      <c r="F64" s="38">
        <f>VLOOKUP($A64,'FeederSheet LA11'!$B$2:$DF$176,F$6+$AE$28+$AE$26,FALSE)</f>
        <v>3295</v>
      </c>
      <c r="G64" s="38"/>
      <c r="H64" s="40">
        <f>VLOOKUP($A64,'FeederSheet LA11'!$B$2:$DF$176,H$6+$AE$24+$AE$26,FALSE)</f>
        <v>-0.57999999999999996</v>
      </c>
      <c r="I64" s="40">
        <f>VLOOKUP($A64,'FeederSheet LA11'!$B$2:$DF$176,I$6+$AE$24+$AE$26,FALSE)</f>
        <v>-0.04</v>
      </c>
      <c r="J64" s="40">
        <f>VLOOKUP($A64,'FeederSheet LA11'!$B$2:$DF$176,J$6+$AE$24+$AE$26,FALSE)</f>
        <v>-0.19</v>
      </c>
      <c r="K64" s="100"/>
      <c r="L64" s="102">
        <f>IF($G$4=$AE$1,VLOOKUP($A64,'FeederSheet LA11'!$B$2:$DF$176,L$6+$AE$26,FALSE),"")</f>
        <v>-0.67</v>
      </c>
      <c r="M64" s="102">
        <f>IF($G$4=$AE$1,VLOOKUP($A64,'FeederSheet LA11'!$B$2:$DF$176,M$6+$AE$26,FALSE),"")</f>
        <v>-0.09</v>
      </c>
      <c r="N64" s="102">
        <f>IF($G$4=$AE$1,VLOOKUP($A64,'FeederSheet LA11'!$B$2:$DF$176,N$6+$AE$26,FALSE),"")</f>
        <v>-0.23</v>
      </c>
      <c r="O64" s="102"/>
      <c r="P64" s="102">
        <f>IF($G$4=$AE$1,VLOOKUP($A64,'FeederSheet LA11'!$B$2:$DF$176,P$6+$AE$26,FALSE),"")</f>
        <v>-0.5</v>
      </c>
      <c r="Q64" s="102">
        <f>IF($G$4=$AE$1,VLOOKUP($A64,'FeederSheet LA11'!$B$2:$DF$176,Q$6+$AE$26,FALSE),"")</f>
        <v>0.01</v>
      </c>
      <c r="R64" s="102">
        <f>IF($G$4=$AE$1,VLOOKUP($A64,'FeederSheet LA11'!$B$2:$DF$176,R$6+$AE$26,FALSE),"")</f>
        <v>-0.14000000000000001</v>
      </c>
      <c r="S64" s="152"/>
      <c r="T64" s="152"/>
      <c r="U64" s="152"/>
    </row>
    <row r="65" spans="1:31" x14ac:dyDescent="0.35">
      <c r="A65" s="132" t="s">
        <v>343</v>
      </c>
      <c r="B65" s="153">
        <v>816</v>
      </c>
      <c r="C65" s="154" t="s">
        <v>344</v>
      </c>
      <c r="D65" s="38">
        <f>VLOOKUP($A65,'FeederSheet LA11'!$B$2:$DF$176,D$6+$AE$28+$AE$26,FALSE)</f>
        <v>254</v>
      </c>
      <c r="E65" s="38">
        <f>VLOOKUP($A65,'FeederSheet LA11'!$B$2:$DF$176,E$6+$AE$28+$AE$26,FALSE)</f>
        <v>1302</v>
      </c>
      <c r="F65" s="38">
        <f>VLOOKUP($A65,'FeederSheet LA11'!$B$2:$DF$176,F$6+$AE$28+$AE$26,FALSE)</f>
        <v>1556</v>
      </c>
      <c r="G65" s="38"/>
      <c r="H65" s="40">
        <f>VLOOKUP($A65,'FeederSheet LA11'!$B$2:$DF$176,H$6+$AE$24+$AE$26,FALSE)</f>
        <v>-0.54</v>
      </c>
      <c r="I65" s="40">
        <f>VLOOKUP($A65,'FeederSheet LA11'!$B$2:$DF$176,I$6+$AE$24+$AE$26,FALSE)</f>
        <v>0.23</v>
      </c>
      <c r="J65" s="40">
        <f>VLOOKUP($A65,'FeederSheet LA11'!$B$2:$DF$176,J$6+$AE$24+$AE$26,FALSE)</f>
        <v>0.11</v>
      </c>
      <c r="K65" s="100"/>
      <c r="L65" s="102">
        <f>IF($G$4=$AE$1,VLOOKUP($A65,'FeederSheet LA11'!$B$2:$DF$176,L$6+$AE$26,FALSE),"")</f>
        <v>-0.69</v>
      </c>
      <c r="M65" s="102">
        <f>IF($G$4=$AE$1,VLOOKUP($A65,'FeederSheet LA11'!$B$2:$DF$176,M$6+$AE$26,FALSE),"")</f>
        <v>0.16</v>
      </c>
      <c r="N65" s="102">
        <f>IF($G$4=$AE$1,VLOOKUP($A65,'FeederSheet LA11'!$B$2:$DF$176,N$6+$AE$26,FALSE),"")</f>
        <v>0.04</v>
      </c>
      <c r="O65" s="102"/>
      <c r="P65" s="102">
        <f>IF($G$4=$AE$1,VLOOKUP($A65,'FeederSheet LA11'!$B$2:$DF$176,P$6+$AE$26,FALSE),"")</f>
        <v>-0.38</v>
      </c>
      <c r="Q65" s="102">
        <f>IF($G$4=$AE$1,VLOOKUP($A65,'FeederSheet LA11'!$B$2:$DF$176,Q$6+$AE$26,FALSE),"")</f>
        <v>0.3</v>
      </c>
      <c r="R65" s="102">
        <f>IF($G$4=$AE$1,VLOOKUP($A65,'FeederSheet LA11'!$B$2:$DF$176,R$6+$AE$26,FALSE),"")</f>
        <v>0.17</v>
      </c>
      <c r="S65" s="152"/>
      <c r="T65" s="152"/>
      <c r="U65" s="152"/>
    </row>
    <row r="66" spans="1:31" x14ac:dyDescent="0.35">
      <c r="C66" s="156"/>
      <c r="D66" s="38"/>
      <c r="E66" s="38"/>
      <c r="F66" s="38"/>
      <c r="G66" s="38"/>
      <c r="H66" s="40"/>
      <c r="I66" s="40"/>
      <c r="J66" s="40"/>
      <c r="K66" s="100"/>
      <c r="L66" s="102"/>
      <c r="M66" s="102"/>
      <c r="N66" s="102"/>
      <c r="O66" s="102"/>
      <c r="P66" s="102"/>
      <c r="Q66" s="102"/>
      <c r="R66" s="102"/>
      <c r="S66" s="152"/>
      <c r="T66" s="152"/>
      <c r="U66" s="152"/>
    </row>
    <row r="67" spans="1:31" x14ac:dyDescent="0.35">
      <c r="A67" s="149" t="s">
        <v>345</v>
      </c>
      <c r="B67" s="131" t="s">
        <v>346</v>
      </c>
      <c r="C67" s="151" t="s">
        <v>347</v>
      </c>
      <c r="D67" s="24">
        <f>VLOOKUP($A67,'FeederSheet LA11'!$B$2:$DF$176,D$6+$AE$28+$AE$26,FALSE)</f>
        <v>10697</v>
      </c>
      <c r="E67" s="24">
        <f>VLOOKUP($A67,'FeederSheet LA11'!$B$2:$DF$176,E$6+$AE$28+$AE$26,FALSE)</f>
        <v>32514</v>
      </c>
      <c r="F67" s="24">
        <f>VLOOKUP($A67,'FeederSheet LA11'!$B$2:$DF$176,F$6+$AE$28+$AE$26,FALSE)</f>
        <v>43211</v>
      </c>
      <c r="G67" s="24"/>
      <c r="H67" s="25">
        <f>VLOOKUP($A67,'FeederSheet LA11'!$B$2:$DF$176,H$6+$AE$24+$AE$26,FALSE)</f>
        <v>-0.57999999999999996</v>
      </c>
      <c r="I67" s="25">
        <f>VLOOKUP($A67,'FeederSheet LA11'!$B$2:$DF$176,I$6+$AE$24+$AE$26,FALSE)</f>
        <v>7.0000000000000007E-2</v>
      </c>
      <c r="J67" s="25">
        <f>VLOOKUP($A67,'FeederSheet LA11'!$B$2:$DF$176,J$6+$AE$24+$AE$26,FALSE)</f>
        <v>-0.09</v>
      </c>
      <c r="K67" s="97"/>
      <c r="L67" s="98">
        <f>IF($G$4=$AE$1,VLOOKUP($A67,'FeederSheet LA11'!$B$2:$DF$176,L$6+$AE$26,FALSE),"")</f>
        <v>-0.6</v>
      </c>
      <c r="M67" s="98">
        <f>IF($G$4=$AE$1,VLOOKUP($A67,'FeederSheet LA11'!$B$2:$DF$176,M$6+$AE$26,FALSE),"")</f>
        <v>0.06</v>
      </c>
      <c r="N67" s="98">
        <f>IF($G$4=$AE$1,VLOOKUP($A67,'FeederSheet LA11'!$B$2:$DF$176,N$6+$AE$26,FALSE),"")</f>
        <v>-0.1</v>
      </c>
      <c r="O67" s="98"/>
      <c r="P67" s="98">
        <f>IF($G$4=$AE$1,VLOOKUP($A67,'FeederSheet LA11'!$B$2:$DF$176,P$6+$AE$26,FALSE),"")</f>
        <v>-0.56000000000000005</v>
      </c>
      <c r="Q67" s="98">
        <f>IF($G$4=$AE$1,VLOOKUP($A67,'FeederSheet LA11'!$B$2:$DF$176,Q$6+$AE$26,FALSE),"")</f>
        <v>0.08</v>
      </c>
      <c r="R67" s="98">
        <f>IF($G$4=$AE$1,VLOOKUP($A67,'FeederSheet LA11'!$B$2:$DF$176,R$6+$AE$26,FALSE),"")</f>
        <v>-0.08</v>
      </c>
      <c r="S67" s="152"/>
      <c r="T67" s="152"/>
      <c r="U67" s="152"/>
    </row>
    <row r="68" spans="1:31" s="149" customFormat="1" x14ac:dyDescent="0.35">
      <c r="A68" s="132" t="s">
        <v>348</v>
      </c>
      <c r="B68" s="153">
        <v>831</v>
      </c>
      <c r="C68" s="154" t="s">
        <v>349</v>
      </c>
      <c r="D68" s="38">
        <f>VLOOKUP($A68,'FeederSheet LA11'!$B$2:$DF$176,D$6+$AE$28+$AE$26,FALSE)</f>
        <v>839</v>
      </c>
      <c r="E68" s="38">
        <f>VLOOKUP($A68,'FeederSheet LA11'!$B$2:$DF$176,E$6+$AE$28+$AE$26,FALSE)</f>
        <v>1756</v>
      </c>
      <c r="F68" s="38">
        <f>VLOOKUP($A68,'FeederSheet LA11'!$B$2:$DF$176,F$6+$AE$28+$AE$26,FALSE)</f>
        <v>2595</v>
      </c>
      <c r="G68" s="38"/>
      <c r="H68" s="40">
        <f>VLOOKUP($A68,'FeederSheet LA11'!$B$2:$DF$176,H$6+$AE$24+$AE$26,FALSE)</f>
        <v>-0.69</v>
      </c>
      <c r="I68" s="40">
        <f>VLOOKUP($A68,'FeederSheet LA11'!$B$2:$DF$176,I$6+$AE$24+$AE$26,FALSE)</f>
        <v>0.05</v>
      </c>
      <c r="J68" s="40">
        <f>VLOOKUP($A68,'FeederSheet LA11'!$B$2:$DF$176,J$6+$AE$24+$AE$26,FALSE)</f>
        <v>-0.19</v>
      </c>
      <c r="K68" s="100"/>
      <c r="L68" s="102">
        <f>IF($G$4=$AE$1,VLOOKUP($A68,'FeederSheet LA11'!$B$2:$DF$176,L$6+$AE$26,FALSE),"")</f>
        <v>-0.78</v>
      </c>
      <c r="M68" s="102">
        <f>IF($G$4=$AE$1,VLOOKUP($A68,'FeederSheet LA11'!$B$2:$DF$176,M$6+$AE$26,FALSE),"")</f>
        <v>-0.01</v>
      </c>
      <c r="N68" s="102">
        <f>IF($G$4=$AE$1,VLOOKUP($A68,'FeederSheet LA11'!$B$2:$DF$176,N$6+$AE$26,FALSE),"")</f>
        <v>-0.24</v>
      </c>
      <c r="O68" s="102"/>
      <c r="P68" s="102">
        <f>IF($G$4=$AE$1,VLOOKUP($A68,'FeederSheet LA11'!$B$2:$DF$176,P$6+$AE$26,FALSE),"")</f>
        <v>-0.61</v>
      </c>
      <c r="Q68" s="102">
        <f>IF($G$4=$AE$1,VLOOKUP($A68,'FeederSheet LA11'!$B$2:$DF$176,Q$6+$AE$26,FALSE),"")</f>
        <v>0.11</v>
      </c>
      <c r="R68" s="102">
        <f>IF($G$4=$AE$1,VLOOKUP($A68,'FeederSheet LA11'!$B$2:$DF$176,R$6+$AE$26,FALSE),"")</f>
        <v>-0.14000000000000001</v>
      </c>
      <c r="S68" s="152"/>
      <c r="T68" s="152"/>
      <c r="U68" s="152"/>
      <c r="AE68" s="144"/>
    </row>
    <row r="69" spans="1:31" ht="12.75" customHeight="1" x14ac:dyDescent="0.35">
      <c r="A69" s="132" t="s">
        <v>350</v>
      </c>
      <c r="B69" s="153">
        <v>830</v>
      </c>
      <c r="C69" s="154" t="s">
        <v>351</v>
      </c>
      <c r="D69" s="38">
        <f>VLOOKUP($A69,'FeederSheet LA11'!$B$2:$DF$176,D$6+$AE$28+$AE$26,FALSE)</f>
        <v>1616</v>
      </c>
      <c r="E69" s="38">
        <f>VLOOKUP($A69,'FeederSheet LA11'!$B$2:$DF$176,E$6+$AE$28+$AE$26,FALSE)</f>
        <v>5333</v>
      </c>
      <c r="F69" s="38">
        <f>VLOOKUP($A69,'FeederSheet LA11'!$B$2:$DF$176,F$6+$AE$28+$AE$26,FALSE)</f>
        <v>6949</v>
      </c>
      <c r="G69" s="38"/>
      <c r="H69" s="40">
        <f>VLOOKUP($A69,'FeederSheet LA11'!$B$2:$DF$176,H$6+$AE$24+$AE$26,FALSE)</f>
        <v>-0.72</v>
      </c>
      <c r="I69" s="40">
        <f>VLOOKUP($A69,'FeederSheet LA11'!$B$2:$DF$176,I$6+$AE$24+$AE$26,FALSE)</f>
        <v>-7.0000000000000007E-2</v>
      </c>
      <c r="J69" s="40">
        <f>VLOOKUP($A69,'FeederSheet LA11'!$B$2:$DF$176,J$6+$AE$24+$AE$26,FALSE)</f>
        <v>-0.23</v>
      </c>
      <c r="K69" s="100"/>
      <c r="L69" s="102">
        <f>IF($G$4=$AE$1,VLOOKUP($A69,'FeederSheet LA11'!$B$2:$DF$176,L$6+$AE$26,FALSE),"")</f>
        <v>-0.78</v>
      </c>
      <c r="M69" s="102">
        <f>IF($G$4=$AE$1,VLOOKUP($A69,'FeederSheet LA11'!$B$2:$DF$176,M$6+$AE$26,FALSE),"")</f>
        <v>-0.11</v>
      </c>
      <c r="N69" s="102">
        <f>IF($G$4=$AE$1,VLOOKUP($A69,'FeederSheet LA11'!$B$2:$DF$176,N$6+$AE$26,FALSE),"")</f>
        <v>-0.25</v>
      </c>
      <c r="O69" s="102"/>
      <c r="P69" s="102">
        <f>IF($G$4=$AE$1,VLOOKUP($A69,'FeederSheet LA11'!$B$2:$DF$176,P$6+$AE$26,FALSE),"")</f>
        <v>-0.66</v>
      </c>
      <c r="Q69" s="102">
        <f>IF($G$4=$AE$1,VLOOKUP($A69,'FeederSheet LA11'!$B$2:$DF$176,Q$6+$AE$26,FALSE),"")</f>
        <v>-0.04</v>
      </c>
      <c r="R69" s="102">
        <f>IF($G$4=$AE$1,VLOOKUP($A69,'FeederSheet LA11'!$B$2:$DF$176,R$6+$AE$26,FALSE),"")</f>
        <v>-0.2</v>
      </c>
    </row>
    <row r="70" spans="1:31" x14ac:dyDescent="0.35">
      <c r="A70" s="132" t="s">
        <v>352</v>
      </c>
      <c r="B70" s="153">
        <v>856</v>
      </c>
      <c r="C70" s="154" t="s">
        <v>353</v>
      </c>
      <c r="D70" s="38">
        <f>VLOOKUP($A70,'FeederSheet LA11'!$B$2:$DF$176,D$6+$AE$28+$AE$26,FALSE)</f>
        <v>1188</v>
      </c>
      <c r="E70" s="38">
        <f>VLOOKUP($A70,'FeederSheet LA11'!$B$2:$DF$176,E$6+$AE$28+$AE$26,FALSE)</f>
        <v>1855</v>
      </c>
      <c r="F70" s="38">
        <f>VLOOKUP($A70,'FeederSheet LA11'!$B$2:$DF$176,F$6+$AE$28+$AE$26,FALSE)</f>
        <v>3043</v>
      </c>
      <c r="G70" s="38"/>
      <c r="H70" s="40">
        <f>VLOOKUP($A70,'FeederSheet LA11'!$B$2:$DF$176,H$6+$AE$24+$AE$26,FALSE)</f>
        <v>-0.44</v>
      </c>
      <c r="I70" s="40">
        <f>VLOOKUP($A70,'FeederSheet LA11'!$B$2:$DF$176,I$6+$AE$24+$AE$26,FALSE)</f>
        <v>0.21</v>
      </c>
      <c r="J70" s="40">
        <f>VLOOKUP($A70,'FeederSheet LA11'!$B$2:$DF$176,J$6+$AE$24+$AE$26,FALSE)</f>
        <v>-0.04</v>
      </c>
      <c r="K70" s="100"/>
      <c r="L70" s="102">
        <f>IF($G$4=$AE$1,VLOOKUP($A70,'FeederSheet LA11'!$B$2:$DF$176,L$6+$AE$26,FALSE),"")</f>
        <v>-0.51</v>
      </c>
      <c r="M70" s="102">
        <f>IF($G$4=$AE$1,VLOOKUP($A70,'FeederSheet LA11'!$B$2:$DF$176,M$6+$AE$26,FALSE),"")</f>
        <v>0.16</v>
      </c>
      <c r="N70" s="102">
        <f>IF($G$4=$AE$1,VLOOKUP($A70,'FeederSheet LA11'!$B$2:$DF$176,N$6+$AE$26,FALSE),"")</f>
        <v>-0.09</v>
      </c>
      <c r="O70" s="102"/>
      <c r="P70" s="102">
        <f>IF($G$4=$AE$1,VLOOKUP($A70,'FeederSheet LA11'!$B$2:$DF$176,P$6+$AE$26,FALSE),"")</f>
        <v>-0.37</v>
      </c>
      <c r="Q70" s="102">
        <f>IF($G$4=$AE$1,VLOOKUP($A70,'FeederSheet LA11'!$B$2:$DF$176,Q$6+$AE$26,FALSE),"")</f>
        <v>0.27</v>
      </c>
      <c r="R70" s="102">
        <f>IF($G$4=$AE$1,VLOOKUP($A70,'FeederSheet LA11'!$B$2:$DF$176,R$6+$AE$26,FALSE),"")</f>
        <v>0</v>
      </c>
      <c r="S70" s="152"/>
      <c r="T70" s="152"/>
      <c r="U70" s="152"/>
    </row>
    <row r="71" spans="1:31" x14ac:dyDescent="0.35">
      <c r="A71" s="132" t="s">
        <v>354</v>
      </c>
      <c r="B71" s="153">
        <v>855</v>
      </c>
      <c r="C71" s="154" t="s">
        <v>355</v>
      </c>
      <c r="D71" s="38">
        <f>VLOOKUP($A71,'FeederSheet LA11'!$B$2:$DF$176,D$6+$AE$28+$AE$26,FALSE)</f>
        <v>1190</v>
      </c>
      <c r="E71" s="38">
        <f>VLOOKUP($A71,'FeederSheet LA11'!$B$2:$DF$176,E$6+$AE$28+$AE$26,FALSE)</f>
        <v>5454</v>
      </c>
      <c r="F71" s="38">
        <f>VLOOKUP($A71,'FeederSheet LA11'!$B$2:$DF$176,F$6+$AE$28+$AE$26,FALSE)</f>
        <v>6644</v>
      </c>
      <c r="G71" s="38"/>
      <c r="H71" s="40">
        <f>VLOOKUP($A71,'FeederSheet LA11'!$B$2:$DF$176,H$6+$AE$24+$AE$26,FALSE)</f>
        <v>-0.61</v>
      </c>
      <c r="I71" s="40">
        <f>VLOOKUP($A71,'FeederSheet LA11'!$B$2:$DF$176,I$6+$AE$24+$AE$26,FALSE)</f>
        <v>0.09</v>
      </c>
      <c r="J71" s="40">
        <f>VLOOKUP($A71,'FeederSheet LA11'!$B$2:$DF$176,J$6+$AE$24+$AE$26,FALSE)</f>
        <v>-0.04</v>
      </c>
      <c r="K71" s="100"/>
      <c r="L71" s="102">
        <f>IF($G$4=$AE$1,VLOOKUP($A71,'FeederSheet LA11'!$B$2:$DF$176,L$6+$AE$26,FALSE),"")</f>
        <v>-0.69</v>
      </c>
      <c r="M71" s="102">
        <f>IF($G$4=$AE$1,VLOOKUP($A71,'FeederSheet LA11'!$B$2:$DF$176,M$6+$AE$26,FALSE),"")</f>
        <v>0.06</v>
      </c>
      <c r="N71" s="102">
        <f>IF($G$4=$AE$1,VLOOKUP($A71,'FeederSheet LA11'!$B$2:$DF$176,N$6+$AE$26,FALSE),"")</f>
        <v>-7.0000000000000007E-2</v>
      </c>
      <c r="O71" s="102"/>
      <c r="P71" s="102">
        <f>IF($G$4=$AE$1,VLOOKUP($A71,'FeederSheet LA11'!$B$2:$DF$176,P$6+$AE$26,FALSE),"")</f>
        <v>-0.54</v>
      </c>
      <c r="Q71" s="102">
        <f>IF($G$4=$AE$1,VLOOKUP($A71,'FeederSheet LA11'!$B$2:$DF$176,Q$6+$AE$26,FALSE),"")</f>
        <v>0.12</v>
      </c>
      <c r="R71" s="102">
        <f>IF($G$4=$AE$1,VLOOKUP($A71,'FeederSheet LA11'!$B$2:$DF$176,R$6+$AE$26,FALSE),"")</f>
        <v>-0.01</v>
      </c>
      <c r="S71" s="152"/>
      <c r="T71" s="152"/>
      <c r="U71" s="152"/>
    </row>
    <row r="72" spans="1:31" x14ac:dyDescent="0.35">
      <c r="A72" s="132" t="s">
        <v>356</v>
      </c>
      <c r="B72" s="153">
        <v>925</v>
      </c>
      <c r="C72" s="154" t="s">
        <v>357</v>
      </c>
      <c r="D72" s="38">
        <f>VLOOKUP($A72,'FeederSheet LA11'!$B$2:$DF$176,D$6+$AE$28+$AE$26,FALSE)</f>
        <v>1558</v>
      </c>
      <c r="E72" s="38">
        <f>VLOOKUP($A72,'FeederSheet LA11'!$B$2:$DF$176,E$6+$AE$28+$AE$26,FALSE)</f>
        <v>5370</v>
      </c>
      <c r="F72" s="38">
        <f>VLOOKUP($A72,'FeederSheet LA11'!$B$2:$DF$176,F$6+$AE$28+$AE$26,FALSE)</f>
        <v>6928</v>
      </c>
      <c r="G72" s="38"/>
      <c r="H72" s="40">
        <f>VLOOKUP($A72,'FeederSheet LA11'!$B$2:$DF$176,H$6+$AE$24+$AE$26,FALSE)</f>
        <v>-0.65</v>
      </c>
      <c r="I72" s="40">
        <f>VLOOKUP($A72,'FeederSheet LA11'!$B$2:$DF$176,I$6+$AE$24+$AE$26,FALSE)</f>
        <v>0.01</v>
      </c>
      <c r="J72" s="40">
        <f>VLOOKUP($A72,'FeederSheet LA11'!$B$2:$DF$176,J$6+$AE$24+$AE$26,FALSE)</f>
        <v>-0.14000000000000001</v>
      </c>
      <c r="K72" s="100"/>
      <c r="L72" s="102">
        <f>IF($G$4=$AE$1,VLOOKUP($A72,'FeederSheet LA11'!$B$2:$DF$176,L$6+$AE$26,FALSE),"")</f>
        <v>-0.72</v>
      </c>
      <c r="M72" s="102">
        <f>IF($G$4=$AE$1,VLOOKUP($A72,'FeederSheet LA11'!$B$2:$DF$176,M$6+$AE$26,FALSE),"")</f>
        <v>-0.02</v>
      </c>
      <c r="N72" s="102">
        <f>IF($G$4=$AE$1,VLOOKUP($A72,'FeederSheet LA11'!$B$2:$DF$176,N$6+$AE$26,FALSE),"")</f>
        <v>-0.17</v>
      </c>
      <c r="O72" s="102"/>
      <c r="P72" s="102">
        <f>IF($G$4=$AE$1,VLOOKUP($A72,'FeederSheet LA11'!$B$2:$DF$176,P$6+$AE$26,FALSE),"")</f>
        <v>-0.59</v>
      </c>
      <c r="Q72" s="102">
        <f>IF($G$4=$AE$1,VLOOKUP($A72,'FeederSheet LA11'!$B$2:$DF$176,Q$6+$AE$26,FALSE),"")</f>
        <v>0.05</v>
      </c>
      <c r="R72" s="102">
        <f>IF($G$4=$AE$1,VLOOKUP($A72,'FeederSheet LA11'!$B$2:$DF$176,R$6+$AE$26,FALSE),"")</f>
        <v>-0.11</v>
      </c>
      <c r="S72" s="152"/>
      <c r="T72" s="152"/>
      <c r="U72" s="152"/>
    </row>
    <row r="73" spans="1:31" x14ac:dyDescent="0.35">
      <c r="A73" s="132" t="s">
        <v>358</v>
      </c>
      <c r="B73" s="153">
        <v>928</v>
      </c>
      <c r="C73" s="154" t="s">
        <v>359</v>
      </c>
      <c r="D73" s="38">
        <f>VLOOKUP($A73,'FeederSheet LA11'!$B$2:$DF$176,D$6+$AE$28+$AE$26,FALSE)</f>
        <v>1539</v>
      </c>
      <c r="E73" s="38">
        <f>VLOOKUP($A73,'FeederSheet LA11'!$B$2:$DF$176,E$6+$AE$28+$AE$26,FALSE)</f>
        <v>5450</v>
      </c>
      <c r="F73" s="38">
        <f>VLOOKUP($A73,'FeederSheet LA11'!$B$2:$DF$176,F$6+$AE$28+$AE$26,FALSE)</f>
        <v>6989</v>
      </c>
      <c r="G73" s="38"/>
      <c r="H73" s="40">
        <f>VLOOKUP($A73,'FeederSheet LA11'!$B$2:$DF$176,H$6+$AE$24+$AE$26,FALSE)</f>
        <v>-0.45</v>
      </c>
      <c r="I73" s="40">
        <f>VLOOKUP($A73,'FeederSheet LA11'!$B$2:$DF$176,I$6+$AE$24+$AE$26,FALSE)</f>
        <v>0.13</v>
      </c>
      <c r="J73" s="40">
        <f>VLOOKUP($A73,'FeederSheet LA11'!$B$2:$DF$176,J$6+$AE$24+$AE$26,FALSE)</f>
        <v>0</v>
      </c>
      <c r="K73" s="100"/>
      <c r="L73" s="102">
        <f>IF($G$4=$AE$1,VLOOKUP($A73,'FeederSheet LA11'!$B$2:$DF$176,L$6+$AE$26,FALSE),"")</f>
        <v>-0.51</v>
      </c>
      <c r="M73" s="102">
        <f>IF($G$4=$AE$1,VLOOKUP($A73,'FeederSheet LA11'!$B$2:$DF$176,M$6+$AE$26,FALSE),"")</f>
        <v>0.1</v>
      </c>
      <c r="N73" s="102">
        <f>IF($G$4=$AE$1,VLOOKUP($A73,'FeederSheet LA11'!$B$2:$DF$176,N$6+$AE$26,FALSE),"")</f>
        <v>-0.03</v>
      </c>
      <c r="O73" s="102"/>
      <c r="P73" s="102">
        <f>IF($G$4=$AE$1,VLOOKUP($A73,'FeederSheet LA11'!$B$2:$DF$176,P$6+$AE$26,FALSE),"")</f>
        <v>-0.39</v>
      </c>
      <c r="Q73" s="102">
        <f>IF($G$4=$AE$1,VLOOKUP($A73,'FeederSheet LA11'!$B$2:$DF$176,Q$6+$AE$26,FALSE),"")</f>
        <v>0.17</v>
      </c>
      <c r="R73" s="102">
        <f>IF($G$4=$AE$1,VLOOKUP($A73,'FeederSheet LA11'!$B$2:$DF$176,R$6+$AE$26,FALSE),"")</f>
        <v>0.03</v>
      </c>
      <c r="S73" s="152"/>
      <c r="T73" s="152"/>
      <c r="U73" s="152"/>
    </row>
    <row r="74" spans="1:31" x14ac:dyDescent="0.35">
      <c r="A74" s="132" t="s">
        <v>360</v>
      </c>
      <c r="B74" s="153">
        <v>892</v>
      </c>
      <c r="C74" s="154" t="s">
        <v>361</v>
      </c>
      <c r="D74" s="38">
        <f>VLOOKUP($A74,'FeederSheet LA11'!$B$2:$DF$176,D$6+$AE$28+$AE$26,FALSE)</f>
        <v>1010</v>
      </c>
      <c r="E74" s="38">
        <f>VLOOKUP($A74,'FeederSheet LA11'!$B$2:$DF$176,E$6+$AE$28+$AE$26,FALSE)</f>
        <v>1289</v>
      </c>
      <c r="F74" s="38">
        <f>VLOOKUP($A74,'FeederSheet LA11'!$B$2:$DF$176,F$6+$AE$28+$AE$26,FALSE)</f>
        <v>2299</v>
      </c>
      <c r="G74" s="38"/>
      <c r="H74" s="40">
        <f>VLOOKUP($A74,'FeederSheet LA11'!$B$2:$DF$176,H$6+$AE$24+$AE$26,FALSE)</f>
        <v>-0.57999999999999996</v>
      </c>
      <c r="I74" s="40">
        <f>VLOOKUP($A74,'FeederSheet LA11'!$B$2:$DF$176,I$6+$AE$24+$AE$26,FALSE)</f>
        <v>-0.02</v>
      </c>
      <c r="J74" s="40">
        <f>VLOOKUP($A74,'FeederSheet LA11'!$B$2:$DF$176,J$6+$AE$24+$AE$26,FALSE)</f>
        <v>-0.27</v>
      </c>
      <c r="K74" s="100"/>
      <c r="L74" s="102">
        <f>IF($G$4=$AE$1,VLOOKUP($A74,'FeederSheet LA11'!$B$2:$DF$176,L$6+$AE$26,FALSE),"")</f>
        <v>-0.66</v>
      </c>
      <c r="M74" s="102">
        <f>IF($G$4=$AE$1,VLOOKUP($A74,'FeederSheet LA11'!$B$2:$DF$176,M$6+$AE$26,FALSE),"")</f>
        <v>-0.09</v>
      </c>
      <c r="N74" s="102">
        <f>IF($G$4=$AE$1,VLOOKUP($A74,'FeederSheet LA11'!$B$2:$DF$176,N$6+$AE$26,FALSE),"")</f>
        <v>-0.32</v>
      </c>
      <c r="O74" s="102"/>
      <c r="P74" s="102">
        <f>IF($G$4=$AE$1,VLOOKUP($A74,'FeederSheet LA11'!$B$2:$DF$176,P$6+$AE$26,FALSE),"")</f>
        <v>-0.5</v>
      </c>
      <c r="Q74" s="102">
        <f>IF($G$4=$AE$1,VLOOKUP($A74,'FeederSheet LA11'!$B$2:$DF$176,Q$6+$AE$26,FALSE),"")</f>
        <v>0.05</v>
      </c>
      <c r="R74" s="102">
        <f>IF($G$4=$AE$1,VLOOKUP($A74,'FeederSheet LA11'!$B$2:$DF$176,R$6+$AE$26,FALSE),"")</f>
        <v>-0.22</v>
      </c>
      <c r="S74" s="152"/>
      <c r="T74" s="152"/>
      <c r="U74" s="152"/>
    </row>
    <row r="75" spans="1:31" x14ac:dyDescent="0.35">
      <c r="A75" s="132" t="s">
        <v>362</v>
      </c>
      <c r="B75" s="153">
        <v>891</v>
      </c>
      <c r="C75" s="154" t="s">
        <v>363</v>
      </c>
      <c r="D75" s="38">
        <f>VLOOKUP($A75,'FeederSheet LA11'!$B$2:$DF$176,D$6+$AE$28+$AE$26,FALSE)</f>
        <v>1705</v>
      </c>
      <c r="E75" s="38">
        <f>VLOOKUP($A75,'FeederSheet LA11'!$B$2:$DF$176,E$6+$AE$28+$AE$26,FALSE)</f>
        <v>5611</v>
      </c>
      <c r="F75" s="38">
        <f>VLOOKUP($A75,'FeederSheet LA11'!$B$2:$DF$176,F$6+$AE$28+$AE$26,FALSE)</f>
        <v>7316</v>
      </c>
      <c r="G75" s="38"/>
      <c r="H75" s="40">
        <f>VLOOKUP($A75,'FeederSheet LA11'!$B$2:$DF$176,H$6+$AE$24+$AE$26,FALSE)</f>
        <v>-0.54</v>
      </c>
      <c r="I75" s="40">
        <f>VLOOKUP($A75,'FeederSheet LA11'!$B$2:$DF$176,I$6+$AE$24+$AE$26,FALSE)</f>
        <v>0.14000000000000001</v>
      </c>
      <c r="J75" s="40">
        <f>VLOOKUP($A75,'FeederSheet LA11'!$B$2:$DF$176,J$6+$AE$24+$AE$26,FALSE)</f>
        <v>-0.02</v>
      </c>
      <c r="K75" s="100"/>
      <c r="L75" s="102">
        <f>IF($G$4=$AE$1,VLOOKUP($A75,'FeederSheet LA11'!$B$2:$DF$176,L$6+$AE$26,FALSE),"")</f>
        <v>-0.6</v>
      </c>
      <c r="M75" s="102">
        <f>IF($G$4=$AE$1,VLOOKUP($A75,'FeederSheet LA11'!$B$2:$DF$176,M$6+$AE$26,FALSE),"")</f>
        <v>0.1</v>
      </c>
      <c r="N75" s="102">
        <f>IF($G$4=$AE$1,VLOOKUP($A75,'FeederSheet LA11'!$B$2:$DF$176,N$6+$AE$26,FALSE),"")</f>
        <v>-0.05</v>
      </c>
      <c r="O75" s="102"/>
      <c r="P75" s="102">
        <f>IF($G$4=$AE$1,VLOOKUP($A75,'FeederSheet LA11'!$B$2:$DF$176,P$6+$AE$26,FALSE),"")</f>
        <v>-0.48</v>
      </c>
      <c r="Q75" s="102">
        <f>IF($G$4=$AE$1,VLOOKUP($A75,'FeederSheet LA11'!$B$2:$DF$176,Q$6+$AE$26,FALSE),"")</f>
        <v>0.17</v>
      </c>
      <c r="R75" s="102">
        <f>IF($G$4=$AE$1,VLOOKUP($A75,'FeederSheet LA11'!$B$2:$DF$176,R$6+$AE$26,FALSE),"")</f>
        <v>0.01</v>
      </c>
      <c r="S75" s="152"/>
      <c r="T75" s="152"/>
      <c r="U75" s="152"/>
    </row>
    <row r="76" spans="1:31" x14ac:dyDescent="0.35">
      <c r="A76" s="132" t="s">
        <v>364</v>
      </c>
      <c r="B76" s="153">
        <v>857</v>
      </c>
      <c r="C76" s="154" t="s">
        <v>365</v>
      </c>
      <c r="D76" s="38">
        <f>VLOOKUP($A76,'FeederSheet LA11'!$B$2:$DF$176,D$6+$AE$28+$AE$26,FALSE)</f>
        <v>52</v>
      </c>
      <c r="E76" s="38">
        <f>VLOOKUP($A76,'FeederSheet LA11'!$B$2:$DF$176,E$6+$AE$28+$AE$26,FALSE)</f>
        <v>396</v>
      </c>
      <c r="F76" s="38">
        <f>VLOOKUP($A76,'FeederSheet LA11'!$B$2:$DF$176,F$6+$AE$28+$AE$26,FALSE)</f>
        <v>448</v>
      </c>
      <c r="G76" s="38"/>
      <c r="H76" s="40">
        <f>VLOOKUP($A76,'FeederSheet LA11'!$B$2:$DF$176,H$6+$AE$24+$AE$26,FALSE)</f>
        <v>-0.04</v>
      </c>
      <c r="I76" s="40">
        <f>VLOOKUP($A76,'FeederSheet LA11'!$B$2:$DF$176,I$6+$AE$24+$AE$26,FALSE)</f>
        <v>0.49</v>
      </c>
      <c r="J76" s="40">
        <f>VLOOKUP($A76,'FeederSheet LA11'!$B$2:$DF$176,J$6+$AE$24+$AE$26,FALSE)</f>
        <v>0.43</v>
      </c>
      <c r="K76" s="100"/>
      <c r="L76" s="102">
        <f>IF($G$4=$AE$1,VLOOKUP($A76,'FeederSheet LA11'!$B$2:$DF$176,L$6+$AE$26,FALSE),"")</f>
        <v>-0.39</v>
      </c>
      <c r="M76" s="102">
        <f>IF($G$4=$AE$1,VLOOKUP($A76,'FeederSheet LA11'!$B$2:$DF$176,M$6+$AE$26,FALSE),"")</f>
        <v>0.37</v>
      </c>
      <c r="N76" s="102">
        <f>IF($G$4=$AE$1,VLOOKUP($A76,'FeederSheet LA11'!$B$2:$DF$176,N$6+$AE$26,FALSE),"")</f>
        <v>0.31</v>
      </c>
      <c r="O76" s="102"/>
      <c r="P76" s="102">
        <f>IF($G$4=$AE$1,VLOOKUP($A76,'FeederSheet LA11'!$B$2:$DF$176,P$6+$AE$26,FALSE),"")</f>
        <v>0.3</v>
      </c>
      <c r="Q76" s="102">
        <f>IF($G$4=$AE$1,VLOOKUP($A76,'FeederSheet LA11'!$B$2:$DF$176,Q$6+$AE$26,FALSE),"")</f>
        <v>0.62</v>
      </c>
      <c r="R76" s="102">
        <f>IF($G$4=$AE$1,VLOOKUP($A76,'FeederSheet LA11'!$B$2:$DF$176,R$6+$AE$26,FALSE),"")</f>
        <v>0.55000000000000004</v>
      </c>
      <c r="S76" s="152"/>
      <c r="T76" s="152"/>
      <c r="U76" s="152"/>
    </row>
    <row r="77" spans="1:31" x14ac:dyDescent="0.35">
      <c r="A77" s="149"/>
      <c r="B77" s="131"/>
      <c r="C77" s="156"/>
      <c r="D77" s="38"/>
      <c r="E77" s="38"/>
      <c r="F77" s="38"/>
      <c r="G77" s="38"/>
      <c r="H77" s="40"/>
      <c r="I77" s="40"/>
      <c r="J77" s="40"/>
      <c r="K77" s="100"/>
      <c r="L77" s="102"/>
      <c r="M77" s="102"/>
      <c r="N77" s="102"/>
      <c r="O77" s="102"/>
      <c r="P77" s="102"/>
      <c r="Q77" s="102"/>
      <c r="R77" s="102"/>
      <c r="S77" s="152"/>
      <c r="T77" s="152"/>
      <c r="U77" s="152"/>
    </row>
    <row r="78" spans="1:31" x14ac:dyDescent="0.35">
      <c r="A78" s="149" t="s">
        <v>366</v>
      </c>
      <c r="B78" s="131" t="s">
        <v>367</v>
      </c>
      <c r="C78" s="151" t="s">
        <v>368</v>
      </c>
      <c r="D78" s="24">
        <f>VLOOKUP($A78,'FeederSheet LA11'!$B$2:$DF$176,D$6+$AE$28+$AE$26,FALSE)</f>
        <v>17256</v>
      </c>
      <c r="E78" s="24">
        <f>VLOOKUP($A78,'FeederSheet LA11'!$B$2:$DF$176,E$6+$AE$28+$AE$26,FALSE)</f>
        <v>38694</v>
      </c>
      <c r="F78" s="24">
        <f>VLOOKUP($A78,'FeederSheet LA11'!$B$2:$DF$176,F$6+$AE$28+$AE$26,FALSE)</f>
        <v>55950</v>
      </c>
      <c r="G78" s="24"/>
      <c r="H78" s="25">
        <f>VLOOKUP($A78,'FeederSheet LA11'!$B$2:$DF$176,H$6+$AE$24+$AE$26,FALSE)</f>
        <v>-0.44</v>
      </c>
      <c r="I78" s="25">
        <f>VLOOKUP($A78,'FeederSheet LA11'!$B$2:$DF$176,I$6+$AE$24+$AE$26,FALSE)</f>
        <v>7.0000000000000007E-2</v>
      </c>
      <c r="J78" s="25">
        <f>VLOOKUP($A78,'FeederSheet LA11'!$B$2:$DF$176,J$6+$AE$24+$AE$26,FALSE)</f>
        <v>-0.08</v>
      </c>
      <c r="K78" s="97"/>
      <c r="L78" s="98">
        <f>IF($G$4=$AE$1,VLOOKUP($A78,'FeederSheet LA11'!$B$2:$DF$176,L$6+$AE$26,FALSE),"")</f>
        <v>-0.46</v>
      </c>
      <c r="M78" s="98">
        <f>IF($G$4=$AE$1,VLOOKUP($A78,'FeederSheet LA11'!$B$2:$DF$176,M$6+$AE$26,FALSE),"")</f>
        <v>0.06</v>
      </c>
      <c r="N78" s="98">
        <f>IF($G$4=$AE$1,VLOOKUP($A78,'FeederSheet LA11'!$B$2:$DF$176,N$6+$AE$26,FALSE),"")</f>
        <v>-0.09</v>
      </c>
      <c r="O78" s="98"/>
      <c r="P78" s="98">
        <f>IF($G$4=$AE$1,VLOOKUP($A78,'FeederSheet LA11'!$B$2:$DF$176,P$6+$AE$26,FALSE),"")</f>
        <v>-0.42</v>
      </c>
      <c r="Q78" s="98">
        <f>IF($G$4=$AE$1,VLOOKUP($A78,'FeederSheet LA11'!$B$2:$DF$176,Q$6+$AE$26,FALSE),"")</f>
        <v>0.09</v>
      </c>
      <c r="R78" s="98">
        <f>IF($G$4=$AE$1,VLOOKUP($A78,'FeederSheet LA11'!$B$2:$DF$176,R$6+$AE$26,FALSE),"")</f>
        <v>-7.0000000000000007E-2</v>
      </c>
      <c r="S78" s="152"/>
      <c r="T78" s="152"/>
      <c r="U78" s="152"/>
    </row>
    <row r="79" spans="1:31" s="149" customFormat="1" x14ac:dyDescent="0.35">
      <c r="A79" s="132" t="s">
        <v>369</v>
      </c>
      <c r="B79" s="153">
        <v>330</v>
      </c>
      <c r="C79" s="154" t="s">
        <v>370</v>
      </c>
      <c r="D79" s="38">
        <f>VLOOKUP($A79,'FeederSheet LA11'!$B$2:$DF$176,D$6+$AE$28+$AE$26,FALSE)</f>
        <v>5258</v>
      </c>
      <c r="E79" s="38">
        <f>VLOOKUP($A79,'FeederSheet LA11'!$B$2:$DF$176,E$6+$AE$28+$AE$26,FALSE)</f>
        <v>5927</v>
      </c>
      <c r="F79" s="38">
        <f>VLOOKUP($A79,'FeederSheet LA11'!$B$2:$DF$176,F$6+$AE$28+$AE$26,FALSE)</f>
        <v>11185</v>
      </c>
      <c r="G79" s="38"/>
      <c r="H79" s="40">
        <f>VLOOKUP($A79,'FeederSheet LA11'!$B$2:$DF$176,H$6+$AE$24+$AE$26,FALSE)</f>
        <v>-0.23</v>
      </c>
      <c r="I79" s="40">
        <f>VLOOKUP($A79,'FeederSheet LA11'!$B$2:$DF$176,I$6+$AE$24+$AE$26,FALSE)</f>
        <v>0.14000000000000001</v>
      </c>
      <c r="J79" s="40">
        <f>VLOOKUP($A79,'FeederSheet LA11'!$B$2:$DF$176,J$6+$AE$24+$AE$26,FALSE)</f>
        <v>-0.04</v>
      </c>
      <c r="K79" s="100"/>
      <c r="L79" s="102">
        <f>IF($G$4=$AE$1,VLOOKUP($A79,'FeederSheet LA11'!$B$2:$DF$176,L$6+$AE$26,FALSE),"")</f>
        <v>-0.26</v>
      </c>
      <c r="M79" s="102">
        <f>IF($G$4=$AE$1,VLOOKUP($A79,'FeederSheet LA11'!$B$2:$DF$176,M$6+$AE$26,FALSE),"")</f>
        <v>0.11</v>
      </c>
      <c r="N79" s="102">
        <f>IF($G$4=$AE$1,VLOOKUP($A79,'FeederSheet LA11'!$B$2:$DF$176,N$6+$AE$26,FALSE),"")</f>
        <v>-0.06</v>
      </c>
      <c r="O79" s="102"/>
      <c r="P79" s="102">
        <f>IF($G$4=$AE$1,VLOOKUP($A79,'FeederSheet LA11'!$B$2:$DF$176,P$6+$AE$26,FALSE),"")</f>
        <v>-0.2</v>
      </c>
      <c r="Q79" s="102">
        <f>IF($G$4=$AE$1,VLOOKUP($A79,'FeederSheet LA11'!$B$2:$DF$176,Q$6+$AE$26,FALSE),"")</f>
        <v>0.17</v>
      </c>
      <c r="R79" s="102">
        <f>IF($G$4=$AE$1,VLOOKUP($A79,'FeederSheet LA11'!$B$2:$DF$176,R$6+$AE$26,FALSE),"")</f>
        <v>-0.01</v>
      </c>
      <c r="S79" s="152"/>
      <c r="T79" s="152"/>
      <c r="U79" s="152"/>
      <c r="AE79" s="144"/>
    </row>
    <row r="80" spans="1:31" ht="12.75" customHeight="1" x14ac:dyDescent="0.35">
      <c r="A80" s="132" t="s">
        <v>371</v>
      </c>
      <c r="B80" s="153">
        <v>331</v>
      </c>
      <c r="C80" s="154" t="s">
        <v>372</v>
      </c>
      <c r="D80" s="38">
        <f>VLOOKUP($A80,'FeederSheet LA11'!$B$2:$DF$176,D$6+$AE$28+$AE$26,FALSE)</f>
        <v>983</v>
      </c>
      <c r="E80" s="38">
        <f>VLOOKUP($A80,'FeederSheet LA11'!$B$2:$DF$176,E$6+$AE$28+$AE$26,FALSE)</f>
        <v>2148</v>
      </c>
      <c r="F80" s="38">
        <f>VLOOKUP($A80,'FeederSheet LA11'!$B$2:$DF$176,F$6+$AE$28+$AE$26,FALSE)</f>
        <v>3131</v>
      </c>
      <c r="G80" s="38"/>
      <c r="H80" s="40">
        <f>VLOOKUP($A80,'FeederSheet LA11'!$B$2:$DF$176,H$6+$AE$24+$AE$26,FALSE)</f>
        <v>-0.51</v>
      </c>
      <c r="I80" s="40">
        <f>VLOOKUP($A80,'FeederSheet LA11'!$B$2:$DF$176,I$6+$AE$24+$AE$26,FALSE)</f>
        <v>0.12</v>
      </c>
      <c r="J80" s="40">
        <f>VLOOKUP($A80,'FeederSheet LA11'!$B$2:$DF$176,J$6+$AE$24+$AE$26,FALSE)</f>
        <v>-0.08</v>
      </c>
      <c r="K80" s="100"/>
      <c r="L80" s="102">
        <f>IF($G$4=$AE$1,VLOOKUP($A80,'FeederSheet LA11'!$B$2:$DF$176,L$6+$AE$26,FALSE),"")</f>
        <v>-0.59</v>
      </c>
      <c r="M80" s="102">
        <f>IF($G$4=$AE$1,VLOOKUP($A80,'FeederSheet LA11'!$B$2:$DF$176,M$6+$AE$26,FALSE),"")</f>
        <v>7.0000000000000007E-2</v>
      </c>
      <c r="N80" s="102">
        <f>IF($G$4=$AE$1,VLOOKUP($A80,'FeederSheet LA11'!$B$2:$DF$176,N$6+$AE$26,FALSE),"")</f>
        <v>-0.12</v>
      </c>
      <c r="O80" s="102"/>
      <c r="P80" s="102">
        <f>IF($G$4=$AE$1,VLOOKUP($A80,'FeederSheet LA11'!$B$2:$DF$176,P$6+$AE$26,FALSE),"")</f>
        <v>-0.43</v>
      </c>
      <c r="Q80" s="102">
        <f>IF($G$4=$AE$1,VLOOKUP($A80,'FeederSheet LA11'!$B$2:$DF$176,Q$6+$AE$26,FALSE),"")</f>
        <v>0.18</v>
      </c>
      <c r="R80" s="102">
        <f>IF($G$4=$AE$1,VLOOKUP($A80,'FeederSheet LA11'!$B$2:$DF$176,R$6+$AE$26,FALSE),"")</f>
        <v>-0.03</v>
      </c>
    </row>
    <row r="81" spans="1:31" x14ac:dyDescent="0.35">
      <c r="A81" s="132" t="s">
        <v>373</v>
      </c>
      <c r="B81" s="153">
        <v>332</v>
      </c>
      <c r="C81" s="154" t="s">
        <v>374</v>
      </c>
      <c r="D81" s="38">
        <f>VLOOKUP($A81,'FeederSheet LA11'!$B$2:$DF$176,D$6+$AE$28+$AE$26,FALSE)</f>
        <v>943</v>
      </c>
      <c r="E81" s="38">
        <f>VLOOKUP($A81,'FeederSheet LA11'!$B$2:$DF$176,E$6+$AE$28+$AE$26,FALSE)</f>
        <v>2266</v>
      </c>
      <c r="F81" s="38">
        <f>VLOOKUP($A81,'FeederSheet LA11'!$B$2:$DF$176,F$6+$AE$28+$AE$26,FALSE)</f>
        <v>3209</v>
      </c>
      <c r="G81" s="38"/>
      <c r="H81" s="40">
        <f>VLOOKUP($A81,'FeederSheet LA11'!$B$2:$DF$176,H$6+$AE$24+$AE$26,FALSE)</f>
        <v>-0.63</v>
      </c>
      <c r="I81" s="40">
        <f>VLOOKUP($A81,'FeederSheet LA11'!$B$2:$DF$176,I$6+$AE$24+$AE$26,FALSE)</f>
        <v>0.05</v>
      </c>
      <c r="J81" s="40">
        <f>VLOOKUP($A81,'FeederSheet LA11'!$B$2:$DF$176,J$6+$AE$24+$AE$26,FALSE)</f>
        <v>-0.15</v>
      </c>
      <c r="K81" s="100"/>
      <c r="L81" s="102">
        <f>IF($G$4=$AE$1,VLOOKUP($A81,'FeederSheet LA11'!$B$2:$DF$176,L$6+$AE$26,FALSE),"")</f>
        <v>-0.71</v>
      </c>
      <c r="M81" s="102">
        <f>IF($G$4=$AE$1,VLOOKUP($A81,'FeederSheet LA11'!$B$2:$DF$176,M$6+$AE$26,FALSE),"")</f>
        <v>0</v>
      </c>
      <c r="N81" s="102">
        <f>IF($G$4=$AE$1,VLOOKUP($A81,'FeederSheet LA11'!$B$2:$DF$176,N$6+$AE$26,FALSE),"")</f>
        <v>-0.19</v>
      </c>
      <c r="O81" s="102"/>
      <c r="P81" s="102">
        <f>IF($G$4=$AE$1,VLOOKUP($A81,'FeederSheet LA11'!$B$2:$DF$176,P$6+$AE$26,FALSE),"")</f>
        <v>-0.55000000000000004</v>
      </c>
      <c r="Q81" s="102">
        <f>IF($G$4=$AE$1,VLOOKUP($A81,'FeederSheet LA11'!$B$2:$DF$176,Q$6+$AE$26,FALSE),"")</f>
        <v>0.1</v>
      </c>
      <c r="R81" s="102">
        <f>IF($G$4=$AE$1,VLOOKUP($A81,'FeederSheet LA11'!$B$2:$DF$176,R$6+$AE$26,FALSE),"")</f>
        <v>-0.11</v>
      </c>
      <c r="S81" s="152"/>
      <c r="T81" s="152"/>
      <c r="U81" s="152"/>
    </row>
    <row r="82" spans="1:31" x14ac:dyDescent="0.35">
      <c r="A82" s="132" t="s">
        <v>375</v>
      </c>
      <c r="B82" s="153">
        <v>884</v>
      </c>
      <c r="C82" s="154" t="s">
        <v>376</v>
      </c>
      <c r="D82" s="38">
        <f>VLOOKUP($A82,'FeederSheet LA11'!$B$2:$DF$176,D$6+$AE$28+$AE$26,FALSE)</f>
        <v>289</v>
      </c>
      <c r="E82" s="38">
        <f>VLOOKUP($A82,'FeederSheet LA11'!$B$2:$DF$176,E$6+$AE$28+$AE$26,FALSE)</f>
        <v>1261</v>
      </c>
      <c r="F82" s="38">
        <f>VLOOKUP($A82,'FeederSheet LA11'!$B$2:$DF$176,F$6+$AE$28+$AE$26,FALSE)</f>
        <v>1550</v>
      </c>
      <c r="G82" s="38"/>
      <c r="H82" s="40">
        <f>VLOOKUP($A82,'FeederSheet LA11'!$B$2:$DF$176,H$6+$AE$24+$AE$26,FALSE)</f>
        <v>-0.7</v>
      </c>
      <c r="I82" s="40">
        <f>VLOOKUP($A82,'FeederSheet LA11'!$B$2:$DF$176,I$6+$AE$24+$AE$26,FALSE)</f>
        <v>0.12</v>
      </c>
      <c r="J82" s="40">
        <f>VLOOKUP($A82,'FeederSheet LA11'!$B$2:$DF$176,J$6+$AE$24+$AE$26,FALSE)</f>
        <v>-0.03</v>
      </c>
      <c r="K82" s="100"/>
      <c r="L82" s="102">
        <f>IF($G$4=$AE$1,VLOOKUP($A82,'FeederSheet LA11'!$B$2:$DF$176,L$6+$AE$26,FALSE),"")</f>
        <v>-0.84</v>
      </c>
      <c r="M82" s="102">
        <f>IF($G$4=$AE$1,VLOOKUP($A82,'FeederSheet LA11'!$B$2:$DF$176,M$6+$AE$26,FALSE),"")</f>
        <v>0.05</v>
      </c>
      <c r="N82" s="102">
        <f>IF($G$4=$AE$1,VLOOKUP($A82,'FeederSheet LA11'!$B$2:$DF$176,N$6+$AE$26,FALSE),"")</f>
        <v>-0.1</v>
      </c>
      <c r="O82" s="102"/>
      <c r="P82" s="102">
        <f>IF($G$4=$AE$1,VLOOKUP($A82,'FeederSheet LA11'!$B$2:$DF$176,P$6+$AE$26,FALSE),"")</f>
        <v>-0.55000000000000004</v>
      </c>
      <c r="Q82" s="102">
        <f>IF($G$4=$AE$1,VLOOKUP($A82,'FeederSheet LA11'!$B$2:$DF$176,Q$6+$AE$26,FALSE),"")</f>
        <v>0.19</v>
      </c>
      <c r="R82" s="102">
        <f>IF($G$4=$AE$1,VLOOKUP($A82,'FeederSheet LA11'!$B$2:$DF$176,R$6+$AE$26,FALSE),"")</f>
        <v>0.03</v>
      </c>
      <c r="S82" s="152"/>
      <c r="T82" s="152"/>
      <c r="U82" s="152"/>
    </row>
    <row r="83" spans="1:31" x14ac:dyDescent="0.35">
      <c r="A83" s="132" t="s">
        <v>377</v>
      </c>
      <c r="B83" s="153">
        <v>333</v>
      </c>
      <c r="C83" s="154" t="s">
        <v>378</v>
      </c>
      <c r="D83" s="38">
        <f>VLOOKUP($A83,'FeederSheet LA11'!$B$2:$DF$176,D$6+$AE$28+$AE$26,FALSE)</f>
        <v>1374</v>
      </c>
      <c r="E83" s="38">
        <f>VLOOKUP($A83,'FeederSheet LA11'!$B$2:$DF$176,E$6+$AE$28+$AE$26,FALSE)</f>
        <v>2067</v>
      </c>
      <c r="F83" s="38">
        <f>VLOOKUP($A83,'FeederSheet LA11'!$B$2:$DF$176,F$6+$AE$28+$AE$26,FALSE)</f>
        <v>3441</v>
      </c>
      <c r="G83" s="38"/>
      <c r="H83" s="40">
        <f>VLOOKUP($A83,'FeederSheet LA11'!$B$2:$DF$176,H$6+$AE$24+$AE$26,FALSE)</f>
        <v>-0.55000000000000004</v>
      </c>
      <c r="I83" s="40">
        <f>VLOOKUP($A83,'FeederSheet LA11'!$B$2:$DF$176,I$6+$AE$24+$AE$26,FALSE)</f>
        <v>-0.16</v>
      </c>
      <c r="J83" s="40">
        <f>VLOOKUP($A83,'FeederSheet LA11'!$B$2:$DF$176,J$6+$AE$24+$AE$26,FALSE)</f>
        <v>-0.31</v>
      </c>
      <c r="K83" s="100"/>
      <c r="L83" s="102">
        <f>IF($G$4=$AE$1,VLOOKUP($A83,'FeederSheet LA11'!$B$2:$DF$176,L$6+$AE$26,FALSE),"")</f>
        <v>-0.62</v>
      </c>
      <c r="M83" s="102">
        <f>IF($G$4=$AE$1,VLOOKUP($A83,'FeederSheet LA11'!$B$2:$DF$176,M$6+$AE$26,FALSE),"")</f>
        <v>-0.21</v>
      </c>
      <c r="N83" s="102">
        <f>IF($G$4=$AE$1,VLOOKUP($A83,'FeederSheet LA11'!$B$2:$DF$176,N$6+$AE$26,FALSE),"")</f>
        <v>-0.36</v>
      </c>
      <c r="O83" s="102"/>
      <c r="P83" s="102">
        <f>IF($G$4=$AE$1,VLOOKUP($A83,'FeederSheet LA11'!$B$2:$DF$176,P$6+$AE$26,FALSE),"")</f>
        <v>-0.48</v>
      </c>
      <c r="Q83" s="102">
        <f>IF($G$4=$AE$1,VLOOKUP($A83,'FeederSheet LA11'!$B$2:$DF$176,Q$6+$AE$26,FALSE),"")</f>
        <v>-0.1</v>
      </c>
      <c r="R83" s="102">
        <f>IF($G$4=$AE$1,VLOOKUP($A83,'FeederSheet LA11'!$B$2:$DF$176,R$6+$AE$26,FALSE),"")</f>
        <v>-0.27</v>
      </c>
      <c r="S83" s="152"/>
      <c r="T83" s="152"/>
      <c r="U83" s="152"/>
    </row>
    <row r="84" spans="1:31" x14ac:dyDescent="0.35">
      <c r="A84" s="132" t="s">
        <v>379</v>
      </c>
      <c r="B84" s="153">
        <v>893</v>
      </c>
      <c r="C84" s="154" t="s">
        <v>380</v>
      </c>
      <c r="D84" s="38">
        <f>VLOOKUP($A84,'FeederSheet LA11'!$B$2:$DF$176,D$6+$AE$28+$AE$26,FALSE)</f>
        <v>559</v>
      </c>
      <c r="E84" s="38">
        <f>VLOOKUP($A84,'FeederSheet LA11'!$B$2:$DF$176,E$6+$AE$28+$AE$26,FALSE)</f>
        <v>2142</v>
      </c>
      <c r="F84" s="38">
        <f>VLOOKUP($A84,'FeederSheet LA11'!$B$2:$DF$176,F$6+$AE$28+$AE$26,FALSE)</f>
        <v>2701</v>
      </c>
      <c r="G84" s="38"/>
      <c r="H84" s="40">
        <f>VLOOKUP($A84,'FeederSheet LA11'!$B$2:$DF$176,H$6+$AE$24+$AE$26,FALSE)</f>
        <v>-0.53</v>
      </c>
      <c r="I84" s="40">
        <f>VLOOKUP($A84,'FeederSheet LA11'!$B$2:$DF$176,I$6+$AE$24+$AE$26,FALSE)</f>
        <v>0.04</v>
      </c>
      <c r="J84" s="40">
        <f>VLOOKUP($A84,'FeederSheet LA11'!$B$2:$DF$176,J$6+$AE$24+$AE$26,FALSE)</f>
        <v>-0.08</v>
      </c>
      <c r="K84" s="100"/>
      <c r="L84" s="102">
        <f>IF($G$4=$AE$1,VLOOKUP($A84,'FeederSheet LA11'!$B$2:$DF$176,L$6+$AE$26,FALSE),"")</f>
        <v>-0.63</v>
      </c>
      <c r="M84" s="102">
        <f>IF($G$4=$AE$1,VLOOKUP($A84,'FeederSheet LA11'!$B$2:$DF$176,M$6+$AE$26,FALSE),"")</f>
        <v>-0.02</v>
      </c>
      <c r="N84" s="102">
        <f>IF($G$4=$AE$1,VLOOKUP($A84,'FeederSheet LA11'!$B$2:$DF$176,N$6+$AE$26,FALSE),"")</f>
        <v>-0.13</v>
      </c>
      <c r="O84" s="102"/>
      <c r="P84" s="102">
        <f>IF($G$4=$AE$1,VLOOKUP($A84,'FeederSheet LA11'!$B$2:$DF$176,P$6+$AE$26,FALSE),"")</f>
        <v>-0.42</v>
      </c>
      <c r="Q84" s="102">
        <f>IF($G$4=$AE$1,VLOOKUP($A84,'FeederSheet LA11'!$B$2:$DF$176,Q$6+$AE$26,FALSE),"")</f>
        <v>0.09</v>
      </c>
      <c r="R84" s="102">
        <f>IF($G$4=$AE$1,VLOOKUP($A84,'FeederSheet LA11'!$B$2:$DF$176,R$6+$AE$26,FALSE),"")</f>
        <v>-0.03</v>
      </c>
      <c r="S84" s="152"/>
      <c r="T84" s="152"/>
      <c r="U84" s="152"/>
    </row>
    <row r="85" spans="1:31" x14ac:dyDescent="0.35">
      <c r="A85" s="132" t="s">
        <v>381</v>
      </c>
      <c r="B85" s="153">
        <v>334</v>
      </c>
      <c r="C85" s="154" t="s">
        <v>382</v>
      </c>
      <c r="D85" s="38">
        <f>VLOOKUP($A85,'FeederSheet LA11'!$B$2:$DF$176,D$6+$AE$28+$AE$26,FALSE)</f>
        <v>709</v>
      </c>
      <c r="E85" s="38">
        <f>VLOOKUP($A85,'FeederSheet LA11'!$B$2:$DF$176,E$6+$AE$28+$AE$26,FALSE)</f>
        <v>2141</v>
      </c>
      <c r="F85" s="38">
        <f>VLOOKUP($A85,'FeederSheet LA11'!$B$2:$DF$176,F$6+$AE$28+$AE$26,FALSE)</f>
        <v>2850</v>
      </c>
      <c r="G85" s="38"/>
      <c r="H85" s="40">
        <f>VLOOKUP($A85,'FeederSheet LA11'!$B$2:$DF$176,H$6+$AE$24+$AE$26,FALSE)</f>
        <v>-0.54</v>
      </c>
      <c r="I85" s="40">
        <f>VLOOKUP($A85,'FeederSheet LA11'!$B$2:$DF$176,I$6+$AE$24+$AE$26,FALSE)</f>
        <v>-0.01</v>
      </c>
      <c r="J85" s="40">
        <f>VLOOKUP($A85,'FeederSheet LA11'!$B$2:$DF$176,J$6+$AE$24+$AE$26,FALSE)</f>
        <v>-0.14000000000000001</v>
      </c>
      <c r="K85" s="100"/>
      <c r="L85" s="102">
        <f>IF($G$4=$AE$1,VLOOKUP($A85,'FeederSheet LA11'!$B$2:$DF$176,L$6+$AE$26,FALSE),"")</f>
        <v>-0.64</v>
      </c>
      <c r="M85" s="102">
        <f>IF($G$4=$AE$1,VLOOKUP($A85,'FeederSheet LA11'!$B$2:$DF$176,M$6+$AE$26,FALSE),"")</f>
        <v>-0.06</v>
      </c>
      <c r="N85" s="102">
        <f>IF($G$4=$AE$1,VLOOKUP($A85,'FeederSheet LA11'!$B$2:$DF$176,N$6+$AE$26,FALSE),"")</f>
        <v>-0.19</v>
      </c>
      <c r="O85" s="102"/>
      <c r="P85" s="102">
        <f>IF($G$4=$AE$1,VLOOKUP($A85,'FeederSheet LA11'!$B$2:$DF$176,P$6+$AE$26,FALSE),"")</f>
        <v>-0.45</v>
      </c>
      <c r="Q85" s="102">
        <f>IF($G$4=$AE$1,VLOOKUP($A85,'FeederSheet LA11'!$B$2:$DF$176,Q$6+$AE$26,FALSE),"")</f>
        <v>0.05</v>
      </c>
      <c r="R85" s="102">
        <f>IF($G$4=$AE$1,VLOOKUP($A85,'FeederSheet LA11'!$B$2:$DF$176,R$6+$AE$26,FALSE),"")</f>
        <v>-0.09</v>
      </c>
      <c r="S85" s="152"/>
      <c r="T85" s="152"/>
      <c r="U85" s="152"/>
    </row>
    <row r="86" spans="1:31" x14ac:dyDescent="0.35">
      <c r="A86" s="132" t="s">
        <v>383</v>
      </c>
      <c r="B86" s="153">
        <v>860</v>
      </c>
      <c r="C86" s="154" t="s">
        <v>384</v>
      </c>
      <c r="D86" s="38">
        <f>VLOOKUP($A86,'FeederSheet LA11'!$B$2:$DF$176,D$6+$AE$28+$AE$26,FALSE)</f>
        <v>1659</v>
      </c>
      <c r="E86" s="38">
        <f>VLOOKUP($A86,'FeederSheet LA11'!$B$2:$DF$176,E$6+$AE$28+$AE$26,FALSE)</f>
        <v>6430</v>
      </c>
      <c r="F86" s="38">
        <f>VLOOKUP($A86,'FeederSheet LA11'!$B$2:$DF$176,F$6+$AE$28+$AE$26,FALSE)</f>
        <v>8089</v>
      </c>
      <c r="G86" s="38"/>
      <c r="H86" s="40">
        <f>VLOOKUP($A86,'FeederSheet LA11'!$B$2:$DF$176,H$6+$AE$24+$AE$26,FALSE)</f>
        <v>-0.59</v>
      </c>
      <c r="I86" s="40">
        <f>VLOOKUP($A86,'FeederSheet LA11'!$B$2:$DF$176,I$6+$AE$24+$AE$26,FALSE)</f>
        <v>0</v>
      </c>
      <c r="J86" s="40">
        <f>VLOOKUP($A86,'FeederSheet LA11'!$B$2:$DF$176,J$6+$AE$24+$AE$26,FALSE)</f>
        <v>-0.12</v>
      </c>
      <c r="K86" s="100"/>
      <c r="L86" s="102">
        <f>IF($G$4=$AE$1,VLOOKUP($A86,'FeederSheet LA11'!$B$2:$DF$176,L$6+$AE$26,FALSE),"")</f>
        <v>-0.65</v>
      </c>
      <c r="M86" s="102">
        <f>IF($G$4=$AE$1,VLOOKUP($A86,'FeederSheet LA11'!$B$2:$DF$176,M$6+$AE$26,FALSE),"")</f>
        <v>-0.03</v>
      </c>
      <c r="N86" s="102">
        <f>IF($G$4=$AE$1,VLOOKUP($A86,'FeederSheet LA11'!$B$2:$DF$176,N$6+$AE$26,FALSE),"")</f>
        <v>-0.15</v>
      </c>
      <c r="O86" s="102"/>
      <c r="P86" s="102">
        <f>IF($G$4=$AE$1,VLOOKUP($A86,'FeederSheet LA11'!$B$2:$DF$176,P$6+$AE$26,FALSE),"")</f>
        <v>-0.53</v>
      </c>
      <c r="Q86" s="102">
        <f>IF($G$4=$AE$1,VLOOKUP($A86,'FeederSheet LA11'!$B$2:$DF$176,Q$6+$AE$26,FALSE),"")</f>
        <v>0.03</v>
      </c>
      <c r="R86" s="102">
        <f>IF($G$4=$AE$1,VLOOKUP($A86,'FeederSheet LA11'!$B$2:$DF$176,R$6+$AE$26,FALSE),"")</f>
        <v>-0.09</v>
      </c>
      <c r="S86" s="152"/>
      <c r="T86" s="152"/>
      <c r="U86" s="152"/>
    </row>
    <row r="87" spans="1:31" x14ac:dyDescent="0.35">
      <c r="A87" s="132" t="s">
        <v>385</v>
      </c>
      <c r="B87" s="153">
        <v>861</v>
      </c>
      <c r="C87" s="154" t="s">
        <v>386</v>
      </c>
      <c r="D87" s="38">
        <f>VLOOKUP($A87,'FeederSheet LA11'!$B$2:$DF$176,D$6+$AE$28+$AE$26,FALSE)</f>
        <v>764</v>
      </c>
      <c r="E87" s="38">
        <f>VLOOKUP($A87,'FeederSheet LA11'!$B$2:$DF$176,E$6+$AE$28+$AE$26,FALSE)</f>
        <v>1306</v>
      </c>
      <c r="F87" s="38">
        <f>VLOOKUP($A87,'FeederSheet LA11'!$B$2:$DF$176,F$6+$AE$28+$AE$26,FALSE)</f>
        <v>2070</v>
      </c>
      <c r="G87" s="38"/>
      <c r="H87" s="40">
        <f>VLOOKUP($A87,'FeederSheet LA11'!$B$2:$DF$176,H$6+$AE$24+$AE$26,FALSE)</f>
        <v>-0.45</v>
      </c>
      <c r="I87" s="40">
        <f>VLOOKUP($A87,'FeederSheet LA11'!$B$2:$DF$176,I$6+$AE$24+$AE$26,FALSE)</f>
        <v>-0.16</v>
      </c>
      <c r="J87" s="40">
        <f>VLOOKUP($A87,'FeederSheet LA11'!$B$2:$DF$176,J$6+$AE$24+$AE$26,FALSE)</f>
        <v>-0.26</v>
      </c>
      <c r="K87" s="100"/>
      <c r="L87" s="102">
        <f>IF($G$4=$AE$1,VLOOKUP($A87,'FeederSheet LA11'!$B$2:$DF$176,L$6+$AE$26,FALSE),"")</f>
        <v>-0.54</v>
      </c>
      <c r="M87" s="102">
        <f>IF($G$4=$AE$1,VLOOKUP($A87,'FeederSheet LA11'!$B$2:$DF$176,M$6+$AE$26,FALSE),"")</f>
        <v>-0.22</v>
      </c>
      <c r="N87" s="102">
        <f>IF($G$4=$AE$1,VLOOKUP($A87,'FeederSheet LA11'!$B$2:$DF$176,N$6+$AE$26,FALSE),"")</f>
        <v>-0.32</v>
      </c>
      <c r="O87" s="102"/>
      <c r="P87" s="102">
        <f>IF($G$4=$AE$1,VLOOKUP($A87,'FeederSheet LA11'!$B$2:$DF$176,P$6+$AE$26,FALSE),"")</f>
        <v>-0.36</v>
      </c>
      <c r="Q87" s="102">
        <f>IF($G$4=$AE$1,VLOOKUP($A87,'FeederSheet LA11'!$B$2:$DF$176,Q$6+$AE$26,FALSE),"")</f>
        <v>-0.09</v>
      </c>
      <c r="R87" s="102">
        <f>IF($G$4=$AE$1,VLOOKUP($A87,'FeederSheet LA11'!$B$2:$DF$176,R$6+$AE$26,FALSE),"")</f>
        <v>-0.21</v>
      </c>
      <c r="S87" s="152"/>
      <c r="T87" s="152"/>
      <c r="U87" s="152"/>
    </row>
    <row r="88" spans="1:31" x14ac:dyDescent="0.35">
      <c r="A88" s="132" t="s">
        <v>387</v>
      </c>
      <c r="B88" s="153">
        <v>894</v>
      </c>
      <c r="C88" s="154" t="s">
        <v>388</v>
      </c>
      <c r="D88" s="38">
        <f>VLOOKUP($A88,'FeederSheet LA11'!$B$2:$DF$176,D$6+$AE$28+$AE$26,FALSE)</f>
        <v>548</v>
      </c>
      <c r="E88" s="38">
        <f>VLOOKUP($A88,'FeederSheet LA11'!$B$2:$DF$176,E$6+$AE$28+$AE$26,FALSE)</f>
        <v>1277</v>
      </c>
      <c r="F88" s="38">
        <f>VLOOKUP($A88,'FeederSheet LA11'!$B$2:$DF$176,F$6+$AE$28+$AE$26,FALSE)</f>
        <v>1825</v>
      </c>
      <c r="G88" s="38"/>
      <c r="H88" s="40">
        <f>VLOOKUP($A88,'FeederSheet LA11'!$B$2:$DF$176,H$6+$AE$24+$AE$26,FALSE)</f>
        <v>-0.59</v>
      </c>
      <c r="I88" s="40">
        <f>VLOOKUP($A88,'FeederSheet LA11'!$B$2:$DF$176,I$6+$AE$24+$AE$26,FALSE)</f>
        <v>7.0000000000000007E-2</v>
      </c>
      <c r="J88" s="40">
        <f>VLOOKUP($A88,'FeederSheet LA11'!$B$2:$DF$176,J$6+$AE$24+$AE$26,FALSE)</f>
        <v>-0.13</v>
      </c>
      <c r="K88" s="100"/>
      <c r="L88" s="102">
        <f>IF($G$4=$AE$1,VLOOKUP($A88,'FeederSheet LA11'!$B$2:$DF$176,L$6+$AE$26,FALSE),"")</f>
        <v>-0.7</v>
      </c>
      <c r="M88" s="102">
        <f>IF($G$4=$AE$1,VLOOKUP($A88,'FeederSheet LA11'!$B$2:$DF$176,M$6+$AE$26,FALSE),"")</f>
        <v>0.01</v>
      </c>
      <c r="N88" s="102">
        <f>IF($G$4=$AE$1,VLOOKUP($A88,'FeederSheet LA11'!$B$2:$DF$176,N$6+$AE$26,FALSE),"")</f>
        <v>-0.18</v>
      </c>
      <c r="O88" s="102"/>
      <c r="P88" s="102">
        <f>IF($G$4=$AE$1,VLOOKUP($A88,'FeederSheet LA11'!$B$2:$DF$176,P$6+$AE$26,FALSE),"")</f>
        <v>-0.48</v>
      </c>
      <c r="Q88" s="102">
        <f>IF($G$4=$AE$1,VLOOKUP($A88,'FeederSheet LA11'!$B$2:$DF$176,Q$6+$AE$26,FALSE),"")</f>
        <v>0.14000000000000001</v>
      </c>
      <c r="R88" s="102">
        <f>IF($G$4=$AE$1,VLOOKUP($A88,'FeederSheet LA11'!$B$2:$DF$176,R$6+$AE$26,FALSE),"")</f>
        <v>-7.0000000000000007E-2</v>
      </c>
      <c r="S88" s="152"/>
      <c r="T88" s="152"/>
      <c r="U88" s="152"/>
    </row>
    <row r="89" spans="1:31" x14ac:dyDescent="0.35">
      <c r="A89" s="132" t="s">
        <v>389</v>
      </c>
      <c r="B89" s="153">
        <v>335</v>
      </c>
      <c r="C89" s="154" t="s">
        <v>390</v>
      </c>
      <c r="D89" s="38">
        <f>VLOOKUP($A89,'FeederSheet LA11'!$B$2:$DF$176,D$6+$AE$28+$AE$26,FALSE)</f>
        <v>1172</v>
      </c>
      <c r="E89" s="38">
        <f>VLOOKUP($A89,'FeederSheet LA11'!$B$2:$DF$176,E$6+$AE$28+$AE$26,FALSE)</f>
        <v>1947</v>
      </c>
      <c r="F89" s="38">
        <f>VLOOKUP($A89,'FeederSheet LA11'!$B$2:$DF$176,F$6+$AE$28+$AE$26,FALSE)</f>
        <v>3119</v>
      </c>
      <c r="G89" s="38"/>
      <c r="H89" s="40">
        <f>VLOOKUP($A89,'FeederSheet LA11'!$B$2:$DF$176,H$6+$AE$24+$AE$26,FALSE)</f>
        <v>-0.52</v>
      </c>
      <c r="I89" s="40">
        <f>VLOOKUP($A89,'FeederSheet LA11'!$B$2:$DF$176,I$6+$AE$24+$AE$26,FALSE)</f>
        <v>0</v>
      </c>
      <c r="J89" s="40">
        <f>VLOOKUP($A89,'FeederSheet LA11'!$B$2:$DF$176,J$6+$AE$24+$AE$26,FALSE)</f>
        <v>-0.19</v>
      </c>
      <c r="K89" s="100"/>
      <c r="L89" s="102">
        <f>IF($G$4=$AE$1,VLOOKUP($A89,'FeederSheet LA11'!$B$2:$DF$176,L$6+$AE$26,FALSE),"")</f>
        <v>-0.59</v>
      </c>
      <c r="M89" s="102">
        <f>IF($G$4=$AE$1,VLOOKUP($A89,'FeederSheet LA11'!$B$2:$DF$176,M$6+$AE$26,FALSE),"")</f>
        <v>-0.05</v>
      </c>
      <c r="N89" s="102">
        <f>IF($G$4=$AE$1,VLOOKUP($A89,'FeederSheet LA11'!$B$2:$DF$176,N$6+$AE$26,FALSE),"")</f>
        <v>-0.24</v>
      </c>
      <c r="O89" s="102"/>
      <c r="P89" s="102">
        <f>IF($G$4=$AE$1,VLOOKUP($A89,'FeederSheet LA11'!$B$2:$DF$176,P$6+$AE$26,FALSE),"")</f>
        <v>-0.44</v>
      </c>
      <c r="Q89" s="102">
        <f>IF($G$4=$AE$1,VLOOKUP($A89,'FeederSheet LA11'!$B$2:$DF$176,Q$6+$AE$26,FALSE),"")</f>
        <v>0.06</v>
      </c>
      <c r="R89" s="102">
        <f>IF($G$4=$AE$1,VLOOKUP($A89,'FeederSheet LA11'!$B$2:$DF$176,R$6+$AE$26,FALSE),"")</f>
        <v>-0.15</v>
      </c>
      <c r="S89" s="152"/>
      <c r="T89" s="152"/>
      <c r="U89" s="152"/>
    </row>
    <row r="90" spans="1:31" x14ac:dyDescent="0.35">
      <c r="A90" s="132" t="s">
        <v>391</v>
      </c>
      <c r="B90" s="153">
        <v>937</v>
      </c>
      <c r="C90" s="154" t="s">
        <v>392</v>
      </c>
      <c r="D90" s="38">
        <f>VLOOKUP($A90,'FeederSheet LA11'!$B$2:$DF$176,D$6+$AE$28+$AE$26,FALSE)</f>
        <v>942</v>
      </c>
      <c r="E90" s="38">
        <f>VLOOKUP($A90,'FeederSheet LA11'!$B$2:$DF$176,E$6+$AE$28+$AE$26,FALSE)</f>
        <v>4313</v>
      </c>
      <c r="F90" s="38">
        <f>VLOOKUP($A90,'FeederSheet LA11'!$B$2:$DF$176,F$6+$AE$28+$AE$26,FALSE)</f>
        <v>5255</v>
      </c>
      <c r="G90" s="38"/>
      <c r="H90" s="40">
        <f>VLOOKUP($A90,'FeederSheet LA11'!$B$2:$DF$176,H$6+$AE$24+$AE$26,FALSE)</f>
        <v>-0.54</v>
      </c>
      <c r="I90" s="40">
        <f>VLOOKUP($A90,'FeederSheet LA11'!$B$2:$DF$176,I$6+$AE$24+$AE$26,FALSE)</f>
        <v>0.19</v>
      </c>
      <c r="J90" s="40">
        <f>VLOOKUP($A90,'FeederSheet LA11'!$B$2:$DF$176,J$6+$AE$24+$AE$26,FALSE)</f>
        <v>0.06</v>
      </c>
      <c r="K90" s="100"/>
      <c r="L90" s="102">
        <f>IF($G$4=$AE$1,VLOOKUP($A90,'FeederSheet LA11'!$B$2:$DF$176,L$6+$AE$26,FALSE),"")</f>
        <v>-0.62</v>
      </c>
      <c r="M90" s="102">
        <f>IF($G$4=$AE$1,VLOOKUP($A90,'FeederSheet LA11'!$B$2:$DF$176,M$6+$AE$26,FALSE),"")</f>
        <v>0.16</v>
      </c>
      <c r="N90" s="102">
        <f>IF($G$4=$AE$1,VLOOKUP($A90,'FeederSheet LA11'!$B$2:$DF$176,N$6+$AE$26,FALSE),"")</f>
        <v>0.03</v>
      </c>
      <c r="O90" s="102"/>
      <c r="P90" s="102">
        <f>IF($G$4=$AE$1,VLOOKUP($A90,'FeederSheet LA11'!$B$2:$DF$176,P$6+$AE$26,FALSE),"")</f>
        <v>-0.46</v>
      </c>
      <c r="Q90" s="102">
        <f>IF($G$4=$AE$1,VLOOKUP($A90,'FeederSheet LA11'!$B$2:$DF$176,Q$6+$AE$26,FALSE),"")</f>
        <v>0.23</v>
      </c>
      <c r="R90" s="102">
        <f>IF($G$4=$AE$1,VLOOKUP($A90,'FeederSheet LA11'!$B$2:$DF$176,R$6+$AE$26,FALSE),"")</f>
        <v>0.1</v>
      </c>
      <c r="S90" s="152"/>
      <c r="T90" s="152"/>
      <c r="U90" s="152"/>
    </row>
    <row r="91" spans="1:31" x14ac:dyDescent="0.35">
      <c r="A91" s="132" t="s">
        <v>393</v>
      </c>
      <c r="B91" s="153">
        <v>336</v>
      </c>
      <c r="C91" s="154" t="s">
        <v>394</v>
      </c>
      <c r="D91" s="38">
        <f>VLOOKUP($A91,'FeederSheet LA11'!$B$2:$DF$176,D$6+$AE$28+$AE$26,FALSE)</f>
        <v>988</v>
      </c>
      <c r="E91" s="38">
        <f>VLOOKUP($A91,'FeederSheet LA11'!$B$2:$DF$176,E$6+$AE$28+$AE$26,FALSE)</f>
        <v>1435</v>
      </c>
      <c r="F91" s="38">
        <f>VLOOKUP($A91,'FeederSheet LA11'!$B$2:$DF$176,F$6+$AE$28+$AE$26,FALSE)</f>
        <v>2423</v>
      </c>
      <c r="G91" s="38"/>
      <c r="H91" s="40">
        <f>VLOOKUP($A91,'FeederSheet LA11'!$B$2:$DF$176,H$6+$AE$24+$AE$26,FALSE)</f>
        <v>-0.33</v>
      </c>
      <c r="I91" s="40">
        <f>VLOOKUP($A91,'FeederSheet LA11'!$B$2:$DF$176,I$6+$AE$24+$AE$26,FALSE)</f>
        <v>0.14000000000000001</v>
      </c>
      <c r="J91" s="40">
        <f>VLOOKUP($A91,'FeederSheet LA11'!$B$2:$DF$176,J$6+$AE$24+$AE$26,FALSE)</f>
        <v>-0.05</v>
      </c>
      <c r="K91" s="100"/>
      <c r="L91" s="102">
        <f>IF($G$4=$AE$1,VLOOKUP($A91,'FeederSheet LA11'!$B$2:$DF$176,L$6+$AE$26,FALSE),"")</f>
        <v>-0.41</v>
      </c>
      <c r="M91" s="102">
        <f>IF($G$4=$AE$1,VLOOKUP($A91,'FeederSheet LA11'!$B$2:$DF$176,M$6+$AE$26,FALSE),"")</f>
        <v>0.08</v>
      </c>
      <c r="N91" s="102">
        <f>IF($G$4=$AE$1,VLOOKUP($A91,'FeederSheet LA11'!$B$2:$DF$176,N$6+$AE$26,FALSE),"")</f>
        <v>-0.1</v>
      </c>
      <c r="O91" s="102"/>
      <c r="P91" s="102">
        <f>IF($G$4=$AE$1,VLOOKUP($A91,'FeederSheet LA11'!$B$2:$DF$176,P$6+$AE$26,FALSE),"")</f>
        <v>-0.25</v>
      </c>
      <c r="Q91" s="102">
        <f>IF($G$4=$AE$1,VLOOKUP($A91,'FeederSheet LA11'!$B$2:$DF$176,Q$6+$AE$26,FALSE),"")</f>
        <v>0.21</v>
      </c>
      <c r="R91" s="102">
        <f>IF($G$4=$AE$1,VLOOKUP($A91,'FeederSheet LA11'!$B$2:$DF$176,R$6+$AE$26,FALSE),"")</f>
        <v>0</v>
      </c>
      <c r="S91" s="152"/>
      <c r="T91" s="152"/>
      <c r="U91" s="152"/>
    </row>
    <row r="92" spans="1:31" x14ac:dyDescent="0.35">
      <c r="A92" s="132" t="s">
        <v>395</v>
      </c>
      <c r="B92" s="153">
        <v>885</v>
      </c>
      <c r="C92" s="154" t="s">
        <v>396</v>
      </c>
      <c r="D92" s="38">
        <f>VLOOKUP($A92,'FeederSheet LA11'!$B$2:$DF$176,D$6+$AE$28+$AE$26,FALSE)</f>
        <v>1068</v>
      </c>
      <c r="E92" s="38">
        <f>VLOOKUP($A92,'FeederSheet LA11'!$B$2:$DF$176,E$6+$AE$28+$AE$26,FALSE)</f>
        <v>4034</v>
      </c>
      <c r="F92" s="38">
        <f>VLOOKUP($A92,'FeederSheet LA11'!$B$2:$DF$176,F$6+$AE$28+$AE$26,FALSE)</f>
        <v>5102</v>
      </c>
      <c r="G92" s="38"/>
      <c r="H92" s="40">
        <f>VLOOKUP($A92,'FeederSheet LA11'!$B$2:$DF$176,H$6+$AE$24+$AE$26,FALSE)</f>
        <v>-0.46</v>
      </c>
      <c r="I92" s="40">
        <f>VLOOKUP($A92,'FeederSheet LA11'!$B$2:$DF$176,I$6+$AE$24+$AE$26,FALSE)</f>
        <v>0.2</v>
      </c>
      <c r="J92" s="40">
        <f>VLOOKUP($A92,'FeederSheet LA11'!$B$2:$DF$176,J$6+$AE$24+$AE$26,FALSE)</f>
        <v>0.06</v>
      </c>
      <c r="K92" s="100"/>
      <c r="L92" s="102">
        <f>IF($G$4=$AE$1,VLOOKUP($A92,'FeederSheet LA11'!$B$2:$DF$176,L$6+$AE$26,FALSE),"")</f>
        <v>-0.54</v>
      </c>
      <c r="M92" s="102">
        <f>IF($G$4=$AE$1,VLOOKUP($A92,'FeederSheet LA11'!$B$2:$DF$176,M$6+$AE$26,FALSE),"")</f>
        <v>0.16</v>
      </c>
      <c r="N92" s="102">
        <f>IF($G$4=$AE$1,VLOOKUP($A92,'FeederSheet LA11'!$B$2:$DF$176,N$6+$AE$26,FALSE),"")</f>
        <v>0.03</v>
      </c>
      <c r="O92" s="102"/>
      <c r="P92" s="102">
        <f>IF($G$4=$AE$1,VLOOKUP($A92,'FeederSheet LA11'!$B$2:$DF$176,P$6+$AE$26,FALSE),"")</f>
        <v>-0.39</v>
      </c>
      <c r="Q92" s="102">
        <f>IF($G$4=$AE$1,VLOOKUP($A92,'FeederSheet LA11'!$B$2:$DF$176,Q$6+$AE$26,FALSE),"")</f>
        <v>0.24</v>
      </c>
      <c r="R92" s="102">
        <f>IF($G$4=$AE$1,VLOOKUP($A92,'FeederSheet LA11'!$B$2:$DF$176,R$6+$AE$26,FALSE),"")</f>
        <v>0.1</v>
      </c>
      <c r="S92" s="152"/>
      <c r="T92" s="152"/>
      <c r="U92" s="152"/>
    </row>
    <row r="93" spans="1:31" x14ac:dyDescent="0.35">
      <c r="A93" s="149"/>
      <c r="B93" s="131"/>
      <c r="C93" s="156"/>
      <c r="D93" s="38"/>
      <c r="E93" s="38"/>
      <c r="F93" s="38"/>
      <c r="G93" s="38"/>
      <c r="H93" s="40"/>
      <c r="I93" s="40"/>
      <c r="J93" s="40"/>
      <c r="K93" s="100"/>
      <c r="L93" s="102"/>
      <c r="M93" s="102"/>
      <c r="N93" s="102"/>
      <c r="O93" s="102"/>
      <c r="P93" s="102"/>
      <c r="Q93" s="102"/>
      <c r="R93" s="102"/>
      <c r="S93" s="152"/>
      <c r="T93" s="152"/>
      <c r="U93" s="152"/>
    </row>
    <row r="94" spans="1:31" x14ac:dyDescent="0.35">
      <c r="A94" s="149" t="s">
        <v>397</v>
      </c>
      <c r="B94" s="131" t="s">
        <v>398</v>
      </c>
      <c r="C94" s="151" t="s">
        <v>399</v>
      </c>
      <c r="D94" s="24">
        <f>VLOOKUP($A94,'FeederSheet LA11'!$B$2:$DF$176,D$6+$AE$28+$AE$26,FALSE)</f>
        <v>12300</v>
      </c>
      <c r="E94" s="24">
        <f>VLOOKUP($A94,'FeederSheet LA11'!$B$2:$DF$176,E$6+$AE$28+$AE$26,FALSE)</f>
        <v>44142</v>
      </c>
      <c r="F94" s="24">
        <f>VLOOKUP($A94,'FeederSheet LA11'!$B$2:$DF$176,F$6+$AE$28+$AE$26,FALSE)</f>
        <v>56442</v>
      </c>
      <c r="G94" s="24"/>
      <c r="H94" s="25">
        <f>VLOOKUP($A94,'FeederSheet LA11'!$B$2:$DF$176,H$6+$AE$24+$AE$26,FALSE)</f>
        <v>-0.45</v>
      </c>
      <c r="I94" s="25">
        <f>VLOOKUP($A94,'FeederSheet LA11'!$B$2:$DF$176,I$6+$AE$24+$AE$26,FALSE)</f>
        <v>0.16</v>
      </c>
      <c r="J94" s="25">
        <f>VLOOKUP($A94,'FeederSheet LA11'!$B$2:$DF$176,J$6+$AE$24+$AE$26,FALSE)</f>
        <v>0.03</v>
      </c>
      <c r="K94" s="97"/>
      <c r="L94" s="98">
        <f>IF($G$4=$AE$1,VLOOKUP($A94,'FeederSheet LA11'!$B$2:$DF$176,L$6+$AE$26,FALSE),"")</f>
        <v>-0.47</v>
      </c>
      <c r="M94" s="98">
        <f>IF($G$4=$AE$1,VLOOKUP($A94,'FeederSheet LA11'!$B$2:$DF$176,M$6+$AE$26,FALSE),"")</f>
        <v>0.15</v>
      </c>
      <c r="N94" s="98">
        <f>IF($G$4=$AE$1,VLOOKUP($A94,'FeederSheet LA11'!$B$2:$DF$176,N$6+$AE$26,FALSE),"")</f>
        <v>0.01</v>
      </c>
      <c r="O94" s="98"/>
      <c r="P94" s="98">
        <f>IF($G$4=$AE$1,VLOOKUP($A94,'FeederSheet LA11'!$B$2:$DF$176,P$6+$AE$26,FALSE),"")</f>
        <v>-0.43</v>
      </c>
      <c r="Q94" s="98">
        <f>IF($G$4=$AE$1,VLOOKUP($A94,'FeederSheet LA11'!$B$2:$DF$176,Q$6+$AE$26,FALSE),"")</f>
        <v>0.17</v>
      </c>
      <c r="R94" s="98">
        <f>IF($G$4=$AE$1,VLOOKUP($A94,'FeederSheet LA11'!$B$2:$DF$176,R$6+$AE$26,FALSE),"")</f>
        <v>0.04</v>
      </c>
      <c r="S94" s="152"/>
      <c r="T94" s="152"/>
      <c r="U94" s="152"/>
    </row>
    <row r="95" spans="1:31" s="149" customFormat="1" x14ac:dyDescent="0.35">
      <c r="A95" s="132" t="s">
        <v>400</v>
      </c>
      <c r="B95" s="153">
        <v>822</v>
      </c>
      <c r="C95" s="154" t="s">
        <v>401</v>
      </c>
      <c r="D95" s="38">
        <f>VLOOKUP($A95,'FeederSheet LA11'!$B$2:$DF$176,D$6+$AE$28+$AE$26,FALSE)</f>
        <v>381</v>
      </c>
      <c r="E95" s="38">
        <f>VLOOKUP($A95,'FeederSheet LA11'!$B$2:$DF$176,E$6+$AE$28+$AE$26,FALSE)</f>
        <v>1353</v>
      </c>
      <c r="F95" s="38">
        <f>VLOOKUP($A95,'FeederSheet LA11'!$B$2:$DF$176,F$6+$AE$28+$AE$26,FALSE)</f>
        <v>1734</v>
      </c>
      <c r="G95" s="38"/>
      <c r="H95" s="40">
        <f>VLOOKUP($A95,'FeederSheet LA11'!$B$2:$DF$176,H$6+$AE$24+$AE$26,FALSE)</f>
        <v>-0.21</v>
      </c>
      <c r="I95" s="40">
        <f>VLOOKUP($A95,'FeederSheet LA11'!$B$2:$DF$176,I$6+$AE$24+$AE$26,FALSE)</f>
        <v>0.18</v>
      </c>
      <c r="J95" s="40">
        <f>VLOOKUP($A95,'FeederSheet LA11'!$B$2:$DF$176,J$6+$AE$24+$AE$26,FALSE)</f>
        <v>0.1</v>
      </c>
      <c r="K95" s="100"/>
      <c r="L95" s="102">
        <f>IF($G$4=$AE$1,VLOOKUP($A95,'FeederSheet LA11'!$B$2:$DF$176,L$6+$AE$26,FALSE),"")</f>
        <v>-0.34</v>
      </c>
      <c r="M95" s="102">
        <f>IF($G$4=$AE$1,VLOOKUP($A95,'FeederSheet LA11'!$B$2:$DF$176,M$6+$AE$26,FALSE),"")</f>
        <v>0.11</v>
      </c>
      <c r="N95" s="102">
        <f>IF($G$4=$AE$1,VLOOKUP($A95,'FeederSheet LA11'!$B$2:$DF$176,N$6+$AE$26,FALSE),"")</f>
        <v>0.04</v>
      </c>
      <c r="O95" s="102"/>
      <c r="P95" s="102">
        <f>IF($G$4=$AE$1,VLOOKUP($A95,'FeederSheet LA11'!$B$2:$DF$176,P$6+$AE$26,FALSE),"")</f>
        <v>-0.08</v>
      </c>
      <c r="Q95" s="102">
        <f>IF($G$4=$AE$1,VLOOKUP($A95,'FeederSheet LA11'!$B$2:$DF$176,Q$6+$AE$26,FALSE),"")</f>
        <v>0.25</v>
      </c>
      <c r="R95" s="102">
        <f>IF($G$4=$AE$1,VLOOKUP($A95,'FeederSheet LA11'!$B$2:$DF$176,R$6+$AE$26,FALSE),"")</f>
        <v>0.16</v>
      </c>
      <c r="S95" s="152"/>
      <c r="T95" s="152"/>
      <c r="U95" s="152"/>
      <c r="AE95" s="144"/>
    </row>
    <row r="96" spans="1:31" ht="12.75" customHeight="1" x14ac:dyDescent="0.35">
      <c r="A96" s="132" t="s">
        <v>402</v>
      </c>
      <c r="B96" s="153">
        <v>873</v>
      </c>
      <c r="C96" s="154" t="s">
        <v>403</v>
      </c>
      <c r="D96" s="38">
        <f>VLOOKUP($A96,'FeederSheet LA11'!$B$2:$DF$176,D$6+$AE$28+$AE$26,FALSE)</f>
        <v>962</v>
      </c>
      <c r="E96" s="38">
        <f>VLOOKUP($A96,'FeederSheet LA11'!$B$2:$DF$176,E$6+$AE$28+$AE$26,FALSE)</f>
        <v>4275</v>
      </c>
      <c r="F96" s="38">
        <f>VLOOKUP($A96,'FeederSheet LA11'!$B$2:$DF$176,F$6+$AE$28+$AE$26,FALSE)</f>
        <v>5237</v>
      </c>
      <c r="G96" s="38"/>
      <c r="H96" s="40">
        <f>VLOOKUP($A96,'FeederSheet LA11'!$B$2:$DF$176,H$6+$AE$24+$AE$26,FALSE)</f>
        <v>-0.5</v>
      </c>
      <c r="I96" s="40">
        <f>VLOOKUP($A96,'FeederSheet LA11'!$B$2:$DF$176,I$6+$AE$24+$AE$26,FALSE)</f>
        <v>0.27</v>
      </c>
      <c r="J96" s="40">
        <f>VLOOKUP($A96,'FeederSheet LA11'!$B$2:$DF$176,J$6+$AE$24+$AE$26,FALSE)</f>
        <v>0.13</v>
      </c>
      <c r="K96" s="100"/>
      <c r="L96" s="102">
        <f>IF($G$4=$AE$1,VLOOKUP($A96,'FeederSheet LA11'!$B$2:$DF$176,L$6+$AE$26,FALSE),"")</f>
        <v>-0.57999999999999996</v>
      </c>
      <c r="M96" s="102">
        <f>IF($G$4=$AE$1,VLOOKUP($A96,'FeederSheet LA11'!$B$2:$DF$176,M$6+$AE$26,FALSE),"")</f>
        <v>0.24</v>
      </c>
      <c r="N96" s="102">
        <f>IF($G$4=$AE$1,VLOOKUP($A96,'FeederSheet LA11'!$B$2:$DF$176,N$6+$AE$26,FALSE),"")</f>
        <v>0.1</v>
      </c>
      <c r="O96" s="102"/>
      <c r="P96" s="102">
        <f>IF($G$4=$AE$1,VLOOKUP($A96,'FeederSheet LA11'!$B$2:$DF$176,P$6+$AE$26,FALSE),"")</f>
        <v>-0.42</v>
      </c>
      <c r="Q96" s="102">
        <f>IF($G$4=$AE$1,VLOOKUP($A96,'FeederSheet LA11'!$B$2:$DF$176,Q$6+$AE$26,FALSE),"")</f>
        <v>0.31</v>
      </c>
      <c r="R96" s="102">
        <f>IF($G$4=$AE$1,VLOOKUP($A96,'FeederSheet LA11'!$B$2:$DF$176,R$6+$AE$26,FALSE),"")</f>
        <v>0.17</v>
      </c>
    </row>
    <row r="97" spans="1:31" x14ac:dyDescent="0.35">
      <c r="A97" s="132" t="s">
        <v>404</v>
      </c>
      <c r="B97" s="153">
        <v>823</v>
      </c>
      <c r="C97" s="154" t="s">
        <v>405</v>
      </c>
      <c r="D97" s="38">
        <f>VLOOKUP($A97,'FeederSheet LA11'!$B$2:$DF$176,D$6+$AE$28+$AE$26,FALSE)</f>
        <v>399</v>
      </c>
      <c r="E97" s="38">
        <f>VLOOKUP($A97,'FeederSheet LA11'!$B$2:$DF$176,E$6+$AE$28+$AE$26,FALSE)</f>
        <v>2111</v>
      </c>
      <c r="F97" s="38">
        <f>VLOOKUP($A97,'FeederSheet LA11'!$B$2:$DF$176,F$6+$AE$28+$AE$26,FALSE)</f>
        <v>2510</v>
      </c>
      <c r="G97" s="38"/>
      <c r="H97" s="40">
        <f>VLOOKUP($A97,'FeederSheet LA11'!$B$2:$DF$176,H$6+$AE$24+$AE$26,FALSE)</f>
        <v>-0.67</v>
      </c>
      <c r="I97" s="40">
        <f>VLOOKUP($A97,'FeederSheet LA11'!$B$2:$DF$176,I$6+$AE$24+$AE$26,FALSE)</f>
        <v>-0.03</v>
      </c>
      <c r="J97" s="40">
        <f>VLOOKUP($A97,'FeederSheet LA11'!$B$2:$DF$176,J$6+$AE$24+$AE$26,FALSE)</f>
        <v>-0.13</v>
      </c>
      <c r="K97" s="100"/>
      <c r="L97" s="102">
        <f>IF($G$4=$AE$1,VLOOKUP($A97,'FeederSheet LA11'!$B$2:$DF$176,L$6+$AE$26,FALSE),"")</f>
        <v>-0.8</v>
      </c>
      <c r="M97" s="102">
        <f>IF($G$4=$AE$1,VLOOKUP($A97,'FeederSheet LA11'!$B$2:$DF$176,M$6+$AE$26,FALSE),"")</f>
        <v>-0.09</v>
      </c>
      <c r="N97" s="102">
        <f>IF($G$4=$AE$1,VLOOKUP($A97,'FeederSheet LA11'!$B$2:$DF$176,N$6+$AE$26,FALSE),"")</f>
        <v>-0.18</v>
      </c>
      <c r="O97" s="102"/>
      <c r="P97" s="102">
        <f>IF($G$4=$AE$1,VLOOKUP($A97,'FeederSheet LA11'!$B$2:$DF$176,P$6+$AE$26,FALSE),"")</f>
        <v>-0.55000000000000004</v>
      </c>
      <c r="Q97" s="102">
        <f>IF($G$4=$AE$1,VLOOKUP($A97,'FeederSheet LA11'!$B$2:$DF$176,Q$6+$AE$26,FALSE),"")</f>
        <v>0.02</v>
      </c>
      <c r="R97" s="102">
        <f>IF($G$4=$AE$1,VLOOKUP($A97,'FeederSheet LA11'!$B$2:$DF$176,R$6+$AE$26,FALSE),"")</f>
        <v>-0.09</v>
      </c>
      <c r="S97" s="152"/>
      <c r="T97" s="152"/>
      <c r="U97" s="152"/>
    </row>
    <row r="98" spans="1:31" x14ac:dyDescent="0.35">
      <c r="A98" s="132" t="s">
        <v>406</v>
      </c>
      <c r="B98" s="153">
        <v>881</v>
      </c>
      <c r="C98" s="154" t="s">
        <v>407</v>
      </c>
      <c r="D98" s="38">
        <f>VLOOKUP($A98,'FeederSheet LA11'!$B$2:$DF$176,D$6+$AE$28+$AE$26,FALSE)</f>
        <v>2870</v>
      </c>
      <c r="E98" s="38">
        <f>VLOOKUP($A98,'FeederSheet LA11'!$B$2:$DF$176,E$6+$AE$28+$AE$26,FALSE)</f>
        <v>10619</v>
      </c>
      <c r="F98" s="38">
        <f>VLOOKUP($A98,'FeederSheet LA11'!$B$2:$DF$176,F$6+$AE$28+$AE$26,FALSE)</f>
        <v>13489</v>
      </c>
      <c r="G98" s="38"/>
      <c r="H98" s="40">
        <f>VLOOKUP($A98,'FeederSheet LA11'!$B$2:$DF$176,H$6+$AE$24+$AE$26,FALSE)</f>
        <v>-0.51</v>
      </c>
      <c r="I98" s="40">
        <f>VLOOKUP($A98,'FeederSheet LA11'!$B$2:$DF$176,I$6+$AE$24+$AE$26,FALSE)</f>
        <v>0.02</v>
      </c>
      <c r="J98" s="40">
        <f>VLOOKUP($A98,'FeederSheet LA11'!$B$2:$DF$176,J$6+$AE$24+$AE$26,FALSE)</f>
        <v>-0.09</v>
      </c>
      <c r="K98" s="100"/>
      <c r="L98" s="102">
        <f>IF($G$4=$AE$1,VLOOKUP($A98,'FeederSheet LA11'!$B$2:$DF$176,L$6+$AE$26,FALSE),"")</f>
        <v>-0.56000000000000005</v>
      </c>
      <c r="M98" s="102">
        <f>IF($G$4=$AE$1,VLOOKUP($A98,'FeederSheet LA11'!$B$2:$DF$176,M$6+$AE$26,FALSE),"")</f>
        <v>0</v>
      </c>
      <c r="N98" s="102">
        <f>IF($G$4=$AE$1,VLOOKUP($A98,'FeederSheet LA11'!$B$2:$DF$176,N$6+$AE$26,FALSE),"")</f>
        <v>-0.11</v>
      </c>
      <c r="O98" s="102"/>
      <c r="P98" s="102">
        <f>IF($G$4=$AE$1,VLOOKUP($A98,'FeederSheet LA11'!$B$2:$DF$176,P$6+$AE$26,FALSE),"")</f>
        <v>-0.46</v>
      </c>
      <c r="Q98" s="102">
        <f>IF($G$4=$AE$1,VLOOKUP($A98,'FeederSheet LA11'!$B$2:$DF$176,Q$6+$AE$26,FALSE),"")</f>
        <v>0.05</v>
      </c>
      <c r="R98" s="102">
        <f>IF($G$4=$AE$1,VLOOKUP($A98,'FeederSheet LA11'!$B$2:$DF$176,R$6+$AE$26,FALSE),"")</f>
        <v>-7.0000000000000007E-2</v>
      </c>
      <c r="S98" s="152"/>
      <c r="T98" s="152"/>
      <c r="U98" s="152"/>
    </row>
    <row r="99" spans="1:31" x14ac:dyDescent="0.35">
      <c r="A99" s="132" t="s">
        <v>408</v>
      </c>
      <c r="B99" s="153">
        <v>919</v>
      </c>
      <c r="C99" s="154" t="s">
        <v>409</v>
      </c>
      <c r="D99" s="38">
        <f>VLOOKUP($A99,'FeederSheet LA11'!$B$2:$DF$176,D$6+$AE$28+$AE$26,FALSE)</f>
        <v>2113</v>
      </c>
      <c r="E99" s="38">
        <f>VLOOKUP($A99,'FeederSheet LA11'!$B$2:$DF$176,E$6+$AE$28+$AE$26,FALSE)</f>
        <v>9659</v>
      </c>
      <c r="F99" s="38">
        <f>VLOOKUP($A99,'FeederSheet LA11'!$B$2:$DF$176,F$6+$AE$28+$AE$26,FALSE)</f>
        <v>11772</v>
      </c>
      <c r="G99" s="38"/>
      <c r="H99" s="40">
        <f>VLOOKUP($A99,'FeederSheet LA11'!$B$2:$DF$176,H$6+$AE$24+$AE$26,FALSE)</f>
        <v>-0.43</v>
      </c>
      <c r="I99" s="40">
        <f>VLOOKUP($A99,'FeederSheet LA11'!$B$2:$DF$176,I$6+$AE$24+$AE$26,FALSE)</f>
        <v>0.32</v>
      </c>
      <c r="J99" s="40">
        <f>VLOOKUP($A99,'FeederSheet LA11'!$B$2:$DF$176,J$6+$AE$24+$AE$26,FALSE)</f>
        <v>0.19</v>
      </c>
      <c r="K99" s="100"/>
      <c r="L99" s="102">
        <f>IF($G$4=$AE$1,VLOOKUP($A99,'FeederSheet LA11'!$B$2:$DF$176,L$6+$AE$26,FALSE),"")</f>
        <v>-0.49</v>
      </c>
      <c r="M99" s="102">
        <f>IF($G$4=$AE$1,VLOOKUP($A99,'FeederSheet LA11'!$B$2:$DF$176,M$6+$AE$26,FALSE),"")</f>
        <v>0.3</v>
      </c>
      <c r="N99" s="102">
        <f>IF($G$4=$AE$1,VLOOKUP($A99,'FeederSheet LA11'!$B$2:$DF$176,N$6+$AE$26,FALSE),"")</f>
        <v>0.16</v>
      </c>
      <c r="O99" s="102"/>
      <c r="P99" s="102">
        <f>IF($G$4=$AE$1,VLOOKUP($A99,'FeederSheet LA11'!$B$2:$DF$176,P$6+$AE$26,FALSE),"")</f>
        <v>-0.38</v>
      </c>
      <c r="Q99" s="102">
        <f>IF($G$4=$AE$1,VLOOKUP($A99,'FeederSheet LA11'!$B$2:$DF$176,Q$6+$AE$26,FALSE),"")</f>
        <v>0.35</v>
      </c>
      <c r="R99" s="102">
        <f>IF($G$4=$AE$1,VLOOKUP($A99,'FeederSheet LA11'!$B$2:$DF$176,R$6+$AE$26,FALSE),"")</f>
        <v>0.21</v>
      </c>
      <c r="S99" s="152"/>
      <c r="T99" s="152"/>
      <c r="U99" s="152"/>
    </row>
    <row r="100" spans="1:31" x14ac:dyDescent="0.35">
      <c r="A100" s="132" t="s">
        <v>410</v>
      </c>
      <c r="B100" s="153">
        <v>821</v>
      </c>
      <c r="C100" s="154" t="s">
        <v>411</v>
      </c>
      <c r="D100" s="38">
        <f>VLOOKUP($A100,'FeederSheet LA11'!$B$2:$DF$176,D$6+$AE$28+$AE$26,FALSE)</f>
        <v>887</v>
      </c>
      <c r="E100" s="38">
        <f>VLOOKUP($A100,'FeederSheet LA11'!$B$2:$DF$176,E$6+$AE$28+$AE$26,FALSE)</f>
        <v>1477</v>
      </c>
      <c r="F100" s="38">
        <f>VLOOKUP($A100,'FeederSheet LA11'!$B$2:$DF$176,F$6+$AE$28+$AE$26,FALSE)</f>
        <v>2364</v>
      </c>
      <c r="G100" s="38"/>
      <c r="H100" s="40">
        <f>VLOOKUP($A100,'FeederSheet LA11'!$B$2:$DF$176,H$6+$AE$24+$AE$26,FALSE)</f>
        <v>-0.25</v>
      </c>
      <c r="I100" s="40">
        <f>VLOOKUP($A100,'FeederSheet LA11'!$B$2:$DF$176,I$6+$AE$24+$AE$26,FALSE)</f>
        <v>0.1</v>
      </c>
      <c r="J100" s="40">
        <f>VLOOKUP($A100,'FeederSheet LA11'!$B$2:$DF$176,J$6+$AE$24+$AE$26,FALSE)</f>
        <v>-0.04</v>
      </c>
      <c r="K100" s="100"/>
      <c r="L100" s="102">
        <f>IF($G$4=$AE$1,VLOOKUP($A100,'FeederSheet LA11'!$B$2:$DF$176,L$6+$AE$26,FALSE),"")</f>
        <v>-0.34</v>
      </c>
      <c r="M100" s="102">
        <f>IF($G$4=$AE$1,VLOOKUP($A100,'FeederSheet LA11'!$B$2:$DF$176,M$6+$AE$26,FALSE),"")</f>
        <v>0.03</v>
      </c>
      <c r="N100" s="102">
        <f>IF($G$4=$AE$1,VLOOKUP($A100,'FeederSheet LA11'!$B$2:$DF$176,N$6+$AE$26,FALSE),"")</f>
        <v>-0.09</v>
      </c>
      <c r="O100" s="102"/>
      <c r="P100" s="102">
        <f>IF($G$4=$AE$1,VLOOKUP($A100,'FeederSheet LA11'!$B$2:$DF$176,P$6+$AE$26,FALSE),"")</f>
        <v>-0.17</v>
      </c>
      <c r="Q100" s="102">
        <f>IF($G$4=$AE$1,VLOOKUP($A100,'FeederSheet LA11'!$B$2:$DF$176,Q$6+$AE$26,FALSE),"")</f>
        <v>0.16</v>
      </c>
      <c r="R100" s="102">
        <f>IF($G$4=$AE$1,VLOOKUP($A100,'FeederSheet LA11'!$B$2:$DF$176,R$6+$AE$26,FALSE),"")</f>
        <v>0.02</v>
      </c>
      <c r="S100" s="152"/>
      <c r="T100" s="152"/>
      <c r="U100" s="152"/>
    </row>
    <row r="101" spans="1:31" x14ac:dyDescent="0.35">
      <c r="A101" s="132" t="s">
        <v>412</v>
      </c>
      <c r="B101" s="153">
        <v>926</v>
      </c>
      <c r="C101" s="154" t="s">
        <v>413</v>
      </c>
      <c r="D101" s="38">
        <f>VLOOKUP($A101,'FeederSheet LA11'!$B$2:$DF$176,D$6+$AE$28+$AE$26,FALSE)</f>
        <v>1691</v>
      </c>
      <c r="E101" s="38">
        <f>VLOOKUP($A101,'FeederSheet LA11'!$B$2:$DF$176,E$6+$AE$28+$AE$26,FALSE)</f>
        <v>5508</v>
      </c>
      <c r="F101" s="38">
        <f>VLOOKUP($A101,'FeederSheet LA11'!$B$2:$DF$176,F$6+$AE$28+$AE$26,FALSE)</f>
        <v>7199</v>
      </c>
      <c r="G101" s="38"/>
      <c r="H101" s="40">
        <f>VLOOKUP($A101,'FeederSheet LA11'!$B$2:$DF$176,H$6+$AE$24+$AE$26,FALSE)</f>
        <v>-0.42</v>
      </c>
      <c r="I101" s="40">
        <f>VLOOKUP($A101,'FeederSheet LA11'!$B$2:$DF$176,I$6+$AE$24+$AE$26,FALSE)</f>
        <v>0.12</v>
      </c>
      <c r="J101" s="40">
        <f>VLOOKUP($A101,'FeederSheet LA11'!$B$2:$DF$176,J$6+$AE$24+$AE$26,FALSE)</f>
        <v>0</v>
      </c>
      <c r="K101" s="100"/>
      <c r="L101" s="102">
        <f>IF($G$4=$AE$1,VLOOKUP($A101,'FeederSheet LA11'!$B$2:$DF$176,L$6+$AE$26,FALSE),"")</f>
        <v>-0.48</v>
      </c>
      <c r="M101" s="102">
        <f>IF($G$4=$AE$1,VLOOKUP($A101,'FeederSheet LA11'!$B$2:$DF$176,M$6+$AE$26,FALSE),"")</f>
        <v>0.09</v>
      </c>
      <c r="N101" s="102">
        <f>IF($G$4=$AE$1,VLOOKUP($A101,'FeederSheet LA11'!$B$2:$DF$176,N$6+$AE$26,FALSE),"")</f>
        <v>-0.03</v>
      </c>
      <c r="O101" s="102"/>
      <c r="P101" s="102">
        <f>IF($G$4=$AE$1,VLOOKUP($A101,'FeederSheet LA11'!$B$2:$DF$176,P$6+$AE$26,FALSE),"")</f>
        <v>-0.36</v>
      </c>
      <c r="Q101" s="102">
        <f>IF($G$4=$AE$1,VLOOKUP($A101,'FeederSheet LA11'!$B$2:$DF$176,Q$6+$AE$26,FALSE),"")</f>
        <v>0.16</v>
      </c>
      <c r="R101" s="102">
        <f>IF($G$4=$AE$1,VLOOKUP($A101,'FeederSheet LA11'!$B$2:$DF$176,R$6+$AE$26,FALSE),"")</f>
        <v>0.02</v>
      </c>
      <c r="S101" s="152"/>
      <c r="T101" s="152"/>
      <c r="U101" s="152"/>
    </row>
    <row r="102" spans="1:31" x14ac:dyDescent="0.35">
      <c r="A102" s="132" t="s">
        <v>414</v>
      </c>
      <c r="B102" s="153">
        <v>874</v>
      </c>
      <c r="C102" s="154" t="s">
        <v>415</v>
      </c>
      <c r="D102" s="38">
        <f>VLOOKUP($A102,'FeederSheet LA11'!$B$2:$DF$176,D$6+$AE$28+$AE$26,FALSE)</f>
        <v>632</v>
      </c>
      <c r="E102" s="38">
        <f>VLOOKUP($A102,'FeederSheet LA11'!$B$2:$DF$176,E$6+$AE$28+$AE$26,FALSE)</f>
        <v>1487</v>
      </c>
      <c r="F102" s="38">
        <f>VLOOKUP($A102,'FeederSheet LA11'!$B$2:$DF$176,F$6+$AE$28+$AE$26,FALSE)</f>
        <v>2119</v>
      </c>
      <c r="G102" s="38"/>
      <c r="H102" s="40">
        <f>VLOOKUP($A102,'FeederSheet LA11'!$B$2:$DF$176,H$6+$AE$24+$AE$26,FALSE)</f>
        <v>-0.56999999999999995</v>
      </c>
      <c r="I102" s="40">
        <f>VLOOKUP($A102,'FeederSheet LA11'!$B$2:$DF$176,I$6+$AE$24+$AE$26,FALSE)</f>
        <v>-0.04</v>
      </c>
      <c r="J102" s="40">
        <f>VLOOKUP($A102,'FeederSheet LA11'!$B$2:$DF$176,J$6+$AE$24+$AE$26,FALSE)</f>
        <v>-0.2</v>
      </c>
      <c r="K102" s="100"/>
      <c r="L102" s="102">
        <f>IF($G$4=$AE$1,VLOOKUP($A102,'FeederSheet LA11'!$B$2:$DF$176,L$6+$AE$26,FALSE),"")</f>
        <v>-0.67</v>
      </c>
      <c r="M102" s="102">
        <f>IF($G$4=$AE$1,VLOOKUP($A102,'FeederSheet LA11'!$B$2:$DF$176,M$6+$AE$26,FALSE),"")</f>
        <v>-0.1</v>
      </c>
      <c r="N102" s="102">
        <f>IF($G$4=$AE$1,VLOOKUP($A102,'FeederSheet LA11'!$B$2:$DF$176,N$6+$AE$26,FALSE),"")</f>
        <v>-0.25</v>
      </c>
      <c r="O102" s="102"/>
      <c r="P102" s="102">
        <f>IF($G$4=$AE$1,VLOOKUP($A102,'FeederSheet LA11'!$B$2:$DF$176,P$6+$AE$26,FALSE),"")</f>
        <v>-0.48</v>
      </c>
      <c r="Q102" s="102">
        <f>IF($G$4=$AE$1,VLOOKUP($A102,'FeederSheet LA11'!$B$2:$DF$176,Q$6+$AE$26,FALSE),"")</f>
        <v>0.03</v>
      </c>
      <c r="R102" s="102">
        <f>IF($G$4=$AE$1,VLOOKUP($A102,'FeederSheet LA11'!$B$2:$DF$176,R$6+$AE$26,FALSE),"")</f>
        <v>-0.14000000000000001</v>
      </c>
      <c r="S102" s="152"/>
      <c r="T102" s="152"/>
      <c r="U102" s="152"/>
    </row>
    <row r="103" spans="1:31" x14ac:dyDescent="0.35">
      <c r="A103" s="132" t="s">
        <v>416</v>
      </c>
      <c r="B103" s="153">
        <v>882</v>
      </c>
      <c r="C103" s="154" t="s">
        <v>417</v>
      </c>
      <c r="D103" s="38">
        <f>VLOOKUP($A103,'FeederSheet LA11'!$B$2:$DF$176,D$6+$AE$28+$AE$26,FALSE)</f>
        <v>463</v>
      </c>
      <c r="E103" s="38">
        <f>VLOOKUP($A103,'FeederSheet LA11'!$B$2:$DF$176,E$6+$AE$28+$AE$26,FALSE)</f>
        <v>1458</v>
      </c>
      <c r="F103" s="38">
        <f>VLOOKUP($A103,'FeederSheet LA11'!$B$2:$DF$176,F$6+$AE$28+$AE$26,FALSE)</f>
        <v>1921</v>
      </c>
      <c r="G103" s="38"/>
      <c r="H103" s="40">
        <f>VLOOKUP($A103,'FeederSheet LA11'!$B$2:$DF$176,H$6+$AE$24+$AE$26,FALSE)</f>
        <v>-0.57999999999999996</v>
      </c>
      <c r="I103" s="40">
        <f>VLOOKUP($A103,'FeederSheet LA11'!$B$2:$DF$176,I$6+$AE$24+$AE$26,FALSE)</f>
        <v>0.36</v>
      </c>
      <c r="J103" s="40">
        <f>VLOOKUP($A103,'FeederSheet LA11'!$B$2:$DF$176,J$6+$AE$24+$AE$26,FALSE)</f>
        <v>0.14000000000000001</v>
      </c>
      <c r="K103" s="100"/>
      <c r="L103" s="102">
        <f>IF($G$4=$AE$1,VLOOKUP($A103,'FeederSheet LA11'!$B$2:$DF$176,L$6+$AE$26,FALSE),"")</f>
        <v>-0.69</v>
      </c>
      <c r="M103" s="102">
        <f>IF($G$4=$AE$1,VLOOKUP($A103,'FeederSheet LA11'!$B$2:$DF$176,M$6+$AE$26,FALSE),"")</f>
        <v>0.3</v>
      </c>
      <c r="N103" s="102">
        <f>IF($G$4=$AE$1,VLOOKUP($A103,'FeederSheet LA11'!$B$2:$DF$176,N$6+$AE$26,FALSE),"")</f>
        <v>0.08</v>
      </c>
      <c r="O103" s="102"/>
      <c r="P103" s="102">
        <f>IF($G$4=$AE$1,VLOOKUP($A103,'FeederSheet LA11'!$B$2:$DF$176,P$6+$AE$26,FALSE),"")</f>
        <v>-0.46</v>
      </c>
      <c r="Q103" s="102">
        <f>IF($G$4=$AE$1,VLOOKUP($A103,'FeederSheet LA11'!$B$2:$DF$176,Q$6+$AE$26,FALSE),"")</f>
        <v>0.43</v>
      </c>
      <c r="R103" s="102">
        <f>IF($G$4=$AE$1,VLOOKUP($A103,'FeederSheet LA11'!$B$2:$DF$176,R$6+$AE$26,FALSE),"")</f>
        <v>0.19</v>
      </c>
      <c r="S103" s="152"/>
      <c r="T103" s="152"/>
      <c r="U103" s="152"/>
    </row>
    <row r="104" spans="1:31" x14ac:dyDescent="0.35">
      <c r="A104" s="132" t="s">
        <v>418</v>
      </c>
      <c r="B104" s="153">
        <v>935</v>
      </c>
      <c r="C104" s="154" t="s">
        <v>419</v>
      </c>
      <c r="D104" s="38">
        <f>VLOOKUP($A104,'FeederSheet LA11'!$B$2:$DF$176,D$6+$AE$28+$AE$26,FALSE)</f>
        <v>1508</v>
      </c>
      <c r="E104" s="38">
        <f>VLOOKUP($A104,'FeederSheet LA11'!$B$2:$DF$176,E$6+$AE$28+$AE$26,FALSE)</f>
        <v>5012</v>
      </c>
      <c r="F104" s="38">
        <f>VLOOKUP($A104,'FeederSheet LA11'!$B$2:$DF$176,F$6+$AE$28+$AE$26,FALSE)</f>
        <v>6520</v>
      </c>
      <c r="G104" s="38"/>
      <c r="H104" s="40">
        <f>VLOOKUP($A104,'FeederSheet LA11'!$B$2:$DF$176,H$6+$AE$24+$AE$26,FALSE)</f>
        <v>-0.34</v>
      </c>
      <c r="I104" s="40">
        <f>VLOOKUP($A104,'FeederSheet LA11'!$B$2:$DF$176,I$6+$AE$24+$AE$26,FALSE)</f>
        <v>0.2</v>
      </c>
      <c r="J104" s="40">
        <f>VLOOKUP($A104,'FeederSheet LA11'!$B$2:$DF$176,J$6+$AE$24+$AE$26,FALSE)</f>
        <v>0.08</v>
      </c>
      <c r="K104" s="100"/>
      <c r="L104" s="102">
        <f>IF($G$4=$AE$1,VLOOKUP($A104,'FeederSheet LA11'!$B$2:$DF$176,L$6+$AE$26,FALSE),"")</f>
        <v>-0.4</v>
      </c>
      <c r="M104" s="102">
        <f>IF($G$4=$AE$1,VLOOKUP($A104,'FeederSheet LA11'!$B$2:$DF$176,M$6+$AE$26,FALSE),"")</f>
        <v>0.17</v>
      </c>
      <c r="N104" s="102">
        <f>IF($G$4=$AE$1,VLOOKUP($A104,'FeederSheet LA11'!$B$2:$DF$176,N$6+$AE$26,FALSE),"")</f>
        <v>0.05</v>
      </c>
      <c r="O104" s="102"/>
      <c r="P104" s="102">
        <f>IF($G$4=$AE$1,VLOOKUP($A104,'FeederSheet LA11'!$B$2:$DF$176,P$6+$AE$26,FALSE),"")</f>
        <v>-0.28000000000000003</v>
      </c>
      <c r="Q104" s="102">
        <f>IF($G$4=$AE$1,VLOOKUP($A104,'FeederSheet LA11'!$B$2:$DF$176,Q$6+$AE$26,FALSE),"")</f>
        <v>0.24</v>
      </c>
      <c r="R104" s="102">
        <f>IF($G$4=$AE$1,VLOOKUP($A104,'FeederSheet LA11'!$B$2:$DF$176,R$6+$AE$26,FALSE),"")</f>
        <v>0.11</v>
      </c>
      <c r="S104" s="152"/>
      <c r="T104" s="152"/>
      <c r="U104" s="152"/>
    </row>
    <row r="105" spans="1:31" x14ac:dyDescent="0.35">
      <c r="A105" s="132" t="s">
        <v>420</v>
      </c>
      <c r="B105" s="153">
        <v>883</v>
      </c>
      <c r="C105" s="154" t="s">
        <v>421</v>
      </c>
      <c r="D105" s="38">
        <f>VLOOKUP($A105,'FeederSheet LA11'!$B$2:$DF$176,D$6+$AE$28+$AE$26,FALSE)</f>
        <v>394</v>
      </c>
      <c r="E105" s="38">
        <f>VLOOKUP($A105,'FeederSheet LA11'!$B$2:$DF$176,E$6+$AE$28+$AE$26,FALSE)</f>
        <v>1183</v>
      </c>
      <c r="F105" s="38">
        <f>VLOOKUP($A105,'FeederSheet LA11'!$B$2:$DF$176,F$6+$AE$28+$AE$26,FALSE)</f>
        <v>1577</v>
      </c>
      <c r="G105" s="38"/>
      <c r="H105" s="40">
        <f>VLOOKUP($A105,'FeederSheet LA11'!$B$2:$DF$176,H$6+$AE$24+$AE$26,FALSE)</f>
        <v>-0.61</v>
      </c>
      <c r="I105" s="40">
        <f>VLOOKUP($A105,'FeederSheet LA11'!$B$2:$DF$176,I$6+$AE$24+$AE$26,FALSE)</f>
        <v>-0.04</v>
      </c>
      <c r="J105" s="40">
        <f>VLOOKUP($A105,'FeederSheet LA11'!$B$2:$DF$176,J$6+$AE$24+$AE$26,FALSE)</f>
        <v>-0.19</v>
      </c>
      <c r="K105" s="100"/>
      <c r="L105" s="102">
        <f>IF($G$4=$AE$1,VLOOKUP($A105,'FeederSheet LA11'!$B$2:$DF$176,L$6+$AE$26,FALSE),"")</f>
        <v>-0.74</v>
      </c>
      <c r="M105" s="102">
        <f>IF($G$4=$AE$1,VLOOKUP($A105,'FeederSheet LA11'!$B$2:$DF$176,M$6+$AE$26,FALSE),"")</f>
        <v>-0.11</v>
      </c>
      <c r="N105" s="102">
        <f>IF($G$4=$AE$1,VLOOKUP($A105,'FeederSheet LA11'!$B$2:$DF$176,N$6+$AE$26,FALSE),"")</f>
        <v>-0.25</v>
      </c>
      <c r="O105" s="102"/>
      <c r="P105" s="102">
        <f>IF($G$4=$AE$1,VLOOKUP($A105,'FeederSheet LA11'!$B$2:$DF$176,P$6+$AE$26,FALSE),"")</f>
        <v>-0.49</v>
      </c>
      <c r="Q105" s="102">
        <f>IF($G$4=$AE$1,VLOOKUP($A105,'FeederSheet LA11'!$B$2:$DF$176,Q$6+$AE$26,FALSE),"")</f>
        <v>0.03</v>
      </c>
      <c r="R105" s="102">
        <f>IF($G$4=$AE$1,VLOOKUP($A105,'FeederSheet LA11'!$B$2:$DF$176,R$6+$AE$26,FALSE),"")</f>
        <v>-0.12</v>
      </c>
      <c r="S105" s="152"/>
      <c r="T105" s="152"/>
      <c r="U105" s="152"/>
    </row>
    <row r="106" spans="1:31" x14ac:dyDescent="0.35">
      <c r="C106" s="156"/>
      <c r="D106" s="38"/>
      <c r="E106" s="38"/>
      <c r="F106" s="38"/>
      <c r="G106" s="38"/>
      <c r="H106" s="40"/>
      <c r="I106" s="40"/>
      <c r="J106" s="40"/>
      <c r="K106" s="100"/>
      <c r="L106" s="102"/>
      <c r="M106" s="102"/>
      <c r="N106" s="102"/>
      <c r="O106" s="102"/>
      <c r="P106" s="102"/>
      <c r="Q106" s="102"/>
      <c r="R106" s="102"/>
      <c r="S106" s="152"/>
      <c r="T106" s="152"/>
      <c r="U106" s="152"/>
    </row>
    <row r="107" spans="1:31" x14ac:dyDescent="0.35">
      <c r="A107" s="149" t="s">
        <v>422</v>
      </c>
      <c r="B107" s="131" t="s">
        <v>423</v>
      </c>
      <c r="C107" s="104" t="s">
        <v>424</v>
      </c>
      <c r="D107" s="24">
        <f>VLOOKUP($A107,'FeederSheet LA11'!$B$2:$DF$176,D$6+$AE$28+$AE$26,FALSE)</f>
        <v>26511</v>
      </c>
      <c r="E107" s="24">
        <f>VLOOKUP($A107,'FeederSheet LA11'!$B$2:$DF$176,E$6+$AE$28+$AE$26,FALSE)</f>
        <v>42940</v>
      </c>
      <c r="F107" s="24">
        <f>VLOOKUP($A107,'FeederSheet LA11'!$B$2:$DF$176,F$6+$AE$28+$AE$26,FALSE)</f>
        <v>69451</v>
      </c>
      <c r="G107" s="24"/>
      <c r="H107" s="25">
        <f>VLOOKUP($A107,'FeederSheet LA11'!$B$2:$DF$176,H$6+$AE$24+$AE$26,FALSE)</f>
        <v>-0.05</v>
      </c>
      <c r="I107" s="25">
        <f>VLOOKUP($A107,'FeederSheet LA11'!$B$2:$DF$176,I$6+$AE$24+$AE$26,FALSE)</f>
        <v>0.39</v>
      </c>
      <c r="J107" s="25">
        <f>VLOOKUP($A107,'FeederSheet LA11'!$B$2:$DF$176,J$6+$AE$24+$AE$26,FALSE)</f>
        <v>0.23</v>
      </c>
      <c r="K107" s="97"/>
      <c r="L107" s="98">
        <f>IF($G$4=$AE$1,VLOOKUP($A107,'FeederSheet LA11'!$B$2:$DF$176,L$6+$AE$26,FALSE),"")</f>
        <v>-0.06</v>
      </c>
      <c r="M107" s="98">
        <f>IF($G$4=$AE$1,VLOOKUP($A107,'FeederSheet LA11'!$B$2:$DF$176,M$6+$AE$26,FALSE),"")</f>
        <v>0.38</v>
      </c>
      <c r="N107" s="98">
        <f>IF($G$4=$AE$1,VLOOKUP($A107,'FeederSheet LA11'!$B$2:$DF$176,N$6+$AE$26,FALSE),"")</f>
        <v>0.22</v>
      </c>
      <c r="O107" s="98"/>
      <c r="P107" s="98">
        <f>IF($G$4=$AE$1,VLOOKUP($A107,'FeederSheet LA11'!$B$2:$DF$176,P$6+$AE$26,FALSE),"")</f>
        <v>-0.03</v>
      </c>
      <c r="Q107" s="98">
        <f>IF($G$4=$AE$1,VLOOKUP($A107,'FeederSheet LA11'!$B$2:$DF$176,Q$6+$AE$26,FALSE),"")</f>
        <v>0.41</v>
      </c>
      <c r="R107" s="98">
        <f>IF($G$4=$AE$1,VLOOKUP($A107,'FeederSheet LA11'!$B$2:$DF$176,R$6+$AE$26,FALSE),"")</f>
        <v>0.23</v>
      </c>
      <c r="S107" s="152"/>
      <c r="T107" s="152"/>
      <c r="U107" s="152"/>
    </row>
    <row r="108" spans="1:31" s="149" customFormat="1" x14ac:dyDescent="0.35">
      <c r="A108" s="157" t="s">
        <v>425</v>
      </c>
      <c r="B108" s="158" t="s">
        <v>426</v>
      </c>
      <c r="C108" s="159" t="s">
        <v>427</v>
      </c>
      <c r="D108" s="24">
        <f>VLOOKUP($A108,'FeederSheet LA11'!$B$2:$DF$176,D$6+$AE$28+$AE$26,FALSE)</f>
        <v>12503</v>
      </c>
      <c r="E108" s="24">
        <f>VLOOKUP($A108,'FeederSheet LA11'!$B$2:$DF$176,E$6+$AE$28+$AE$26,FALSE)</f>
        <v>10800</v>
      </c>
      <c r="F108" s="24">
        <f>VLOOKUP($A108,'FeederSheet LA11'!$B$2:$DF$176,F$6+$AE$28+$AE$26,FALSE)</f>
        <v>23303</v>
      </c>
      <c r="G108" s="24"/>
      <c r="H108" s="25">
        <f>VLOOKUP($A108,'FeederSheet LA11'!$B$2:$DF$176,H$6+$AE$24+$AE$26,FALSE)</f>
        <v>0</v>
      </c>
      <c r="I108" s="25">
        <f>VLOOKUP($A108,'FeederSheet LA11'!$B$2:$DF$176,I$6+$AE$24+$AE$26,FALSE)</f>
        <v>0.41</v>
      </c>
      <c r="J108" s="25">
        <f>VLOOKUP($A108,'FeederSheet LA11'!$B$2:$DF$176,J$6+$AE$24+$AE$26,FALSE)</f>
        <v>0.19</v>
      </c>
      <c r="K108" s="97"/>
      <c r="L108" s="98">
        <f>IF($G$4=$AE$1,VLOOKUP($A108,'FeederSheet LA11'!$B$2:$DF$176,L$6+$AE$26,FALSE),"")</f>
        <v>-0.02</v>
      </c>
      <c r="M108" s="98">
        <f>IF($G$4=$AE$1,VLOOKUP($A108,'FeederSheet LA11'!$B$2:$DF$176,M$6+$AE$26,FALSE),"")</f>
        <v>0.38</v>
      </c>
      <c r="N108" s="98">
        <f>IF($G$4=$AE$1,VLOOKUP($A108,'FeederSheet LA11'!$B$2:$DF$176,N$6+$AE$26,FALSE),"")</f>
        <v>0.17</v>
      </c>
      <c r="O108" s="98"/>
      <c r="P108" s="98">
        <f>IF($G$4=$AE$1,VLOOKUP($A108,'FeederSheet LA11'!$B$2:$DF$176,P$6+$AE$26,FALSE),"")</f>
        <v>0.02</v>
      </c>
      <c r="Q108" s="98">
        <f>IF($G$4=$AE$1,VLOOKUP($A108,'FeederSheet LA11'!$B$2:$DF$176,Q$6+$AE$26,FALSE),"")</f>
        <v>0.43</v>
      </c>
      <c r="R108" s="98">
        <f>IF($G$4=$AE$1,VLOOKUP($A108,'FeederSheet LA11'!$B$2:$DF$176,R$6+$AE$26,FALSE),"")</f>
        <v>0.2</v>
      </c>
      <c r="S108" s="152"/>
      <c r="T108" s="152"/>
      <c r="U108" s="152"/>
      <c r="AE108" s="144"/>
    </row>
    <row r="109" spans="1:31" ht="12.75" customHeight="1" x14ac:dyDescent="0.35">
      <c r="A109" s="132" t="s">
        <v>428</v>
      </c>
      <c r="B109" s="153">
        <v>202</v>
      </c>
      <c r="C109" s="108" t="s">
        <v>429</v>
      </c>
      <c r="D109" s="38">
        <f>VLOOKUP($A109,'FeederSheet LA11'!$B$2:$DF$176,D$6+$AE$28+$AE$26,FALSE)</f>
        <v>750</v>
      </c>
      <c r="E109" s="38">
        <f>VLOOKUP($A109,'FeederSheet LA11'!$B$2:$DF$176,E$6+$AE$28+$AE$26,FALSE)</f>
        <v>674</v>
      </c>
      <c r="F109" s="38">
        <f>VLOOKUP($A109,'FeederSheet LA11'!$B$2:$DF$176,F$6+$AE$28+$AE$26,FALSE)</f>
        <v>1424</v>
      </c>
      <c r="G109" s="38"/>
      <c r="H109" s="40">
        <f>VLOOKUP($A109,'FeederSheet LA11'!$B$2:$DF$176,H$6+$AE$24+$AE$26,FALSE)</f>
        <v>-0.16</v>
      </c>
      <c r="I109" s="40">
        <f>VLOOKUP($A109,'FeederSheet LA11'!$B$2:$DF$176,I$6+$AE$24+$AE$26,FALSE)</f>
        <v>0.31</v>
      </c>
      <c r="J109" s="40">
        <f>VLOOKUP($A109,'FeederSheet LA11'!$B$2:$DF$176,J$6+$AE$24+$AE$26,FALSE)</f>
        <v>7.0000000000000007E-2</v>
      </c>
      <c r="K109" s="100"/>
      <c r="L109" s="102">
        <f>IF($G$4=$AE$1,VLOOKUP($A109,'FeederSheet LA11'!$B$2:$DF$176,L$6+$AE$26,FALSE),"")</f>
        <v>-0.25</v>
      </c>
      <c r="M109" s="102">
        <f>IF($G$4=$AE$1,VLOOKUP($A109,'FeederSheet LA11'!$B$2:$DF$176,M$6+$AE$26,FALSE),"")</f>
        <v>0.22</v>
      </c>
      <c r="N109" s="102">
        <f>IF($G$4=$AE$1,VLOOKUP($A109,'FeederSheet LA11'!$B$2:$DF$176,N$6+$AE$26,FALSE),"")</f>
        <v>0</v>
      </c>
      <c r="O109" s="102"/>
      <c r="P109" s="102">
        <f>IF($G$4=$AE$1,VLOOKUP($A109,'FeederSheet LA11'!$B$2:$DF$176,P$6+$AE$26,FALSE),"")</f>
        <v>-7.0000000000000007E-2</v>
      </c>
      <c r="Q109" s="102">
        <f>IF($G$4=$AE$1,VLOOKUP($A109,'FeederSheet LA11'!$B$2:$DF$176,Q$6+$AE$26,FALSE),"")</f>
        <v>0.41</v>
      </c>
      <c r="R109" s="102">
        <f>IF($G$4=$AE$1,VLOOKUP($A109,'FeederSheet LA11'!$B$2:$DF$176,R$6+$AE$26,FALSE),"")</f>
        <v>0.13</v>
      </c>
    </row>
    <row r="110" spans="1:31" s="149" customFormat="1" x14ac:dyDescent="0.35">
      <c r="A110" s="132" t="s">
        <v>430</v>
      </c>
      <c r="B110" s="153">
        <v>201</v>
      </c>
      <c r="C110" s="108" t="s">
        <v>431</v>
      </c>
      <c r="D110" s="38">
        <f>VLOOKUP($A110,'FeederSheet LA11'!$B$2:$DF$176,D$6+$AE$28+$AE$26,FALSE)</f>
        <v>0</v>
      </c>
      <c r="E110" s="38">
        <f>VLOOKUP($A110,'FeederSheet LA11'!$B$2:$DF$176,E$6+$AE$28+$AE$26,FALSE)</f>
        <v>0</v>
      </c>
      <c r="F110" s="38">
        <f>VLOOKUP($A110,'FeederSheet LA11'!$B$2:$DF$176,F$6+$AE$28+$AE$26,FALSE)</f>
        <v>0</v>
      </c>
      <c r="G110" s="38"/>
      <c r="H110" s="40" t="str">
        <f>VLOOKUP($A110,'FeederSheet LA11'!$B$2:$DF$176,H$6+$AE$24+$AE$26,FALSE)</f>
        <v>.</v>
      </c>
      <c r="I110" s="40" t="str">
        <f>VLOOKUP($A110,'FeederSheet LA11'!$B$2:$DF$176,I$6+$AE$24+$AE$26,FALSE)</f>
        <v>.</v>
      </c>
      <c r="J110" s="40" t="str">
        <f>VLOOKUP($A110,'FeederSheet LA11'!$B$2:$DF$176,J$6+$AE$24+$AE$26,FALSE)</f>
        <v>.</v>
      </c>
      <c r="K110" s="100"/>
      <c r="L110" s="102" t="str">
        <f>IF($G$4=$AE$1,VLOOKUP($A110,'FeederSheet LA11'!$B$2:$DF$176,L$6+$AE$26,FALSE),"")</f>
        <v>.</v>
      </c>
      <c r="M110" s="102" t="str">
        <f>IF($G$4=$AE$1,VLOOKUP($A110,'FeederSheet LA11'!$B$2:$DF$176,M$6+$AE$26,FALSE),"")</f>
        <v>.</v>
      </c>
      <c r="N110" s="102" t="str">
        <f>IF($G$4=$AE$1,VLOOKUP($A110,'FeederSheet LA11'!$B$2:$DF$176,N$6+$AE$26,FALSE),"")</f>
        <v>.</v>
      </c>
      <c r="O110" s="102"/>
      <c r="P110" s="102" t="str">
        <f>IF($G$4=$AE$1,VLOOKUP($A110,'FeederSheet LA11'!$B$2:$DF$176,P$6+$AE$26,FALSE),"")</f>
        <v>.</v>
      </c>
      <c r="Q110" s="102" t="str">
        <f>IF($G$4=$AE$1,VLOOKUP($A110,'FeederSheet LA11'!$B$2:$DF$176,Q$6+$AE$26,FALSE),"")</f>
        <v>.</v>
      </c>
      <c r="R110" s="102" t="str">
        <f>IF($G$4=$AE$1,VLOOKUP($A110,'FeederSheet LA11'!$B$2:$DF$176,R$6+$AE$26,FALSE),"")</f>
        <v>.</v>
      </c>
      <c r="S110" s="152"/>
      <c r="T110" s="152"/>
      <c r="U110" s="152"/>
      <c r="AE110" s="144"/>
    </row>
    <row r="111" spans="1:31" x14ac:dyDescent="0.35">
      <c r="A111" s="132" t="s">
        <v>432</v>
      </c>
      <c r="B111" s="153">
        <v>204</v>
      </c>
      <c r="C111" s="109" t="s">
        <v>433</v>
      </c>
      <c r="D111" s="38">
        <f>VLOOKUP($A111,'FeederSheet LA11'!$B$2:$DF$176,D$6+$AE$28+$AE$26,FALSE)</f>
        <v>1059</v>
      </c>
      <c r="E111" s="38">
        <f>VLOOKUP($A111,'FeederSheet LA11'!$B$2:$DF$176,E$6+$AE$28+$AE$26,FALSE)</f>
        <v>849</v>
      </c>
      <c r="F111" s="38">
        <f>VLOOKUP($A111,'FeederSheet LA11'!$B$2:$DF$176,F$6+$AE$28+$AE$26,FALSE)</f>
        <v>1908</v>
      </c>
      <c r="G111" s="38"/>
      <c r="H111" s="40">
        <f>VLOOKUP($A111,'FeederSheet LA11'!$B$2:$DF$176,H$6+$AE$24+$AE$26,FALSE)</f>
        <v>0.15</v>
      </c>
      <c r="I111" s="40">
        <f>VLOOKUP($A111,'FeederSheet LA11'!$B$2:$DF$176,I$6+$AE$24+$AE$26,FALSE)</f>
        <v>0.52</v>
      </c>
      <c r="J111" s="40">
        <f>VLOOKUP($A111,'FeederSheet LA11'!$B$2:$DF$176,J$6+$AE$24+$AE$26,FALSE)</f>
        <v>0.31</v>
      </c>
      <c r="K111" s="100"/>
      <c r="L111" s="102">
        <f>IF($G$4=$AE$1,VLOOKUP($A111,'FeederSheet LA11'!$B$2:$DF$176,L$6+$AE$26,FALSE),"")</f>
        <v>7.0000000000000007E-2</v>
      </c>
      <c r="M111" s="102">
        <f>IF($G$4=$AE$1,VLOOKUP($A111,'FeederSheet LA11'!$B$2:$DF$176,M$6+$AE$26,FALSE),"")</f>
        <v>0.43</v>
      </c>
      <c r="N111" s="102">
        <f>IF($G$4=$AE$1,VLOOKUP($A111,'FeederSheet LA11'!$B$2:$DF$176,N$6+$AE$26,FALSE),"")</f>
        <v>0.26</v>
      </c>
      <c r="O111" s="102"/>
      <c r="P111" s="102">
        <f>IF($G$4=$AE$1,VLOOKUP($A111,'FeederSheet LA11'!$B$2:$DF$176,P$6+$AE$26,FALSE),"")</f>
        <v>0.22</v>
      </c>
      <c r="Q111" s="102">
        <f>IF($G$4=$AE$1,VLOOKUP($A111,'FeederSheet LA11'!$B$2:$DF$176,Q$6+$AE$26,FALSE),"")</f>
        <v>0.6</v>
      </c>
      <c r="R111" s="102">
        <f>IF($G$4=$AE$1,VLOOKUP($A111,'FeederSheet LA11'!$B$2:$DF$176,R$6+$AE$26,FALSE),"")</f>
        <v>0.37</v>
      </c>
      <c r="S111" s="152"/>
      <c r="T111" s="152"/>
      <c r="U111" s="152"/>
    </row>
    <row r="112" spans="1:31" x14ac:dyDescent="0.35">
      <c r="A112" s="132" t="s">
        <v>434</v>
      </c>
      <c r="B112" s="153">
        <v>205</v>
      </c>
      <c r="C112" s="110" t="s">
        <v>435</v>
      </c>
      <c r="D112" s="38">
        <f>VLOOKUP($A112,'FeederSheet LA11'!$B$2:$DF$176,D$6+$AE$28+$AE$26,FALSE)</f>
        <v>499</v>
      </c>
      <c r="E112" s="38">
        <f>VLOOKUP($A112,'FeederSheet LA11'!$B$2:$DF$176,E$6+$AE$28+$AE$26,FALSE)</f>
        <v>675</v>
      </c>
      <c r="F112" s="38">
        <f>VLOOKUP($A112,'FeederSheet LA11'!$B$2:$DF$176,F$6+$AE$28+$AE$26,FALSE)</f>
        <v>1174</v>
      </c>
      <c r="G112" s="38"/>
      <c r="H112" s="40">
        <f>VLOOKUP($A112,'FeederSheet LA11'!$B$2:$DF$176,H$6+$AE$24+$AE$26,FALSE)</f>
        <v>0</v>
      </c>
      <c r="I112" s="40">
        <f>VLOOKUP($A112,'FeederSheet LA11'!$B$2:$DF$176,I$6+$AE$24+$AE$26,FALSE)</f>
        <v>0.6</v>
      </c>
      <c r="J112" s="40">
        <f>VLOOKUP($A112,'FeederSheet LA11'!$B$2:$DF$176,J$6+$AE$24+$AE$26,FALSE)</f>
        <v>0.34</v>
      </c>
      <c r="K112" s="100"/>
      <c r="L112" s="102">
        <f>IF($G$4=$AE$1,VLOOKUP($A112,'FeederSheet LA11'!$B$2:$DF$176,L$6+$AE$26,FALSE),"")</f>
        <v>-0.11</v>
      </c>
      <c r="M112" s="102">
        <f>IF($G$4=$AE$1,VLOOKUP($A112,'FeederSheet LA11'!$B$2:$DF$176,M$6+$AE$26,FALSE),"")</f>
        <v>0.5</v>
      </c>
      <c r="N112" s="102">
        <f>IF($G$4=$AE$1,VLOOKUP($A112,'FeederSheet LA11'!$B$2:$DF$176,N$6+$AE$26,FALSE),"")</f>
        <v>0.27</v>
      </c>
      <c r="O112" s="102"/>
      <c r="P112" s="102">
        <f>IF($G$4=$AE$1,VLOOKUP($A112,'FeederSheet LA11'!$B$2:$DF$176,P$6+$AE$26,FALSE),"")</f>
        <v>0.11</v>
      </c>
      <c r="Q112" s="102">
        <f>IF($G$4=$AE$1,VLOOKUP($A112,'FeederSheet LA11'!$B$2:$DF$176,Q$6+$AE$26,FALSE),"")</f>
        <v>0.69</v>
      </c>
      <c r="R112" s="102">
        <f>IF($G$4=$AE$1,VLOOKUP($A112,'FeederSheet LA11'!$B$2:$DF$176,R$6+$AE$26,FALSE),"")</f>
        <v>0.41</v>
      </c>
      <c r="S112" s="152"/>
      <c r="T112" s="152"/>
      <c r="U112" s="152"/>
    </row>
    <row r="113" spans="1:31" x14ac:dyDescent="0.35">
      <c r="A113" s="132" t="s">
        <v>436</v>
      </c>
      <c r="B113" s="153">
        <v>309</v>
      </c>
      <c r="C113" s="109" t="s">
        <v>437</v>
      </c>
      <c r="D113" s="38">
        <f>VLOOKUP($A113,'FeederSheet LA11'!$B$2:$DF$176,D$6+$AE$28+$AE$26,FALSE)</f>
        <v>986</v>
      </c>
      <c r="E113" s="38">
        <f>VLOOKUP($A113,'FeederSheet LA11'!$B$2:$DF$176,E$6+$AE$28+$AE$26,FALSE)</f>
        <v>956</v>
      </c>
      <c r="F113" s="38">
        <f>VLOOKUP($A113,'FeederSheet LA11'!$B$2:$DF$176,F$6+$AE$28+$AE$26,FALSE)</f>
        <v>1942</v>
      </c>
      <c r="G113" s="38"/>
      <c r="H113" s="40">
        <f>VLOOKUP($A113,'FeederSheet LA11'!$B$2:$DF$176,H$6+$AE$24+$AE$26,FALSE)</f>
        <v>-0.1</v>
      </c>
      <c r="I113" s="40">
        <f>VLOOKUP($A113,'FeederSheet LA11'!$B$2:$DF$176,I$6+$AE$24+$AE$26,FALSE)</f>
        <v>0.44</v>
      </c>
      <c r="J113" s="40">
        <f>VLOOKUP($A113,'FeederSheet LA11'!$B$2:$DF$176,J$6+$AE$24+$AE$26,FALSE)</f>
        <v>0.16</v>
      </c>
      <c r="K113" s="100"/>
      <c r="L113" s="102">
        <f>IF($G$4=$AE$1,VLOOKUP($A113,'FeederSheet LA11'!$B$2:$DF$176,L$6+$AE$26,FALSE),"")</f>
        <v>-0.18</v>
      </c>
      <c r="M113" s="102">
        <f>IF($G$4=$AE$1,VLOOKUP($A113,'FeederSheet LA11'!$B$2:$DF$176,M$6+$AE$26,FALSE),"")</f>
        <v>0.36</v>
      </c>
      <c r="N113" s="102">
        <f>IF($G$4=$AE$1,VLOOKUP($A113,'FeederSheet LA11'!$B$2:$DF$176,N$6+$AE$26,FALSE),"")</f>
        <v>0.11</v>
      </c>
      <c r="O113" s="102"/>
      <c r="P113" s="102">
        <f>IF($G$4=$AE$1,VLOOKUP($A113,'FeederSheet LA11'!$B$2:$DF$176,P$6+$AE$26,FALSE),"")</f>
        <v>-0.02</v>
      </c>
      <c r="Q113" s="102">
        <f>IF($G$4=$AE$1,VLOOKUP($A113,'FeederSheet LA11'!$B$2:$DF$176,Q$6+$AE$26,FALSE),"")</f>
        <v>0.52</v>
      </c>
      <c r="R113" s="102">
        <f>IF($G$4=$AE$1,VLOOKUP($A113,'FeederSheet LA11'!$B$2:$DF$176,R$6+$AE$26,FALSE),"")</f>
        <v>0.22</v>
      </c>
      <c r="S113" s="152"/>
      <c r="T113" s="152"/>
      <c r="U113" s="152"/>
    </row>
    <row r="114" spans="1:31" x14ac:dyDescent="0.35">
      <c r="A114" s="132" t="s">
        <v>438</v>
      </c>
      <c r="B114" s="153">
        <v>206</v>
      </c>
      <c r="C114" s="109" t="s">
        <v>439</v>
      </c>
      <c r="D114" s="38">
        <f>VLOOKUP($A114,'FeederSheet LA11'!$B$2:$DF$176,D$6+$AE$28+$AE$26,FALSE)</f>
        <v>863</v>
      </c>
      <c r="E114" s="38">
        <f>VLOOKUP($A114,'FeederSheet LA11'!$B$2:$DF$176,E$6+$AE$28+$AE$26,FALSE)</f>
        <v>465</v>
      </c>
      <c r="F114" s="38">
        <f>VLOOKUP($A114,'FeederSheet LA11'!$B$2:$DF$176,F$6+$AE$28+$AE$26,FALSE)</f>
        <v>1328</v>
      </c>
      <c r="G114" s="38"/>
      <c r="H114" s="40">
        <f>VLOOKUP($A114,'FeederSheet LA11'!$B$2:$DF$176,H$6+$AE$24+$AE$26,FALSE)</f>
        <v>-0.01</v>
      </c>
      <c r="I114" s="40">
        <f>VLOOKUP($A114,'FeederSheet LA11'!$B$2:$DF$176,I$6+$AE$24+$AE$26,FALSE)</f>
        <v>0.44</v>
      </c>
      <c r="J114" s="40">
        <f>VLOOKUP($A114,'FeederSheet LA11'!$B$2:$DF$176,J$6+$AE$24+$AE$26,FALSE)</f>
        <v>0.15</v>
      </c>
      <c r="K114" s="100"/>
      <c r="L114" s="102">
        <f>IF($G$4=$AE$1,VLOOKUP($A114,'FeederSheet LA11'!$B$2:$DF$176,L$6+$AE$26,FALSE),"")</f>
        <v>-0.09</v>
      </c>
      <c r="M114" s="102">
        <f>IF($G$4=$AE$1,VLOOKUP($A114,'FeederSheet LA11'!$B$2:$DF$176,M$6+$AE$26,FALSE),"")</f>
        <v>0.33</v>
      </c>
      <c r="N114" s="102">
        <f>IF($G$4=$AE$1,VLOOKUP($A114,'FeederSheet LA11'!$B$2:$DF$176,N$6+$AE$26,FALSE),"")</f>
        <v>0.08</v>
      </c>
      <c r="O114" s="102"/>
      <c r="P114" s="102">
        <f>IF($G$4=$AE$1,VLOOKUP($A114,'FeederSheet LA11'!$B$2:$DF$176,P$6+$AE$26,FALSE),"")</f>
        <v>0.08</v>
      </c>
      <c r="Q114" s="102">
        <f>IF($G$4=$AE$1,VLOOKUP($A114,'FeederSheet LA11'!$B$2:$DF$176,Q$6+$AE$26,FALSE),"")</f>
        <v>0.56000000000000005</v>
      </c>
      <c r="R114" s="102">
        <f>IF($G$4=$AE$1,VLOOKUP($A114,'FeederSheet LA11'!$B$2:$DF$176,R$6+$AE$26,FALSE),"")</f>
        <v>0.22</v>
      </c>
      <c r="S114" s="152"/>
      <c r="T114" s="152"/>
      <c r="U114" s="152"/>
    </row>
    <row r="115" spans="1:31" x14ac:dyDescent="0.35">
      <c r="A115" s="132" t="s">
        <v>440</v>
      </c>
      <c r="B115" s="153">
        <v>207</v>
      </c>
      <c r="C115" s="109" t="s">
        <v>441</v>
      </c>
      <c r="D115" s="38">
        <f>VLOOKUP($A115,'FeederSheet LA11'!$B$2:$DF$176,D$6+$AE$28+$AE$26,FALSE)</f>
        <v>301</v>
      </c>
      <c r="E115" s="38">
        <f>VLOOKUP($A115,'FeederSheet LA11'!$B$2:$DF$176,E$6+$AE$28+$AE$26,FALSE)</f>
        <v>356</v>
      </c>
      <c r="F115" s="38">
        <f>VLOOKUP($A115,'FeederSheet LA11'!$B$2:$DF$176,F$6+$AE$28+$AE$26,FALSE)</f>
        <v>657</v>
      </c>
      <c r="G115" s="38"/>
      <c r="H115" s="40">
        <f>VLOOKUP($A115,'FeederSheet LA11'!$B$2:$DF$176,H$6+$AE$24+$AE$26,FALSE)</f>
        <v>-0.12</v>
      </c>
      <c r="I115" s="40">
        <f>VLOOKUP($A115,'FeederSheet LA11'!$B$2:$DF$176,I$6+$AE$24+$AE$26,FALSE)</f>
        <v>0.3</v>
      </c>
      <c r="J115" s="40">
        <f>VLOOKUP($A115,'FeederSheet LA11'!$B$2:$DF$176,J$6+$AE$24+$AE$26,FALSE)</f>
        <v>0.11</v>
      </c>
      <c r="K115" s="100"/>
      <c r="L115" s="102">
        <f>IF($G$4=$AE$1,VLOOKUP($A115,'FeederSheet LA11'!$B$2:$DF$176,L$6+$AE$26,FALSE),"")</f>
        <v>-0.26</v>
      </c>
      <c r="M115" s="102">
        <f>IF($G$4=$AE$1,VLOOKUP($A115,'FeederSheet LA11'!$B$2:$DF$176,M$6+$AE$26,FALSE),"")</f>
        <v>0.17</v>
      </c>
      <c r="N115" s="102">
        <f>IF($G$4=$AE$1,VLOOKUP($A115,'FeederSheet LA11'!$B$2:$DF$176,N$6+$AE$26,FALSE),"")</f>
        <v>0.01</v>
      </c>
      <c r="O115" s="102"/>
      <c r="P115" s="102">
        <f>IF($G$4=$AE$1,VLOOKUP($A115,'FeederSheet LA11'!$B$2:$DF$176,P$6+$AE$26,FALSE),"")</f>
        <v>0.02</v>
      </c>
      <c r="Q115" s="102">
        <f>IF($G$4=$AE$1,VLOOKUP($A115,'FeederSheet LA11'!$B$2:$DF$176,Q$6+$AE$26,FALSE),"")</f>
        <v>0.43</v>
      </c>
      <c r="R115" s="102">
        <f>IF($G$4=$AE$1,VLOOKUP($A115,'FeederSheet LA11'!$B$2:$DF$176,R$6+$AE$26,FALSE),"")</f>
        <v>0.2</v>
      </c>
      <c r="S115" s="152"/>
      <c r="T115" s="152"/>
      <c r="U115" s="152"/>
    </row>
    <row r="116" spans="1:31" x14ac:dyDescent="0.35">
      <c r="A116" s="132" t="s">
        <v>442</v>
      </c>
      <c r="B116" s="153">
        <v>208</v>
      </c>
      <c r="C116" s="109" t="s">
        <v>443</v>
      </c>
      <c r="D116" s="38">
        <f>VLOOKUP($A116,'FeederSheet LA11'!$B$2:$DF$176,D$6+$AE$28+$AE$26,FALSE)</f>
        <v>1042</v>
      </c>
      <c r="E116" s="38">
        <f>VLOOKUP($A116,'FeederSheet LA11'!$B$2:$DF$176,E$6+$AE$28+$AE$26,FALSE)</f>
        <v>875</v>
      </c>
      <c r="F116" s="38">
        <f>VLOOKUP($A116,'FeederSheet LA11'!$B$2:$DF$176,F$6+$AE$28+$AE$26,FALSE)</f>
        <v>1917</v>
      </c>
      <c r="G116" s="38"/>
      <c r="H116" s="40">
        <f>VLOOKUP($A116,'FeederSheet LA11'!$B$2:$DF$176,H$6+$AE$24+$AE$26,FALSE)</f>
        <v>-0.24</v>
      </c>
      <c r="I116" s="40">
        <f>VLOOKUP($A116,'FeederSheet LA11'!$B$2:$DF$176,I$6+$AE$24+$AE$26,FALSE)</f>
        <v>0.17</v>
      </c>
      <c r="J116" s="40">
        <f>VLOOKUP($A116,'FeederSheet LA11'!$B$2:$DF$176,J$6+$AE$24+$AE$26,FALSE)</f>
        <v>-0.05</v>
      </c>
      <c r="K116" s="100"/>
      <c r="L116" s="102">
        <f>IF($G$4=$AE$1,VLOOKUP($A116,'FeederSheet LA11'!$B$2:$DF$176,L$6+$AE$26,FALSE),"")</f>
        <v>-0.31</v>
      </c>
      <c r="M116" s="102">
        <f>IF($G$4=$AE$1,VLOOKUP($A116,'FeederSheet LA11'!$B$2:$DF$176,M$6+$AE$26,FALSE),"")</f>
        <v>0.08</v>
      </c>
      <c r="N116" s="102">
        <f>IF($G$4=$AE$1,VLOOKUP($A116,'FeederSheet LA11'!$B$2:$DF$176,N$6+$AE$26,FALSE),"")</f>
        <v>-0.11</v>
      </c>
      <c r="O116" s="102"/>
      <c r="P116" s="102">
        <f>IF($G$4=$AE$1,VLOOKUP($A116,'FeederSheet LA11'!$B$2:$DF$176,P$6+$AE$26,FALSE),"")</f>
        <v>-0.16</v>
      </c>
      <c r="Q116" s="102">
        <f>IF($G$4=$AE$1,VLOOKUP($A116,'FeederSheet LA11'!$B$2:$DF$176,Q$6+$AE$26,FALSE),"")</f>
        <v>0.25</v>
      </c>
      <c r="R116" s="102">
        <f>IF($G$4=$AE$1,VLOOKUP($A116,'FeederSheet LA11'!$B$2:$DF$176,R$6+$AE$26,FALSE),"")</f>
        <v>0</v>
      </c>
      <c r="S116" s="152"/>
      <c r="T116" s="152"/>
      <c r="U116" s="152"/>
    </row>
    <row r="117" spans="1:31" x14ac:dyDescent="0.35">
      <c r="A117" s="132" t="s">
        <v>444</v>
      </c>
      <c r="B117" s="153">
        <v>209</v>
      </c>
      <c r="C117" s="109" t="s">
        <v>445</v>
      </c>
      <c r="D117" s="38">
        <f>VLOOKUP($A117,'FeederSheet LA11'!$B$2:$DF$176,D$6+$AE$28+$AE$26,FALSE)</f>
        <v>813</v>
      </c>
      <c r="E117" s="38">
        <f>VLOOKUP($A117,'FeederSheet LA11'!$B$2:$DF$176,E$6+$AE$28+$AE$26,FALSE)</f>
        <v>1139</v>
      </c>
      <c r="F117" s="38">
        <f>VLOOKUP($A117,'FeederSheet LA11'!$B$2:$DF$176,F$6+$AE$28+$AE$26,FALSE)</f>
        <v>1952</v>
      </c>
      <c r="G117" s="38"/>
      <c r="H117" s="40">
        <f>VLOOKUP($A117,'FeederSheet LA11'!$B$2:$DF$176,H$6+$AE$24+$AE$26,FALSE)</f>
        <v>-0.55000000000000004</v>
      </c>
      <c r="I117" s="40">
        <f>VLOOKUP($A117,'FeederSheet LA11'!$B$2:$DF$176,I$6+$AE$24+$AE$26,FALSE)</f>
        <v>0.02</v>
      </c>
      <c r="J117" s="40">
        <f>VLOOKUP($A117,'FeederSheet LA11'!$B$2:$DF$176,J$6+$AE$24+$AE$26,FALSE)</f>
        <v>-0.22</v>
      </c>
      <c r="K117" s="100"/>
      <c r="L117" s="102">
        <f>IF($G$4=$AE$1,VLOOKUP($A117,'FeederSheet LA11'!$B$2:$DF$176,L$6+$AE$26,FALSE),"")</f>
        <v>-0.64</v>
      </c>
      <c r="M117" s="102">
        <f>IF($G$4=$AE$1,VLOOKUP($A117,'FeederSheet LA11'!$B$2:$DF$176,M$6+$AE$26,FALSE),"")</f>
        <v>-0.05</v>
      </c>
      <c r="N117" s="102">
        <f>IF($G$4=$AE$1,VLOOKUP($A117,'FeederSheet LA11'!$B$2:$DF$176,N$6+$AE$26,FALSE),"")</f>
        <v>-0.27</v>
      </c>
      <c r="O117" s="102"/>
      <c r="P117" s="102">
        <f>IF($G$4=$AE$1,VLOOKUP($A117,'FeederSheet LA11'!$B$2:$DF$176,P$6+$AE$26,FALSE),"")</f>
        <v>-0.47</v>
      </c>
      <c r="Q117" s="102">
        <f>IF($G$4=$AE$1,VLOOKUP($A117,'FeederSheet LA11'!$B$2:$DF$176,Q$6+$AE$26,FALSE),"")</f>
        <v>0.09</v>
      </c>
      <c r="R117" s="102">
        <f>IF($G$4=$AE$1,VLOOKUP($A117,'FeederSheet LA11'!$B$2:$DF$176,R$6+$AE$26,FALSE),"")</f>
        <v>-0.16</v>
      </c>
      <c r="S117" s="152"/>
      <c r="T117" s="152"/>
      <c r="U117" s="152"/>
    </row>
    <row r="118" spans="1:31" x14ac:dyDescent="0.35">
      <c r="A118" s="132" t="s">
        <v>446</v>
      </c>
      <c r="B118" s="153">
        <v>316</v>
      </c>
      <c r="C118" s="109" t="s">
        <v>447</v>
      </c>
      <c r="D118" s="38">
        <f>VLOOKUP($A118,'FeederSheet LA11'!$B$2:$DF$176,D$6+$AE$28+$AE$26,FALSE)</f>
        <v>2094</v>
      </c>
      <c r="E118" s="38">
        <f>VLOOKUP($A118,'FeederSheet LA11'!$B$2:$DF$176,E$6+$AE$28+$AE$26,FALSE)</f>
        <v>1242</v>
      </c>
      <c r="F118" s="38">
        <f>VLOOKUP($A118,'FeederSheet LA11'!$B$2:$DF$176,F$6+$AE$28+$AE$26,FALSE)</f>
        <v>3336</v>
      </c>
      <c r="G118" s="38"/>
      <c r="H118" s="40">
        <f>VLOOKUP($A118,'FeederSheet LA11'!$B$2:$DF$176,H$6+$AE$24+$AE$26,FALSE)</f>
        <v>0.14000000000000001</v>
      </c>
      <c r="I118" s="40">
        <f>VLOOKUP($A118,'FeederSheet LA11'!$B$2:$DF$176,I$6+$AE$24+$AE$26,FALSE)</f>
        <v>0.61</v>
      </c>
      <c r="J118" s="40">
        <f>VLOOKUP($A118,'FeederSheet LA11'!$B$2:$DF$176,J$6+$AE$24+$AE$26,FALSE)</f>
        <v>0.32</v>
      </c>
      <c r="K118" s="100"/>
      <c r="L118" s="102">
        <f>IF($G$4=$AE$1,VLOOKUP($A118,'FeederSheet LA11'!$B$2:$DF$176,L$6+$AE$26,FALSE),"")</f>
        <v>0.09</v>
      </c>
      <c r="M118" s="102">
        <f>IF($G$4=$AE$1,VLOOKUP($A118,'FeederSheet LA11'!$B$2:$DF$176,M$6+$AE$26,FALSE),"")</f>
        <v>0.54</v>
      </c>
      <c r="N118" s="102">
        <f>IF($G$4=$AE$1,VLOOKUP($A118,'FeederSheet LA11'!$B$2:$DF$176,N$6+$AE$26,FALSE),"")</f>
        <v>0.27</v>
      </c>
      <c r="O118" s="102"/>
      <c r="P118" s="102">
        <f>IF($G$4=$AE$1,VLOOKUP($A118,'FeederSheet LA11'!$B$2:$DF$176,P$6+$AE$26,FALSE),"")</f>
        <v>0.19</v>
      </c>
      <c r="Q118" s="102">
        <f>IF($G$4=$AE$1,VLOOKUP($A118,'FeederSheet LA11'!$B$2:$DF$176,Q$6+$AE$26,FALSE),"")</f>
        <v>0.68</v>
      </c>
      <c r="R118" s="102">
        <f>IF($G$4=$AE$1,VLOOKUP($A118,'FeederSheet LA11'!$B$2:$DF$176,R$6+$AE$26,FALSE),"")</f>
        <v>0.36</v>
      </c>
      <c r="S118" s="152"/>
      <c r="T118" s="152"/>
      <c r="U118" s="152"/>
    </row>
    <row r="119" spans="1:31" x14ac:dyDescent="0.35">
      <c r="A119" s="132" t="s">
        <v>448</v>
      </c>
      <c r="B119" s="153">
        <v>210</v>
      </c>
      <c r="C119" s="109" t="s">
        <v>449</v>
      </c>
      <c r="D119" s="38">
        <f>VLOOKUP($A119,'FeederSheet LA11'!$B$2:$DF$176,D$6+$AE$28+$AE$26,FALSE)</f>
        <v>1121</v>
      </c>
      <c r="E119" s="38">
        <f>VLOOKUP($A119,'FeederSheet LA11'!$B$2:$DF$176,E$6+$AE$28+$AE$26,FALSE)</f>
        <v>1070</v>
      </c>
      <c r="F119" s="38">
        <f>VLOOKUP($A119,'FeederSheet LA11'!$B$2:$DF$176,F$6+$AE$28+$AE$26,FALSE)</f>
        <v>2191</v>
      </c>
      <c r="G119" s="38"/>
      <c r="H119" s="40">
        <f>VLOOKUP($A119,'FeederSheet LA11'!$B$2:$DF$176,H$6+$AE$24+$AE$26,FALSE)</f>
        <v>0.06</v>
      </c>
      <c r="I119" s="40">
        <f>VLOOKUP($A119,'FeederSheet LA11'!$B$2:$DF$176,I$6+$AE$24+$AE$26,FALSE)</f>
        <v>0.56000000000000005</v>
      </c>
      <c r="J119" s="40">
        <f>VLOOKUP($A119,'FeederSheet LA11'!$B$2:$DF$176,J$6+$AE$24+$AE$26,FALSE)</f>
        <v>0.3</v>
      </c>
      <c r="K119" s="100"/>
      <c r="L119" s="102">
        <f>IF($G$4=$AE$1,VLOOKUP($A119,'FeederSheet LA11'!$B$2:$DF$176,L$6+$AE$26,FALSE),"")</f>
        <v>-0.01</v>
      </c>
      <c r="M119" s="102">
        <f>IF($G$4=$AE$1,VLOOKUP($A119,'FeederSheet LA11'!$B$2:$DF$176,M$6+$AE$26,FALSE),"")</f>
        <v>0.48</v>
      </c>
      <c r="N119" s="102">
        <f>IF($G$4=$AE$1,VLOOKUP($A119,'FeederSheet LA11'!$B$2:$DF$176,N$6+$AE$26,FALSE),"")</f>
        <v>0.25</v>
      </c>
      <c r="O119" s="102"/>
      <c r="P119" s="102">
        <f>IF($G$4=$AE$1,VLOOKUP($A119,'FeederSheet LA11'!$B$2:$DF$176,P$6+$AE$26,FALSE),"")</f>
        <v>0.14000000000000001</v>
      </c>
      <c r="Q119" s="102">
        <f>IF($G$4=$AE$1,VLOOKUP($A119,'FeederSheet LA11'!$B$2:$DF$176,Q$6+$AE$26,FALSE),"")</f>
        <v>0.63</v>
      </c>
      <c r="R119" s="102">
        <f>IF($G$4=$AE$1,VLOOKUP($A119,'FeederSheet LA11'!$B$2:$DF$176,R$6+$AE$26,FALSE),"")</f>
        <v>0.36</v>
      </c>
      <c r="S119" s="152"/>
      <c r="T119" s="152"/>
      <c r="U119" s="152"/>
    </row>
    <row r="120" spans="1:31" x14ac:dyDescent="0.35">
      <c r="A120" s="132" t="s">
        <v>450</v>
      </c>
      <c r="B120" s="153">
        <v>211</v>
      </c>
      <c r="C120" s="109" t="s">
        <v>451</v>
      </c>
      <c r="D120" s="38">
        <f>VLOOKUP($A120,'FeederSheet LA11'!$B$2:$DF$176,D$6+$AE$28+$AE$26,FALSE)</f>
        <v>1606</v>
      </c>
      <c r="E120" s="38">
        <f>VLOOKUP($A120,'FeederSheet LA11'!$B$2:$DF$176,E$6+$AE$28+$AE$26,FALSE)</f>
        <v>928</v>
      </c>
      <c r="F120" s="38">
        <f>VLOOKUP($A120,'FeederSheet LA11'!$B$2:$DF$176,F$6+$AE$28+$AE$26,FALSE)</f>
        <v>2534</v>
      </c>
      <c r="G120" s="38"/>
      <c r="H120" s="40">
        <f>VLOOKUP($A120,'FeederSheet LA11'!$B$2:$DF$176,H$6+$AE$24+$AE$26,FALSE)</f>
        <v>0.06</v>
      </c>
      <c r="I120" s="40">
        <f>VLOOKUP($A120,'FeederSheet LA11'!$B$2:$DF$176,I$6+$AE$24+$AE$26,FALSE)</f>
        <v>0.28999999999999998</v>
      </c>
      <c r="J120" s="40">
        <f>VLOOKUP($A120,'FeederSheet LA11'!$B$2:$DF$176,J$6+$AE$24+$AE$26,FALSE)</f>
        <v>0.15</v>
      </c>
      <c r="K120" s="100"/>
      <c r="L120" s="102">
        <f>IF($G$4=$AE$1,VLOOKUP($A120,'FeederSheet LA11'!$B$2:$DF$176,L$6+$AE$26,FALSE),"")</f>
        <v>0</v>
      </c>
      <c r="M120" s="102">
        <f>IF($G$4=$AE$1,VLOOKUP($A120,'FeederSheet LA11'!$B$2:$DF$176,M$6+$AE$26,FALSE),"")</f>
        <v>0.21</v>
      </c>
      <c r="N120" s="102">
        <f>IF($G$4=$AE$1,VLOOKUP($A120,'FeederSheet LA11'!$B$2:$DF$176,N$6+$AE$26,FALSE),"")</f>
        <v>0.1</v>
      </c>
      <c r="O120" s="102"/>
      <c r="P120" s="102">
        <f>IF($G$4=$AE$1,VLOOKUP($A120,'FeederSheet LA11'!$B$2:$DF$176,P$6+$AE$26,FALSE),"")</f>
        <v>0.12</v>
      </c>
      <c r="Q120" s="102">
        <f>IF($G$4=$AE$1,VLOOKUP($A120,'FeederSheet LA11'!$B$2:$DF$176,Q$6+$AE$26,FALSE),"")</f>
        <v>0.37</v>
      </c>
      <c r="R120" s="102">
        <f>IF($G$4=$AE$1,VLOOKUP($A120,'FeederSheet LA11'!$B$2:$DF$176,R$6+$AE$26,FALSE),"")</f>
        <v>0.19</v>
      </c>
      <c r="S120" s="152"/>
      <c r="T120" s="152"/>
      <c r="U120" s="152"/>
    </row>
    <row r="121" spans="1:31" x14ac:dyDescent="0.35">
      <c r="A121" s="132" t="s">
        <v>452</v>
      </c>
      <c r="B121" s="153">
        <v>212</v>
      </c>
      <c r="C121" s="109" t="s">
        <v>453</v>
      </c>
      <c r="D121" s="38">
        <f>VLOOKUP($A121,'FeederSheet LA11'!$B$2:$DF$176,D$6+$AE$28+$AE$26,FALSE)</f>
        <v>609</v>
      </c>
      <c r="E121" s="38">
        <f>VLOOKUP($A121,'FeederSheet LA11'!$B$2:$DF$176,E$6+$AE$28+$AE$26,FALSE)</f>
        <v>945</v>
      </c>
      <c r="F121" s="38">
        <f>VLOOKUP($A121,'FeederSheet LA11'!$B$2:$DF$176,F$6+$AE$28+$AE$26,FALSE)</f>
        <v>1554</v>
      </c>
      <c r="G121" s="38"/>
      <c r="H121" s="40">
        <f>VLOOKUP($A121,'FeederSheet LA11'!$B$2:$DF$176,H$6+$AE$24+$AE$26,FALSE)</f>
        <v>7.0000000000000007E-2</v>
      </c>
      <c r="I121" s="40">
        <f>VLOOKUP($A121,'FeederSheet LA11'!$B$2:$DF$176,I$6+$AE$24+$AE$26,FALSE)</f>
        <v>0.45</v>
      </c>
      <c r="J121" s="40">
        <f>VLOOKUP($A121,'FeederSheet LA11'!$B$2:$DF$176,J$6+$AE$24+$AE$26,FALSE)</f>
        <v>0.3</v>
      </c>
      <c r="K121" s="100"/>
      <c r="L121" s="102">
        <f>IF($G$4=$AE$1,VLOOKUP($A121,'FeederSheet LA11'!$B$2:$DF$176,L$6+$AE$26,FALSE),"")</f>
        <v>-0.03</v>
      </c>
      <c r="M121" s="102">
        <f>IF($G$4=$AE$1,VLOOKUP($A121,'FeederSheet LA11'!$B$2:$DF$176,M$6+$AE$26,FALSE),"")</f>
        <v>0.37</v>
      </c>
      <c r="N121" s="102">
        <f>IF($G$4=$AE$1,VLOOKUP($A121,'FeederSheet LA11'!$B$2:$DF$176,N$6+$AE$26,FALSE),"")</f>
        <v>0.24</v>
      </c>
      <c r="O121" s="102"/>
      <c r="P121" s="102">
        <f>IF($G$4=$AE$1,VLOOKUP($A121,'FeederSheet LA11'!$B$2:$DF$176,P$6+$AE$26,FALSE),"")</f>
        <v>0.17</v>
      </c>
      <c r="Q121" s="102">
        <f>IF($G$4=$AE$1,VLOOKUP($A121,'FeederSheet LA11'!$B$2:$DF$176,Q$6+$AE$26,FALSE),"")</f>
        <v>0.53</v>
      </c>
      <c r="R121" s="102">
        <f>IF($G$4=$AE$1,VLOOKUP($A121,'FeederSheet LA11'!$B$2:$DF$176,R$6+$AE$26,FALSE),"")</f>
        <v>0.37</v>
      </c>
      <c r="S121" s="152"/>
      <c r="T121" s="152"/>
      <c r="U121" s="152"/>
    </row>
    <row r="122" spans="1:31" x14ac:dyDescent="0.35">
      <c r="A122" s="132" t="s">
        <v>454</v>
      </c>
      <c r="B122" s="153">
        <v>213</v>
      </c>
      <c r="C122" s="109" t="s">
        <v>455</v>
      </c>
      <c r="D122" s="38">
        <f>VLOOKUP($A122,'FeederSheet LA11'!$B$2:$DF$176,D$6+$AE$28+$AE$26,FALSE)</f>
        <v>760</v>
      </c>
      <c r="E122" s="38">
        <f>VLOOKUP($A122,'FeederSheet LA11'!$B$2:$DF$176,E$6+$AE$28+$AE$26,FALSE)</f>
        <v>626</v>
      </c>
      <c r="F122" s="38">
        <f>VLOOKUP($A122,'FeederSheet LA11'!$B$2:$DF$176,F$6+$AE$28+$AE$26,FALSE)</f>
        <v>1386</v>
      </c>
      <c r="G122" s="38"/>
      <c r="H122" s="40">
        <f>VLOOKUP($A122,'FeederSheet LA11'!$B$2:$DF$176,H$6+$AE$24+$AE$26,FALSE)</f>
        <v>0.36</v>
      </c>
      <c r="I122" s="40">
        <f>VLOOKUP($A122,'FeederSheet LA11'!$B$2:$DF$176,I$6+$AE$24+$AE$26,FALSE)</f>
        <v>0.6</v>
      </c>
      <c r="J122" s="40">
        <f>VLOOKUP($A122,'FeederSheet LA11'!$B$2:$DF$176,J$6+$AE$24+$AE$26,FALSE)</f>
        <v>0.47</v>
      </c>
      <c r="K122" s="100"/>
      <c r="L122" s="102">
        <f>IF($G$4=$AE$1,VLOOKUP($A122,'FeederSheet LA11'!$B$2:$DF$176,L$6+$AE$26,FALSE),"")</f>
        <v>0.27</v>
      </c>
      <c r="M122" s="102">
        <f>IF($G$4=$AE$1,VLOOKUP($A122,'FeederSheet LA11'!$B$2:$DF$176,M$6+$AE$26,FALSE),"")</f>
        <v>0.5</v>
      </c>
      <c r="N122" s="102">
        <f>IF($G$4=$AE$1,VLOOKUP($A122,'FeederSheet LA11'!$B$2:$DF$176,N$6+$AE$26,FALSE),"")</f>
        <v>0.41</v>
      </c>
      <c r="O122" s="102"/>
      <c r="P122" s="102">
        <f>IF($G$4=$AE$1,VLOOKUP($A122,'FeederSheet LA11'!$B$2:$DF$176,P$6+$AE$26,FALSE),"")</f>
        <v>0.45</v>
      </c>
      <c r="Q122" s="102">
        <f>IF($G$4=$AE$1,VLOOKUP($A122,'FeederSheet LA11'!$B$2:$DF$176,Q$6+$AE$26,FALSE),"")</f>
        <v>0.7</v>
      </c>
      <c r="R122" s="102">
        <f>IF($G$4=$AE$1,VLOOKUP($A122,'FeederSheet LA11'!$B$2:$DF$176,R$6+$AE$26,FALSE),"")</f>
        <v>0.54</v>
      </c>
      <c r="S122" s="152"/>
      <c r="T122" s="152"/>
      <c r="U122" s="152"/>
    </row>
    <row r="123" spans="1:31" x14ac:dyDescent="0.35">
      <c r="C123" s="109"/>
      <c r="D123" s="38"/>
      <c r="E123" s="38"/>
      <c r="F123" s="38"/>
      <c r="G123" s="38"/>
      <c r="H123" s="40"/>
      <c r="I123" s="40"/>
      <c r="J123" s="40"/>
      <c r="K123" s="100"/>
      <c r="L123" s="102"/>
      <c r="M123" s="102"/>
      <c r="N123" s="102"/>
      <c r="O123" s="102"/>
      <c r="P123" s="102"/>
      <c r="Q123" s="102"/>
      <c r="R123" s="102"/>
      <c r="S123" s="152"/>
      <c r="T123" s="152"/>
      <c r="U123" s="152"/>
    </row>
    <row r="124" spans="1:31" x14ac:dyDescent="0.35">
      <c r="A124" s="157" t="s">
        <v>456</v>
      </c>
      <c r="B124" s="158" t="s">
        <v>457</v>
      </c>
      <c r="C124" s="159" t="s">
        <v>458</v>
      </c>
      <c r="D124" s="24">
        <f>VLOOKUP($A124,'FeederSheet LA11'!$B$2:$DF$176,D$6+$AE$28+$AE$26,FALSE)</f>
        <v>14008</v>
      </c>
      <c r="E124" s="24">
        <f>VLOOKUP($A124,'FeederSheet LA11'!$B$2:$DF$176,E$6+$AE$28+$AE$26,FALSE)</f>
        <v>32140</v>
      </c>
      <c r="F124" s="24">
        <f>VLOOKUP($A124,'FeederSheet LA11'!$B$2:$DF$176,F$6+$AE$28+$AE$26,FALSE)</f>
        <v>46148</v>
      </c>
      <c r="G124" s="24"/>
      <c r="H124" s="25">
        <f>VLOOKUP($A124,'FeederSheet LA11'!$B$2:$DF$176,H$6+$AE$24+$AE$26,FALSE)</f>
        <v>-0.09</v>
      </c>
      <c r="I124" s="25">
        <f>VLOOKUP($A124,'FeederSheet LA11'!$B$2:$DF$176,I$6+$AE$24+$AE$26,FALSE)</f>
        <v>0.39</v>
      </c>
      <c r="J124" s="25">
        <f>VLOOKUP($A124,'FeederSheet LA11'!$B$2:$DF$176,J$6+$AE$24+$AE$26,FALSE)</f>
        <v>0.24</v>
      </c>
      <c r="K124" s="24">
        <v>0</v>
      </c>
      <c r="L124" s="98">
        <f>IF($G$4=$AE$1,VLOOKUP($A124,'FeederSheet LA11'!$B$2:$DF$176,L$6+$AE$26,FALSE),"")</f>
        <v>-0.11</v>
      </c>
      <c r="M124" s="98">
        <f>IF($G$4=$AE$1,VLOOKUP($A124,'FeederSheet LA11'!$B$2:$DF$176,M$6+$AE$26,FALSE),"")</f>
        <v>0.38</v>
      </c>
      <c r="N124" s="98">
        <f>IF($G$4=$AE$1,VLOOKUP($A124,'FeederSheet LA11'!$B$2:$DF$176,N$6+$AE$26,FALSE),"")</f>
        <v>0.23</v>
      </c>
      <c r="O124" s="98"/>
      <c r="P124" s="98">
        <f>IF($G$4=$AE$1,VLOOKUP($A124,'FeederSheet LA11'!$B$2:$DF$176,P$6+$AE$26,FALSE),"")</f>
        <v>-7.0000000000000007E-2</v>
      </c>
      <c r="Q124" s="98">
        <f>IF($G$4=$AE$1,VLOOKUP($A124,'FeederSheet LA11'!$B$2:$DF$176,Q$6+$AE$26,FALSE),"")</f>
        <v>0.4</v>
      </c>
      <c r="R124" s="98">
        <f>IF($G$4=$AE$1,VLOOKUP($A124,'FeederSheet LA11'!$B$2:$DF$176,R$6+$AE$26,FALSE),"")</f>
        <v>0.26</v>
      </c>
      <c r="S124" s="152"/>
      <c r="T124" s="152"/>
      <c r="U124" s="152"/>
    </row>
    <row r="125" spans="1:31" ht="12.75" customHeight="1" x14ac:dyDescent="0.35">
      <c r="A125" s="132" t="s">
        <v>459</v>
      </c>
      <c r="B125" s="153">
        <v>301</v>
      </c>
      <c r="C125" s="109" t="s">
        <v>460</v>
      </c>
      <c r="D125" s="38">
        <f>VLOOKUP($A125,'FeederSheet LA11'!$B$2:$DF$176,D$6+$AE$28+$AE$26,FALSE)</f>
        <v>882</v>
      </c>
      <c r="E125" s="38">
        <f>VLOOKUP($A125,'FeederSheet LA11'!$B$2:$DF$176,E$6+$AE$28+$AE$26,FALSE)</f>
        <v>1101</v>
      </c>
      <c r="F125" s="38">
        <f>VLOOKUP($A125,'FeederSheet LA11'!$B$2:$DF$176,F$6+$AE$28+$AE$26,FALSE)</f>
        <v>1983</v>
      </c>
      <c r="G125" s="38"/>
      <c r="H125" s="40">
        <f>VLOOKUP($A125,'FeederSheet LA11'!$B$2:$DF$176,H$6+$AE$24+$AE$26,FALSE)</f>
        <v>0.03</v>
      </c>
      <c r="I125" s="40">
        <f>VLOOKUP($A125,'FeederSheet LA11'!$B$2:$DF$176,I$6+$AE$24+$AE$26,FALSE)</f>
        <v>0.28999999999999998</v>
      </c>
      <c r="J125" s="40">
        <f>VLOOKUP($A125,'FeederSheet LA11'!$B$2:$DF$176,J$6+$AE$24+$AE$26,FALSE)</f>
        <v>0.17</v>
      </c>
      <c r="K125" s="100"/>
      <c r="L125" s="102">
        <f>IF($G$4=$AE$1,VLOOKUP($A125,'FeederSheet LA11'!$B$2:$DF$176,L$6+$AE$26,FALSE),"")</f>
        <v>-0.06</v>
      </c>
      <c r="M125" s="102">
        <f>IF($G$4=$AE$1,VLOOKUP($A125,'FeederSheet LA11'!$B$2:$DF$176,M$6+$AE$26,FALSE),"")</f>
        <v>0.21</v>
      </c>
      <c r="N125" s="102">
        <f>IF($G$4=$AE$1,VLOOKUP($A125,'FeederSheet LA11'!$B$2:$DF$176,N$6+$AE$26,FALSE),"")</f>
        <v>0.12</v>
      </c>
      <c r="O125" s="102"/>
      <c r="P125" s="102">
        <f>IF($G$4=$AE$1,VLOOKUP($A125,'FeederSheet LA11'!$B$2:$DF$176,P$6+$AE$26,FALSE),"")</f>
        <v>0.11</v>
      </c>
      <c r="Q125" s="102">
        <f>IF($G$4=$AE$1,VLOOKUP($A125,'FeederSheet LA11'!$B$2:$DF$176,Q$6+$AE$26,FALSE),"")</f>
        <v>0.36</v>
      </c>
      <c r="R125" s="102">
        <f>IF($G$4=$AE$1,VLOOKUP($A125,'FeederSheet LA11'!$B$2:$DF$176,R$6+$AE$26,FALSE),"")</f>
        <v>0.23</v>
      </c>
    </row>
    <row r="126" spans="1:31" s="149" customFormat="1" x14ac:dyDescent="0.35">
      <c r="A126" s="132" t="s">
        <v>461</v>
      </c>
      <c r="B126" s="153">
        <v>302</v>
      </c>
      <c r="C126" s="109" t="s">
        <v>462</v>
      </c>
      <c r="D126" s="38">
        <f>VLOOKUP($A126,'FeederSheet LA11'!$B$2:$DF$176,D$6+$AE$28+$AE$26,FALSE)</f>
        <v>1014</v>
      </c>
      <c r="E126" s="38">
        <f>VLOOKUP($A126,'FeederSheet LA11'!$B$2:$DF$176,E$6+$AE$28+$AE$26,FALSE)</f>
        <v>2424</v>
      </c>
      <c r="F126" s="38">
        <f>VLOOKUP($A126,'FeederSheet LA11'!$B$2:$DF$176,F$6+$AE$28+$AE$26,FALSE)</f>
        <v>3438</v>
      </c>
      <c r="G126" s="38"/>
      <c r="H126" s="40">
        <f>VLOOKUP($A126,'FeederSheet LA11'!$B$2:$DF$176,H$6+$AE$24+$AE$26,FALSE)</f>
        <v>0.23</v>
      </c>
      <c r="I126" s="40">
        <f>VLOOKUP($A126,'FeederSheet LA11'!$B$2:$DF$176,I$6+$AE$24+$AE$26,FALSE)</f>
        <v>0.72</v>
      </c>
      <c r="J126" s="40">
        <f>VLOOKUP($A126,'FeederSheet LA11'!$B$2:$DF$176,J$6+$AE$24+$AE$26,FALSE)</f>
        <v>0.56999999999999995</v>
      </c>
      <c r="K126" s="100"/>
      <c r="L126" s="102">
        <f>IF($G$4=$AE$1,VLOOKUP($A126,'FeederSheet LA11'!$B$2:$DF$176,L$6+$AE$26,FALSE),"")</f>
        <v>0.15</v>
      </c>
      <c r="M126" s="102">
        <f>IF($G$4=$AE$1,VLOOKUP($A126,'FeederSheet LA11'!$B$2:$DF$176,M$6+$AE$26,FALSE),"")</f>
        <v>0.67</v>
      </c>
      <c r="N126" s="102">
        <f>IF($G$4=$AE$1,VLOOKUP($A126,'FeederSheet LA11'!$B$2:$DF$176,N$6+$AE$26,FALSE),"")</f>
        <v>0.53</v>
      </c>
      <c r="O126" s="102"/>
      <c r="P126" s="102">
        <f>IF($G$4=$AE$1,VLOOKUP($A126,'FeederSheet LA11'!$B$2:$DF$176,P$6+$AE$26,FALSE),"")</f>
        <v>0.3</v>
      </c>
      <c r="Q126" s="102">
        <f>IF($G$4=$AE$1,VLOOKUP($A126,'FeederSheet LA11'!$B$2:$DF$176,Q$6+$AE$26,FALSE),"")</f>
        <v>0.77</v>
      </c>
      <c r="R126" s="102">
        <f>IF($G$4=$AE$1,VLOOKUP($A126,'FeederSheet LA11'!$B$2:$DF$176,R$6+$AE$26,FALSE),"")</f>
        <v>0.62</v>
      </c>
      <c r="S126" s="152"/>
      <c r="T126" s="152"/>
      <c r="U126" s="152"/>
      <c r="AE126" s="144"/>
    </row>
    <row r="127" spans="1:31" x14ac:dyDescent="0.35">
      <c r="A127" s="132" t="s">
        <v>463</v>
      </c>
      <c r="B127" s="153">
        <v>303</v>
      </c>
      <c r="C127" s="109" t="s">
        <v>464</v>
      </c>
      <c r="D127" s="38">
        <f>VLOOKUP($A127,'FeederSheet LA11'!$B$2:$DF$176,D$6+$AE$28+$AE$26,FALSE)</f>
        <v>617</v>
      </c>
      <c r="E127" s="38">
        <f>VLOOKUP($A127,'FeederSheet LA11'!$B$2:$DF$176,E$6+$AE$28+$AE$26,FALSE)</f>
        <v>2282</v>
      </c>
      <c r="F127" s="38">
        <f>VLOOKUP($A127,'FeederSheet LA11'!$B$2:$DF$176,F$6+$AE$28+$AE$26,FALSE)</f>
        <v>2899</v>
      </c>
      <c r="G127" s="38"/>
      <c r="H127" s="40">
        <f>VLOOKUP($A127,'FeederSheet LA11'!$B$2:$DF$176,H$6+$AE$24+$AE$26,FALSE)</f>
        <v>-0.5</v>
      </c>
      <c r="I127" s="40">
        <f>VLOOKUP($A127,'FeederSheet LA11'!$B$2:$DF$176,I$6+$AE$24+$AE$26,FALSE)</f>
        <v>0.01</v>
      </c>
      <c r="J127" s="40">
        <f>VLOOKUP($A127,'FeederSheet LA11'!$B$2:$DF$176,J$6+$AE$24+$AE$26,FALSE)</f>
        <v>-0.1</v>
      </c>
      <c r="K127" s="100"/>
      <c r="L127" s="102">
        <f>IF($G$4=$AE$1,VLOOKUP($A127,'FeederSheet LA11'!$B$2:$DF$176,L$6+$AE$26,FALSE),"")</f>
        <v>-0.6</v>
      </c>
      <c r="M127" s="102">
        <f>IF($G$4=$AE$1,VLOOKUP($A127,'FeederSheet LA11'!$B$2:$DF$176,M$6+$AE$26,FALSE),"")</f>
        <v>-0.04</v>
      </c>
      <c r="N127" s="102">
        <f>IF($G$4=$AE$1,VLOOKUP($A127,'FeederSheet LA11'!$B$2:$DF$176,N$6+$AE$26,FALSE),"")</f>
        <v>-0.15</v>
      </c>
      <c r="O127" s="102"/>
      <c r="P127" s="102">
        <f>IF($G$4=$AE$1,VLOOKUP($A127,'FeederSheet LA11'!$B$2:$DF$176,P$6+$AE$26,FALSE),"")</f>
        <v>-0.4</v>
      </c>
      <c r="Q127" s="102">
        <f>IF($G$4=$AE$1,VLOOKUP($A127,'FeederSheet LA11'!$B$2:$DF$176,Q$6+$AE$26,FALSE),"")</f>
        <v>0.06</v>
      </c>
      <c r="R127" s="102">
        <f>IF($G$4=$AE$1,VLOOKUP($A127,'FeederSheet LA11'!$B$2:$DF$176,R$6+$AE$26,FALSE),"")</f>
        <v>-0.05</v>
      </c>
      <c r="S127" s="152"/>
      <c r="T127" s="152"/>
      <c r="U127" s="152"/>
    </row>
    <row r="128" spans="1:31" x14ac:dyDescent="0.35">
      <c r="A128" s="132" t="s">
        <v>465</v>
      </c>
      <c r="B128" s="153">
        <v>304</v>
      </c>
      <c r="C128" s="109" t="s">
        <v>466</v>
      </c>
      <c r="D128" s="38">
        <f>VLOOKUP($A128,'FeederSheet LA11'!$B$2:$DF$176,D$6+$AE$28+$AE$26,FALSE)</f>
        <v>853</v>
      </c>
      <c r="E128" s="38">
        <f>VLOOKUP($A128,'FeederSheet LA11'!$B$2:$DF$176,E$6+$AE$28+$AE$26,FALSE)</f>
        <v>1569</v>
      </c>
      <c r="F128" s="38">
        <f>VLOOKUP($A128,'FeederSheet LA11'!$B$2:$DF$176,F$6+$AE$28+$AE$26,FALSE)</f>
        <v>2422</v>
      </c>
      <c r="G128" s="38"/>
      <c r="H128" s="40">
        <f>VLOOKUP($A128,'FeederSheet LA11'!$B$2:$DF$176,H$6+$AE$24+$AE$26,FALSE)</f>
        <v>0.13</v>
      </c>
      <c r="I128" s="40">
        <f>VLOOKUP($A128,'FeederSheet LA11'!$B$2:$DF$176,I$6+$AE$24+$AE$26,FALSE)</f>
        <v>0.76</v>
      </c>
      <c r="J128" s="40">
        <f>VLOOKUP($A128,'FeederSheet LA11'!$B$2:$DF$176,J$6+$AE$24+$AE$26,FALSE)</f>
        <v>0.54</v>
      </c>
      <c r="K128" s="100"/>
      <c r="L128" s="102">
        <f>IF($G$4=$AE$1,VLOOKUP($A128,'FeederSheet LA11'!$B$2:$DF$176,L$6+$AE$26,FALSE),"")</f>
        <v>0.04</v>
      </c>
      <c r="M128" s="102">
        <f>IF($G$4=$AE$1,VLOOKUP($A128,'FeederSheet LA11'!$B$2:$DF$176,M$6+$AE$26,FALSE),"")</f>
        <v>0.7</v>
      </c>
      <c r="N128" s="102">
        <f>IF($G$4=$AE$1,VLOOKUP($A128,'FeederSheet LA11'!$B$2:$DF$176,N$6+$AE$26,FALSE),"")</f>
        <v>0.49</v>
      </c>
      <c r="O128" s="102"/>
      <c r="P128" s="102">
        <f>IF($G$4=$AE$1,VLOOKUP($A128,'FeederSheet LA11'!$B$2:$DF$176,P$6+$AE$26,FALSE),"")</f>
        <v>0.21</v>
      </c>
      <c r="Q128" s="102">
        <f>IF($G$4=$AE$1,VLOOKUP($A128,'FeederSheet LA11'!$B$2:$DF$176,Q$6+$AE$26,FALSE),"")</f>
        <v>0.82</v>
      </c>
      <c r="R128" s="102">
        <f>IF($G$4=$AE$1,VLOOKUP($A128,'FeederSheet LA11'!$B$2:$DF$176,R$6+$AE$26,FALSE),"")</f>
        <v>0.59</v>
      </c>
      <c r="S128" s="152"/>
      <c r="T128" s="152"/>
      <c r="U128" s="152"/>
    </row>
    <row r="129" spans="1:21" x14ac:dyDescent="0.35">
      <c r="A129" s="132" t="s">
        <v>467</v>
      </c>
      <c r="B129" s="153">
        <v>305</v>
      </c>
      <c r="C129" s="109" t="s">
        <v>468</v>
      </c>
      <c r="D129" s="38">
        <f>VLOOKUP($A129,'FeederSheet LA11'!$B$2:$DF$176,D$6+$AE$28+$AE$26,FALSE)</f>
        <v>588</v>
      </c>
      <c r="E129" s="38">
        <f>VLOOKUP($A129,'FeederSheet LA11'!$B$2:$DF$176,E$6+$AE$28+$AE$26,FALSE)</f>
        <v>2416</v>
      </c>
      <c r="F129" s="38">
        <f>VLOOKUP($A129,'FeederSheet LA11'!$B$2:$DF$176,F$6+$AE$28+$AE$26,FALSE)</f>
        <v>3004</v>
      </c>
      <c r="G129" s="38"/>
      <c r="H129" s="40">
        <f>VLOOKUP($A129,'FeederSheet LA11'!$B$2:$DF$176,H$6+$AE$24+$AE$26,FALSE)</f>
        <v>-0.41</v>
      </c>
      <c r="I129" s="40">
        <f>VLOOKUP($A129,'FeederSheet LA11'!$B$2:$DF$176,I$6+$AE$24+$AE$26,FALSE)</f>
        <v>0.14000000000000001</v>
      </c>
      <c r="J129" s="40">
        <f>VLOOKUP($A129,'FeederSheet LA11'!$B$2:$DF$176,J$6+$AE$24+$AE$26,FALSE)</f>
        <v>0.03</v>
      </c>
      <c r="K129" s="100"/>
      <c r="L129" s="102">
        <f>IF($G$4=$AE$1,VLOOKUP($A129,'FeederSheet LA11'!$B$2:$DF$176,L$6+$AE$26,FALSE),"")</f>
        <v>-0.51</v>
      </c>
      <c r="M129" s="102">
        <f>IF($G$4=$AE$1,VLOOKUP($A129,'FeederSheet LA11'!$B$2:$DF$176,M$6+$AE$26,FALSE),"")</f>
        <v>0.09</v>
      </c>
      <c r="N129" s="102">
        <f>IF($G$4=$AE$1,VLOOKUP($A129,'FeederSheet LA11'!$B$2:$DF$176,N$6+$AE$26,FALSE),"")</f>
        <v>-0.01</v>
      </c>
      <c r="O129" s="102"/>
      <c r="P129" s="102">
        <f>IF($G$4=$AE$1,VLOOKUP($A129,'FeederSheet LA11'!$B$2:$DF$176,P$6+$AE$26,FALSE),"")</f>
        <v>-0.31</v>
      </c>
      <c r="Q129" s="102">
        <f>IF($G$4=$AE$1,VLOOKUP($A129,'FeederSheet LA11'!$B$2:$DF$176,Q$6+$AE$26,FALSE),"")</f>
        <v>0.19</v>
      </c>
      <c r="R129" s="102">
        <f>IF($G$4=$AE$1,VLOOKUP($A129,'FeederSheet LA11'!$B$2:$DF$176,R$6+$AE$26,FALSE),"")</f>
        <v>0.08</v>
      </c>
      <c r="S129" s="152"/>
      <c r="T129" s="152"/>
      <c r="U129" s="152"/>
    </row>
    <row r="130" spans="1:21" x14ac:dyDescent="0.35">
      <c r="A130" s="132" t="s">
        <v>469</v>
      </c>
      <c r="B130" s="153">
        <v>306</v>
      </c>
      <c r="C130" s="109" t="s">
        <v>470</v>
      </c>
      <c r="D130" s="38">
        <f>VLOOKUP($A130,'FeederSheet LA11'!$B$2:$DF$176,D$6+$AE$28+$AE$26,FALSE)</f>
        <v>1069</v>
      </c>
      <c r="E130" s="38">
        <f>VLOOKUP($A130,'FeederSheet LA11'!$B$2:$DF$176,E$6+$AE$28+$AE$26,FALSE)</f>
        <v>2008</v>
      </c>
      <c r="F130" s="38">
        <f>VLOOKUP($A130,'FeederSheet LA11'!$B$2:$DF$176,F$6+$AE$28+$AE$26,FALSE)</f>
        <v>3077</v>
      </c>
      <c r="G130" s="38"/>
      <c r="H130" s="40">
        <f>VLOOKUP($A130,'FeederSheet LA11'!$B$2:$DF$176,H$6+$AE$24+$AE$26,FALSE)</f>
        <v>-0.26</v>
      </c>
      <c r="I130" s="40">
        <f>VLOOKUP($A130,'FeederSheet LA11'!$B$2:$DF$176,I$6+$AE$24+$AE$26,FALSE)</f>
        <v>0.24</v>
      </c>
      <c r="J130" s="40">
        <f>VLOOKUP($A130,'FeederSheet LA11'!$B$2:$DF$176,J$6+$AE$24+$AE$26,FALSE)</f>
        <v>7.0000000000000007E-2</v>
      </c>
      <c r="K130" s="100"/>
      <c r="L130" s="102">
        <f>IF($G$4=$AE$1,VLOOKUP($A130,'FeederSheet LA11'!$B$2:$DF$176,L$6+$AE$26,FALSE),"")</f>
        <v>-0.33</v>
      </c>
      <c r="M130" s="102">
        <f>IF($G$4=$AE$1,VLOOKUP($A130,'FeederSheet LA11'!$B$2:$DF$176,M$6+$AE$26,FALSE),"")</f>
        <v>0.19</v>
      </c>
      <c r="N130" s="102">
        <f>IF($G$4=$AE$1,VLOOKUP($A130,'FeederSheet LA11'!$B$2:$DF$176,N$6+$AE$26,FALSE),"")</f>
        <v>0.02</v>
      </c>
      <c r="O130" s="102"/>
      <c r="P130" s="102">
        <f>IF($G$4=$AE$1,VLOOKUP($A130,'FeederSheet LA11'!$B$2:$DF$176,P$6+$AE$26,FALSE),"")</f>
        <v>-0.18</v>
      </c>
      <c r="Q130" s="102">
        <f>IF($G$4=$AE$1,VLOOKUP($A130,'FeederSheet LA11'!$B$2:$DF$176,Q$6+$AE$26,FALSE),"")</f>
        <v>0.3</v>
      </c>
      <c r="R130" s="102">
        <f>IF($G$4=$AE$1,VLOOKUP($A130,'FeederSheet LA11'!$B$2:$DF$176,R$6+$AE$26,FALSE),"")</f>
        <v>0.11</v>
      </c>
      <c r="S130" s="152"/>
      <c r="T130" s="152"/>
      <c r="U130" s="152"/>
    </row>
    <row r="131" spans="1:21" x14ac:dyDescent="0.35">
      <c r="A131" s="132" t="s">
        <v>471</v>
      </c>
      <c r="B131" s="153">
        <v>307</v>
      </c>
      <c r="C131" s="109" t="s">
        <v>472</v>
      </c>
      <c r="D131" s="38">
        <f>VLOOKUP($A131,'FeederSheet LA11'!$B$2:$DF$176,D$6+$AE$28+$AE$26,FALSE)</f>
        <v>910</v>
      </c>
      <c r="E131" s="38">
        <f>VLOOKUP($A131,'FeederSheet LA11'!$B$2:$DF$176,E$6+$AE$28+$AE$26,FALSE)</f>
        <v>1606</v>
      </c>
      <c r="F131" s="38">
        <f>VLOOKUP($A131,'FeederSheet LA11'!$B$2:$DF$176,F$6+$AE$28+$AE$26,FALSE)</f>
        <v>2516</v>
      </c>
      <c r="G131" s="38"/>
      <c r="H131" s="40">
        <f>VLOOKUP($A131,'FeederSheet LA11'!$B$2:$DF$176,H$6+$AE$24+$AE$26,FALSE)</f>
        <v>0.22</v>
      </c>
      <c r="I131" s="40">
        <f>VLOOKUP($A131,'FeederSheet LA11'!$B$2:$DF$176,I$6+$AE$24+$AE$26,FALSE)</f>
        <v>0.71</v>
      </c>
      <c r="J131" s="40">
        <f>VLOOKUP($A131,'FeederSheet LA11'!$B$2:$DF$176,J$6+$AE$24+$AE$26,FALSE)</f>
        <v>0.53</v>
      </c>
      <c r="K131" s="100"/>
      <c r="L131" s="102">
        <f>IF($G$4=$AE$1,VLOOKUP($A131,'FeederSheet LA11'!$B$2:$DF$176,L$6+$AE$26,FALSE),"")</f>
        <v>0.14000000000000001</v>
      </c>
      <c r="M131" s="102">
        <f>IF($G$4=$AE$1,VLOOKUP($A131,'FeederSheet LA11'!$B$2:$DF$176,M$6+$AE$26,FALSE),"")</f>
        <v>0.64</v>
      </c>
      <c r="N131" s="102">
        <f>IF($G$4=$AE$1,VLOOKUP($A131,'FeederSheet LA11'!$B$2:$DF$176,N$6+$AE$26,FALSE),"")</f>
        <v>0.48</v>
      </c>
      <c r="O131" s="102"/>
      <c r="P131" s="102">
        <f>IF($G$4=$AE$1,VLOOKUP($A131,'FeederSheet LA11'!$B$2:$DF$176,P$6+$AE$26,FALSE),"")</f>
        <v>0.3</v>
      </c>
      <c r="Q131" s="102">
        <f>IF($G$4=$AE$1,VLOOKUP($A131,'FeederSheet LA11'!$B$2:$DF$176,Q$6+$AE$26,FALSE),"")</f>
        <v>0.77</v>
      </c>
      <c r="R131" s="102">
        <f>IF($G$4=$AE$1,VLOOKUP($A131,'FeederSheet LA11'!$B$2:$DF$176,R$6+$AE$26,FALSE),"")</f>
        <v>0.57999999999999996</v>
      </c>
      <c r="S131" s="152"/>
      <c r="T131" s="152"/>
      <c r="U131" s="152"/>
    </row>
    <row r="132" spans="1:21" x14ac:dyDescent="0.35">
      <c r="A132" s="132" t="s">
        <v>473</v>
      </c>
      <c r="B132" s="153">
        <v>308</v>
      </c>
      <c r="C132" s="109" t="s">
        <v>474</v>
      </c>
      <c r="D132" s="38">
        <f>VLOOKUP($A132,'FeederSheet LA11'!$B$2:$DF$176,D$6+$AE$28+$AE$26,FALSE)</f>
        <v>1269</v>
      </c>
      <c r="E132" s="38">
        <f>VLOOKUP($A132,'FeederSheet LA11'!$B$2:$DF$176,E$6+$AE$28+$AE$26,FALSE)</f>
        <v>1849</v>
      </c>
      <c r="F132" s="38">
        <f>VLOOKUP($A132,'FeederSheet LA11'!$B$2:$DF$176,F$6+$AE$28+$AE$26,FALSE)</f>
        <v>3118</v>
      </c>
      <c r="G132" s="38"/>
      <c r="H132" s="40">
        <f>VLOOKUP($A132,'FeederSheet LA11'!$B$2:$DF$176,H$6+$AE$24+$AE$26,FALSE)</f>
        <v>-0.16</v>
      </c>
      <c r="I132" s="40">
        <f>VLOOKUP($A132,'FeederSheet LA11'!$B$2:$DF$176,I$6+$AE$24+$AE$26,FALSE)</f>
        <v>0.25</v>
      </c>
      <c r="J132" s="40">
        <f>VLOOKUP($A132,'FeederSheet LA11'!$B$2:$DF$176,J$6+$AE$24+$AE$26,FALSE)</f>
        <v>0.08</v>
      </c>
      <c r="K132" s="100"/>
      <c r="L132" s="102">
        <f>IF($G$4=$AE$1,VLOOKUP($A132,'FeederSheet LA11'!$B$2:$DF$176,L$6+$AE$26,FALSE),"")</f>
        <v>-0.23</v>
      </c>
      <c r="M132" s="102">
        <f>IF($G$4=$AE$1,VLOOKUP($A132,'FeederSheet LA11'!$B$2:$DF$176,M$6+$AE$26,FALSE),"")</f>
        <v>0.19</v>
      </c>
      <c r="N132" s="102">
        <f>IF($G$4=$AE$1,VLOOKUP($A132,'FeederSheet LA11'!$B$2:$DF$176,N$6+$AE$26,FALSE),"")</f>
        <v>0.04</v>
      </c>
      <c r="O132" s="102"/>
      <c r="P132" s="102">
        <f>IF($G$4=$AE$1,VLOOKUP($A132,'FeederSheet LA11'!$B$2:$DF$176,P$6+$AE$26,FALSE),"")</f>
        <v>-0.09</v>
      </c>
      <c r="Q132" s="102">
        <f>IF($G$4=$AE$1,VLOOKUP($A132,'FeederSheet LA11'!$B$2:$DF$176,Q$6+$AE$26,FALSE),"")</f>
        <v>0.31</v>
      </c>
      <c r="R132" s="102">
        <f>IF($G$4=$AE$1,VLOOKUP($A132,'FeederSheet LA11'!$B$2:$DF$176,R$6+$AE$26,FALSE),"")</f>
        <v>0.13</v>
      </c>
      <c r="S132" s="152"/>
      <c r="T132" s="152"/>
      <c r="U132" s="152"/>
    </row>
    <row r="133" spans="1:21" x14ac:dyDescent="0.35">
      <c r="A133" s="132" t="s">
        <v>475</v>
      </c>
      <c r="B133" s="153">
        <v>203</v>
      </c>
      <c r="C133" s="109" t="s">
        <v>476</v>
      </c>
      <c r="D133" s="38">
        <f>VLOOKUP($A133,'FeederSheet LA11'!$B$2:$DF$176,D$6+$AE$28+$AE$26,FALSE)</f>
        <v>825</v>
      </c>
      <c r="E133" s="38">
        <f>VLOOKUP($A133,'FeederSheet LA11'!$B$2:$DF$176,E$6+$AE$28+$AE$26,FALSE)</f>
        <v>1226</v>
      </c>
      <c r="F133" s="38">
        <f>VLOOKUP($A133,'FeederSheet LA11'!$B$2:$DF$176,F$6+$AE$28+$AE$26,FALSE)</f>
        <v>2051</v>
      </c>
      <c r="G133" s="38"/>
      <c r="H133" s="40">
        <f>VLOOKUP($A133,'FeederSheet LA11'!$B$2:$DF$176,H$6+$AE$24+$AE$26,FALSE)</f>
        <v>-0.57999999999999996</v>
      </c>
      <c r="I133" s="40">
        <f>VLOOKUP($A133,'FeederSheet LA11'!$B$2:$DF$176,I$6+$AE$24+$AE$26,FALSE)</f>
        <v>0.08</v>
      </c>
      <c r="J133" s="40">
        <f>VLOOKUP($A133,'FeederSheet LA11'!$B$2:$DF$176,J$6+$AE$24+$AE$26,FALSE)</f>
        <v>-0.18</v>
      </c>
      <c r="K133" s="100"/>
      <c r="L133" s="102">
        <f>IF($G$4=$AE$1,VLOOKUP($A133,'FeederSheet LA11'!$B$2:$DF$176,L$6+$AE$26,FALSE),"")</f>
        <v>-0.67</v>
      </c>
      <c r="M133" s="102">
        <f>IF($G$4=$AE$1,VLOOKUP($A133,'FeederSheet LA11'!$B$2:$DF$176,M$6+$AE$26,FALSE),"")</f>
        <v>0.01</v>
      </c>
      <c r="N133" s="102">
        <f>IF($G$4=$AE$1,VLOOKUP($A133,'FeederSheet LA11'!$B$2:$DF$176,N$6+$AE$26,FALSE),"")</f>
        <v>-0.24</v>
      </c>
      <c r="O133" s="102"/>
      <c r="P133" s="102">
        <f>IF($G$4=$AE$1,VLOOKUP($A133,'FeederSheet LA11'!$B$2:$DF$176,P$6+$AE$26,FALSE),"")</f>
        <v>-0.49</v>
      </c>
      <c r="Q133" s="102">
        <f>IF($G$4=$AE$1,VLOOKUP($A133,'FeederSheet LA11'!$B$2:$DF$176,Q$6+$AE$26,FALSE),"")</f>
        <v>0.15</v>
      </c>
      <c r="R133" s="102">
        <f>IF($G$4=$AE$1,VLOOKUP($A133,'FeederSheet LA11'!$B$2:$DF$176,R$6+$AE$26,FALSE),"")</f>
        <v>-0.13</v>
      </c>
      <c r="S133" s="152"/>
      <c r="T133" s="152"/>
      <c r="U133" s="152"/>
    </row>
    <row r="134" spans="1:21" x14ac:dyDescent="0.35">
      <c r="A134" s="132" t="s">
        <v>477</v>
      </c>
      <c r="B134" s="153">
        <v>310</v>
      </c>
      <c r="C134" s="110" t="s">
        <v>478</v>
      </c>
      <c r="D134" s="38">
        <f>VLOOKUP($A134,'FeederSheet LA11'!$B$2:$DF$176,D$6+$AE$28+$AE$26,FALSE)</f>
        <v>582</v>
      </c>
      <c r="E134" s="38">
        <f>VLOOKUP($A134,'FeederSheet LA11'!$B$2:$DF$176,E$6+$AE$28+$AE$26,FALSE)</f>
        <v>1239</v>
      </c>
      <c r="F134" s="38">
        <f>VLOOKUP($A134,'FeederSheet LA11'!$B$2:$DF$176,F$6+$AE$28+$AE$26,FALSE)</f>
        <v>1821</v>
      </c>
      <c r="G134" s="38"/>
      <c r="H134" s="40">
        <f>VLOOKUP($A134,'FeederSheet LA11'!$B$2:$DF$176,H$6+$AE$24+$AE$26,FALSE)</f>
        <v>0.13</v>
      </c>
      <c r="I134" s="40">
        <f>VLOOKUP($A134,'FeederSheet LA11'!$B$2:$DF$176,I$6+$AE$24+$AE$26,FALSE)</f>
        <v>0.61</v>
      </c>
      <c r="J134" s="40">
        <f>VLOOKUP($A134,'FeederSheet LA11'!$B$2:$DF$176,J$6+$AE$24+$AE$26,FALSE)</f>
        <v>0.45</v>
      </c>
      <c r="K134" s="100"/>
      <c r="L134" s="102">
        <f>IF($G$4=$AE$1,VLOOKUP($A134,'FeederSheet LA11'!$B$2:$DF$176,L$6+$AE$26,FALSE),"")</f>
        <v>0.03</v>
      </c>
      <c r="M134" s="102">
        <f>IF($G$4=$AE$1,VLOOKUP($A134,'FeederSheet LA11'!$B$2:$DF$176,M$6+$AE$26,FALSE),"")</f>
        <v>0.54</v>
      </c>
      <c r="N134" s="102">
        <f>IF($G$4=$AE$1,VLOOKUP($A134,'FeederSheet LA11'!$B$2:$DF$176,N$6+$AE$26,FALSE),"")</f>
        <v>0.4</v>
      </c>
      <c r="O134" s="102"/>
      <c r="P134" s="102">
        <f>IF($G$4=$AE$1,VLOOKUP($A134,'FeederSheet LA11'!$B$2:$DF$176,P$6+$AE$26,FALSE),"")</f>
        <v>0.23</v>
      </c>
      <c r="Q134" s="102">
        <f>IF($G$4=$AE$1,VLOOKUP($A134,'FeederSheet LA11'!$B$2:$DF$176,Q$6+$AE$26,FALSE),"")</f>
        <v>0.68</v>
      </c>
      <c r="R134" s="102">
        <f>IF($G$4=$AE$1,VLOOKUP($A134,'FeederSheet LA11'!$B$2:$DF$176,R$6+$AE$26,FALSE),"")</f>
        <v>0.51</v>
      </c>
      <c r="S134" s="152"/>
      <c r="T134" s="152"/>
      <c r="U134" s="152"/>
    </row>
    <row r="135" spans="1:21" x14ac:dyDescent="0.35">
      <c r="A135" s="132" t="s">
        <v>479</v>
      </c>
      <c r="B135" s="153">
        <v>311</v>
      </c>
      <c r="C135" s="109" t="s">
        <v>480</v>
      </c>
      <c r="D135" s="38">
        <f>VLOOKUP($A135,'FeederSheet LA11'!$B$2:$DF$176,D$6+$AE$28+$AE$26,FALSE)</f>
        <v>623</v>
      </c>
      <c r="E135" s="38">
        <f>VLOOKUP($A135,'FeederSheet LA11'!$B$2:$DF$176,E$6+$AE$28+$AE$26,FALSE)</f>
        <v>2040</v>
      </c>
      <c r="F135" s="38">
        <f>VLOOKUP($A135,'FeederSheet LA11'!$B$2:$DF$176,F$6+$AE$28+$AE$26,FALSE)</f>
        <v>2663</v>
      </c>
      <c r="G135" s="38"/>
      <c r="H135" s="40">
        <f>VLOOKUP($A135,'FeederSheet LA11'!$B$2:$DF$176,H$6+$AE$24+$AE$26,FALSE)</f>
        <v>-0.52</v>
      </c>
      <c r="I135" s="40">
        <f>VLOOKUP($A135,'FeederSheet LA11'!$B$2:$DF$176,I$6+$AE$24+$AE$26,FALSE)</f>
        <v>0.05</v>
      </c>
      <c r="J135" s="40">
        <f>VLOOKUP($A135,'FeederSheet LA11'!$B$2:$DF$176,J$6+$AE$24+$AE$26,FALSE)</f>
        <v>-0.09</v>
      </c>
      <c r="K135" s="100"/>
      <c r="L135" s="102">
        <f>IF($G$4=$AE$1,VLOOKUP($A135,'FeederSheet LA11'!$B$2:$DF$176,L$6+$AE$26,FALSE),"")</f>
        <v>-0.62</v>
      </c>
      <c r="M135" s="102">
        <f>IF($G$4=$AE$1,VLOOKUP($A135,'FeederSheet LA11'!$B$2:$DF$176,M$6+$AE$26,FALSE),"")</f>
        <v>-0.01</v>
      </c>
      <c r="N135" s="102">
        <f>IF($G$4=$AE$1,VLOOKUP($A135,'FeederSheet LA11'!$B$2:$DF$176,N$6+$AE$26,FALSE),"")</f>
        <v>-0.13</v>
      </c>
      <c r="O135" s="102"/>
      <c r="P135" s="102">
        <f>IF($G$4=$AE$1,VLOOKUP($A135,'FeederSheet LA11'!$B$2:$DF$176,P$6+$AE$26,FALSE),"")</f>
        <v>-0.43</v>
      </c>
      <c r="Q135" s="102">
        <f>IF($G$4=$AE$1,VLOOKUP($A135,'FeederSheet LA11'!$B$2:$DF$176,Q$6+$AE$26,FALSE),"")</f>
        <v>0.1</v>
      </c>
      <c r="R135" s="102">
        <f>IF($G$4=$AE$1,VLOOKUP($A135,'FeederSheet LA11'!$B$2:$DF$176,R$6+$AE$26,FALSE),"")</f>
        <v>-0.04</v>
      </c>
      <c r="S135" s="152"/>
      <c r="T135" s="152"/>
      <c r="U135" s="152"/>
    </row>
    <row r="136" spans="1:21" x14ac:dyDescent="0.35">
      <c r="A136" s="132" t="s">
        <v>481</v>
      </c>
      <c r="B136" s="153">
        <v>312</v>
      </c>
      <c r="C136" s="109" t="s">
        <v>482</v>
      </c>
      <c r="D136" s="38">
        <f>VLOOKUP($A136,'FeederSheet LA11'!$B$2:$DF$176,D$6+$AE$28+$AE$26,FALSE)</f>
        <v>808</v>
      </c>
      <c r="E136" s="38">
        <f>VLOOKUP($A136,'FeederSheet LA11'!$B$2:$DF$176,E$6+$AE$28+$AE$26,FALSE)</f>
        <v>2024</v>
      </c>
      <c r="F136" s="38">
        <f>VLOOKUP($A136,'FeederSheet LA11'!$B$2:$DF$176,F$6+$AE$28+$AE$26,FALSE)</f>
        <v>2832</v>
      </c>
      <c r="G136" s="38"/>
      <c r="H136" s="40">
        <f>VLOOKUP($A136,'FeederSheet LA11'!$B$2:$DF$176,H$6+$AE$24+$AE$26,FALSE)</f>
        <v>-0.2</v>
      </c>
      <c r="I136" s="40">
        <f>VLOOKUP($A136,'FeederSheet LA11'!$B$2:$DF$176,I$6+$AE$24+$AE$26,FALSE)</f>
        <v>0.28999999999999998</v>
      </c>
      <c r="J136" s="40">
        <f>VLOOKUP($A136,'FeederSheet LA11'!$B$2:$DF$176,J$6+$AE$24+$AE$26,FALSE)</f>
        <v>0.15</v>
      </c>
      <c r="K136" s="100"/>
      <c r="L136" s="102">
        <f>IF($G$4=$AE$1,VLOOKUP($A136,'FeederSheet LA11'!$B$2:$DF$176,L$6+$AE$26,FALSE),"")</f>
        <v>-0.28999999999999998</v>
      </c>
      <c r="M136" s="102">
        <f>IF($G$4=$AE$1,VLOOKUP($A136,'FeederSheet LA11'!$B$2:$DF$176,M$6+$AE$26,FALSE),"")</f>
        <v>0.23</v>
      </c>
      <c r="N136" s="102">
        <f>IF($G$4=$AE$1,VLOOKUP($A136,'FeederSheet LA11'!$B$2:$DF$176,N$6+$AE$26,FALSE),"")</f>
        <v>0.1</v>
      </c>
      <c r="O136" s="102"/>
      <c r="P136" s="102">
        <f>IF($G$4=$AE$1,VLOOKUP($A136,'FeederSheet LA11'!$B$2:$DF$176,P$6+$AE$26,FALSE),"")</f>
        <v>-0.11</v>
      </c>
      <c r="Q136" s="102">
        <f>IF($G$4=$AE$1,VLOOKUP($A136,'FeederSheet LA11'!$B$2:$DF$176,Q$6+$AE$26,FALSE),"")</f>
        <v>0.34</v>
      </c>
      <c r="R136" s="102">
        <f>IF($G$4=$AE$1,VLOOKUP($A136,'FeederSheet LA11'!$B$2:$DF$176,R$6+$AE$26,FALSE),"")</f>
        <v>0.19</v>
      </c>
      <c r="S136" s="152"/>
      <c r="T136" s="152"/>
      <c r="U136" s="152"/>
    </row>
    <row r="137" spans="1:21" x14ac:dyDescent="0.35">
      <c r="A137" s="132" t="s">
        <v>483</v>
      </c>
      <c r="B137" s="153">
        <v>313</v>
      </c>
      <c r="C137" s="109" t="s">
        <v>484</v>
      </c>
      <c r="D137" s="38">
        <f>VLOOKUP($A137,'FeederSheet LA11'!$B$2:$DF$176,D$6+$AE$28+$AE$26,FALSE)</f>
        <v>774</v>
      </c>
      <c r="E137" s="38">
        <f>VLOOKUP($A137,'FeederSheet LA11'!$B$2:$DF$176,E$6+$AE$28+$AE$26,FALSE)</f>
        <v>1563</v>
      </c>
      <c r="F137" s="38">
        <f>VLOOKUP($A137,'FeederSheet LA11'!$B$2:$DF$176,F$6+$AE$28+$AE$26,FALSE)</f>
        <v>2337</v>
      </c>
      <c r="G137" s="38"/>
      <c r="H137" s="40">
        <f>VLOOKUP($A137,'FeederSheet LA11'!$B$2:$DF$176,H$6+$AE$24+$AE$26,FALSE)</f>
        <v>0.16</v>
      </c>
      <c r="I137" s="40">
        <f>VLOOKUP($A137,'FeederSheet LA11'!$B$2:$DF$176,I$6+$AE$24+$AE$26,FALSE)</f>
        <v>0.56000000000000005</v>
      </c>
      <c r="J137" s="40">
        <f>VLOOKUP($A137,'FeederSheet LA11'!$B$2:$DF$176,J$6+$AE$24+$AE$26,FALSE)</f>
        <v>0.43</v>
      </c>
      <c r="K137" s="100"/>
      <c r="L137" s="102">
        <f>IF($G$4=$AE$1,VLOOKUP($A137,'FeederSheet LA11'!$B$2:$DF$176,L$6+$AE$26,FALSE),"")</f>
        <v>7.0000000000000007E-2</v>
      </c>
      <c r="M137" s="102">
        <f>IF($G$4=$AE$1,VLOOKUP($A137,'FeederSheet LA11'!$B$2:$DF$176,M$6+$AE$26,FALSE),"")</f>
        <v>0.5</v>
      </c>
      <c r="N137" s="102">
        <f>IF($G$4=$AE$1,VLOOKUP($A137,'FeederSheet LA11'!$B$2:$DF$176,N$6+$AE$26,FALSE),"")</f>
        <v>0.38</v>
      </c>
      <c r="O137" s="102"/>
      <c r="P137" s="102">
        <f>IF($G$4=$AE$1,VLOOKUP($A137,'FeederSheet LA11'!$B$2:$DF$176,P$6+$AE$26,FALSE),"")</f>
        <v>0.25</v>
      </c>
      <c r="Q137" s="102">
        <f>IF($G$4=$AE$1,VLOOKUP($A137,'FeederSheet LA11'!$B$2:$DF$176,Q$6+$AE$26,FALSE),"")</f>
        <v>0.62</v>
      </c>
      <c r="R137" s="102">
        <f>IF($G$4=$AE$1,VLOOKUP($A137,'FeederSheet LA11'!$B$2:$DF$176,R$6+$AE$26,FALSE),"")</f>
        <v>0.48</v>
      </c>
      <c r="S137" s="152"/>
      <c r="T137" s="152"/>
      <c r="U137" s="152"/>
    </row>
    <row r="138" spans="1:21" x14ac:dyDescent="0.35">
      <c r="A138" s="132" t="s">
        <v>485</v>
      </c>
      <c r="B138" s="153">
        <v>314</v>
      </c>
      <c r="C138" s="109" t="s">
        <v>486</v>
      </c>
      <c r="D138" s="38">
        <f>VLOOKUP($A138,'FeederSheet LA11'!$B$2:$DF$176,D$6+$AE$28+$AE$26,FALSE)</f>
        <v>240</v>
      </c>
      <c r="E138" s="38">
        <f>VLOOKUP($A138,'FeederSheet LA11'!$B$2:$DF$176,E$6+$AE$28+$AE$26,FALSE)</f>
        <v>1133</v>
      </c>
      <c r="F138" s="38">
        <f>VLOOKUP($A138,'FeederSheet LA11'!$B$2:$DF$176,F$6+$AE$28+$AE$26,FALSE)</f>
        <v>1373</v>
      </c>
      <c r="G138" s="38"/>
      <c r="H138" s="40">
        <f>VLOOKUP($A138,'FeederSheet LA11'!$B$2:$DF$176,H$6+$AE$24+$AE$26,FALSE)</f>
        <v>-0.02</v>
      </c>
      <c r="I138" s="40">
        <f>VLOOKUP($A138,'FeederSheet LA11'!$B$2:$DF$176,I$6+$AE$24+$AE$26,FALSE)</f>
        <v>0.64</v>
      </c>
      <c r="J138" s="40">
        <f>VLOOKUP($A138,'FeederSheet LA11'!$B$2:$DF$176,J$6+$AE$24+$AE$26,FALSE)</f>
        <v>0.53</v>
      </c>
      <c r="K138" s="100"/>
      <c r="L138" s="102">
        <f>IF($G$4=$AE$1,VLOOKUP($A138,'FeederSheet LA11'!$B$2:$DF$176,L$6+$AE$26,FALSE),"")</f>
        <v>-0.18</v>
      </c>
      <c r="M138" s="102">
        <f>IF($G$4=$AE$1,VLOOKUP($A138,'FeederSheet LA11'!$B$2:$DF$176,M$6+$AE$26,FALSE),"")</f>
        <v>0.56999999999999995</v>
      </c>
      <c r="N138" s="102">
        <f>IF($G$4=$AE$1,VLOOKUP($A138,'FeederSheet LA11'!$B$2:$DF$176,N$6+$AE$26,FALSE),"")</f>
        <v>0.46</v>
      </c>
      <c r="O138" s="102"/>
      <c r="P138" s="102">
        <f>IF($G$4=$AE$1,VLOOKUP($A138,'FeederSheet LA11'!$B$2:$DF$176,P$6+$AE$26,FALSE),"")</f>
        <v>0.14000000000000001</v>
      </c>
      <c r="Q138" s="102">
        <f>IF($G$4=$AE$1,VLOOKUP($A138,'FeederSheet LA11'!$B$2:$DF$176,Q$6+$AE$26,FALSE),"")</f>
        <v>0.72</v>
      </c>
      <c r="R138" s="102">
        <f>IF($G$4=$AE$1,VLOOKUP($A138,'FeederSheet LA11'!$B$2:$DF$176,R$6+$AE$26,FALSE),"")</f>
        <v>0.6</v>
      </c>
      <c r="S138" s="152"/>
      <c r="T138" s="152"/>
      <c r="U138" s="152"/>
    </row>
    <row r="139" spans="1:21" x14ac:dyDescent="0.35">
      <c r="A139" s="132" t="s">
        <v>487</v>
      </c>
      <c r="B139" s="153">
        <v>315</v>
      </c>
      <c r="C139" s="109" t="s">
        <v>488</v>
      </c>
      <c r="D139" s="38">
        <f>VLOOKUP($A139,'FeederSheet LA11'!$B$2:$DF$176,D$6+$AE$28+$AE$26,FALSE)</f>
        <v>368</v>
      </c>
      <c r="E139" s="38">
        <f>VLOOKUP($A139,'FeederSheet LA11'!$B$2:$DF$176,E$6+$AE$28+$AE$26,FALSE)</f>
        <v>861</v>
      </c>
      <c r="F139" s="38">
        <f>VLOOKUP($A139,'FeederSheet LA11'!$B$2:$DF$176,F$6+$AE$28+$AE$26,FALSE)</f>
        <v>1229</v>
      </c>
      <c r="G139" s="38"/>
      <c r="H139" s="40">
        <f>VLOOKUP($A139,'FeederSheet LA11'!$B$2:$DF$176,H$6+$AE$24+$AE$26,FALSE)</f>
        <v>0.12</v>
      </c>
      <c r="I139" s="40">
        <f>VLOOKUP($A139,'FeederSheet LA11'!$B$2:$DF$176,I$6+$AE$24+$AE$26,FALSE)</f>
        <v>0.57999999999999996</v>
      </c>
      <c r="J139" s="40">
        <f>VLOOKUP($A139,'FeederSheet LA11'!$B$2:$DF$176,J$6+$AE$24+$AE$26,FALSE)</f>
        <v>0.44</v>
      </c>
      <c r="K139" s="100"/>
      <c r="L139" s="102">
        <f>IF($G$4=$AE$1,VLOOKUP($A139,'FeederSheet LA11'!$B$2:$DF$176,L$6+$AE$26,FALSE),"")</f>
        <v>-0.01</v>
      </c>
      <c r="M139" s="102">
        <f>IF($G$4=$AE$1,VLOOKUP($A139,'FeederSheet LA11'!$B$2:$DF$176,M$6+$AE$26,FALSE),"")</f>
        <v>0.5</v>
      </c>
      <c r="N139" s="102">
        <f>IF($G$4=$AE$1,VLOOKUP($A139,'FeederSheet LA11'!$B$2:$DF$176,N$6+$AE$26,FALSE),"")</f>
        <v>0.37</v>
      </c>
      <c r="O139" s="102"/>
      <c r="P139" s="102">
        <f>IF($G$4=$AE$1,VLOOKUP($A139,'FeederSheet LA11'!$B$2:$DF$176,P$6+$AE$26,FALSE),"")</f>
        <v>0.24</v>
      </c>
      <c r="Q139" s="102">
        <f>IF($G$4=$AE$1,VLOOKUP($A139,'FeederSheet LA11'!$B$2:$DF$176,Q$6+$AE$26,FALSE),"")</f>
        <v>0.67</v>
      </c>
      <c r="R139" s="102">
        <f>IF($G$4=$AE$1,VLOOKUP($A139,'FeederSheet LA11'!$B$2:$DF$176,R$6+$AE$26,FALSE),"")</f>
        <v>0.51</v>
      </c>
      <c r="S139" s="152"/>
      <c r="T139" s="152"/>
      <c r="U139" s="152"/>
    </row>
    <row r="140" spans="1:21" x14ac:dyDescent="0.35">
      <c r="A140" s="132" t="s">
        <v>489</v>
      </c>
      <c r="B140" s="153">
        <v>317</v>
      </c>
      <c r="C140" s="109" t="s">
        <v>490</v>
      </c>
      <c r="D140" s="38">
        <f>VLOOKUP($A140,'FeederSheet LA11'!$B$2:$DF$176,D$6+$AE$28+$AE$26,FALSE)</f>
        <v>927</v>
      </c>
      <c r="E140" s="38">
        <f>VLOOKUP($A140,'FeederSheet LA11'!$B$2:$DF$176,E$6+$AE$28+$AE$26,FALSE)</f>
        <v>2267</v>
      </c>
      <c r="F140" s="38">
        <f>VLOOKUP($A140,'FeederSheet LA11'!$B$2:$DF$176,F$6+$AE$28+$AE$26,FALSE)</f>
        <v>3194</v>
      </c>
      <c r="G140" s="38"/>
      <c r="H140" s="40">
        <f>VLOOKUP($A140,'FeederSheet LA11'!$B$2:$DF$176,H$6+$AE$24+$AE$26,FALSE)</f>
        <v>0.25</v>
      </c>
      <c r="I140" s="40">
        <f>VLOOKUP($A140,'FeederSheet LA11'!$B$2:$DF$176,I$6+$AE$24+$AE$26,FALSE)</f>
        <v>0.56000000000000005</v>
      </c>
      <c r="J140" s="40">
        <f>VLOOKUP($A140,'FeederSheet LA11'!$B$2:$DF$176,J$6+$AE$24+$AE$26,FALSE)</f>
        <v>0.47</v>
      </c>
      <c r="K140" s="100"/>
      <c r="L140" s="102">
        <f>IF($G$4=$AE$1,VLOOKUP($A140,'FeederSheet LA11'!$B$2:$DF$176,L$6+$AE$26,FALSE),"")</f>
        <v>0.17</v>
      </c>
      <c r="M140" s="102">
        <f>IF($G$4=$AE$1,VLOOKUP($A140,'FeederSheet LA11'!$B$2:$DF$176,M$6+$AE$26,FALSE),"")</f>
        <v>0.51</v>
      </c>
      <c r="N140" s="102">
        <f>IF($G$4=$AE$1,VLOOKUP($A140,'FeederSheet LA11'!$B$2:$DF$176,N$6+$AE$26,FALSE),"")</f>
        <v>0.43</v>
      </c>
      <c r="O140" s="102"/>
      <c r="P140" s="102">
        <f>IF($G$4=$AE$1,VLOOKUP($A140,'FeederSheet LA11'!$B$2:$DF$176,P$6+$AE$26,FALSE),"")</f>
        <v>0.33</v>
      </c>
      <c r="Q140" s="102">
        <f>IF($G$4=$AE$1,VLOOKUP($A140,'FeederSheet LA11'!$B$2:$DF$176,Q$6+$AE$26,FALSE),"")</f>
        <v>0.61</v>
      </c>
      <c r="R140" s="102">
        <f>IF($G$4=$AE$1,VLOOKUP($A140,'FeederSheet LA11'!$B$2:$DF$176,R$6+$AE$26,FALSE),"")</f>
        <v>0.51</v>
      </c>
      <c r="S140" s="152"/>
      <c r="T140" s="152"/>
      <c r="U140" s="152"/>
    </row>
    <row r="141" spans="1:21" x14ac:dyDescent="0.35">
      <c r="A141" s="132" t="s">
        <v>491</v>
      </c>
      <c r="B141" s="153">
        <v>318</v>
      </c>
      <c r="C141" s="109" t="s">
        <v>492</v>
      </c>
      <c r="D141" s="38">
        <f>VLOOKUP($A141,'FeederSheet LA11'!$B$2:$DF$176,D$6+$AE$28+$AE$26,FALSE)</f>
        <v>310</v>
      </c>
      <c r="E141" s="38">
        <f>VLOOKUP($A141,'FeederSheet LA11'!$B$2:$DF$176,E$6+$AE$28+$AE$26,FALSE)</f>
        <v>1049</v>
      </c>
      <c r="F141" s="38">
        <f>VLOOKUP($A141,'FeederSheet LA11'!$B$2:$DF$176,F$6+$AE$28+$AE$26,FALSE)</f>
        <v>1359</v>
      </c>
      <c r="G141" s="38"/>
      <c r="H141" s="40">
        <f>VLOOKUP($A141,'FeederSheet LA11'!$B$2:$DF$176,H$6+$AE$24+$AE$26,FALSE)</f>
        <v>-0.53</v>
      </c>
      <c r="I141" s="40">
        <f>VLOOKUP($A141,'FeederSheet LA11'!$B$2:$DF$176,I$6+$AE$24+$AE$26,FALSE)</f>
        <v>0.34</v>
      </c>
      <c r="J141" s="40">
        <f>VLOOKUP($A141,'FeederSheet LA11'!$B$2:$DF$176,J$6+$AE$24+$AE$26,FALSE)</f>
        <v>0.14000000000000001</v>
      </c>
      <c r="K141" s="100"/>
      <c r="L141" s="102">
        <f>IF($G$4=$AE$1,VLOOKUP($A141,'FeederSheet LA11'!$B$2:$DF$176,L$6+$AE$26,FALSE),"")</f>
        <v>-0.67</v>
      </c>
      <c r="M141" s="102">
        <f>IF($G$4=$AE$1,VLOOKUP($A141,'FeederSheet LA11'!$B$2:$DF$176,M$6+$AE$26,FALSE),"")</f>
        <v>0.27</v>
      </c>
      <c r="N141" s="102">
        <f>IF($G$4=$AE$1,VLOOKUP($A141,'FeederSheet LA11'!$B$2:$DF$176,N$6+$AE$26,FALSE),"")</f>
        <v>0.08</v>
      </c>
      <c r="O141" s="102"/>
      <c r="P141" s="102">
        <f>IF($G$4=$AE$1,VLOOKUP($A141,'FeederSheet LA11'!$B$2:$DF$176,P$6+$AE$26,FALSE),"")</f>
        <v>-0.39</v>
      </c>
      <c r="Q141" s="102">
        <f>IF($G$4=$AE$1,VLOOKUP($A141,'FeederSheet LA11'!$B$2:$DF$176,Q$6+$AE$26,FALSE),"")</f>
        <v>0.42</v>
      </c>
      <c r="R141" s="102">
        <f>IF($G$4=$AE$1,VLOOKUP($A141,'FeederSheet LA11'!$B$2:$DF$176,R$6+$AE$26,FALSE),"")</f>
        <v>0.21</v>
      </c>
      <c r="S141" s="152"/>
      <c r="T141" s="152"/>
      <c r="U141" s="152"/>
    </row>
    <row r="142" spans="1:21" x14ac:dyDescent="0.35">
      <c r="A142" s="132" t="s">
        <v>493</v>
      </c>
      <c r="B142" s="153">
        <v>319</v>
      </c>
      <c r="C142" s="109" t="s">
        <v>494</v>
      </c>
      <c r="D142" s="38">
        <f>VLOOKUP($A142,'FeederSheet LA11'!$B$2:$DF$176,D$6+$AE$28+$AE$26,FALSE)</f>
        <v>466</v>
      </c>
      <c r="E142" s="38">
        <f>VLOOKUP($A142,'FeederSheet LA11'!$B$2:$DF$176,E$6+$AE$28+$AE$26,FALSE)</f>
        <v>2069</v>
      </c>
      <c r="F142" s="38">
        <f>VLOOKUP($A142,'FeederSheet LA11'!$B$2:$DF$176,F$6+$AE$28+$AE$26,FALSE)</f>
        <v>2535</v>
      </c>
      <c r="G142" s="38"/>
      <c r="H142" s="40">
        <f>VLOOKUP($A142,'FeederSheet LA11'!$B$2:$DF$176,H$6+$AE$24+$AE$26,FALSE)</f>
        <v>-0.26</v>
      </c>
      <c r="I142" s="40">
        <f>VLOOKUP($A142,'FeederSheet LA11'!$B$2:$DF$176,I$6+$AE$24+$AE$26,FALSE)</f>
        <v>0.53</v>
      </c>
      <c r="J142" s="40">
        <f>VLOOKUP($A142,'FeederSheet LA11'!$B$2:$DF$176,J$6+$AE$24+$AE$26,FALSE)</f>
        <v>0.39</v>
      </c>
      <c r="K142" s="100"/>
      <c r="L142" s="102">
        <f>IF($G$4=$AE$1,VLOOKUP($A142,'FeederSheet LA11'!$B$2:$DF$176,L$6+$AE$26,FALSE),"")</f>
        <v>-0.37</v>
      </c>
      <c r="M142" s="102">
        <f>IF($G$4=$AE$1,VLOOKUP($A142,'FeederSheet LA11'!$B$2:$DF$176,M$6+$AE$26,FALSE),"")</f>
        <v>0.48</v>
      </c>
      <c r="N142" s="102">
        <f>IF($G$4=$AE$1,VLOOKUP($A142,'FeederSheet LA11'!$B$2:$DF$176,N$6+$AE$26,FALSE),"")</f>
        <v>0.34</v>
      </c>
      <c r="O142" s="102"/>
      <c r="P142" s="102">
        <f>IF($G$4=$AE$1,VLOOKUP($A142,'FeederSheet LA11'!$B$2:$DF$176,P$6+$AE$26,FALSE),"")</f>
        <v>-0.14000000000000001</v>
      </c>
      <c r="Q142" s="102">
        <f>IF($G$4=$AE$1,VLOOKUP($A142,'FeederSheet LA11'!$B$2:$DF$176,Q$6+$AE$26,FALSE),"")</f>
        <v>0.59</v>
      </c>
      <c r="R142" s="102">
        <f>IF($G$4=$AE$1,VLOOKUP($A142,'FeederSheet LA11'!$B$2:$DF$176,R$6+$AE$26,FALSE),"")</f>
        <v>0.44</v>
      </c>
      <c r="S142" s="152"/>
      <c r="T142" s="152"/>
      <c r="U142" s="152"/>
    </row>
    <row r="143" spans="1:21" x14ac:dyDescent="0.35">
      <c r="A143" s="132" t="s">
        <v>495</v>
      </c>
      <c r="B143" s="153">
        <v>320</v>
      </c>
      <c r="C143" s="109" t="s">
        <v>496</v>
      </c>
      <c r="D143" s="38">
        <f>VLOOKUP($A143,'FeederSheet LA11'!$B$2:$DF$176,D$6+$AE$28+$AE$26,FALSE)</f>
        <v>883</v>
      </c>
      <c r="E143" s="38">
        <f>VLOOKUP($A143,'FeederSheet LA11'!$B$2:$DF$176,E$6+$AE$28+$AE$26,FALSE)</f>
        <v>1414</v>
      </c>
      <c r="F143" s="38">
        <f>VLOOKUP($A143,'FeederSheet LA11'!$B$2:$DF$176,F$6+$AE$28+$AE$26,FALSE)</f>
        <v>2297</v>
      </c>
      <c r="G143" s="38"/>
      <c r="H143" s="40">
        <f>VLOOKUP($A143,'FeederSheet LA11'!$B$2:$DF$176,H$6+$AE$24+$AE$26,FALSE)</f>
        <v>0.04</v>
      </c>
      <c r="I143" s="40">
        <f>VLOOKUP($A143,'FeederSheet LA11'!$B$2:$DF$176,I$6+$AE$24+$AE$26,FALSE)</f>
        <v>0.31</v>
      </c>
      <c r="J143" s="40">
        <f>VLOOKUP($A143,'FeederSheet LA11'!$B$2:$DF$176,J$6+$AE$24+$AE$26,FALSE)</f>
        <v>0.21</v>
      </c>
      <c r="K143" s="100"/>
      <c r="L143" s="102">
        <f>IF($G$4=$AE$1,VLOOKUP($A143,'FeederSheet LA11'!$B$2:$DF$176,L$6+$AE$26,FALSE),"")</f>
        <v>-0.04</v>
      </c>
      <c r="M143" s="102">
        <f>IF($G$4=$AE$1,VLOOKUP($A143,'FeederSheet LA11'!$B$2:$DF$176,M$6+$AE$26,FALSE),"")</f>
        <v>0.24</v>
      </c>
      <c r="N143" s="102">
        <f>IF($G$4=$AE$1,VLOOKUP($A143,'FeederSheet LA11'!$B$2:$DF$176,N$6+$AE$26,FALSE),"")</f>
        <v>0.15</v>
      </c>
      <c r="O143" s="102"/>
      <c r="P143" s="102">
        <f>IF($G$4=$AE$1,VLOOKUP($A143,'FeederSheet LA11'!$B$2:$DF$176,P$6+$AE$26,FALSE),"")</f>
        <v>0.12</v>
      </c>
      <c r="Q143" s="102">
        <f>IF($G$4=$AE$1,VLOOKUP($A143,'FeederSheet LA11'!$B$2:$DF$176,Q$6+$AE$26,FALSE),"")</f>
        <v>0.37</v>
      </c>
      <c r="R143" s="102">
        <f>IF($G$4=$AE$1,VLOOKUP($A143,'FeederSheet LA11'!$B$2:$DF$176,R$6+$AE$26,FALSE),"")</f>
        <v>0.26</v>
      </c>
      <c r="S143" s="152"/>
      <c r="T143" s="152"/>
      <c r="U143" s="152"/>
    </row>
    <row r="144" spans="1:21" x14ac:dyDescent="0.35">
      <c r="C144" s="109"/>
      <c r="D144" s="38"/>
      <c r="E144" s="38"/>
      <c r="F144" s="38"/>
      <c r="G144" s="38"/>
      <c r="H144" s="40"/>
      <c r="I144" s="40"/>
      <c r="J144" s="40"/>
      <c r="K144" s="100"/>
      <c r="L144" s="102"/>
      <c r="M144" s="102"/>
      <c r="N144" s="102"/>
      <c r="O144" s="102"/>
      <c r="P144" s="102"/>
      <c r="Q144" s="102"/>
      <c r="R144" s="102"/>
      <c r="S144" s="152"/>
      <c r="T144" s="152"/>
      <c r="U144" s="152"/>
    </row>
    <row r="145" spans="1:31" x14ac:dyDescent="0.35">
      <c r="A145" s="149" t="s">
        <v>497</v>
      </c>
      <c r="B145" s="131" t="s">
        <v>498</v>
      </c>
      <c r="C145" s="151" t="s">
        <v>499</v>
      </c>
      <c r="D145" s="24">
        <f>VLOOKUP($A145,'FeederSheet LA11'!$B$2:$DF$176,D$6+$AE$28+$AE$26,FALSE)</f>
        <v>15844</v>
      </c>
      <c r="E145" s="24">
        <f>VLOOKUP($A145,'FeederSheet LA11'!$B$2:$DF$176,E$6+$AE$28+$AE$26,FALSE)</f>
        <v>62483</v>
      </c>
      <c r="F145" s="24">
        <f>VLOOKUP($A145,'FeederSheet LA11'!$B$2:$DF$176,F$6+$AE$28+$AE$26,FALSE)</f>
        <v>78327</v>
      </c>
      <c r="G145" s="24"/>
      <c r="H145" s="25">
        <f>VLOOKUP($A145,'FeederSheet LA11'!$B$2:$DF$176,H$6+$AE$24+$AE$26,FALSE)</f>
        <v>-0.59</v>
      </c>
      <c r="I145" s="25">
        <f>VLOOKUP($A145,'FeederSheet LA11'!$B$2:$DF$176,I$6+$AE$24+$AE$26,FALSE)</f>
        <v>0.16</v>
      </c>
      <c r="J145" s="25">
        <f>VLOOKUP($A145,'FeederSheet LA11'!$B$2:$DF$176,J$6+$AE$24+$AE$26,FALSE)</f>
        <v>0.01</v>
      </c>
      <c r="K145" s="97"/>
      <c r="L145" s="98">
        <f>IF($G$4=$AE$1,VLOOKUP($A145,'FeederSheet LA11'!$B$2:$DF$176,L$6+$AE$26,FALSE),"")</f>
        <v>-0.61</v>
      </c>
      <c r="M145" s="98">
        <f>IF($G$4=$AE$1,VLOOKUP($A145,'FeederSheet LA11'!$B$2:$DF$176,M$6+$AE$26,FALSE),"")</f>
        <v>0.15</v>
      </c>
      <c r="N145" s="98">
        <f>IF($G$4=$AE$1,VLOOKUP($A145,'FeederSheet LA11'!$B$2:$DF$176,N$6+$AE$26,FALSE),"")</f>
        <v>0</v>
      </c>
      <c r="O145" s="98"/>
      <c r="P145" s="98">
        <f>IF($G$4=$AE$1,VLOOKUP($A145,'FeederSheet LA11'!$B$2:$DF$176,P$6+$AE$26,FALSE),"")</f>
        <v>-0.56999999999999995</v>
      </c>
      <c r="Q145" s="98">
        <f>IF($G$4=$AE$1,VLOOKUP($A145,'FeederSheet LA11'!$B$2:$DF$176,Q$6+$AE$26,FALSE),"")</f>
        <v>0.17</v>
      </c>
      <c r="R145" s="98">
        <f>IF($G$4=$AE$1,VLOOKUP($A145,'FeederSheet LA11'!$B$2:$DF$176,R$6+$AE$26,FALSE),"")</f>
        <v>0.02</v>
      </c>
      <c r="S145" s="152"/>
      <c r="T145" s="152"/>
      <c r="U145" s="152"/>
    </row>
    <row r="146" spans="1:31" s="149" customFormat="1" x14ac:dyDescent="0.35">
      <c r="A146" s="132" t="s">
        <v>500</v>
      </c>
      <c r="B146" s="153">
        <v>867</v>
      </c>
      <c r="C146" s="154" t="s">
        <v>501</v>
      </c>
      <c r="D146" s="38">
        <f>VLOOKUP($A146,'FeederSheet LA11'!$B$2:$DF$176,D$6+$AE$28+$AE$26,FALSE)</f>
        <v>144</v>
      </c>
      <c r="E146" s="38">
        <f>VLOOKUP($A146,'FeederSheet LA11'!$B$2:$DF$176,E$6+$AE$28+$AE$26,FALSE)</f>
        <v>842</v>
      </c>
      <c r="F146" s="38">
        <f>VLOOKUP($A146,'FeederSheet LA11'!$B$2:$DF$176,F$6+$AE$28+$AE$26,FALSE)</f>
        <v>986</v>
      </c>
      <c r="G146" s="38"/>
      <c r="H146" s="40">
        <f>VLOOKUP($A146,'FeederSheet LA11'!$B$2:$DF$176,H$6+$AE$24+$AE$26,FALSE)</f>
        <v>-0.43</v>
      </c>
      <c r="I146" s="40">
        <f>VLOOKUP($A146,'FeederSheet LA11'!$B$2:$DF$176,I$6+$AE$24+$AE$26,FALSE)</f>
        <v>0.1</v>
      </c>
      <c r="J146" s="40">
        <f>VLOOKUP($A146,'FeederSheet LA11'!$B$2:$DF$176,J$6+$AE$24+$AE$26,FALSE)</f>
        <v>0.02</v>
      </c>
      <c r="K146" s="100"/>
      <c r="L146" s="102">
        <f>IF($G$4=$AE$1,VLOOKUP($A146,'FeederSheet LA11'!$B$2:$DF$176,L$6+$AE$26,FALSE),"")</f>
        <v>-0.64</v>
      </c>
      <c r="M146" s="102">
        <f>IF($G$4=$AE$1,VLOOKUP($A146,'FeederSheet LA11'!$B$2:$DF$176,M$6+$AE$26,FALSE),"")</f>
        <v>0.01</v>
      </c>
      <c r="N146" s="102">
        <f>IF($G$4=$AE$1,VLOOKUP($A146,'FeederSheet LA11'!$B$2:$DF$176,N$6+$AE$26,FALSE),"")</f>
        <v>-0.06</v>
      </c>
      <c r="O146" s="102"/>
      <c r="P146" s="102">
        <f>IF($G$4=$AE$1,VLOOKUP($A146,'FeederSheet LA11'!$B$2:$DF$176,P$6+$AE$26,FALSE),"")</f>
        <v>-0.23</v>
      </c>
      <c r="Q146" s="102">
        <f>IF($G$4=$AE$1,VLOOKUP($A146,'FeederSheet LA11'!$B$2:$DF$176,Q$6+$AE$26,FALSE),"")</f>
        <v>0.19</v>
      </c>
      <c r="R146" s="102">
        <f>IF($G$4=$AE$1,VLOOKUP($A146,'FeederSheet LA11'!$B$2:$DF$176,R$6+$AE$26,FALSE),"")</f>
        <v>0.1</v>
      </c>
      <c r="S146" s="152"/>
      <c r="T146" s="152"/>
      <c r="U146" s="152"/>
      <c r="AE146" s="144"/>
    </row>
    <row r="147" spans="1:31" ht="12.75" customHeight="1" x14ac:dyDescent="0.35">
      <c r="A147" s="132" t="s">
        <v>502</v>
      </c>
      <c r="B147" s="153">
        <v>846</v>
      </c>
      <c r="C147" s="154" t="s">
        <v>503</v>
      </c>
      <c r="D147" s="38">
        <f>VLOOKUP($A147,'FeederSheet LA11'!$B$2:$DF$176,D$6+$AE$28+$AE$26,FALSE)</f>
        <v>513</v>
      </c>
      <c r="E147" s="38">
        <f>VLOOKUP($A147,'FeederSheet LA11'!$B$2:$DF$176,E$6+$AE$28+$AE$26,FALSE)</f>
        <v>1532</v>
      </c>
      <c r="F147" s="38">
        <f>VLOOKUP($A147,'FeederSheet LA11'!$B$2:$DF$176,F$6+$AE$28+$AE$26,FALSE)</f>
        <v>2045</v>
      </c>
      <c r="G147" s="38"/>
      <c r="H147" s="40">
        <f>VLOOKUP($A147,'FeederSheet LA11'!$B$2:$DF$176,H$6+$AE$24+$AE$26,FALSE)</f>
        <v>-0.56999999999999995</v>
      </c>
      <c r="I147" s="40">
        <f>VLOOKUP($A147,'FeederSheet LA11'!$B$2:$DF$176,I$6+$AE$24+$AE$26,FALSE)</f>
        <v>0.17</v>
      </c>
      <c r="J147" s="40">
        <f>VLOOKUP($A147,'FeederSheet LA11'!$B$2:$DF$176,J$6+$AE$24+$AE$26,FALSE)</f>
        <v>-0.02</v>
      </c>
      <c r="K147" s="100"/>
      <c r="L147" s="102">
        <f>IF($G$4=$AE$1,VLOOKUP($A147,'FeederSheet LA11'!$B$2:$DF$176,L$6+$AE$26,FALSE),"")</f>
        <v>-0.68</v>
      </c>
      <c r="M147" s="102">
        <f>IF($G$4=$AE$1,VLOOKUP($A147,'FeederSheet LA11'!$B$2:$DF$176,M$6+$AE$26,FALSE),"")</f>
        <v>0.1</v>
      </c>
      <c r="N147" s="102">
        <f>IF($G$4=$AE$1,VLOOKUP($A147,'FeederSheet LA11'!$B$2:$DF$176,N$6+$AE$26,FALSE),"")</f>
        <v>-7.0000000000000007E-2</v>
      </c>
      <c r="O147" s="102"/>
      <c r="P147" s="102">
        <f>IF($G$4=$AE$1,VLOOKUP($A147,'FeederSheet LA11'!$B$2:$DF$176,P$6+$AE$26,FALSE),"")</f>
        <v>-0.46</v>
      </c>
      <c r="Q147" s="102">
        <f>IF($G$4=$AE$1,VLOOKUP($A147,'FeederSheet LA11'!$B$2:$DF$176,Q$6+$AE$26,FALSE),"")</f>
        <v>0.23</v>
      </c>
      <c r="R147" s="102">
        <f>IF($G$4=$AE$1,VLOOKUP($A147,'FeederSheet LA11'!$B$2:$DF$176,R$6+$AE$26,FALSE),"")</f>
        <v>0.04</v>
      </c>
    </row>
    <row r="148" spans="1:31" x14ac:dyDescent="0.35">
      <c r="A148" s="132" t="s">
        <v>504</v>
      </c>
      <c r="B148" s="153">
        <v>825</v>
      </c>
      <c r="C148" s="154" t="s">
        <v>505</v>
      </c>
      <c r="D148" s="38">
        <f>VLOOKUP($A148,'FeederSheet LA11'!$B$2:$DF$176,D$6+$AE$28+$AE$26,FALSE)</f>
        <v>735</v>
      </c>
      <c r="E148" s="38">
        <f>VLOOKUP($A148,'FeederSheet LA11'!$B$2:$DF$176,E$6+$AE$28+$AE$26,FALSE)</f>
        <v>4437</v>
      </c>
      <c r="F148" s="38">
        <f>VLOOKUP($A148,'FeederSheet LA11'!$B$2:$DF$176,F$6+$AE$28+$AE$26,FALSE)</f>
        <v>5172</v>
      </c>
      <c r="G148" s="38"/>
      <c r="H148" s="40">
        <f>VLOOKUP($A148,'FeederSheet LA11'!$B$2:$DF$176,H$6+$AE$24+$AE$26,FALSE)</f>
        <v>-0.38</v>
      </c>
      <c r="I148" s="40">
        <f>VLOOKUP($A148,'FeederSheet LA11'!$B$2:$DF$176,I$6+$AE$24+$AE$26,FALSE)</f>
        <v>0.32</v>
      </c>
      <c r="J148" s="40">
        <f>VLOOKUP($A148,'FeederSheet LA11'!$B$2:$DF$176,J$6+$AE$24+$AE$26,FALSE)</f>
        <v>0.22</v>
      </c>
      <c r="K148" s="100"/>
      <c r="L148" s="102">
        <f>IF($G$4=$AE$1,VLOOKUP($A148,'FeederSheet LA11'!$B$2:$DF$176,L$6+$AE$26,FALSE),"")</f>
        <v>-0.47</v>
      </c>
      <c r="M148" s="102">
        <f>IF($G$4=$AE$1,VLOOKUP($A148,'FeederSheet LA11'!$B$2:$DF$176,M$6+$AE$26,FALSE),"")</f>
        <v>0.28999999999999998</v>
      </c>
      <c r="N148" s="102">
        <f>IF($G$4=$AE$1,VLOOKUP($A148,'FeederSheet LA11'!$B$2:$DF$176,N$6+$AE$26,FALSE),"")</f>
        <v>0.19</v>
      </c>
      <c r="O148" s="102"/>
      <c r="P148" s="102">
        <f>IF($G$4=$AE$1,VLOOKUP($A148,'FeederSheet LA11'!$B$2:$DF$176,P$6+$AE$26,FALSE),"")</f>
        <v>-0.28999999999999998</v>
      </c>
      <c r="Q148" s="102">
        <f>IF($G$4=$AE$1,VLOOKUP($A148,'FeederSheet LA11'!$B$2:$DF$176,Q$6+$AE$26,FALSE),"")</f>
        <v>0.36</v>
      </c>
      <c r="R148" s="102">
        <f>IF($G$4=$AE$1,VLOOKUP($A148,'FeederSheet LA11'!$B$2:$DF$176,R$6+$AE$26,FALSE),"")</f>
        <v>0.26</v>
      </c>
      <c r="S148" s="152"/>
      <c r="T148" s="152"/>
      <c r="U148" s="152"/>
    </row>
    <row r="149" spans="1:31" x14ac:dyDescent="0.35">
      <c r="A149" s="132" t="s">
        <v>506</v>
      </c>
      <c r="B149" s="153">
        <v>845</v>
      </c>
      <c r="C149" s="154" t="s">
        <v>507</v>
      </c>
      <c r="D149" s="38">
        <f>VLOOKUP($A149,'FeederSheet LA11'!$B$2:$DF$176,D$6+$AE$28+$AE$26,FALSE)</f>
        <v>1030</v>
      </c>
      <c r="E149" s="38">
        <f>VLOOKUP($A149,'FeederSheet LA11'!$B$2:$DF$176,E$6+$AE$28+$AE$26,FALSE)</f>
        <v>3456</v>
      </c>
      <c r="F149" s="38">
        <f>VLOOKUP($A149,'FeederSheet LA11'!$B$2:$DF$176,F$6+$AE$28+$AE$26,FALSE)</f>
        <v>4486</v>
      </c>
      <c r="G149" s="38"/>
      <c r="H149" s="40">
        <f>VLOOKUP($A149,'FeederSheet LA11'!$B$2:$DF$176,H$6+$AE$24+$AE$26,FALSE)</f>
        <v>-0.61</v>
      </c>
      <c r="I149" s="40">
        <f>VLOOKUP($A149,'FeederSheet LA11'!$B$2:$DF$176,I$6+$AE$24+$AE$26,FALSE)</f>
        <v>0.15</v>
      </c>
      <c r="J149" s="40">
        <f>VLOOKUP($A149,'FeederSheet LA11'!$B$2:$DF$176,J$6+$AE$24+$AE$26,FALSE)</f>
        <v>-0.03</v>
      </c>
      <c r="K149" s="100"/>
      <c r="L149" s="102">
        <f>IF($G$4=$AE$1,VLOOKUP($A149,'FeederSheet LA11'!$B$2:$DF$176,L$6+$AE$26,FALSE),"")</f>
        <v>-0.68</v>
      </c>
      <c r="M149" s="102">
        <f>IF($G$4=$AE$1,VLOOKUP($A149,'FeederSheet LA11'!$B$2:$DF$176,M$6+$AE$26,FALSE),"")</f>
        <v>0.11</v>
      </c>
      <c r="N149" s="102">
        <f>IF($G$4=$AE$1,VLOOKUP($A149,'FeederSheet LA11'!$B$2:$DF$176,N$6+$AE$26,FALSE),"")</f>
        <v>-0.06</v>
      </c>
      <c r="O149" s="102"/>
      <c r="P149" s="102">
        <f>IF($G$4=$AE$1,VLOOKUP($A149,'FeederSheet LA11'!$B$2:$DF$176,P$6+$AE$26,FALSE),"")</f>
        <v>-0.53</v>
      </c>
      <c r="Q149" s="102">
        <f>IF($G$4=$AE$1,VLOOKUP($A149,'FeederSheet LA11'!$B$2:$DF$176,Q$6+$AE$26,FALSE),"")</f>
        <v>0.19</v>
      </c>
      <c r="R149" s="102">
        <f>IF($G$4=$AE$1,VLOOKUP($A149,'FeederSheet LA11'!$B$2:$DF$176,R$6+$AE$26,FALSE),"")</f>
        <v>0.01</v>
      </c>
      <c r="S149" s="152"/>
      <c r="T149" s="152"/>
      <c r="U149" s="152"/>
    </row>
    <row r="150" spans="1:31" x14ac:dyDescent="0.35">
      <c r="A150" s="132" t="s">
        <v>508</v>
      </c>
      <c r="B150" s="153">
        <v>850</v>
      </c>
      <c r="C150" s="154" t="s">
        <v>509</v>
      </c>
      <c r="D150" s="38">
        <f>VLOOKUP($A150,'FeederSheet LA11'!$B$2:$DF$176,D$6+$AE$28+$AE$26,FALSE)</f>
        <v>2246</v>
      </c>
      <c r="E150" s="38">
        <f>VLOOKUP($A150,'FeederSheet LA11'!$B$2:$DF$176,E$6+$AE$28+$AE$26,FALSE)</f>
        <v>9823</v>
      </c>
      <c r="F150" s="38">
        <f>VLOOKUP($A150,'FeederSheet LA11'!$B$2:$DF$176,F$6+$AE$28+$AE$26,FALSE)</f>
        <v>12069</v>
      </c>
      <c r="G150" s="38"/>
      <c r="H150" s="40">
        <f>VLOOKUP($A150,'FeederSheet LA11'!$B$2:$DF$176,H$6+$AE$24+$AE$26,FALSE)</f>
        <v>-0.68</v>
      </c>
      <c r="I150" s="40">
        <f>VLOOKUP($A150,'FeederSheet LA11'!$B$2:$DF$176,I$6+$AE$24+$AE$26,FALSE)</f>
        <v>0.05</v>
      </c>
      <c r="J150" s="40">
        <f>VLOOKUP($A150,'FeederSheet LA11'!$B$2:$DF$176,J$6+$AE$24+$AE$26,FALSE)</f>
        <v>-0.09</v>
      </c>
      <c r="K150" s="100"/>
      <c r="L150" s="102">
        <f>IF($G$4=$AE$1,VLOOKUP($A150,'FeederSheet LA11'!$B$2:$DF$176,L$6+$AE$26,FALSE),"")</f>
        <v>-0.73</v>
      </c>
      <c r="M150" s="102">
        <f>IF($G$4=$AE$1,VLOOKUP($A150,'FeederSheet LA11'!$B$2:$DF$176,M$6+$AE$26,FALSE),"")</f>
        <v>0.02</v>
      </c>
      <c r="N150" s="102">
        <f>IF($G$4=$AE$1,VLOOKUP($A150,'FeederSheet LA11'!$B$2:$DF$176,N$6+$AE$26,FALSE),"")</f>
        <v>-0.11</v>
      </c>
      <c r="O150" s="102"/>
      <c r="P150" s="102">
        <f>IF($G$4=$AE$1,VLOOKUP($A150,'FeederSheet LA11'!$B$2:$DF$176,P$6+$AE$26,FALSE),"")</f>
        <v>-0.63</v>
      </c>
      <c r="Q150" s="102">
        <f>IF($G$4=$AE$1,VLOOKUP($A150,'FeederSheet LA11'!$B$2:$DF$176,Q$6+$AE$26,FALSE),"")</f>
        <v>7.0000000000000007E-2</v>
      </c>
      <c r="R150" s="102">
        <f>IF($G$4=$AE$1,VLOOKUP($A150,'FeederSheet LA11'!$B$2:$DF$176,R$6+$AE$26,FALSE),"")</f>
        <v>-7.0000000000000007E-2</v>
      </c>
      <c r="S150" s="152"/>
      <c r="T150" s="152"/>
      <c r="U150" s="152"/>
    </row>
    <row r="151" spans="1:31" x14ac:dyDescent="0.35">
      <c r="A151" s="132" t="s">
        <v>510</v>
      </c>
      <c r="B151" s="153">
        <v>921</v>
      </c>
      <c r="C151" s="154" t="s">
        <v>511</v>
      </c>
      <c r="D151" s="38">
        <f>VLOOKUP($A151,'FeederSheet LA11'!$B$2:$DF$176,D$6+$AE$28+$AE$26,FALSE)</f>
        <v>288</v>
      </c>
      <c r="E151" s="38">
        <f>VLOOKUP($A151,'FeederSheet LA11'!$B$2:$DF$176,E$6+$AE$28+$AE$26,FALSE)</f>
        <v>751</v>
      </c>
      <c r="F151" s="38">
        <f>VLOOKUP($A151,'FeederSheet LA11'!$B$2:$DF$176,F$6+$AE$28+$AE$26,FALSE)</f>
        <v>1039</v>
      </c>
      <c r="G151" s="38"/>
      <c r="H151" s="40">
        <f>VLOOKUP($A151,'FeederSheet LA11'!$B$2:$DF$176,H$6+$AE$24+$AE$26,FALSE)</f>
        <v>-0.72</v>
      </c>
      <c r="I151" s="40">
        <f>VLOOKUP($A151,'FeederSheet LA11'!$B$2:$DF$176,I$6+$AE$24+$AE$26,FALSE)</f>
        <v>-0.25</v>
      </c>
      <c r="J151" s="40">
        <f>VLOOKUP($A151,'FeederSheet LA11'!$B$2:$DF$176,J$6+$AE$24+$AE$26,FALSE)</f>
        <v>-0.38</v>
      </c>
      <c r="K151" s="100"/>
      <c r="L151" s="102">
        <f>IF($G$4=$AE$1,VLOOKUP($A151,'FeederSheet LA11'!$B$2:$DF$176,L$6+$AE$26,FALSE),"")</f>
        <v>-0.87</v>
      </c>
      <c r="M151" s="102">
        <f>IF($G$4=$AE$1,VLOOKUP($A151,'FeederSheet LA11'!$B$2:$DF$176,M$6+$AE$26,FALSE),"")</f>
        <v>-0.34</v>
      </c>
      <c r="N151" s="102">
        <f>IF($G$4=$AE$1,VLOOKUP($A151,'FeederSheet LA11'!$B$2:$DF$176,N$6+$AE$26,FALSE),"")</f>
        <v>-0.46</v>
      </c>
      <c r="O151" s="102"/>
      <c r="P151" s="102">
        <f>IF($G$4=$AE$1,VLOOKUP($A151,'FeederSheet LA11'!$B$2:$DF$176,P$6+$AE$26,FALSE),"")</f>
        <v>-0.56999999999999995</v>
      </c>
      <c r="Q151" s="102">
        <f>IF($G$4=$AE$1,VLOOKUP($A151,'FeederSheet LA11'!$B$2:$DF$176,Q$6+$AE$26,FALSE),"")</f>
        <v>-0.16</v>
      </c>
      <c r="R151" s="102">
        <f>IF($G$4=$AE$1,VLOOKUP($A151,'FeederSheet LA11'!$B$2:$DF$176,R$6+$AE$26,FALSE),"")</f>
        <v>-0.3</v>
      </c>
      <c r="S151" s="152"/>
      <c r="T151" s="152"/>
      <c r="U151" s="152"/>
    </row>
    <row r="152" spans="1:31" x14ac:dyDescent="0.35">
      <c r="A152" s="132" t="s">
        <v>512</v>
      </c>
      <c r="B152" s="153">
        <v>886</v>
      </c>
      <c r="C152" s="154" t="s">
        <v>513</v>
      </c>
      <c r="D152" s="38">
        <f>VLOOKUP($A152,'FeederSheet LA11'!$B$2:$DF$176,D$6+$AE$28+$AE$26,FALSE)</f>
        <v>3284</v>
      </c>
      <c r="E152" s="38">
        <f>VLOOKUP($A152,'FeederSheet LA11'!$B$2:$DF$176,E$6+$AE$28+$AE$26,FALSE)</f>
        <v>11350</v>
      </c>
      <c r="F152" s="38">
        <f>VLOOKUP($A152,'FeederSheet LA11'!$B$2:$DF$176,F$6+$AE$28+$AE$26,FALSE)</f>
        <v>14634</v>
      </c>
      <c r="G152" s="38"/>
      <c r="H152" s="40">
        <f>VLOOKUP($A152,'FeederSheet LA11'!$B$2:$DF$176,H$6+$AE$24+$AE$26,FALSE)</f>
        <v>-0.67</v>
      </c>
      <c r="I152" s="40">
        <f>VLOOKUP($A152,'FeederSheet LA11'!$B$2:$DF$176,I$6+$AE$24+$AE$26,FALSE)</f>
        <v>0.09</v>
      </c>
      <c r="J152" s="40">
        <f>VLOOKUP($A152,'FeederSheet LA11'!$B$2:$DF$176,J$6+$AE$24+$AE$26,FALSE)</f>
        <v>-0.08</v>
      </c>
      <c r="K152" s="100"/>
      <c r="L152" s="102">
        <f>IF($G$4=$AE$1,VLOOKUP($A152,'FeederSheet LA11'!$B$2:$DF$176,L$6+$AE$26,FALSE),"")</f>
        <v>-0.72</v>
      </c>
      <c r="M152" s="102">
        <f>IF($G$4=$AE$1,VLOOKUP($A152,'FeederSheet LA11'!$B$2:$DF$176,M$6+$AE$26,FALSE),"")</f>
        <v>7.0000000000000007E-2</v>
      </c>
      <c r="N152" s="102">
        <f>IF($G$4=$AE$1,VLOOKUP($A152,'FeederSheet LA11'!$B$2:$DF$176,N$6+$AE$26,FALSE),"")</f>
        <v>-0.1</v>
      </c>
      <c r="O152" s="102"/>
      <c r="P152" s="102">
        <f>IF($G$4=$AE$1,VLOOKUP($A152,'FeederSheet LA11'!$B$2:$DF$176,P$6+$AE$26,FALSE),"")</f>
        <v>-0.63</v>
      </c>
      <c r="Q152" s="102">
        <f>IF($G$4=$AE$1,VLOOKUP($A152,'FeederSheet LA11'!$B$2:$DF$176,Q$6+$AE$26,FALSE),"")</f>
        <v>0.11</v>
      </c>
      <c r="R152" s="102">
        <f>IF($G$4=$AE$1,VLOOKUP($A152,'FeederSheet LA11'!$B$2:$DF$176,R$6+$AE$26,FALSE),"")</f>
        <v>-0.06</v>
      </c>
      <c r="S152" s="152"/>
      <c r="T152" s="152"/>
      <c r="U152" s="152"/>
    </row>
    <row r="153" spans="1:31" x14ac:dyDescent="0.35">
      <c r="A153" s="132" t="s">
        <v>514</v>
      </c>
      <c r="B153" s="153">
        <v>887</v>
      </c>
      <c r="C153" s="154" t="s">
        <v>515</v>
      </c>
      <c r="D153" s="38">
        <f>VLOOKUP($A153,'FeederSheet LA11'!$B$2:$DF$176,D$6+$AE$28+$AE$26,FALSE)</f>
        <v>635</v>
      </c>
      <c r="E153" s="38">
        <f>VLOOKUP($A153,'FeederSheet LA11'!$B$2:$DF$176,E$6+$AE$28+$AE$26,FALSE)</f>
        <v>2172</v>
      </c>
      <c r="F153" s="38">
        <f>VLOOKUP($A153,'FeederSheet LA11'!$B$2:$DF$176,F$6+$AE$28+$AE$26,FALSE)</f>
        <v>2807</v>
      </c>
      <c r="G153" s="38"/>
      <c r="H153" s="40">
        <f>VLOOKUP($A153,'FeederSheet LA11'!$B$2:$DF$176,H$6+$AE$24+$AE$26,FALSE)</f>
        <v>-0.38</v>
      </c>
      <c r="I153" s="40">
        <f>VLOOKUP($A153,'FeederSheet LA11'!$B$2:$DF$176,I$6+$AE$24+$AE$26,FALSE)</f>
        <v>0.13</v>
      </c>
      <c r="J153" s="40">
        <f>VLOOKUP($A153,'FeederSheet LA11'!$B$2:$DF$176,J$6+$AE$24+$AE$26,FALSE)</f>
        <v>0.02</v>
      </c>
      <c r="K153" s="100"/>
      <c r="L153" s="102">
        <f>IF($G$4=$AE$1,VLOOKUP($A153,'FeederSheet LA11'!$B$2:$DF$176,L$6+$AE$26,FALSE),"")</f>
        <v>-0.48</v>
      </c>
      <c r="M153" s="102">
        <f>IF($G$4=$AE$1,VLOOKUP($A153,'FeederSheet LA11'!$B$2:$DF$176,M$6+$AE$26,FALSE),"")</f>
        <v>0.08</v>
      </c>
      <c r="N153" s="102">
        <f>IF($G$4=$AE$1,VLOOKUP($A153,'FeederSheet LA11'!$B$2:$DF$176,N$6+$AE$26,FALSE),"")</f>
        <v>-0.03</v>
      </c>
      <c r="O153" s="102"/>
      <c r="P153" s="102">
        <f>IF($G$4=$AE$1,VLOOKUP($A153,'FeederSheet LA11'!$B$2:$DF$176,P$6+$AE$26,FALSE),"")</f>
        <v>-0.28000000000000003</v>
      </c>
      <c r="Q153" s="102">
        <f>IF($G$4=$AE$1,VLOOKUP($A153,'FeederSheet LA11'!$B$2:$DF$176,Q$6+$AE$26,FALSE),"")</f>
        <v>0.19</v>
      </c>
      <c r="R153" s="102">
        <f>IF($G$4=$AE$1,VLOOKUP($A153,'FeederSheet LA11'!$B$2:$DF$176,R$6+$AE$26,FALSE),"")</f>
        <v>0.06</v>
      </c>
      <c r="S153" s="152"/>
      <c r="T153" s="152"/>
      <c r="U153" s="152"/>
    </row>
    <row r="154" spans="1:31" x14ac:dyDescent="0.35">
      <c r="A154" s="132" t="s">
        <v>516</v>
      </c>
      <c r="B154" s="153">
        <v>826</v>
      </c>
      <c r="C154" s="154" t="s">
        <v>517</v>
      </c>
      <c r="D154" s="38">
        <f>VLOOKUP($A154,'FeederSheet LA11'!$B$2:$DF$176,D$6+$AE$28+$AE$26,FALSE)</f>
        <v>675</v>
      </c>
      <c r="E154" s="38">
        <f>VLOOKUP($A154,'FeederSheet LA11'!$B$2:$DF$176,E$6+$AE$28+$AE$26,FALSE)</f>
        <v>1929</v>
      </c>
      <c r="F154" s="38">
        <f>VLOOKUP($A154,'FeederSheet LA11'!$B$2:$DF$176,F$6+$AE$28+$AE$26,FALSE)</f>
        <v>2604</v>
      </c>
      <c r="G154" s="38"/>
      <c r="H154" s="40">
        <f>VLOOKUP($A154,'FeederSheet LA11'!$B$2:$DF$176,H$6+$AE$24+$AE$26,FALSE)</f>
        <v>-0.51</v>
      </c>
      <c r="I154" s="40">
        <f>VLOOKUP($A154,'FeederSheet LA11'!$B$2:$DF$176,I$6+$AE$24+$AE$26,FALSE)</f>
        <v>-0.02</v>
      </c>
      <c r="J154" s="40">
        <f>VLOOKUP($A154,'FeederSheet LA11'!$B$2:$DF$176,J$6+$AE$24+$AE$26,FALSE)</f>
        <v>-0.15</v>
      </c>
      <c r="K154" s="100"/>
      <c r="L154" s="102">
        <f>IF($G$4=$AE$1,VLOOKUP($A154,'FeederSheet LA11'!$B$2:$DF$176,L$6+$AE$26,FALSE),"")</f>
        <v>-0.61</v>
      </c>
      <c r="M154" s="102">
        <f>IF($G$4=$AE$1,VLOOKUP($A154,'FeederSheet LA11'!$B$2:$DF$176,M$6+$AE$26,FALSE),"")</f>
        <v>-0.08</v>
      </c>
      <c r="N154" s="102">
        <f>IF($G$4=$AE$1,VLOOKUP($A154,'FeederSheet LA11'!$B$2:$DF$176,N$6+$AE$26,FALSE),"")</f>
        <v>-0.2</v>
      </c>
      <c r="O154" s="102"/>
      <c r="P154" s="102">
        <f>IF($G$4=$AE$1,VLOOKUP($A154,'FeederSheet LA11'!$B$2:$DF$176,P$6+$AE$26,FALSE),"")</f>
        <v>-0.42</v>
      </c>
      <c r="Q154" s="102">
        <f>IF($G$4=$AE$1,VLOOKUP($A154,'FeederSheet LA11'!$B$2:$DF$176,Q$6+$AE$26,FALSE),"")</f>
        <v>0.04</v>
      </c>
      <c r="R154" s="102">
        <f>IF($G$4=$AE$1,VLOOKUP($A154,'FeederSheet LA11'!$B$2:$DF$176,R$6+$AE$26,FALSE),"")</f>
        <v>-0.1</v>
      </c>
      <c r="S154" s="152"/>
      <c r="T154" s="152"/>
      <c r="U154" s="152"/>
    </row>
    <row r="155" spans="1:31" x14ac:dyDescent="0.35">
      <c r="A155" s="132" t="s">
        <v>518</v>
      </c>
      <c r="B155" s="153">
        <v>931</v>
      </c>
      <c r="C155" s="154" t="s">
        <v>519</v>
      </c>
      <c r="D155" s="38">
        <f>VLOOKUP($A155,'FeederSheet LA11'!$B$2:$DF$176,D$6+$AE$28+$AE$26,FALSE)</f>
        <v>957</v>
      </c>
      <c r="E155" s="38">
        <f>VLOOKUP($A155,'FeederSheet LA11'!$B$2:$DF$176,E$6+$AE$28+$AE$26,FALSE)</f>
        <v>4542</v>
      </c>
      <c r="F155" s="38">
        <f>VLOOKUP($A155,'FeederSheet LA11'!$B$2:$DF$176,F$6+$AE$28+$AE$26,FALSE)</f>
        <v>5499</v>
      </c>
      <c r="G155" s="38"/>
      <c r="H155" s="40">
        <f>VLOOKUP($A155,'FeederSheet LA11'!$B$2:$DF$176,H$6+$AE$24+$AE$26,FALSE)</f>
        <v>-0.68</v>
      </c>
      <c r="I155" s="40">
        <f>VLOOKUP($A155,'FeederSheet LA11'!$B$2:$DF$176,I$6+$AE$24+$AE$26,FALSE)</f>
        <v>0.14000000000000001</v>
      </c>
      <c r="J155" s="40">
        <f>VLOOKUP($A155,'FeederSheet LA11'!$B$2:$DF$176,J$6+$AE$24+$AE$26,FALSE)</f>
        <v>-0.01</v>
      </c>
      <c r="K155" s="100"/>
      <c r="L155" s="102">
        <f>IF($G$4=$AE$1,VLOOKUP($A155,'FeederSheet LA11'!$B$2:$DF$176,L$6+$AE$26,FALSE),"")</f>
        <v>-0.76</v>
      </c>
      <c r="M155" s="102">
        <f>IF($G$4=$AE$1,VLOOKUP($A155,'FeederSheet LA11'!$B$2:$DF$176,M$6+$AE$26,FALSE),"")</f>
        <v>0.1</v>
      </c>
      <c r="N155" s="102">
        <f>IF($G$4=$AE$1,VLOOKUP($A155,'FeederSheet LA11'!$B$2:$DF$176,N$6+$AE$26,FALSE),"")</f>
        <v>-0.04</v>
      </c>
      <c r="O155" s="102"/>
      <c r="P155" s="102">
        <f>IF($G$4=$AE$1,VLOOKUP($A155,'FeederSheet LA11'!$B$2:$DF$176,P$6+$AE$26,FALSE),"")</f>
        <v>-0.6</v>
      </c>
      <c r="Q155" s="102">
        <f>IF($G$4=$AE$1,VLOOKUP($A155,'FeederSheet LA11'!$B$2:$DF$176,Q$6+$AE$26,FALSE),"")</f>
        <v>0.17</v>
      </c>
      <c r="R155" s="102">
        <f>IF($G$4=$AE$1,VLOOKUP($A155,'FeederSheet LA11'!$B$2:$DF$176,R$6+$AE$26,FALSE),"")</f>
        <v>0.03</v>
      </c>
      <c r="S155" s="152"/>
      <c r="T155" s="152"/>
      <c r="U155" s="152"/>
    </row>
    <row r="156" spans="1:31" x14ac:dyDescent="0.35">
      <c r="A156" s="132" t="s">
        <v>520</v>
      </c>
      <c r="B156" s="153">
        <v>851</v>
      </c>
      <c r="C156" s="154" t="s">
        <v>521</v>
      </c>
      <c r="D156" s="38">
        <f>VLOOKUP($A156,'FeederSheet LA11'!$B$2:$DF$176,D$6+$AE$28+$AE$26,FALSE)</f>
        <v>530</v>
      </c>
      <c r="E156" s="38">
        <f>VLOOKUP($A156,'FeederSheet LA11'!$B$2:$DF$176,E$6+$AE$28+$AE$26,FALSE)</f>
        <v>1077</v>
      </c>
      <c r="F156" s="38">
        <f>VLOOKUP($A156,'FeederSheet LA11'!$B$2:$DF$176,F$6+$AE$28+$AE$26,FALSE)</f>
        <v>1607</v>
      </c>
      <c r="G156" s="38"/>
      <c r="H156" s="40">
        <f>VLOOKUP($A156,'FeederSheet LA11'!$B$2:$DF$176,H$6+$AE$24+$AE$26,FALSE)</f>
        <v>-0.83</v>
      </c>
      <c r="I156" s="40">
        <f>VLOOKUP($A156,'FeederSheet LA11'!$B$2:$DF$176,I$6+$AE$24+$AE$26,FALSE)</f>
        <v>-0.09</v>
      </c>
      <c r="J156" s="40">
        <f>VLOOKUP($A156,'FeederSheet LA11'!$B$2:$DF$176,J$6+$AE$24+$AE$26,FALSE)</f>
        <v>-0.34</v>
      </c>
      <c r="K156" s="100"/>
      <c r="L156" s="102">
        <f>IF($G$4=$AE$1,VLOOKUP($A156,'FeederSheet LA11'!$B$2:$DF$176,L$6+$AE$26,FALSE),"")</f>
        <v>-0.94</v>
      </c>
      <c r="M156" s="102">
        <f>IF($G$4=$AE$1,VLOOKUP($A156,'FeederSheet LA11'!$B$2:$DF$176,M$6+$AE$26,FALSE),"")</f>
        <v>-0.17</v>
      </c>
      <c r="N156" s="102">
        <f>IF($G$4=$AE$1,VLOOKUP($A156,'FeederSheet LA11'!$B$2:$DF$176,N$6+$AE$26,FALSE),"")</f>
        <v>-0.4</v>
      </c>
      <c r="O156" s="102"/>
      <c r="P156" s="102">
        <f>IF($G$4=$AE$1,VLOOKUP($A156,'FeederSheet LA11'!$B$2:$DF$176,P$6+$AE$26,FALSE),"")</f>
        <v>-0.72</v>
      </c>
      <c r="Q156" s="102">
        <f>IF($G$4=$AE$1,VLOOKUP($A156,'FeederSheet LA11'!$B$2:$DF$176,Q$6+$AE$26,FALSE),"")</f>
        <v>-0.02</v>
      </c>
      <c r="R156" s="102">
        <f>IF($G$4=$AE$1,VLOOKUP($A156,'FeederSheet LA11'!$B$2:$DF$176,R$6+$AE$26,FALSE),"")</f>
        <v>-0.27</v>
      </c>
      <c r="S156" s="152"/>
      <c r="T156" s="152"/>
      <c r="U156" s="152"/>
    </row>
    <row r="157" spans="1:31" x14ac:dyDescent="0.35">
      <c r="A157" s="132" t="s">
        <v>522</v>
      </c>
      <c r="B157" s="153">
        <v>870</v>
      </c>
      <c r="C157" s="154" t="s">
        <v>523</v>
      </c>
      <c r="D157" s="38">
        <f>VLOOKUP($A157,'FeederSheet LA11'!$B$2:$DF$176,D$6+$AE$28+$AE$26,FALSE)</f>
        <v>248</v>
      </c>
      <c r="E157" s="38">
        <f>VLOOKUP($A157,'FeederSheet LA11'!$B$2:$DF$176,E$6+$AE$28+$AE$26,FALSE)</f>
        <v>731</v>
      </c>
      <c r="F157" s="38">
        <f>VLOOKUP($A157,'FeederSheet LA11'!$B$2:$DF$176,F$6+$AE$28+$AE$26,FALSE)</f>
        <v>979</v>
      </c>
      <c r="G157" s="38"/>
      <c r="H157" s="40">
        <f>VLOOKUP($A157,'FeederSheet LA11'!$B$2:$DF$176,H$6+$AE$24+$AE$26,FALSE)</f>
        <v>-0.68</v>
      </c>
      <c r="I157" s="40">
        <f>VLOOKUP($A157,'FeederSheet LA11'!$B$2:$DF$176,I$6+$AE$24+$AE$26,FALSE)</f>
        <v>0.18</v>
      </c>
      <c r="J157" s="40">
        <f>VLOOKUP($A157,'FeederSheet LA11'!$B$2:$DF$176,J$6+$AE$24+$AE$26,FALSE)</f>
        <v>-0.04</v>
      </c>
      <c r="K157" s="100"/>
      <c r="L157" s="102">
        <f>IF($G$4=$AE$1,VLOOKUP($A157,'FeederSheet LA11'!$B$2:$DF$176,L$6+$AE$26,FALSE),"")</f>
        <v>-0.84</v>
      </c>
      <c r="M157" s="102">
        <f>IF($G$4=$AE$1,VLOOKUP($A157,'FeederSheet LA11'!$B$2:$DF$176,M$6+$AE$26,FALSE),"")</f>
        <v>0.09</v>
      </c>
      <c r="N157" s="102">
        <f>IF($G$4=$AE$1,VLOOKUP($A157,'FeederSheet LA11'!$B$2:$DF$176,N$6+$AE$26,FALSE),"")</f>
        <v>-0.11</v>
      </c>
      <c r="O157" s="102"/>
      <c r="P157" s="102">
        <f>IF($G$4=$AE$1,VLOOKUP($A157,'FeederSheet LA11'!$B$2:$DF$176,P$6+$AE$26,FALSE),"")</f>
        <v>-0.53</v>
      </c>
      <c r="Q157" s="102">
        <f>IF($G$4=$AE$1,VLOOKUP($A157,'FeederSheet LA11'!$B$2:$DF$176,Q$6+$AE$26,FALSE),"")</f>
        <v>0.28000000000000003</v>
      </c>
      <c r="R157" s="102">
        <f>IF($G$4=$AE$1,VLOOKUP($A157,'FeederSheet LA11'!$B$2:$DF$176,R$6+$AE$26,FALSE),"")</f>
        <v>0.04</v>
      </c>
      <c r="S157" s="152"/>
      <c r="T157" s="152"/>
      <c r="U157" s="152"/>
    </row>
    <row r="158" spans="1:31" x14ac:dyDescent="0.35">
      <c r="A158" s="132" t="s">
        <v>524</v>
      </c>
      <c r="B158" s="153">
        <v>871</v>
      </c>
      <c r="C158" s="154" t="s">
        <v>525</v>
      </c>
      <c r="D158" s="38">
        <f>VLOOKUP($A158,'FeederSheet LA11'!$B$2:$DF$176,D$6+$AE$28+$AE$26,FALSE)</f>
        <v>414</v>
      </c>
      <c r="E158" s="38">
        <f>VLOOKUP($A158,'FeederSheet LA11'!$B$2:$DF$176,E$6+$AE$28+$AE$26,FALSE)</f>
        <v>1169</v>
      </c>
      <c r="F158" s="38">
        <f>VLOOKUP($A158,'FeederSheet LA11'!$B$2:$DF$176,F$6+$AE$28+$AE$26,FALSE)</f>
        <v>1583</v>
      </c>
      <c r="G158" s="38"/>
      <c r="H158" s="40">
        <f>VLOOKUP($A158,'FeederSheet LA11'!$B$2:$DF$176,H$6+$AE$24+$AE$26,FALSE)</f>
        <v>-0.11</v>
      </c>
      <c r="I158" s="40">
        <f>VLOOKUP($A158,'FeederSheet LA11'!$B$2:$DF$176,I$6+$AE$24+$AE$26,FALSE)</f>
        <v>0.44</v>
      </c>
      <c r="J158" s="40">
        <f>VLOOKUP($A158,'FeederSheet LA11'!$B$2:$DF$176,J$6+$AE$24+$AE$26,FALSE)</f>
        <v>0.3</v>
      </c>
      <c r="K158" s="100"/>
      <c r="L158" s="102">
        <f>IF($G$4=$AE$1,VLOOKUP($A158,'FeederSheet LA11'!$B$2:$DF$176,L$6+$AE$26,FALSE),"")</f>
        <v>-0.23</v>
      </c>
      <c r="M158" s="102">
        <f>IF($G$4=$AE$1,VLOOKUP($A158,'FeederSheet LA11'!$B$2:$DF$176,M$6+$AE$26,FALSE),"")</f>
        <v>0.37</v>
      </c>
      <c r="N158" s="102">
        <f>IF($G$4=$AE$1,VLOOKUP($A158,'FeederSheet LA11'!$B$2:$DF$176,N$6+$AE$26,FALSE),"")</f>
        <v>0.24</v>
      </c>
      <c r="O158" s="102"/>
      <c r="P158" s="102">
        <f>IF($G$4=$AE$1,VLOOKUP($A158,'FeederSheet LA11'!$B$2:$DF$176,P$6+$AE$26,FALSE),"")</f>
        <v>0.01</v>
      </c>
      <c r="Q158" s="102">
        <f>IF($G$4=$AE$1,VLOOKUP($A158,'FeederSheet LA11'!$B$2:$DF$176,Q$6+$AE$26,FALSE),"")</f>
        <v>0.52</v>
      </c>
      <c r="R158" s="102">
        <f>IF($G$4=$AE$1,VLOOKUP($A158,'FeederSheet LA11'!$B$2:$DF$176,R$6+$AE$26,FALSE),"")</f>
        <v>0.36</v>
      </c>
      <c r="S158" s="152"/>
      <c r="T158" s="152"/>
      <c r="U158" s="152"/>
    </row>
    <row r="159" spans="1:31" x14ac:dyDescent="0.35">
      <c r="A159" s="132" t="s">
        <v>526</v>
      </c>
      <c r="B159" s="153">
        <v>852</v>
      </c>
      <c r="C159" s="154" t="s">
        <v>527</v>
      </c>
      <c r="D159" s="38">
        <f>VLOOKUP($A159,'FeederSheet LA11'!$B$2:$DF$176,D$6+$AE$28+$AE$26,FALSE)</f>
        <v>599</v>
      </c>
      <c r="E159" s="38">
        <f>VLOOKUP($A159,'FeederSheet LA11'!$B$2:$DF$176,E$6+$AE$28+$AE$26,FALSE)</f>
        <v>1176</v>
      </c>
      <c r="F159" s="38">
        <f>VLOOKUP($A159,'FeederSheet LA11'!$B$2:$DF$176,F$6+$AE$28+$AE$26,FALSE)</f>
        <v>1775</v>
      </c>
      <c r="G159" s="38"/>
      <c r="H159" s="40">
        <f>VLOOKUP($A159,'FeederSheet LA11'!$B$2:$DF$176,H$6+$AE$24+$AE$26,FALSE)</f>
        <v>-0.57999999999999996</v>
      </c>
      <c r="I159" s="40">
        <f>VLOOKUP($A159,'FeederSheet LA11'!$B$2:$DF$176,I$6+$AE$24+$AE$26,FALSE)</f>
        <v>-0.04</v>
      </c>
      <c r="J159" s="40">
        <f>VLOOKUP($A159,'FeederSheet LA11'!$B$2:$DF$176,J$6+$AE$24+$AE$26,FALSE)</f>
        <v>-0.22</v>
      </c>
      <c r="K159" s="100"/>
      <c r="L159" s="102">
        <f>IF($G$4=$AE$1,VLOOKUP($A159,'FeederSheet LA11'!$B$2:$DF$176,L$6+$AE$26,FALSE),"")</f>
        <v>-0.68</v>
      </c>
      <c r="M159" s="102">
        <f>IF($G$4=$AE$1,VLOOKUP($A159,'FeederSheet LA11'!$B$2:$DF$176,M$6+$AE$26,FALSE),"")</f>
        <v>-0.11</v>
      </c>
      <c r="N159" s="102">
        <f>IF($G$4=$AE$1,VLOOKUP($A159,'FeederSheet LA11'!$B$2:$DF$176,N$6+$AE$26,FALSE),"")</f>
        <v>-0.28000000000000003</v>
      </c>
      <c r="O159" s="102"/>
      <c r="P159" s="102">
        <f>IF($G$4=$AE$1,VLOOKUP($A159,'FeederSheet LA11'!$B$2:$DF$176,P$6+$AE$26,FALSE),"")</f>
        <v>-0.47</v>
      </c>
      <c r="Q159" s="102">
        <f>IF($G$4=$AE$1,VLOOKUP($A159,'FeederSheet LA11'!$B$2:$DF$176,Q$6+$AE$26,FALSE),"")</f>
        <v>0.03</v>
      </c>
      <c r="R159" s="102">
        <f>IF($G$4=$AE$1,VLOOKUP($A159,'FeederSheet LA11'!$B$2:$DF$176,R$6+$AE$26,FALSE),"")</f>
        <v>-0.16</v>
      </c>
      <c r="S159" s="152"/>
      <c r="T159" s="152"/>
      <c r="U159" s="152"/>
    </row>
    <row r="160" spans="1:31" x14ac:dyDescent="0.35">
      <c r="A160" s="132" t="s">
        <v>528</v>
      </c>
      <c r="B160" s="153">
        <v>936</v>
      </c>
      <c r="C160" s="154" t="s">
        <v>529</v>
      </c>
      <c r="D160" s="38">
        <f>VLOOKUP($A160,'FeederSheet LA11'!$B$2:$DF$176,D$6+$AE$28+$AE$26,FALSE)</f>
        <v>1608</v>
      </c>
      <c r="E160" s="38">
        <f>VLOOKUP($A160,'FeederSheet LA11'!$B$2:$DF$176,E$6+$AE$28+$AE$26,FALSE)</f>
        <v>7673</v>
      </c>
      <c r="F160" s="38">
        <f>VLOOKUP($A160,'FeederSheet LA11'!$B$2:$DF$176,F$6+$AE$28+$AE$26,FALSE)</f>
        <v>9281</v>
      </c>
      <c r="G160" s="38"/>
      <c r="H160" s="40">
        <f>VLOOKUP($A160,'FeederSheet LA11'!$B$2:$DF$176,H$6+$AE$24+$AE$26,FALSE)</f>
        <v>-0.52</v>
      </c>
      <c r="I160" s="40">
        <f>VLOOKUP($A160,'FeederSheet LA11'!$B$2:$DF$176,I$6+$AE$24+$AE$26,FALSE)</f>
        <v>0.32</v>
      </c>
      <c r="J160" s="40">
        <f>VLOOKUP($A160,'FeederSheet LA11'!$B$2:$DF$176,J$6+$AE$24+$AE$26,FALSE)</f>
        <v>0.17</v>
      </c>
      <c r="K160" s="100"/>
      <c r="L160" s="102">
        <f>IF($G$4=$AE$1,VLOOKUP($A160,'FeederSheet LA11'!$B$2:$DF$176,L$6+$AE$26,FALSE),"")</f>
        <v>-0.57999999999999996</v>
      </c>
      <c r="M160" s="102">
        <f>IF($G$4=$AE$1,VLOOKUP($A160,'FeederSheet LA11'!$B$2:$DF$176,M$6+$AE$26,FALSE),"")</f>
        <v>0.28999999999999998</v>
      </c>
      <c r="N160" s="102">
        <f>IF($G$4=$AE$1,VLOOKUP($A160,'FeederSheet LA11'!$B$2:$DF$176,N$6+$AE$26,FALSE),"")</f>
        <v>0.15</v>
      </c>
      <c r="O160" s="102"/>
      <c r="P160" s="102">
        <f>IF($G$4=$AE$1,VLOOKUP($A160,'FeederSheet LA11'!$B$2:$DF$176,P$6+$AE$26,FALSE),"")</f>
        <v>-0.46</v>
      </c>
      <c r="Q160" s="102">
        <f>IF($G$4=$AE$1,VLOOKUP($A160,'FeederSheet LA11'!$B$2:$DF$176,Q$6+$AE$26,FALSE),"")</f>
        <v>0.35</v>
      </c>
      <c r="R160" s="102">
        <f>IF($G$4=$AE$1,VLOOKUP($A160,'FeederSheet LA11'!$B$2:$DF$176,R$6+$AE$26,FALSE),"")</f>
        <v>0.2</v>
      </c>
      <c r="S160" s="152"/>
      <c r="T160" s="152"/>
      <c r="U160" s="152"/>
    </row>
    <row r="161" spans="1:31" x14ac:dyDescent="0.35">
      <c r="A161" s="132" t="s">
        <v>530</v>
      </c>
      <c r="B161" s="153">
        <v>869</v>
      </c>
      <c r="C161" s="154" t="s">
        <v>531</v>
      </c>
      <c r="D161" s="38">
        <f>VLOOKUP($A161,'FeederSheet LA11'!$B$2:$DF$176,D$6+$AE$28+$AE$26,FALSE)</f>
        <v>260</v>
      </c>
      <c r="E161" s="38">
        <f>VLOOKUP($A161,'FeederSheet LA11'!$B$2:$DF$176,E$6+$AE$28+$AE$26,FALSE)</f>
        <v>1396</v>
      </c>
      <c r="F161" s="38">
        <f>VLOOKUP($A161,'FeederSheet LA11'!$B$2:$DF$176,F$6+$AE$28+$AE$26,FALSE)</f>
        <v>1656</v>
      </c>
      <c r="G161" s="38"/>
      <c r="H161" s="40">
        <f>VLOOKUP($A161,'FeederSheet LA11'!$B$2:$DF$176,H$6+$AE$24+$AE$26,FALSE)</f>
        <v>-0.54</v>
      </c>
      <c r="I161" s="40">
        <f>VLOOKUP($A161,'FeederSheet LA11'!$B$2:$DF$176,I$6+$AE$24+$AE$26,FALSE)</f>
        <v>0.23</v>
      </c>
      <c r="J161" s="40">
        <f>VLOOKUP($A161,'FeederSheet LA11'!$B$2:$DF$176,J$6+$AE$24+$AE$26,FALSE)</f>
        <v>0.11</v>
      </c>
      <c r="K161" s="100"/>
      <c r="L161" s="102">
        <f>IF($G$4=$AE$1,VLOOKUP($A161,'FeederSheet LA11'!$B$2:$DF$176,L$6+$AE$26,FALSE),"")</f>
        <v>-0.69</v>
      </c>
      <c r="M161" s="102">
        <f>IF($G$4=$AE$1,VLOOKUP($A161,'FeederSheet LA11'!$B$2:$DF$176,M$6+$AE$26,FALSE),"")</f>
        <v>0.16</v>
      </c>
      <c r="N161" s="102">
        <f>IF($G$4=$AE$1,VLOOKUP($A161,'FeederSheet LA11'!$B$2:$DF$176,N$6+$AE$26,FALSE),"")</f>
        <v>0.04</v>
      </c>
      <c r="O161" s="102"/>
      <c r="P161" s="102">
        <f>IF($G$4=$AE$1,VLOOKUP($A161,'FeederSheet LA11'!$B$2:$DF$176,P$6+$AE$26,FALSE),"")</f>
        <v>-0.39</v>
      </c>
      <c r="Q161" s="102">
        <f>IF($G$4=$AE$1,VLOOKUP($A161,'FeederSheet LA11'!$B$2:$DF$176,Q$6+$AE$26,FALSE),"")</f>
        <v>0.28999999999999998</v>
      </c>
      <c r="R161" s="102">
        <f>IF($G$4=$AE$1,VLOOKUP($A161,'FeederSheet LA11'!$B$2:$DF$176,R$6+$AE$26,FALSE),"")</f>
        <v>0.17</v>
      </c>
      <c r="S161" s="152"/>
      <c r="T161" s="152"/>
      <c r="U161" s="152"/>
    </row>
    <row r="162" spans="1:31" x14ac:dyDescent="0.35">
      <c r="A162" s="132" t="s">
        <v>532</v>
      </c>
      <c r="B162" s="153">
        <v>938</v>
      </c>
      <c r="C162" s="154" t="s">
        <v>533</v>
      </c>
      <c r="D162" s="38">
        <f>VLOOKUP($A162,'FeederSheet LA11'!$B$2:$DF$176,D$6+$AE$28+$AE$26,FALSE)</f>
        <v>1283</v>
      </c>
      <c r="E162" s="38">
        <f>VLOOKUP($A162,'FeederSheet LA11'!$B$2:$DF$176,E$6+$AE$28+$AE$26,FALSE)</f>
        <v>5944</v>
      </c>
      <c r="F162" s="38">
        <f>VLOOKUP($A162,'FeederSheet LA11'!$B$2:$DF$176,F$6+$AE$28+$AE$26,FALSE)</f>
        <v>7227</v>
      </c>
      <c r="G162" s="38"/>
      <c r="H162" s="40">
        <f>VLOOKUP($A162,'FeederSheet LA11'!$B$2:$DF$176,H$6+$AE$24+$AE$26,FALSE)</f>
        <v>-0.59</v>
      </c>
      <c r="I162" s="40">
        <f>VLOOKUP($A162,'FeederSheet LA11'!$B$2:$DF$176,I$6+$AE$24+$AE$26,FALSE)</f>
        <v>0.19</v>
      </c>
      <c r="J162" s="40">
        <f>VLOOKUP($A162,'FeederSheet LA11'!$B$2:$DF$176,J$6+$AE$24+$AE$26,FALSE)</f>
        <v>0.05</v>
      </c>
      <c r="K162" s="100"/>
      <c r="L162" s="102">
        <f>IF($G$4=$AE$1,VLOOKUP($A162,'FeederSheet LA11'!$B$2:$DF$176,L$6+$AE$26,FALSE),"")</f>
        <v>-0.66</v>
      </c>
      <c r="M162" s="102">
        <f>IF($G$4=$AE$1,VLOOKUP($A162,'FeederSheet LA11'!$B$2:$DF$176,M$6+$AE$26,FALSE),"")</f>
        <v>0.16</v>
      </c>
      <c r="N162" s="102">
        <f>IF($G$4=$AE$1,VLOOKUP($A162,'FeederSheet LA11'!$B$2:$DF$176,N$6+$AE$26,FALSE),"")</f>
        <v>0.02</v>
      </c>
      <c r="O162" s="102"/>
      <c r="P162" s="102">
        <f>IF($G$4=$AE$1,VLOOKUP($A162,'FeederSheet LA11'!$B$2:$DF$176,P$6+$AE$26,FALSE),"")</f>
        <v>-0.53</v>
      </c>
      <c r="Q162" s="102">
        <f>IF($G$4=$AE$1,VLOOKUP($A162,'FeederSheet LA11'!$B$2:$DF$176,Q$6+$AE$26,FALSE),"")</f>
        <v>0.22</v>
      </c>
      <c r="R162" s="102">
        <f>IF($G$4=$AE$1,VLOOKUP($A162,'FeederSheet LA11'!$B$2:$DF$176,R$6+$AE$26,FALSE),"")</f>
        <v>0.08</v>
      </c>
      <c r="S162" s="152"/>
      <c r="T162" s="152"/>
      <c r="U162" s="152"/>
    </row>
    <row r="163" spans="1:31" x14ac:dyDescent="0.35">
      <c r="A163" s="132" t="s">
        <v>534</v>
      </c>
      <c r="B163" s="153">
        <v>868</v>
      </c>
      <c r="C163" s="154" t="s">
        <v>535</v>
      </c>
      <c r="D163" s="38">
        <f>VLOOKUP($A163,'FeederSheet LA11'!$B$2:$DF$176,D$6+$AE$28+$AE$26,FALSE)</f>
        <v>194</v>
      </c>
      <c r="E163" s="38">
        <f>VLOOKUP($A163,'FeederSheet LA11'!$B$2:$DF$176,E$6+$AE$28+$AE$26,FALSE)</f>
        <v>1151</v>
      </c>
      <c r="F163" s="38">
        <f>VLOOKUP($A163,'FeederSheet LA11'!$B$2:$DF$176,F$6+$AE$28+$AE$26,FALSE)</f>
        <v>1345</v>
      </c>
      <c r="G163" s="38"/>
      <c r="H163" s="40">
        <f>VLOOKUP($A163,'FeederSheet LA11'!$B$2:$DF$176,H$6+$AE$24+$AE$26,FALSE)</f>
        <v>-0.21</v>
      </c>
      <c r="I163" s="40">
        <f>VLOOKUP($A163,'FeederSheet LA11'!$B$2:$DF$176,I$6+$AE$24+$AE$26,FALSE)</f>
        <v>0.34</v>
      </c>
      <c r="J163" s="40">
        <f>VLOOKUP($A163,'FeederSheet LA11'!$B$2:$DF$176,J$6+$AE$24+$AE$26,FALSE)</f>
        <v>0.26</v>
      </c>
      <c r="K163" s="100"/>
      <c r="L163" s="102">
        <f>IF($G$4=$AE$1,VLOOKUP($A163,'FeederSheet LA11'!$B$2:$DF$176,L$6+$AE$26,FALSE),"")</f>
        <v>-0.39</v>
      </c>
      <c r="M163" s="102">
        <f>IF($G$4=$AE$1,VLOOKUP($A163,'FeederSheet LA11'!$B$2:$DF$176,M$6+$AE$26,FALSE),"")</f>
        <v>0.26</v>
      </c>
      <c r="N163" s="102">
        <f>IF($G$4=$AE$1,VLOOKUP($A163,'FeederSheet LA11'!$B$2:$DF$176,N$6+$AE$26,FALSE),"")</f>
        <v>0.19</v>
      </c>
      <c r="O163" s="102"/>
      <c r="P163" s="102">
        <f>IF($G$4=$AE$1,VLOOKUP($A163,'FeederSheet LA11'!$B$2:$DF$176,P$6+$AE$26,FALSE),"")</f>
        <v>-0.03</v>
      </c>
      <c r="Q163" s="102">
        <f>IF($G$4=$AE$1,VLOOKUP($A163,'FeederSheet LA11'!$B$2:$DF$176,Q$6+$AE$26,FALSE),"")</f>
        <v>0.41</v>
      </c>
      <c r="R163" s="102">
        <f>IF($G$4=$AE$1,VLOOKUP($A163,'FeederSheet LA11'!$B$2:$DF$176,R$6+$AE$26,FALSE),"")</f>
        <v>0.33</v>
      </c>
      <c r="S163" s="152"/>
      <c r="T163" s="152"/>
      <c r="U163" s="152"/>
    </row>
    <row r="164" spans="1:31" x14ac:dyDescent="0.35">
      <c r="A164" s="132" t="s">
        <v>536</v>
      </c>
      <c r="B164" s="153">
        <v>872</v>
      </c>
      <c r="C164" s="154" t="s">
        <v>537</v>
      </c>
      <c r="D164" s="38">
        <f>VLOOKUP($A164,'FeederSheet LA11'!$B$2:$DF$176,D$6+$AE$28+$AE$26,FALSE)</f>
        <v>201</v>
      </c>
      <c r="E164" s="38">
        <f>VLOOKUP($A164,'FeederSheet LA11'!$B$2:$DF$176,E$6+$AE$28+$AE$26,FALSE)</f>
        <v>1332</v>
      </c>
      <c r="F164" s="38">
        <f>VLOOKUP($A164,'FeederSheet LA11'!$B$2:$DF$176,F$6+$AE$28+$AE$26,FALSE)</f>
        <v>1533</v>
      </c>
      <c r="G164" s="38"/>
      <c r="H164" s="40">
        <f>VLOOKUP($A164,'FeederSheet LA11'!$B$2:$DF$176,H$6+$AE$24+$AE$26,FALSE)</f>
        <v>-0.25</v>
      </c>
      <c r="I164" s="40">
        <f>VLOOKUP($A164,'FeederSheet LA11'!$B$2:$DF$176,I$6+$AE$24+$AE$26,FALSE)</f>
        <v>0.42</v>
      </c>
      <c r="J164" s="40">
        <f>VLOOKUP($A164,'FeederSheet LA11'!$B$2:$DF$176,J$6+$AE$24+$AE$26,FALSE)</f>
        <v>0.34</v>
      </c>
      <c r="K164" s="100"/>
      <c r="L164" s="102">
        <f>IF($G$4=$AE$1,VLOOKUP($A164,'FeederSheet LA11'!$B$2:$DF$176,L$6+$AE$26,FALSE),"")</f>
        <v>-0.43</v>
      </c>
      <c r="M164" s="102">
        <f>IF($G$4=$AE$1,VLOOKUP($A164,'FeederSheet LA11'!$B$2:$DF$176,M$6+$AE$26,FALSE),"")</f>
        <v>0.36</v>
      </c>
      <c r="N164" s="102">
        <f>IF($G$4=$AE$1,VLOOKUP($A164,'FeederSheet LA11'!$B$2:$DF$176,N$6+$AE$26,FALSE),"")</f>
        <v>0.27</v>
      </c>
      <c r="O164" s="102"/>
      <c r="P164" s="102">
        <f>IF($G$4=$AE$1,VLOOKUP($A164,'FeederSheet LA11'!$B$2:$DF$176,P$6+$AE$26,FALSE),"")</f>
        <v>-0.08</v>
      </c>
      <c r="Q164" s="102">
        <f>IF($G$4=$AE$1,VLOOKUP($A164,'FeederSheet LA11'!$B$2:$DF$176,Q$6+$AE$26,FALSE),"")</f>
        <v>0.49</v>
      </c>
      <c r="R164" s="102">
        <f>IF($G$4=$AE$1,VLOOKUP($A164,'FeederSheet LA11'!$B$2:$DF$176,R$6+$AE$26,FALSE),"")</f>
        <v>0.4</v>
      </c>
      <c r="S164" s="152"/>
      <c r="T164" s="152"/>
      <c r="U164" s="152"/>
    </row>
    <row r="165" spans="1:31" x14ac:dyDescent="0.35">
      <c r="C165" s="156"/>
      <c r="D165" s="38"/>
      <c r="E165" s="38"/>
      <c r="F165" s="38"/>
      <c r="G165" s="38"/>
      <c r="H165" s="40"/>
      <c r="I165" s="40"/>
      <c r="J165" s="40"/>
      <c r="K165" s="100"/>
      <c r="L165" s="102"/>
      <c r="M165" s="102"/>
      <c r="N165" s="102"/>
      <c r="O165" s="102"/>
      <c r="P165" s="102"/>
      <c r="Q165" s="102"/>
      <c r="R165" s="102"/>
      <c r="S165" s="152"/>
      <c r="T165" s="152"/>
      <c r="U165" s="152"/>
    </row>
    <row r="166" spans="1:31" x14ac:dyDescent="0.35">
      <c r="A166" s="160" t="s">
        <v>538</v>
      </c>
      <c r="B166" s="161" t="s">
        <v>539</v>
      </c>
      <c r="C166" s="151" t="s">
        <v>540</v>
      </c>
      <c r="D166" s="24">
        <f>VLOOKUP($A166,'FeederSheet LA11'!$B$2:$DF$176,D$6+$AE$28+$AE$26,FALSE)</f>
        <v>10220</v>
      </c>
      <c r="E166" s="24">
        <f>VLOOKUP($A166,'FeederSheet LA11'!$B$2:$DF$176,E$6+$AE$28+$AE$26,FALSE)</f>
        <v>37074</v>
      </c>
      <c r="F166" s="24">
        <f>VLOOKUP($A166,'FeederSheet LA11'!$B$2:$DF$176,F$6+$AE$28+$AE$26,FALSE)</f>
        <v>47294</v>
      </c>
      <c r="G166" s="24"/>
      <c r="H166" s="25">
        <f>VLOOKUP($A166,'FeederSheet LA11'!$B$2:$DF$176,H$6+$AE$24+$AE$26,FALSE)</f>
        <v>-0.57999999999999996</v>
      </c>
      <c r="I166" s="25">
        <f>VLOOKUP($A166,'FeederSheet LA11'!$B$2:$DF$176,I$6+$AE$24+$AE$26,FALSE)</f>
        <v>7.0000000000000007E-2</v>
      </c>
      <c r="J166" s="25">
        <f>VLOOKUP($A166,'FeederSheet LA11'!$B$2:$DF$176,J$6+$AE$24+$AE$26,FALSE)</f>
        <v>-7.0000000000000007E-2</v>
      </c>
      <c r="K166" s="100"/>
      <c r="L166" s="98">
        <f>IF($G$4=$AE$1,VLOOKUP($A166,'FeederSheet LA11'!$B$2:$DF$176,L$6+$AE$26,FALSE),"")</f>
        <v>-0.6</v>
      </c>
      <c r="M166" s="98">
        <f>IF($G$4=$AE$1,VLOOKUP($A166,'FeederSheet LA11'!$B$2:$DF$176,M$6+$AE$26,FALSE),"")</f>
        <v>0.06</v>
      </c>
      <c r="N166" s="98">
        <f>IF($G$4=$AE$1,VLOOKUP($A166,'FeederSheet LA11'!$B$2:$DF$176,N$6+$AE$26,FALSE),"")</f>
        <v>-0.08</v>
      </c>
      <c r="O166" s="98"/>
      <c r="P166" s="98">
        <f>IF($G$4=$AE$1,VLOOKUP($A166,'FeederSheet LA11'!$B$2:$DF$176,P$6+$AE$26,FALSE),"")</f>
        <v>-0.55000000000000004</v>
      </c>
      <c r="Q166" s="98">
        <f>IF($G$4=$AE$1,VLOOKUP($A166,'FeederSheet LA11'!$B$2:$DF$176,Q$6+$AE$26,FALSE),"")</f>
        <v>0.09</v>
      </c>
      <c r="R166" s="98">
        <f>IF($G$4=$AE$1,VLOOKUP($A166,'FeederSheet LA11'!$B$2:$DF$176,R$6+$AE$26,FALSE),"")</f>
        <v>-0.06</v>
      </c>
      <c r="S166" s="152"/>
      <c r="T166" s="152"/>
      <c r="U166" s="152"/>
    </row>
    <row r="167" spans="1:31" s="149" customFormat="1" x14ac:dyDescent="0.35">
      <c r="A167" s="162" t="s">
        <v>541</v>
      </c>
      <c r="B167" s="163">
        <v>800</v>
      </c>
      <c r="C167" s="154" t="s">
        <v>542</v>
      </c>
      <c r="D167" s="38">
        <f>VLOOKUP($A167,'FeederSheet LA11'!$B$2:$DF$176,D$6+$AE$28+$AE$26,FALSE)</f>
        <v>353</v>
      </c>
      <c r="E167" s="38">
        <f>VLOOKUP($A167,'FeederSheet LA11'!$B$2:$DF$176,E$6+$AE$28+$AE$26,FALSE)</f>
        <v>1643</v>
      </c>
      <c r="F167" s="38">
        <f>VLOOKUP($A167,'FeederSheet LA11'!$B$2:$DF$176,F$6+$AE$28+$AE$26,FALSE)</f>
        <v>1996</v>
      </c>
      <c r="G167" s="38"/>
      <c r="H167" s="40">
        <f>VLOOKUP($A167,'FeederSheet LA11'!$B$2:$DF$176,H$6+$AE$24+$AE$26,FALSE)</f>
        <v>-0.66</v>
      </c>
      <c r="I167" s="40">
        <f>VLOOKUP($A167,'FeederSheet LA11'!$B$2:$DF$176,I$6+$AE$24+$AE$26,FALSE)</f>
        <v>0.11</v>
      </c>
      <c r="J167" s="40">
        <f>VLOOKUP($A167,'FeederSheet LA11'!$B$2:$DF$176,J$6+$AE$24+$AE$26,FALSE)</f>
        <v>-0.03</v>
      </c>
      <c r="K167" s="100"/>
      <c r="L167" s="102">
        <f>IF($G$4=$AE$1,VLOOKUP($A167,'FeederSheet LA11'!$B$2:$DF$176,L$6+$AE$26,FALSE),"")</f>
        <v>-0.79</v>
      </c>
      <c r="M167" s="102">
        <f>IF($G$4=$AE$1,VLOOKUP($A167,'FeederSheet LA11'!$B$2:$DF$176,M$6+$AE$26,FALSE),"")</f>
        <v>0.05</v>
      </c>
      <c r="N167" s="102">
        <f>IF($G$4=$AE$1,VLOOKUP($A167,'FeederSheet LA11'!$B$2:$DF$176,N$6+$AE$26,FALSE),"")</f>
        <v>-0.08</v>
      </c>
      <c r="O167" s="102"/>
      <c r="P167" s="102">
        <f>IF($G$4=$AE$1,VLOOKUP($A167,'FeederSheet LA11'!$B$2:$DF$176,P$6+$AE$26,FALSE),"")</f>
        <v>-0.53</v>
      </c>
      <c r="Q167" s="102">
        <f>IF($G$4=$AE$1,VLOOKUP($A167,'FeederSheet LA11'!$B$2:$DF$176,Q$6+$AE$26,FALSE),"")</f>
        <v>0.17</v>
      </c>
      <c r="R167" s="102">
        <f>IF($G$4=$AE$1,VLOOKUP($A167,'FeederSheet LA11'!$B$2:$DF$176,R$6+$AE$26,FALSE),"")</f>
        <v>0.03</v>
      </c>
      <c r="S167" s="152"/>
      <c r="T167" s="152"/>
      <c r="U167" s="152"/>
      <c r="AE167" s="144"/>
    </row>
    <row r="168" spans="1:31" ht="12" customHeight="1" x14ac:dyDescent="0.35">
      <c r="A168" s="162" t="s">
        <v>543</v>
      </c>
      <c r="B168" s="163">
        <v>837</v>
      </c>
      <c r="C168" s="154" t="s">
        <v>544</v>
      </c>
      <c r="D168" s="38">
        <f>VLOOKUP($A168,'FeederSheet LA11'!$B$2:$DF$176,D$6+$AE$28+$AE$26,FALSE)</f>
        <v>335</v>
      </c>
      <c r="E168" s="38">
        <f>VLOOKUP($A168,'FeederSheet LA11'!$B$2:$DF$176,E$6+$AE$28+$AE$26,FALSE)</f>
        <v>1082</v>
      </c>
      <c r="F168" s="38">
        <f>VLOOKUP($A168,'FeederSheet LA11'!$B$2:$DF$176,F$6+$AE$28+$AE$26,FALSE)</f>
        <v>1417</v>
      </c>
      <c r="G168" s="38"/>
      <c r="H168" s="40">
        <f>VLOOKUP($A168,'FeederSheet LA11'!$B$2:$DF$176,H$6+$AE$24+$AE$26,FALSE)</f>
        <v>-0.44</v>
      </c>
      <c r="I168" s="40">
        <f>VLOOKUP($A168,'FeederSheet LA11'!$B$2:$DF$176,I$6+$AE$24+$AE$26,FALSE)</f>
        <v>0.31</v>
      </c>
      <c r="J168" s="40">
        <f>VLOOKUP($A168,'FeederSheet LA11'!$B$2:$DF$176,J$6+$AE$24+$AE$26,FALSE)</f>
        <v>0.14000000000000001</v>
      </c>
      <c r="K168" s="100"/>
      <c r="L168" s="102">
        <f>IF($G$4=$AE$1,VLOOKUP($A168,'FeederSheet LA11'!$B$2:$DF$176,L$6+$AE$26,FALSE),"")</f>
        <v>-0.56999999999999995</v>
      </c>
      <c r="M168" s="102">
        <f>IF($G$4=$AE$1,VLOOKUP($A168,'FeederSheet LA11'!$B$2:$DF$176,M$6+$AE$26,FALSE),"")</f>
        <v>0.24</v>
      </c>
      <c r="N168" s="102">
        <f>IF($G$4=$AE$1,VLOOKUP($A168,'FeederSheet LA11'!$B$2:$DF$176,N$6+$AE$26,FALSE),"")</f>
        <v>7.0000000000000007E-2</v>
      </c>
      <c r="O168" s="102"/>
      <c r="P168" s="102">
        <f>IF($G$4=$AE$1,VLOOKUP($A168,'FeederSheet LA11'!$B$2:$DF$176,P$6+$AE$26,FALSE),"")</f>
        <v>-0.3</v>
      </c>
      <c r="Q168" s="102">
        <f>IF($G$4=$AE$1,VLOOKUP($A168,'FeederSheet LA11'!$B$2:$DF$176,Q$6+$AE$26,FALSE),"")</f>
        <v>0.39</v>
      </c>
      <c r="R168" s="102">
        <f>IF($G$4=$AE$1,VLOOKUP($A168,'FeederSheet LA11'!$B$2:$DF$176,R$6+$AE$26,FALSE),"")</f>
        <v>0.2</v>
      </c>
    </row>
    <row r="169" spans="1:31" x14ac:dyDescent="0.35">
      <c r="A169" s="162" t="s">
        <v>545</v>
      </c>
      <c r="B169" s="163">
        <v>801</v>
      </c>
      <c r="C169" s="154" t="s">
        <v>546</v>
      </c>
      <c r="D169" s="38">
        <f>VLOOKUP($A169,'FeederSheet LA11'!$B$2:$DF$176,D$6+$AE$28+$AE$26,FALSE)</f>
        <v>987</v>
      </c>
      <c r="E169" s="38">
        <f>VLOOKUP($A169,'FeederSheet LA11'!$B$2:$DF$176,E$6+$AE$28+$AE$26,FALSE)</f>
        <v>1913</v>
      </c>
      <c r="F169" s="38">
        <f>VLOOKUP($A169,'FeederSheet LA11'!$B$2:$DF$176,F$6+$AE$28+$AE$26,FALSE)</f>
        <v>2900</v>
      </c>
      <c r="G169" s="38"/>
      <c r="H169" s="40">
        <f>VLOOKUP($A169,'FeederSheet LA11'!$B$2:$DF$176,H$6+$AE$24+$AE$26,FALSE)</f>
        <v>-0.54</v>
      </c>
      <c r="I169" s="40">
        <f>VLOOKUP($A169,'FeederSheet LA11'!$B$2:$DF$176,I$6+$AE$24+$AE$26,FALSE)</f>
        <v>0.14000000000000001</v>
      </c>
      <c r="J169" s="40">
        <f>VLOOKUP($A169,'FeederSheet LA11'!$B$2:$DF$176,J$6+$AE$24+$AE$26,FALSE)</f>
        <v>-0.09</v>
      </c>
      <c r="K169" s="100"/>
      <c r="L169" s="102">
        <f>IF($G$4=$AE$1,VLOOKUP($A169,'FeederSheet LA11'!$B$2:$DF$176,L$6+$AE$26,FALSE),"")</f>
        <v>-0.62</v>
      </c>
      <c r="M169" s="102">
        <f>IF($G$4=$AE$1,VLOOKUP($A169,'FeederSheet LA11'!$B$2:$DF$176,M$6+$AE$26,FALSE),"")</f>
        <v>0.08</v>
      </c>
      <c r="N169" s="102">
        <f>IF($G$4=$AE$1,VLOOKUP($A169,'FeederSheet LA11'!$B$2:$DF$176,N$6+$AE$26,FALSE),"")</f>
        <v>-0.14000000000000001</v>
      </c>
      <c r="O169" s="102"/>
      <c r="P169" s="102">
        <f>IF($G$4=$AE$1,VLOOKUP($A169,'FeederSheet LA11'!$B$2:$DF$176,P$6+$AE$26,FALSE),"")</f>
        <v>-0.46</v>
      </c>
      <c r="Q169" s="102">
        <f>IF($G$4=$AE$1,VLOOKUP($A169,'FeederSheet LA11'!$B$2:$DF$176,Q$6+$AE$26,FALSE),"")</f>
        <v>0.19</v>
      </c>
      <c r="R169" s="102">
        <f>IF($G$4=$AE$1,VLOOKUP($A169,'FeederSheet LA11'!$B$2:$DF$176,R$6+$AE$26,FALSE),"")</f>
        <v>-0.05</v>
      </c>
      <c r="S169" s="152"/>
      <c r="T169" s="152"/>
      <c r="U169" s="152"/>
    </row>
    <row r="170" spans="1:31" x14ac:dyDescent="0.35">
      <c r="A170" s="162" t="s">
        <v>547</v>
      </c>
      <c r="B170" s="163">
        <v>908</v>
      </c>
      <c r="C170" s="154" t="s">
        <v>548</v>
      </c>
      <c r="D170" s="38">
        <f>VLOOKUP($A170,'FeederSheet LA11'!$B$2:$DF$176,D$6+$AE$28+$AE$26,FALSE)</f>
        <v>1161</v>
      </c>
      <c r="E170" s="38">
        <f>VLOOKUP($A170,'FeederSheet LA11'!$B$2:$DF$176,E$6+$AE$28+$AE$26,FALSE)</f>
        <v>3826</v>
      </c>
      <c r="F170" s="38">
        <f>VLOOKUP($A170,'FeederSheet LA11'!$B$2:$DF$176,F$6+$AE$28+$AE$26,FALSE)</f>
        <v>4987</v>
      </c>
      <c r="G170" s="38"/>
      <c r="H170" s="40">
        <f>VLOOKUP($A170,'FeederSheet LA11'!$B$2:$DF$176,H$6+$AE$24+$AE$26,FALSE)</f>
        <v>-0.53</v>
      </c>
      <c r="I170" s="40">
        <f>VLOOKUP($A170,'FeederSheet LA11'!$B$2:$DF$176,I$6+$AE$24+$AE$26,FALSE)</f>
        <v>0.05</v>
      </c>
      <c r="J170" s="40">
        <f>VLOOKUP($A170,'FeederSheet LA11'!$B$2:$DF$176,J$6+$AE$24+$AE$26,FALSE)</f>
        <v>-0.09</v>
      </c>
      <c r="K170" s="100"/>
      <c r="L170" s="102">
        <f>IF($G$4=$AE$1,VLOOKUP($A170,'FeederSheet LA11'!$B$2:$DF$176,L$6+$AE$26,FALSE),"")</f>
        <v>-0.6</v>
      </c>
      <c r="M170" s="102">
        <f>IF($G$4=$AE$1,VLOOKUP($A170,'FeederSheet LA11'!$B$2:$DF$176,M$6+$AE$26,FALSE),"")</f>
        <v>0.01</v>
      </c>
      <c r="N170" s="102">
        <f>IF($G$4=$AE$1,VLOOKUP($A170,'FeederSheet LA11'!$B$2:$DF$176,N$6+$AE$26,FALSE),"")</f>
        <v>-0.12</v>
      </c>
      <c r="O170" s="102"/>
      <c r="P170" s="102">
        <f>IF($G$4=$AE$1,VLOOKUP($A170,'FeederSheet LA11'!$B$2:$DF$176,P$6+$AE$26,FALSE),"")</f>
        <v>-0.46</v>
      </c>
      <c r="Q170" s="102">
        <f>IF($G$4=$AE$1,VLOOKUP($A170,'FeederSheet LA11'!$B$2:$DF$176,Q$6+$AE$26,FALSE),"")</f>
        <v>0.09</v>
      </c>
      <c r="R170" s="102">
        <f>IF($G$4=$AE$1,VLOOKUP($A170,'FeederSheet LA11'!$B$2:$DF$176,R$6+$AE$26,FALSE),"")</f>
        <v>-0.05</v>
      </c>
      <c r="S170" s="152"/>
      <c r="T170" s="152"/>
      <c r="U170" s="152"/>
    </row>
    <row r="171" spans="1:31" x14ac:dyDescent="0.35">
      <c r="A171" s="162" t="s">
        <v>549</v>
      </c>
      <c r="B171" s="163">
        <v>878</v>
      </c>
      <c r="C171" s="154" t="s">
        <v>550</v>
      </c>
      <c r="D171" s="38">
        <f>VLOOKUP($A171,'FeederSheet LA11'!$B$2:$DF$176,D$6+$AE$28+$AE$26,FALSE)</f>
        <v>1299</v>
      </c>
      <c r="E171" s="38">
        <f>VLOOKUP($A171,'FeederSheet LA11'!$B$2:$DF$176,E$6+$AE$28+$AE$26,FALSE)</f>
        <v>4979</v>
      </c>
      <c r="F171" s="38">
        <f>VLOOKUP($A171,'FeederSheet LA11'!$B$2:$DF$176,F$6+$AE$28+$AE$26,FALSE)</f>
        <v>6278</v>
      </c>
      <c r="G171" s="38"/>
      <c r="H171" s="40">
        <f>VLOOKUP($A171,'FeederSheet LA11'!$B$2:$DF$176,H$6+$AE$24+$AE$26,FALSE)</f>
        <v>-0.69</v>
      </c>
      <c r="I171" s="40">
        <f>VLOOKUP($A171,'FeederSheet LA11'!$B$2:$DF$176,I$6+$AE$24+$AE$26,FALSE)</f>
        <v>0.02</v>
      </c>
      <c r="J171" s="40">
        <f>VLOOKUP($A171,'FeederSheet LA11'!$B$2:$DF$176,J$6+$AE$24+$AE$26,FALSE)</f>
        <v>-0.13</v>
      </c>
      <c r="K171" s="100"/>
      <c r="L171" s="102">
        <f>IF($G$4=$AE$1,VLOOKUP($A171,'FeederSheet LA11'!$B$2:$DF$176,L$6+$AE$26,FALSE),"")</f>
        <v>-0.76</v>
      </c>
      <c r="M171" s="102">
        <f>IF($G$4=$AE$1,VLOOKUP($A171,'FeederSheet LA11'!$B$2:$DF$176,M$6+$AE$26,FALSE),"")</f>
        <v>-0.02</v>
      </c>
      <c r="N171" s="102">
        <f>IF($G$4=$AE$1,VLOOKUP($A171,'FeederSheet LA11'!$B$2:$DF$176,N$6+$AE$26,FALSE),"")</f>
        <v>-0.16</v>
      </c>
      <c r="O171" s="102"/>
      <c r="P171" s="102">
        <f>IF($G$4=$AE$1,VLOOKUP($A171,'FeederSheet LA11'!$B$2:$DF$176,P$6+$AE$26,FALSE),"")</f>
        <v>-0.62</v>
      </c>
      <c r="Q171" s="102">
        <f>IF($G$4=$AE$1,VLOOKUP($A171,'FeederSheet LA11'!$B$2:$DF$176,Q$6+$AE$26,FALSE),"")</f>
        <v>0.05</v>
      </c>
      <c r="R171" s="102">
        <f>IF($G$4=$AE$1,VLOOKUP($A171,'FeederSheet LA11'!$B$2:$DF$176,R$6+$AE$26,FALSE),"")</f>
        <v>-0.1</v>
      </c>
      <c r="S171" s="152"/>
      <c r="T171" s="152"/>
      <c r="U171" s="152"/>
    </row>
    <row r="172" spans="1:31" x14ac:dyDescent="0.35">
      <c r="A172" s="162" t="s">
        <v>551</v>
      </c>
      <c r="B172" s="163">
        <v>835</v>
      </c>
      <c r="C172" s="154" t="s">
        <v>552</v>
      </c>
      <c r="D172" s="38">
        <f>VLOOKUP($A172,'FeederSheet LA11'!$B$2:$DF$176,D$6+$AE$28+$AE$26,FALSE)</f>
        <v>686</v>
      </c>
      <c r="E172" s="38">
        <f>VLOOKUP($A172,'FeederSheet LA11'!$B$2:$DF$176,E$6+$AE$28+$AE$26,FALSE)</f>
        <v>3168</v>
      </c>
      <c r="F172" s="38">
        <f>VLOOKUP($A172,'FeederSheet LA11'!$B$2:$DF$176,F$6+$AE$28+$AE$26,FALSE)</f>
        <v>3854</v>
      </c>
      <c r="G172" s="38"/>
      <c r="H172" s="40">
        <f>VLOOKUP($A172,'FeederSheet LA11'!$B$2:$DF$176,H$6+$AE$24+$AE$26,FALSE)</f>
        <v>-0.47</v>
      </c>
      <c r="I172" s="40">
        <f>VLOOKUP($A172,'FeederSheet LA11'!$B$2:$DF$176,I$6+$AE$24+$AE$26,FALSE)</f>
        <v>0.14000000000000001</v>
      </c>
      <c r="J172" s="40">
        <f>VLOOKUP($A172,'FeederSheet LA11'!$B$2:$DF$176,J$6+$AE$24+$AE$26,FALSE)</f>
        <v>0.03</v>
      </c>
      <c r="K172" s="100"/>
      <c r="L172" s="102">
        <f>IF($G$4=$AE$1,VLOOKUP($A172,'FeederSheet LA11'!$B$2:$DF$176,L$6+$AE$26,FALSE),"")</f>
        <v>-0.56000000000000005</v>
      </c>
      <c r="M172" s="102">
        <f>IF($G$4=$AE$1,VLOOKUP($A172,'FeederSheet LA11'!$B$2:$DF$176,M$6+$AE$26,FALSE),"")</f>
        <v>0.09</v>
      </c>
      <c r="N172" s="102">
        <f>IF($G$4=$AE$1,VLOOKUP($A172,'FeederSheet LA11'!$B$2:$DF$176,N$6+$AE$26,FALSE),"")</f>
        <v>-0.01</v>
      </c>
      <c r="O172" s="102"/>
      <c r="P172" s="102">
        <f>IF($G$4=$AE$1,VLOOKUP($A172,'FeederSheet LA11'!$B$2:$DF$176,P$6+$AE$26,FALSE),"")</f>
        <v>-0.37</v>
      </c>
      <c r="Q172" s="102">
        <f>IF($G$4=$AE$1,VLOOKUP($A172,'FeederSheet LA11'!$B$2:$DF$176,Q$6+$AE$26,FALSE),"")</f>
        <v>0.18</v>
      </c>
      <c r="R172" s="102">
        <f>IF($G$4=$AE$1,VLOOKUP($A172,'FeederSheet LA11'!$B$2:$DF$176,R$6+$AE$26,FALSE),"")</f>
        <v>7.0000000000000007E-2</v>
      </c>
      <c r="S172" s="152"/>
      <c r="T172" s="152"/>
      <c r="U172" s="152"/>
    </row>
    <row r="173" spans="1:31" x14ac:dyDescent="0.35">
      <c r="A173" s="162" t="s">
        <v>553</v>
      </c>
      <c r="B173" s="163">
        <v>916</v>
      </c>
      <c r="C173" s="154" t="s">
        <v>554</v>
      </c>
      <c r="D173" s="38">
        <f>VLOOKUP($A173,'FeederSheet LA11'!$B$2:$DF$176,D$6+$AE$28+$AE$26,FALSE)</f>
        <v>990</v>
      </c>
      <c r="E173" s="38">
        <f>VLOOKUP($A173,'FeederSheet LA11'!$B$2:$DF$176,E$6+$AE$28+$AE$26,FALSE)</f>
        <v>4623</v>
      </c>
      <c r="F173" s="38">
        <f>VLOOKUP($A173,'FeederSheet LA11'!$B$2:$DF$176,F$6+$AE$28+$AE$26,FALSE)</f>
        <v>5613</v>
      </c>
      <c r="G173" s="38"/>
      <c r="H173" s="40">
        <f>VLOOKUP($A173,'FeederSheet LA11'!$B$2:$DF$176,H$6+$AE$24+$AE$26,FALSE)</f>
        <v>-0.63</v>
      </c>
      <c r="I173" s="40">
        <f>VLOOKUP($A173,'FeederSheet LA11'!$B$2:$DF$176,I$6+$AE$24+$AE$26,FALSE)</f>
        <v>0.15</v>
      </c>
      <c r="J173" s="40">
        <f>VLOOKUP($A173,'FeederSheet LA11'!$B$2:$DF$176,J$6+$AE$24+$AE$26,FALSE)</f>
        <v>0.02</v>
      </c>
      <c r="K173" s="100"/>
      <c r="L173" s="102">
        <f>IF($G$4=$AE$1,VLOOKUP($A173,'FeederSheet LA11'!$B$2:$DF$176,L$6+$AE$26,FALSE),"")</f>
        <v>-0.71</v>
      </c>
      <c r="M173" s="102">
        <f>IF($G$4=$AE$1,VLOOKUP($A173,'FeederSheet LA11'!$B$2:$DF$176,M$6+$AE$26,FALSE),"")</f>
        <v>0.12</v>
      </c>
      <c r="N173" s="102">
        <f>IF($G$4=$AE$1,VLOOKUP($A173,'FeederSheet LA11'!$B$2:$DF$176,N$6+$AE$26,FALSE),"")</f>
        <v>-0.02</v>
      </c>
      <c r="O173" s="102"/>
      <c r="P173" s="102">
        <f>IF($G$4=$AE$1,VLOOKUP($A173,'FeederSheet LA11'!$B$2:$DF$176,P$6+$AE$26,FALSE),"")</f>
        <v>-0.55000000000000004</v>
      </c>
      <c r="Q173" s="102">
        <f>IF($G$4=$AE$1,VLOOKUP($A173,'FeederSheet LA11'!$B$2:$DF$176,Q$6+$AE$26,FALSE),"")</f>
        <v>0.19</v>
      </c>
      <c r="R173" s="102">
        <f>IF($G$4=$AE$1,VLOOKUP($A173,'FeederSheet LA11'!$B$2:$DF$176,R$6+$AE$26,FALSE),"")</f>
        <v>0.05</v>
      </c>
      <c r="S173" s="152"/>
      <c r="T173" s="152"/>
      <c r="U173" s="152"/>
    </row>
    <row r="174" spans="1:31" x14ac:dyDescent="0.35">
      <c r="A174" s="162" t="s">
        <v>555</v>
      </c>
      <c r="B174" s="163">
        <v>420</v>
      </c>
      <c r="C174" s="154" t="s">
        <v>556</v>
      </c>
      <c r="D174" s="38">
        <f>VLOOKUP($A174,'FeederSheet LA11'!$B$2:$DF$176,D$6+$AE$28+$AE$26,FALSE)</f>
        <v>1</v>
      </c>
      <c r="E174" s="38">
        <f>VLOOKUP($A174,'FeederSheet LA11'!$B$2:$DF$176,E$6+$AE$28+$AE$26,FALSE)</f>
        <v>13</v>
      </c>
      <c r="F174" s="38">
        <f>VLOOKUP($A174,'FeederSheet LA11'!$B$2:$DF$176,F$6+$AE$28+$AE$26,FALSE)</f>
        <v>14</v>
      </c>
      <c r="G174" s="38"/>
      <c r="H174" s="40">
        <f>VLOOKUP($A174,'FeederSheet LA11'!$B$2:$DF$176,H$6+$AE$24+$AE$26,FALSE)</f>
        <v>2.09</v>
      </c>
      <c r="I174" s="40">
        <f>VLOOKUP($A174,'FeederSheet LA11'!$B$2:$DF$176,I$6+$AE$24+$AE$26,FALSE)</f>
        <v>0.75</v>
      </c>
      <c r="J174" s="40">
        <f>VLOOKUP($A174,'FeederSheet LA11'!$B$2:$DF$176,J$6+$AE$24+$AE$26,FALSE)</f>
        <v>0.85</v>
      </c>
      <c r="K174" s="100"/>
      <c r="L174" s="102">
        <f>IF($G$4=$AE$1,VLOOKUP($A174,'FeederSheet LA11'!$B$2:$DF$176,L$6+$AE$26,FALSE),"")</f>
        <v>-0.39</v>
      </c>
      <c r="M174" s="102">
        <f>IF($G$4=$AE$1,VLOOKUP($A174,'FeederSheet LA11'!$B$2:$DF$176,M$6+$AE$26,FALSE),"")</f>
        <v>7.0000000000000007E-2</v>
      </c>
      <c r="N174" s="102">
        <f>IF($G$4=$AE$1,VLOOKUP($A174,'FeederSheet LA11'!$B$2:$DF$176,N$6+$AE$26,FALSE),"")</f>
        <v>0.19</v>
      </c>
      <c r="O174" s="102"/>
      <c r="P174" s="102">
        <f>IF($G$4=$AE$1,VLOOKUP($A174,'FeederSheet LA11'!$B$2:$DF$176,P$6+$AE$26,FALSE),"")</f>
        <v>4.5599999999999996</v>
      </c>
      <c r="Q174" s="102">
        <f>IF($G$4=$AE$1,VLOOKUP($A174,'FeederSheet LA11'!$B$2:$DF$176,Q$6+$AE$26,FALSE),"")</f>
        <v>1.44</v>
      </c>
      <c r="R174" s="102">
        <f>IF($G$4=$AE$1,VLOOKUP($A174,'FeederSheet LA11'!$B$2:$DF$176,R$6+$AE$26,FALSE),"")</f>
        <v>1.51</v>
      </c>
      <c r="S174" s="152"/>
      <c r="T174" s="152"/>
      <c r="U174" s="152"/>
    </row>
    <row r="175" spans="1:31" x14ac:dyDescent="0.35">
      <c r="A175" s="162" t="s">
        <v>557</v>
      </c>
      <c r="B175" s="163">
        <v>802</v>
      </c>
      <c r="C175" s="154" t="s">
        <v>558</v>
      </c>
      <c r="D175" s="38">
        <f>VLOOKUP($A175,'FeederSheet LA11'!$B$2:$DF$176,D$6+$AE$28+$AE$26,FALSE)</f>
        <v>378</v>
      </c>
      <c r="E175" s="38">
        <f>VLOOKUP($A175,'FeederSheet LA11'!$B$2:$DF$176,E$6+$AE$28+$AE$26,FALSE)</f>
        <v>1649</v>
      </c>
      <c r="F175" s="38">
        <f>VLOOKUP($A175,'FeederSheet LA11'!$B$2:$DF$176,F$6+$AE$28+$AE$26,FALSE)</f>
        <v>2027</v>
      </c>
      <c r="G175" s="38"/>
      <c r="H175" s="40">
        <f>VLOOKUP($A175,'FeederSheet LA11'!$B$2:$DF$176,H$6+$AE$24+$AE$26,FALSE)</f>
        <v>-0.66</v>
      </c>
      <c r="I175" s="40">
        <f>VLOOKUP($A175,'FeederSheet LA11'!$B$2:$DF$176,I$6+$AE$24+$AE$26,FALSE)</f>
        <v>0.04</v>
      </c>
      <c r="J175" s="40">
        <f>VLOOKUP($A175,'FeederSheet LA11'!$B$2:$DF$176,J$6+$AE$24+$AE$26,FALSE)</f>
        <v>-0.09</v>
      </c>
      <c r="K175" s="100"/>
      <c r="L175" s="102">
        <f>IF($G$4=$AE$1,VLOOKUP($A175,'FeederSheet LA11'!$B$2:$DF$176,L$6+$AE$26,FALSE),"")</f>
        <v>-0.78</v>
      </c>
      <c r="M175" s="102">
        <f>IF($G$4=$AE$1,VLOOKUP($A175,'FeederSheet LA11'!$B$2:$DF$176,M$6+$AE$26,FALSE),"")</f>
        <v>-0.03</v>
      </c>
      <c r="N175" s="102">
        <f>IF($G$4=$AE$1,VLOOKUP($A175,'FeederSheet LA11'!$B$2:$DF$176,N$6+$AE$26,FALSE),"")</f>
        <v>-0.15</v>
      </c>
      <c r="O175" s="102"/>
      <c r="P175" s="102">
        <f>IF($G$4=$AE$1,VLOOKUP($A175,'FeederSheet LA11'!$B$2:$DF$176,P$6+$AE$26,FALSE),"")</f>
        <v>-0.53</v>
      </c>
      <c r="Q175" s="102">
        <f>IF($G$4=$AE$1,VLOOKUP($A175,'FeederSheet LA11'!$B$2:$DF$176,Q$6+$AE$26,FALSE),"")</f>
        <v>0.1</v>
      </c>
      <c r="R175" s="102">
        <f>IF($G$4=$AE$1,VLOOKUP($A175,'FeederSheet LA11'!$B$2:$DF$176,R$6+$AE$26,FALSE),"")</f>
        <v>-0.04</v>
      </c>
      <c r="S175" s="152"/>
      <c r="T175" s="152"/>
      <c r="U175" s="152"/>
    </row>
    <row r="176" spans="1:31" x14ac:dyDescent="0.35">
      <c r="A176" s="162" t="s">
        <v>559</v>
      </c>
      <c r="B176" s="163">
        <v>879</v>
      </c>
      <c r="C176" s="154" t="s">
        <v>560</v>
      </c>
      <c r="D176" s="38">
        <f>VLOOKUP($A176,'FeederSheet LA11'!$B$2:$DF$176,D$6+$AE$28+$AE$26,FALSE)</f>
        <v>963</v>
      </c>
      <c r="E176" s="38">
        <f>VLOOKUP($A176,'FeederSheet LA11'!$B$2:$DF$176,E$6+$AE$28+$AE$26,FALSE)</f>
        <v>1432</v>
      </c>
      <c r="F176" s="38">
        <f>VLOOKUP($A176,'FeederSheet LA11'!$B$2:$DF$176,F$6+$AE$28+$AE$26,FALSE)</f>
        <v>2395</v>
      </c>
      <c r="G176" s="38"/>
      <c r="H176" s="40">
        <f>VLOOKUP($A176,'FeederSheet LA11'!$B$2:$DF$176,H$6+$AE$24+$AE$26,FALSE)</f>
        <v>-0.6</v>
      </c>
      <c r="I176" s="40">
        <f>VLOOKUP($A176,'FeederSheet LA11'!$B$2:$DF$176,I$6+$AE$24+$AE$26,FALSE)</f>
        <v>-0.14000000000000001</v>
      </c>
      <c r="J176" s="40">
        <f>VLOOKUP($A176,'FeederSheet LA11'!$B$2:$DF$176,J$6+$AE$24+$AE$26,FALSE)</f>
        <v>-0.32</v>
      </c>
      <c r="K176" s="100"/>
      <c r="L176" s="102">
        <f>IF($G$4=$AE$1,VLOOKUP($A176,'FeederSheet LA11'!$B$2:$DF$176,L$6+$AE$26,FALSE),"")</f>
        <v>-0.68</v>
      </c>
      <c r="M176" s="102">
        <f>IF($G$4=$AE$1,VLOOKUP($A176,'FeederSheet LA11'!$B$2:$DF$176,M$6+$AE$26,FALSE),"")</f>
        <v>-0.2</v>
      </c>
      <c r="N176" s="102">
        <f>IF($G$4=$AE$1,VLOOKUP($A176,'FeederSheet LA11'!$B$2:$DF$176,N$6+$AE$26,FALSE),"")</f>
        <v>-0.37</v>
      </c>
      <c r="O176" s="102"/>
      <c r="P176" s="102">
        <f>IF($G$4=$AE$1,VLOOKUP($A176,'FeederSheet LA11'!$B$2:$DF$176,P$6+$AE$26,FALSE),"")</f>
        <v>-0.52</v>
      </c>
      <c r="Q176" s="102">
        <f>IF($G$4=$AE$1,VLOOKUP($A176,'FeederSheet LA11'!$B$2:$DF$176,Q$6+$AE$26,FALSE),"")</f>
        <v>-7.0000000000000007E-2</v>
      </c>
      <c r="R176" s="102">
        <f>IF($G$4=$AE$1,VLOOKUP($A176,'FeederSheet LA11'!$B$2:$DF$176,R$6+$AE$26,FALSE),"")</f>
        <v>-0.27</v>
      </c>
      <c r="S176" s="152"/>
      <c r="T176" s="152"/>
      <c r="U176" s="152"/>
    </row>
    <row r="177" spans="1:31" x14ac:dyDescent="0.35">
      <c r="A177" s="162" t="s">
        <v>561</v>
      </c>
      <c r="B177" s="163">
        <v>836</v>
      </c>
      <c r="C177" s="154" t="s">
        <v>562</v>
      </c>
      <c r="D177" s="38">
        <f>VLOOKUP($A177,'FeederSheet LA11'!$B$2:$DF$176,D$6+$AE$28+$AE$26,FALSE)</f>
        <v>228</v>
      </c>
      <c r="E177" s="38">
        <f>VLOOKUP($A177,'FeederSheet LA11'!$B$2:$DF$176,E$6+$AE$28+$AE$26,FALSE)</f>
        <v>1025</v>
      </c>
      <c r="F177" s="38">
        <f>VLOOKUP($A177,'FeederSheet LA11'!$B$2:$DF$176,F$6+$AE$28+$AE$26,FALSE)</f>
        <v>1253</v>
      </c>
      <c r="G177" s="38"/>
      <c r="H177" s="40">
        <f>VLOOKUP($A177,'FeederSheet LA11'!$B$2:$DF$176,H$6+$AE$24+$AE$26,FALSE)</f>
        <v>0</v>
      </c>
      <c r="I177" s="40">
        <f>VLOOKUP($A177,'FeederSheet LA11'!$B$2:$DF$176,I$6+$AE$24+$AE$26,FALSE)</f>
        <v>0.37</v>
      </c>
      <c r="J177" s="40">
        <f>VLOOKUP($A177,'FeederSheet LA11'!$B$2:$DF$176,J$6+$AE$24+$AE$26,FALSE)</f>
        <v>0.3</v>
      </c>
      <c r="K177" s="100"/>
      <c r="L177" s="102">
        <f>IF($G$4=$AE$1,VLOOKUP($A177,'FeederSheet LA11'!$B$2:$DF$176,L$6+$AE$26,FALSE),"")</f>
        <v>-0.17</v>
      </c>
      <c r="M177" s="102">
        <f>IF($G$4=$AE$1,VLOOKUP($A177,'FeederSheet LA11'!$B$2:$DF$176,M$6+$AE$26,FALSE),"")</f>
        <v>0.28999999999999998</v>
      </c>
      <c r="N177" s="102">
        <f>IF($G$4=$AE$1,VLOOKUP($A177,'FeederSheet LA11'!$B$2:$DF$176,N$6+$AE$26,FALSE),"")</f>
        <v>0.23</v>
      </c>
      <c r="O177" s="102"/>
      <c r="P177" s="102">
        <f>IF($G$4=$AE$1,VLOOKUP($A177,'FeederSheet LA11'!$B$2:$DF$176,P$6+$AE$26,FALSE),"")</f>
        <v>0.16</v>
      </c>
      <c r="Q177" s="102">
        <f>IF($G$4=$AE$1,VLOOKUP($A177,'FeederSheet LA11'!$B$2:$DF$176,Q$6+$AE$26,FALSE),"")</f>
        <v>0.44</v>
      </c>
      <c r="R177" s="102">
        <f>IF($G$4=$AE$1,VLOOKUP($A177,'FeederSheet LA11'!$B$2:$DF$176,R$6+$AE$26,FALSE),"")</f>
        <v>0.37</v>
      </c>
      <c r="S177" s="152"/>
      <c r="T177" s="152"/>
      <c r="U177" s="152"/>
    </row>
    <row r="178" spans="1:31" x14ac:dyDescent="0.35">
      <c r="A178" s="162" t="s">
        <v>563</v>
      </c>
      <c r="B178" s="163">
        <v>933</v>
      </c>
      <c r="C178" s="154" t="s">
        <v>564</v>
      </c>
      <c r="D178" s="38">
        <f>VLOOKUP($A178,'FeederSheet LA11'!$B$2:$DF$176,D$6+$AE$28+$AE$26,FALSE)</f>
        <v>899</v>
      </c>
      <c r="E178" s="38">
        <f>VLOOKUP($A178,'FeederSheet LA11'!$B$2:$DF$176,E$6+$AE$28+$AE$26,FALSE)</f>
        <v>3537</v>
      </c>
      <c r="F178" s="38">
        <f>VLOOKUP($A178,'FeederSheet LA11'!$B$2:$DF$176,F$6+$AE$28+$AE$26,FALSE)</f>
        <v>4436</v>
      </c>
      <c r="G178" s="38"/>
      <c r="H178" s="40">
        <f>VLOOKUP($A178,'FeederSheet LA11'!$B$2:$DF$176,H$6+$AE$24+$AE$26,FALSE)</f>
        <v>-0.62</v>
      </c>
      <c r="I178" s="40">
        <f>VLOOKUP($A178,'FeederSheet LA11'!$B$2:$DF$176,I$6+$AE$24+$AE$26,FALSE)</f>
        <v>-0.02</v>
      </c>
      <c r="J178" s="40">
        <f>VLOOKUP($A178,'FeederSheet LA11'!$B$2:$DF$176,J$6+$AE$24+$AE$26,FALSE)</f>
        <v>-0.14000000000000001</v>
      </c>
      <c r="K178" s="100"/>
      <c r="L178" s="102">
        <f>IF($G$4=$AE$1,VLOOKUP($A178,'FeederSheet LA11'!$B$2:$DF$176,L$6+$AE$26,FALSE),"")</f>
        <v>-0.7</v>
      </c>
      <c r="M178" s="102">
        <f>IF($G$4=$AE$1,VLOOKUP($A178,'FeederSheet LA11'!$B$2:$DF$176,M$6+$AE$26,FALSE),"")</f>
        <v>-0.06</v>
      </c>
      <c r="N178" s="102">
        <f>IF($G$4=$AE$1,VLOOKUP($A178,'FeederSheet LA11'!$B$2:$DF$176,N$6+$AE$26,FALSE),"")</f>
        <v>-0.18</v>
      </c>
      <c r="O178" s="102"/>
      <c r="P178" s="102">
        <f>IF($G$4=$AE$1,VLOOKUP($A178,'FeederSheet LA11'!$B$2:$DF$176,P$6+$AE$26,FALSE),"")</f>
        <v>-0.54</v>
      </c>
      <c r="Q178" s="102">
        <f>IF($G$4=$AE$1,VLOOKUP($A178,'FeederSheet LA11'!$B$2:$DF$176,Q$6+$AE$26,FALSE),"")</f>
        <v>0.03</v>
      </c>
      <c r="R178" s="102">
        <f>IF($G$4=$AE$1,VLOOKUP($A178,'FeederSheet LA11'!$B$2:$DF$176,R$6+$AE$26,FALSE),"")</f>
        <v>-0.1</v>
      </c>
      <c r="S178" s="152"/>
      <c r="T178" s="152"/>
      <c r="U178" s="152"/>
    </row>
    <row r="179" spans="1:31" x14ac:dyDescent="0.35">
      <c r="A179" s="162" t="s">
        <v>565</v>
      </c>
      <c r="B179" s="163">
        <v>803</v>
      </c>
      <c r="C179" s="154" t="s">
        <v>566</v>
      </c>
      <c r="D179" s="38">
        <f>VLOOKUP($A179,'FeederSheet LA11'!$B$2:$DF$176,D$6+$AE$28+$AE$26,FALSE)</f>
        <v>458</v>
      </c>
      <c r="E179" s="38">
        <f>VLOOKUP($A179,'FeederSheet LA11'!$B$2:$DF$176,E$6+$AE$28+$AE$26,FALSE)</f>
        <v>1970</v>
      </c>
      <c r="F179" s="38">
        <f>VLOOKUP($A179,'FeederSheet LA11'!$B$2:$DF$176,F$6+$AE$28+$AE$26,FALSE)</f>
        <v>2428</v>
      </c>
      <c r="G179" s="38"/>
      <c r="H179" s="40">
        <f>VLOOKUP($A179,'FeederSheet LA11'!$B$2:$DF$176,H$6+$AE$24+$AE$26,FALSE)</f>
        <v>-0.76</v>
      </c>
      <c r="I179" s="40">
        <f>VLOOKUP($A179,'FeederSheet LA11'!$B$2:$DF$176,I$6+$AE$24+$AE$26,FALSE)</f>
        <v>-0.05</v>
      </c>
      <c r="J179" s="40">
        <f>VLOOKUP($A179,'FeederSheet LA11'!$B$2:$DF$176,J$6+$AE$24+$AE$26,FALSE)</f>
        <v>-0.18</v>
      </c>
      <c r="K179" s="100"/>
      <c r="L179" s="102">
        <f>IF($G$4=$AE$1,VLOOKUP($A179,'FeederSheet LA11'!$B$2:$DF$176,L$6+$AE$26,FALSE),"")</f>
        <v>-0.88</v>
      </c>
      <c r="M179" s="102">
        <f>IF($G$4=$AE$1,VLOOKUP($A179,'FeederSheet LA11'!$B$2:$DF$176,M$6+$AE$26,FALSE),"")</f>
        <v>-0.1</v>
      </c>
      <c r="N179" s="102">
        <f>IF($G$4=$AE$1,VLOOKUP($A179,'FeederSheet LA11'!$B$2:$DF$176,N$6+$AE$26,FALSE),"")</f>
        <v>-0.23</v>
      </c>
      <c r="O179" s="102"/>
      <c r="P179" s="102">
        <f>IF($G$4=$AE$1,VLOOKUP($A179,'FeederSheet LA11'!$B$2:$DF$176,P$6+$AE$26,FALSE),"")</f>
        <v>-0.65</v>
      </c>
      <c r="Q179" s="102">
        <f>IF($G$4=$AE$1,VLOOKUP($A179,'FeederSheet LA11'!$B$2:$DF$176,Q$6+$AE$26,FALSE),"")</f>
        <v>0.01</v>
      </c>
      <c r="R179" s="102">
        <f>IF($G$4=$AE$1,VLOOKUP($A179,'FeederSheet LA11'!$B$2:$DF$176,R$6+$AE$26,FALSE),"")</f>
        <v>-0.13</v>
      </c>
      <c r="S179" s="152"/>
      <c r="T179" s="152"/>
      <c r="U179" s="152"/>
    </row>
    <row r="180" spans="1:31" x14ac:dyDescent="0.35">
      <c r="A180" s="162" t="s">
        <v>567</v>
      </c>
      <c r="B180" s="163">
        <v>866</v>
      </c>
      <c r="C180" s="154" t="s">
        <v>568</v>
      </c>
      <c r="D180" s="38">
        <f>VLOOKUP($A180,'FeederSheet LA11'!$B$2:$DF$176,D$6+$AE$28+$AE$26,FALSE)</f>
        <v>428</v>
      </c>
      <c r="E180" s="38">
        <f>VLOOKUP($A180,'FeederSheet LA11'!$B$2:$DF$176,E$6+$AE$28+$AE$26,FALSE)</f>
        <v>1485</v>
      </c>
      <c r="F180" s="38">
        <f>VLOOKUP($A180,'FeederSheet LA11'!$B$2:$DF$176,F$6+$AE$28+$AE$26,FALSE)</f>
        <v>1913</v>
      </c>
      <c r="G180" s="38"/>
      <c r="H180" s="40">
        <f>VLOOKUP($A180,'FeederSheet LA11'!$B$2:$DF$176,H$6+$AE$24+$AE$26,FALSE)</f>
        <v>-0.56999999999999995</v>
      </c>
      <c r="I180" s="40">
        <f>VLOOKUP($A180,'FeederSheet LA11'!$B$2:$DF$176,I$6+$AE$24+$AE$26,FALSE)</f>
        <v>-0.02</v>
      </c>
      <c r="J180" s="40">
        <f>VLOOKUP($A180,'FeederSheet LA11'!$B$2:$DF$176,J$6+$AE$24+$AE$26,FALSE)</f>
        <v>-0.14000000000000001</v>
      </c>
      <c r="K180" s="100"/>
      <c r="L180" s="102">
        <f>IF($G$4=$AE$1,VLOOKUP($A180,'FeederSheet LA11'!$B$2:$DF$176,L$6+$AE$26,FALSE),"")</f>
        <v>-0.69</v>
      </c>
      <c r="M180" s="102">
        <f>IF($G$4=$AE$1,VLOOKUP($A180,'FeederSheet LA11'!$B$2:$DF$176,M$6+$AE$26,FALSE),"")</f>
        <v>-0.08</v>
      </c>
      <c r="N180" s="102">
        <f>IF($G$4=$AE$1,VLOOKUP($A180,'FeederSheet LA11'!$B$2:$DF$176,N$6+$AE$26,FALSE),"")</f>
        <v>-0.2</v>
      </c>
      <c r="O180" s="102"/>
      <c r="P180" s="102">
        <f>IF($G$4=$AE$1,VLOOKUP($A180,'FeederSheet LA11'!$B$2:$DF$176,P$6+$AE$26,FALSE),"")</f>
        <v>-0.45</v>
      </c>
      <c r="Q180" s="102">
        <f>IF($G$4=$AE$1,VLOOKUP($A180,'FeederSheet LA11'!$B$2:$DF$176,Q$6+$AE$26,FALSE),"")</f>
        <v>0.04</v>
      </c>
      <c r="R180" s="102">
        <f>IF($G$4=$AE$1,VLOOKUP($A180,'FeederSheet LA11'!$B$2:$DF$176,R$6+$AE$26,FALSE),"")</f>
        <v>-0.09</v>
      </c>
      <c r="S180" s="152"/>
      <c r="T180" s="152"/>
      <c r="U180" s="152"/>
    </row>
    <row r="181" spans="1:31" x14ac:dyDescent="0.35">
      <c r="A181" s="162" t="s">
        <v>569</v>
      </c>
      <c r="B181" s="163">
        <v>880</v>
      </c>
      <c r="C181" s="154" t="s">
        <v>570</v>
      </c>
      <c r="D181" s="38">
        <f>VLOOKUP($A181,'FeederSheet LA11'!$B$2:$DF$176,D$6+$AE$28+$AE$26,FALSE)</f>
        <v>344</v>
      </c>
      <c r="E181" s="38">
        <f>VLOOKUP($A181,'FeederSheet LA11'!$B$2:$DF$176,E$6+$AE$28+$AE$26,FALSE)</f>
        <v>1017</v>
      </c>
      <c r="F181" s="38">
        <f>VLOOKUP($A181,'FeederSheet LA11'!$B$2:$DF$176,F$6+$AE$28+$AE$26,FALSE)</f>
        <v>1361</v>
      </c>
      <c r="G181" s="38"/>
      <c r="H181" s="40">
        <f>VLOOKUP($A181,'FeederSheet LA11'!$B$2:$DF$176,H$6+$AE$24+$AE$26,FALSE)</f>
        <v>-0.65</v>
      </c>
      <c r="I181" s="40">
        <f>VLOOKUP($A181,'FeederSheet LA11'!$B$2:$DF$176,I$6+$AE$24+$AE$26,FALSE)</f>
        <v>0.12</v>
      </c>
      <c r="J181" s="40">
        <f>VLOOKUP($A181,'FeederSheet LA11'!$B$2:$DF$176,J$6+$AE$24+$AE$26,FALSE)</f>
        <v>-7.0000000000000007E-2</v>
      </c>
      <c r="K181" s="100"/>
      <c r="L181" s="102">
        <f>IF($G$4=$AE$1,VLOOKUP($A181,'FeederSheet LA11'!$B$2:$DF$176,L$6+$AE$26,FALSE),"")</f>
        <v>-0.78</v>
      </c>
      <c r="M181" s="102">
        <f>IF($G$4=$AE$1,VLOOKUP($A181,'FeederSheet LA11'!$B$2:$DF$176,M$6+$AE$26,FALSE),"")</f>
        <v>0.04</v>
      </c>
      <c r="N181" s="102">
        <f>IF($G$4=$AE$1,VLOOKUP($A181,'FeederSheet LA11'!$B$2:$DF$176,N$6+$AE$26,FALSE),"")</f>
        <v>-0.14000000000000001</v>
      </c>
      <c r="O181" s="102"/>
      <c r="P181" s="102">
        <f>IF($G$4=$AE$1,VLOOKUP($A181,'FeederSheet LA11'!$B$2:$DF$176,P$6+$AE$26,FALSE),"")</f>
        <v>-0.51</v>
      </c>
      <c r="Q181" s="102">
        <f>IF($G$4=$AE$1,VLOOKUP($A181,'FeederSheet LA11'!$B$2:$DF$176,Q$6+$AE$26,FALSE),"")</f>
        <v>0.2</v>
      </c>
      <c r="R181" s="102">
        <f>IF($G$4=$AE$1,VLOOKUP($A181,'FeederSheet LA11'!$B$2:$DF$176,R$6+$AE$26,FALSE),"")</f>
        <v>-0.01</v>
      </c>
      <c r="S181" s="152"/>
      <c r="T181" s="152"/>
      <c r="U181" s="152"/>
    </row>
    <row r="182" spans="1:31" x14ac:dyDescent="0.35">
      <c r="A182" s="164" t="s">
        <v>571</v>
      </c>
      <c r="B182" s="165">
        <v>865</v>
      </c>
      <c r="C182" s="166" t="s">
        <v>572</v>
      </c>
      <c r="D182" s="59">
        <f>VLOOKUP($A182,'FeederSheet LA11'!$B$2:$DF$176,D$6+$AE$28+$AE$26,FALSE)</f>
        <v>710</v>
      </c>
      <c r="E182" s="59">
        <f>VLOOKUP($A182,'FeederSheet LA11'!$B$2:$DF$176,E$6+$AE$28+$AE$26,FALSE)</f>
        <v>3712</v>
      </c>
      <c r="F182" s="59">
        <f>VLOOKUP($A182,'FeederSheet LA11'!$B$2:$DF$176,F$6+$AE$28+$AE$26,FALSE)</f>
        <v>4422</v>
      </c>
      <c r="G182" s="59"/>
      <c r="H182" s="61">
        <f>VLOOKUP($A182,'FeederSheet LA11'!$B$2:$DF$176,H$6+$AE$24+$AE$26,FALSE)</f>
        <v>-0.49</v>
      </c>
      <c r="I182" s="61">
        <f>VLOOKUP($A182,'FeederSheet LA11'!$B$2:$DF$176,I$6+$AE$24+$AE$26,FALSE)</f>
        <v>0.1</v>
      </c>
      <c r="J182" s="61">
        <f>VLOOKUP($A182,'FeederSheet LA11'!$B$2:$DF$176,J$6+$AE$24+$AE$26,FALSE)</f>
        <v>0.01</v>
      </c>
      <c r="K182" s="114"/>
      <c r="L182" s="115">
        <f>IF($G$4=$AE$1,VLOOKUP($A182,'FeederSheet LA11'!$B$2:$DF$176,L$6+$AE$26,FALSE),"")</f>
        <v>-0.57999999999999996</v>
      </c>
      <c r="M182" s="115">
        <f>IF($G$4=$AE$1,VLOOKUP($A182,'FeederSheet LA11'!$B$2:$DF$176,M$6+$AE$26,FALSE),"")</f>
        <v>0.06</v>
      </c>
      <c r="N182" s="115">
        <f>IF($G$4=$AE$1,VLOOKUP($A182,'FeederSheet LA11'!$B$2:$DF$176,N$6+$AE$26,FALSE),"")</f>
        <v>-0.03</v>
      </c>
      <c r="O182" s="115"/>
      <c r="P182" s="115">
        <f>IF($G$4=$AE$1,VLOOKUP($A182,'FeederSheet LA11'!$B$2:$DF$176,P$6+$AE$26,FALSE),"")</f>
        <v>-0.39</v>
      </c>
      <c r="Q182" s="115">
        <f>IF($G$4=$AE$1,VLOOKUP($A182,'FeederSheet LA11'!$B$2:$DF$176,Q$6+$AE$26,FALSE),"")</f>
        <v>0.15</v>
      </c>
      <c r="R182" s="115">
        <f>IF($G$4=$AE$1,VLOOKUP($A182,'FeederSheet LA11'!$B$2:$DF$176,R$6+$AE$26,FALSE),"")</f>
        <v>0.05</v>
      </c>
      <c r="S182" s="152"/>
      <c r="T182" s="152"/>
      <c r="U182" s="152"/>
    </row>
    <row r="183" spans="1:31" x14ac:dyDescent="0.35">
      <c r="A183" s="179"/>
      <c r="B183" s="179"/>
      <c r="C183" s="179"/>
      <c r="D183" s="179"/>
      <c r="E183" s="179"/>
      <c r="F183" s="179"/>
      <c r="G183" s="179"/>
      <c r="H183" s="179"/>
      <c r="I183" s="179"/>
      <c r="J183" s="179"/>
      <c r="K183" s="180" t="s">
        <v>573</v>
      </c>
      <c r="L183" s="179"/>
      <c r="N183" s="152"/>
      <c r="O183" s="152"/>
      <c r="P183" s="152"/>
      <c r="Q183" s="152"/>
      <c r="R183" s="152"/>
      <c r="S183" s="152"/>
      <c r="T183" s="152"/>
      <c r="U183" s="152"/>
    </row>
    <row r="184" spans="1:31" ht="24" customHeight="1" x14ac:dyDescent="0.35">
      <c r="A184" s="365" t="s">
        <v>720</v>
      </c>
      <c r="B184" s="365"/>
      <c r="C184" s="365"/>
      <c r="D184" s="365"/>
      <c r="E184" s="365"/>
      <c r="F184" s="365"/>
      <c r="G184" s="365"/>
      <c r="H184" s="365"/>
      <c r="I184" s="365"/>
      <c r="J184" s="365"/>
      <c r="K184" s="179"/>
      <c r="L184" s="179"/>
      <c r="N184" s="152"/>
      <c r="O184" s="152"/>
      <c r="P184" s="152"/>
      <c r="Q184" s="152"/>
      <c r="R184" s="152"/>
      <c r="S184" s="152"/>
      <c r="T184" s="152"/>
      <c r="U184" s="152"/>
    </row>
    <row r="185" spans="1:31" ht="19.899999999999999" customHeight="1" x14ac:dyDescent="0.35">
      <c r="A185" s="366" t="s">
        <v>721</v>
      </c>
      <c r="B185" s="366"/>
      <c r="C185" s="366"/>
      <c r="D185" s="366"/>
      <c r="E185" s="366"/>
      <c r="F185" s="366"/>
      <c r="G185" s="366"/>
      <c r="H185" s="366"/>
      <c r="I185" s="366"/>
      <c r="J185" s="366"/>
      <c r="K185" s="179"/>
      <c r="L185" s="179"/>
      <c r="N185" s="152"/>
      <c r="O185" s="152"/>
      <c r="P185" s="152"/>
      <c r="Q185" s="152"/>
      <c r="R185" s="152"/>
      <c r="S185" s="152"/>
      <c r="T185" s="152"/>
      <c r="U185" s="152"/>
    </row>
    <row r="186" spans="1:31" s="133" customFormat="1" ht="44.65" customHeight="1" x14ac:dyDescent="0.35">
      <c r="A186" s="367" t="s">
        <v>722</v>
      </c>
      <c r="B186" s="367"/>
      <c r="C186" s="367"/>
      <c r="D186" s="367"/>
      <c r="E186" s="367"/>
      <c r="F186" s="367"/>
      <c r="G186" s="367"/>
      <c r="H186" s="367"/>
      <c r="I186" s="367"/>
      <c r="J186" s="367"/>
      <c r="K186" s="181"/>
      <c r="L186" s="181"/>
      <c r="M186" s="125"/>
      <c r="N186" s="182"/>
      <c r="O186" s="182"/>
      <c r="P186" s="182"/>
      <c r="Q186" s="182"/>
      <c r="R186" s="183"/>
      <c r="S186" s="183"/>
      <c r="T186" s="152"/>
      <c r="U186" s="152"/>
      <c r="AE186" s="255"/>
    </row>
    <row r="187" spans="1:31" ht="15" customHeight="1" x14ac:dyDescent="0.35">
      <c r="A187" s="373" t="s">
        <v>723</v>
      </c>
      <c r="B187" s="373"/>
      <c r="C187" s="373"/>
      <c r="D187" s="373"/>
      <c r="E187" s="373"/>
      <c r="F187" s="373"/>
      <c r="G187" s="373"/>
      <c r="H187" s="373"/>
      <c r="I187" s="373"/>
      <c r="J187" s="373"/>
      <c r="K187" s="179"/>
      <c r="L187" s="179"/>
    </row>
    <row r="188" spans="1:31" ht="48" customHeight="1" x14ac:dyDescent="0.35">
      <c r="A188" s="305" t="s">
        <v>724</v>
      </c>
      <c r="B188" s="305"/>
      <c r="C188" s="305"/>
      <c r="D188" s="305"/>
      <c r="E188" s="305"/>
      <c r="F188" s="305"/>
      <c r="G188" s="305"/>
      <c r="H188" s="305"/>
      <c r="I188" s="305"/>
      <c r="J188" s="305"/>
      <c r="K188" s="184"/>
      <c r="L188" s="184"/>
      <c r="M188" s="125"/>
    </row>
    <row r="189" spans="1:31" ht="16.899999999999999" customHeight="1" x14ac:dyDescent="0.35">
      <c r="A189" s="287" t="s">
        <v>591</v>
      </c>
      <c r="B189" s="71"/>
      <c r="C189" s="71"/>
      <c r="D189" s="71"/>
      <c r="E189" s="71"/>
      <c r="F189" s="71"/>
      <c r="G189" s="71"/>
      <c r="H189" s="71"/>
      <c r="I189" s="72"/>
      <c r="J189" s="72"/>
      <c r="K189" s="185"/>
      <c r="L189" s="185"/>
      <c r="M189" s="167"/>
    </row>
    <row r="190" spans="1:31" ht="66" customHeight="1" x14ac:dyDescent="0.35">
      <c r="A190" s="306" t="s">
        <v>725</v>
      </c>
      <c r="B190" s="307"/>
      <c r="C190" s="307"/>
      <c r="D190" s="307"/>
      <c r="E190" s="307"/>
      <c r="F190" s="307"/>
      <c r="G190" s="307"/>
      <c r="H190" s="307"/>
      <c r="I190" s="307"/>
      <c r="J190" s="308"/>
      <c r="K190" s="185"/>
      <c r="L190" s="185"/>
      <c r="M190" s="167"/>
    </row>
    <row r="191" spans="1:31" ht="78.75" customHeight="1" x14ac:dyDescent="0.35">
      <c r="A191" s="310" t="s">
        <v>943</v>
      </c>
      <c r="B191" s="310"/>
      <c r="C191" s="310"/>
      <c r="D191" s="310"/>
      <c r="E191" s="310"/>
      <c r="F191" s="310"/>
      <c r="G191" s="310"/>
      <c r="H191" s="310"/>
      <c r="I191" s="310"/>
      <c r="J191" s="310"/>
      <c r="K191" s="121"/>
      <c r="L191" s="121"/>
      <c r="M191" s="167"/>
    </row>
    <row r="192" spans="1:31" s="186" customFormat="1" ht="48.4" customHeight="1" x14ac:dyDescent="0.35">
      <c r="A192" s="350" t="s">
        <v>726</v>
      </c>
      <c r="B192" s="350"/>
      <c r="C192" s="350"/>
      <c r="D192" s="350"/>
      <c r="E192" s="350"/>
      <c r="F192" s="350"/>
      <c r="G192" s="350"/>
      <c r="H192" s="350"/>
      <c r="I192" s="350"/>
      <c r="J192" s="350"/>
      <c r="K192" s="68"/>
      <c r="L192" s="68"/>
      <c r="AE192" s="256"/>
    </row>
    <row r="193" spans="1:33" ht="11.65" customHeight="1" x14ac:dyDescent="0.35">
      <c r="A193" s="368" t="s">
        <v>727</v>
      </c>
      <c r="B193" s="368"/>
      <c r="C193" s="368"/>
      <c r="D193" s="368"/>
      <c r="E193" s="368"/>
      <c r="F193" s="368"/>
      <c r="G193" s="368"/>
      <c r="H193" s="368"/>
      <c r="I193" s="368"/>
      <c r="J193" s="368"/>
      <c r="K193" s="187"/>
      <c r="L193" s="187"/>
      <c r="M193" s="168"/>
    </row>
    <row r="194" spans="1:33" ht="31.15" customHeight="1" x14ac:dyDescent="0.35">
      <c r="A194" s="368" t="s">
        <v>728</v>
      </c>
      <c r="B194" s="368"/>
      <c r="C194" s="368"/>
      <c r="D194" s="368"/>
      <c r="E194" s="368"/>
      <c r="F194" s="368"/>
      <c r="G194" s="368"/>
      <c r="H194" s="368"/>
      <c r="I194" s="368"/>
      <c r="J194" s="368"/>
      <c r="K194" s="188"/>
      <c r="L194" s="188"/>
      <c r="M194" s="288"/>
    </row>
    <row r="195" spans="1:33" ht="61.9" customHeight="1" x14ac:dyDescent="0.35">
      <c r="A195" s="368" t="s">
        <v>729</v>
      </c>
      <c r="B195" s="368"/>
      <c r="C195" s="368"/>
      <c r="D195" s="368"/>
      <c r="E195" s="368"/>
      <c r="F195" s="368"/>
      <c r="G195" s="368"/>
      <c r="H195" s="368"/>
      <c r="I195" s="368"/>
      <c r="J195" s="368"/>
      <c r="K195" s="189"/>
      <c r="L195" s="189"/>
      <c r="M195" s="288"/>
    </row>
    <row r="196" spans="1:33" s="162" customFormat="1" x14ac:dyDescent="0.35">
      <c r="A196" s="190"/>
      <c r="B196" s="188"/>
      <c r="C196" s="188"/>
      <c r="D196" s="188"/>
      <c r="E196" s="188"/>
      <c r="F196" s="188"/>
      <c r="G196" s="188"/>
      <c r="H196" s="188"/>
      <c r="I196" s="188"/>
      <c r="J196" s="188"/>
      <c r="K196" s="188"/>
      <c r="L196" s="188"/>
      <c r="M196" s="289"/>
      <c r="N196" s="169"/>
      <c r="O196" s="169"/>
      <c r="P196" s="169"/>
      <c r="Q196" s="132"/>
      <c r="R196" s="132"/>
      <c r="S196" s="132"/>
      <c r="T196" s="132"/>
      <c r="U196" s="132"/>
      <c r="V196" s="169"/>
      <c r="W196" s="132"/>
      <c r="X196" s="132"/>
      <c r="Y196" s="132"/>
      <c r="Z196" s="132"/>
      <c r="AA196" s="132"/>
      <c r="AB196" s="132"/>
      <c r="AC196" s="132"/>
      <c r="AD196" s="132"/>
      <c r="AE196" s="140"/>
      <c r="AF196" s="132"/>
      <c r="AG196" s="132"/>
    </row>
    <row r="197" spans="1:33" s="162" customFormat="1" x14ac:dyDescent="0.35">
      <c r="A197" s="191" t="s">
        <v>583</v>
      </c>
      <c r="B197" s="179"/>
      <c r="C197" s="179"/>
      <c r="D197" s="179"/>
      <c r="E197" s="179"/>
      <c r="F197" s="179"/>
      <c r="G197" s="179"/>
      <c r="H197" s="179"/>
      <c r="I197" s="179"/>
      <c r="J197" s="179"/>
      <c r="K197" s="179"/>
      <c r="L197" s="179"/>
      <c r="M197" s="132"/>
      <c r="N197" s="169"/>
      <c r="O197" s="169"/>
      <c r="P197" s="169"/>
      <c r="Q197" s="132"/>
      <c r="R197" s="132"/>
      <c r="S197" s="132"/>
      <c r="T197" s="132"/>
      <c r="U197" s="132"/>
      <c r="V197" s="169"/>
      <c r="W197" s="132"/>
      <c r="X197" s="132"/>
      <c r="Y197" s="132"/>
      <c r="Z197" s="132"/>
      <c r="AA197" s="132"/>
      <c r="AB197" s="132"/>
      <c r="AC197" s="132"/>
      <c r="AD197" s="132"/>
      <c r="AE197" s="140"/>
      <c r="AF197" s="132"/>
      <c r="AG197" s="132"/>
    </row>
    <row r="198" spans="1:33" x14ac:dyDescent="0.35">
      <c r="A198" s="192" t="s">
        <v>941</v>
      </c>
      <c r="B198" s="179"/>
      <c r="C198" s="179"/>
      <c r="D198" s="179"/>
      <c r="E198" s="179"/>
      <c r="F198" s="179"/>
      <c r="G198" s="179"/>
      <c r="H198" s="179"/>
      <c r="I198" s="179"/>
      <c r="J198" s="179"/>
      <c r="K198" s="179"/>
      <c r="L198" s="179"/>
    </row>
  </sheetData>
  <sheetProtection sheet="1" objects="1" scenarios="1"/>
  <mergeCells count="18">
    <mergeCell ref="A192:J192"/>
    <mergeCell ref="A195:J195"/>
    <mergeCell ref="G4:J4"/>
    <mergeCell ref="G5:J5"/>
    <mergeCell ref="A7:C8"/>
    <mergeCell ref="D7:F7"/>
    <mergeCell ref="H7:J7"/>
    <mergeCell ref="A193:J193"/>
    <mergeCell ref="A194:J194"/>
    <mergeCell ref="A187:J187"/>
    <mergeCell ref="A191:J191"/>
    <mergeCell ref="A188:J188"/>
    <mergeCell ref="A190:J190"/>
    <mergeCell ref="L7:N7"/>
    <mergeCell ref="P7:R7"/>
    <mergeCell ref="A184:J184"/>
    <mergeCell ref="A185:J185"/>
    <mergeCell ref="A186:J186"/>
  </mergeCells>
  <conditionalFormatting sqref="H9:J182">
    <cfRule type="expression" dxfId="9" priority="1">
      <formula>$AE$30=1</formula>
    </cfRule>
    <cfRule type="expression" dxfId="8" priority="2" stopIfTrue="1">
      <formula>$AE$30=2</formula>
    </cfRule>
  </conditionalFormatting>
  <conditionalFormatting sqref="O7 S7">
    <cfRule type="expression" dxfId="7" priority="3">
      <formula>$G$4=$AE$1</formula>
    </cfRule>
  </conditionalFormatting>
  <conditionalFormatting sqref="S182 O8 S8">
    <cfRule type="expression" dxfId="6" priority="4">
      <formula>$G$4=$AE$1</formula>
    </cfRule>
  </conditionalFormatting>
  <conditionalFormatting sqref="L7:N8 P7:R8">
    <cfRule type="expression" dxfId="5" priority="5">
      <formula>$G$4=$AE$1</formula>
    </cfRule>
  </conditionalFormatting>
  <dataValidations count="2">
    <dataValidation type="list" allowBlank="1" showInputMessage="1" showErrorMessage="1" sqref="G4:J4">
      <formula1>$AE$1:$AE$8</formula1>
    </dataValidation>
    <dataValidation type="list" allowBlank="1" showInputMessage="1" showErrorMessage="1" sqref="G5:J5">
      <formula1>$AE$11:$AE$13</formula1>
    </dataValidation>
  </dataValidations>
  <hyperlinks>
    <hyperlink ref="A189" r:id="rId1"/>
  </hyperlinks>
  <pageMargins left="0.74803149606299213" right="0.74803149606299213" top="0.98425196850393704" bottom="0.98425196850393704" header="0.51181102362204722" footer="0.51181102362204722"/>
  <pageSetup paperSize="9" scale="47" fitToHeight="2" orientation="portrait" r:id="rId2"/>
  <headerFooter alignWithMargins="0">
    <oddFooter>Page &amp;P of &amp;N</oddFooter>
  </headerFooter>
  <rowBreaks count="2" manualBreakCount="2">
    <brk id="66" min="2" max="10" man="1"/>
    <brk id="123" min="2"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8"/>
  <sheetViews>
    <sheetView showGridLines="0" zoomScaleNormal="100" workbookViewId="0">
      <pane ySplit="7" topLeftCell="A8" activePane="bottomLeft" state="frozen"/>
      <selection activeCell="D45" sqref="D45"/>
      <selection pane="bottomLeft"/>
    </sheetView>
  </sheetViews>
  <sheetFormatPr defaultColWidth="7.109375" defaultRowHeight="11.65" x14ac:dyDescent="0.35"/>
  <cols>
    <col min="1" max="1" width="6.88671875" style="3" customWidth="1"/>
    <col min="2" max="2" width="3.44140625" style="3" customWidth="1"/>
    <col min="3" max="3" width="16.44140625" style="3" customWidth="1"/>
    <col min="4" max="7" width="10.77734375" style="3" customWidth="1"/>
    <col min="8" max="8" width="1" style="3" customWidth="1"/>
    <col min="9" max="12" width="10.77734375" style="3" customWidth="1"/>
    <col min="13" max="13" width="0.88671875" style="3" customWidth="1"/>
    <col min="14" max="17" width="8.33203125" style="3" customWidth="1"/>
    <col min="18" max="18" width="0.88671875" style="3" customWidth="1"/>
    <col min="19" max="22" width="8.33203125" style="3" customWidth="1"/>
    <col min="23" max="23" width="0.88671875" style="3" customWidth="1"/>
    <col min="24" max="25" width="7.109375" style="3"/>
    <col min="26" max="26" width="8.21875" style="3" customWidth="1"/>
    <col min="27" max="27" width="33.109375" style="13" bestFit="1" customWidth="1"/>
    <col min="28" max="16384" width="7.109375" style="3"/>
  </cols>
  <sheetData>
    <row r="1" spans="1:27" ht="14.25" customHeight="1" thickBot="1" x14ac:dyDescent="0.4">
      <c r="A1" s="1" t="s">
        <v>774</v>
      </c>
      <c r="D1" s="1"/>
      <c r="E1" s="1"/>
      <c r="F1" s="2"/>
      <c r="G1" s="2"/>
      <c r="H1" s="2"/>
      <c r="AA1" s="88" t="s">
        <v>924</v>
      </c>
    </row>
    <row r="2" spans="1:27" ht="12.75" customHeight="1" x14ac:dyDescent="0.35">
      <c r="A2" s="6" t="s">
        <v>217</v>
      </c>
      <c r="D2" s="81"/>
      <c r="E2" s="81"/>
      <c r="F2" s="2"/>
      <c r="G2" s="319" t="s">
        <v>218</v>
      </c>
      <c r="H2" s="320"/>
      <c r="I2" s="320"/>
      <c r="J2" s="320"/>
      <c r="K2" s="320"/>
      <c r="L2" s="320"/>
      <c r="M2" s="321"/>
      <c r="AA2" s="88" t="s">
        <v>219</v>
      </c>
    </row>
    <row r="3" spans="1:27" ht="28.15" customHeight="1" x14ac:dyDescent="0.35">
      <c r="A3" s="214" t="s">
        <v>220</v>
      </c>
      <c r="G3" s="9" t="s">
        <v>221</v>
      </c>
      <c r="H3" s="213"/>
      <c r="I3" s="322" t="s">
        <v>923</v>
      </c>
      <c r="J3" s="322"/>
      <c r="K3" s="322"/>
      <c r="L3" s="322"/>
      <c r="M3" s="323"/>
      <c r="AA3" s="88" t="s">
        <v>925</v>
      </c>
    </row>
    <row r="4" spans="1:27" ht="14.25" thickBot="1" x14ac:dyDescent="0.4">
      <c r="G4" s="212" t="s">
        <v>222</v>
      </c>
      <c r="H4" s="211"/>
      <c r="I4" s="347" t="s">
        <v>243</v>
      </c>
      <c r="J4" s="347"/>
      <c r="K4" s="347"/>
      <c r="L4" s="347"/>
      <c r="M4" s="348"/>
      <c r="AA4" s="88" t="s">
        <v>926</v>
      </c>
    </row>
    <row r="5" spans="1:27" s="13" customFormat="1" ht="11.65" customHeight="1" x14ac:dyDescent="0.35">
      <c r="A5" s="12"/>
      <c r="B5" s="12"/>
      <c r="D5" s="14">
        <v>2</v>
      </c>
      <c r="E5" s="14">
        <v>38</v>
      </c>
      <c r="F5" s="14">
        <v>74</v>
      </c>
      <c r="G5" s="14">
        <v>110</v>
      </c>
      <c r="I5" s="14">
        <v>2</v>
      </c>
      <c r="J5" s="14">
        <v>38</v>
      </c>
      <c r="K5" s="14">
        <v>74</v>
      </c>
      <c r="L5" s="14">
        <v>110</v>
      </c>
      <c r="N5" s="210">
        <v>14</v>
      </c>
      <c r="O5" s="210">
        <v>50</v>
      </c>
      <c r="P5" s="210">
        <v>86</v>
      </c>
      <c r="Q5" s="210">
        <v>122</v>
      </c>
      <c r="S5" s="210">
        <v>17</v>
      </c>
      <c r="T5" s="210">
        <v>53</v>
      </c>
      <c r="U5" s="210">
        <v>89</v>
      </c>
      <c r="V5" s="210">
        <v>125</v>
      </c>
      <c r="AA5" s="88" t="s">
        <v>927</v>
      </c>
    </row>
    <row r="6" spans="1:27" ht="28.5" customHeight="1" x14ac:dyDescent="0.35">
      <c r="A6" s="326"/>
      <c r="B6" s="326"/>
      <c r="C6" s="326"/>
      <c r="D6" s="380" t="s">
        <v>716</v>
      </c>
      <c r="E6" s="380"/>
      <c r="F6" s="380"/>
      <c r="G6" s="380"/>
      <c r="H6" s="209"/>
      <c r="I6" s="380" t="str">
        <f>I3</f>
        <v>Average Progress 8 score (5)(6)</v>
      </c>
      <c r="J6" s="380"/>
      <c r="K6" s="380"/>
      <c r="L6" s="380"/>
      <c r="M6" s="16"/>
      <c r="N6" s="344" t="str">
        <f>IF($I$3=$AA$1,"Progress 8 lower confidence interval","")</f>
        <v>Progress 8 lower confidence interval</v>
      </c>
      <c r="O6" s="344"/>
      <c r="P6" s="344"/>
      <c r="Q6" s="344"/>
      <c r="R6" s="205"/>
      <c r="S6" s="344" t="str">
        <f>IF($I$3=$AA$1,"Progress 8 upper confidence interval","")</f>
        <v>Progress 8 upper confidence interval</v>
      </c>
      <c r="T6" s="344"/>
      <c r="U6" s="344"/>
      <c r="V6" s="344"/>
      <c r="W6" s="344"/>
      <c r="Z6" s="80"/>
      <c r="AA6" s="88" t="s">
        <v>928</v>
      </c>
    </row>
    <row r="7" spans="1:27" ht="39.75" customHeight="1" x14ac:dyDescent="0.35">
      <c r="A7" s="327"/>
      <c r="B7" s="327"/>
      <c r="C7" s="327"/>
      <c r="D7" s="19" t="s">
        <v>773</v>
      </c>
      <c r="E7" s="19" t="s">
        <v>772</v>
      </c>
      <c r="F7" s="208" t="s">
        <v>771</v>
      </c>
      <c r="G7" s="206" t="s">
        <v>770</v>
      </c>
      <c r="H7" s="207"/>
      <c r="I7" s="19" t="s">
        <v>773</v>
      </c>
      <c r="J7" s="19" t="s">
        <v>772</v>
      </c>
      <c r="K7" s="206" t="s">
        <v>771</v>
      </c>
      <c r="L7" s="206" t="s">
        <v>770</v>
      </c>
      <c r="N7" s="94" t="str">
        <f>IF($I$3=$AA$1,D7,"")</f>
        <v>Pupils with no identified SEN</v>
      </c>
      <c r="O7" s="94" t="str">
        <f>IF($I$3=$AA$1,E7,"")</f>
        <v>SEN support</v>
      </c>
      <c r="P7" s="94" t="str">
        <f>IF($I$3=$AA$1,F7,"")</f>
        <v>SEN with a statement or EHC plan</v>
      </c>
      <c r="Q7" s="94" t="str">
        <f>IF($I$3=$AA$1,G7,"")</f>
        <v>All pupils(9)</v>
      </c>
      <c r="R7" s="205"/>
      <c r="S7" s="94" t="str">
        <f>IF($I$3=$AA$1,D7,"")</f>
        <v>Pupils with no identified SEN</v>
      </c>
      <c r="T7" s="94" t="str">
        <f>IF($I$3=$AA$1,E7,"")</f>
        <v>SEN support</v>
      </c>
      <c r="U7" s="94" t="str">
        <f>IF($I$3=$AA$1,F7,"")</f>
        <v>SEN with a statement or EHC plan</v>
      </c>
      <c r="V7" s="94" t="str">
        <f>IF($I$3=$AA$1,G7,"")</f>
        <v>All pupils(9)</v>
      </c>
      <c r="W7" s="94"/>
      <c r="AA7" s="88" t="s">
        <v>929</v>
      </c>
    </row>
    <row r="8" spans="1:27" ht="13.9" x14ac:dyDescent="0.35">
      <c r="A8" s="21" t="s">
        <v>231</v>
      </c>
      <c r="B8" s="22">
        <v>921</v>
      </c>
      <c r="C8" s="23" t="s">
        <v>719</v>
      </c>
      <c r="D8" s="24">
        <f>VLOOKUP($A8,'FeederSheet LA12'!$B$2:$EP$176,D$5+$AA$28+$AA$26,FALSE)</f>
        <v>423440</v>
      </c>
      <c r="E8" s="24">
        <f>VLOOKUP($A8,'FeederSheet LA12'!$B$2:$EP$176,E$5+$AA$28+$AA$26,FALSE)</f>
        <v>51959</v>
      </c>
      <c r="F8" s="24">
        <f>VLOOKUP($A8,'FeederSheet LA12'!$B$2:$EP$176,F$5+$AA$28+$AA$26,FALSE)</f>
        <v>18476</v>
      </c>
      <c r="G8" s="24">
        <f>VLOOKUP($A8,'FeederSheet LA12'!$B$2:$EP$176,G$5+$AA$28+$AA$26,FALSE)</f>
        <v>494835</v>
      </c>
      <c r="H8" s="24"/>
      <c r="I8" s="25">
        <f>VLOOKUP($A8,'FeederSheet LA12'!$B$2:$EP$176,I$5+$AA$24+$AA$26,FALSE)</f>
        <v>0.08</v>
      </c>
      <c r="J8" s="25">
        <f>VLOOKUP($A8,'FeederSheet LA12'!$B$2:$EP$176,J$5+$AA$24+$AA$26,FALSE)</f>
        <v>-0.43</v>
      </c>
      <c r="K8" s="25">
        <f>VLOOKUP($A8,'FeederSheet LA12'!$B$2:$EP$176,K$5+$AA$24+$AA$26,FALSE)</f>
        <v>-1.0900000000000001</v>
      </c>
      <c r="L8" s="25">
        <f>VLOOKUP($A8,'FeederSheet LA12'!$B$2:$EP$176,L$5+$AA$24+$AA$26,FALSE)</f>
        <v>-0.02</v>
      </c>
      <c r="M8" s="53"/>
      <c r="N8" s="203">
        <f>IF($I$3=$AA$1,VLOOKUP($A8,'FeederSheet LA12'!$B$2:$EM$176,N$5+$AA$26,FALSE),"")</f>
        <v>7.0000000000000007E-2</v>
      </c>
      <c r="O8" s="203">
        <f>IF($I$3=$AA$1,VLOOKUP($A8,'FeederSheet LA12'!$B$2:$EM$176,O$5+$AA$26,FALSE),"")</f>
        <v>-0.45</v>
      </c>
      <c r="P8" s="203">
        <f>IF($I$3=$AA$1,VLOOKUP($A8,'FeederSheet LA12'!$B$2:$EM$176,P$5+$AA$26,FALSE),"")</f>
        <v>-1.1100000000000001</v>
      </c>
      <c r="Q8" s="203">
        <f>IF($I$3=$AA$1,VLOOKUP($A8,'FeederSheet LA12'!$B$2:$EM$176,Q$5+$AA$26,FALSE),"")</f>
        <v>-0.03</v>
      </c>
      <c r="R8" s="203"/>
      <c r="S8" s="203">
        <f>IF($I$3=$AA$1,VLOOKUP($A8,'FeederSheet LA12'!$B$2:$EM$176,S$5+$AA$26,FALSE),"")</f>
        <v>0.08</v>
      </c>
      <c r="T8" s="203">
        <f>IF($I$3=$AA$1,VLOOKUP($A8,'FeederSheet LA12'!$B$2:$EM$176,T$5+$AA$26,FALSE),"")</f>
        <v>-0.42</v>
      </c>
      <c r="U8" s="203">
        <f>IF($I$3=$AA$1,VLOOKUP($A8,'FeederSheet LA12'!$B$2:$EM$176,U$5+$AA$26,FALSE),"")</f>
        <v>-1.07</v>
      </c>
      <c r="V8" s="203">
        <f>IF($I$3=$AA$1,VLOOKUP($A8,'FeederSheet LA12'!$B$2:$EM$176,V$5+$AA$26,FALSE),"")</f>
        <v>-0.02</v>
      </c>
      <c r="W8" s="203"/>
      <c r="Z8" s="80"/>
      <c r="AA8" s="88" t="s">
        <v>930</v>
      </c>
    </row>
    <row r="9" spans="1:27" ht="12.75" customHeight="1" x14ac:dyDescent="0.35">
      <c r="A9" s="44"/>
      <c r="B9" s="44"/>
      <c r="C9" s="30"/>
      <c r="D9" s="38"/>
      <c r="E9" s="38"/>
      <c r="F9" s="38"/>
      <c r="G9" s="38"/>
      <c r="H9" s="38"/>
      <c r="I9" s="40"/>
      <c r="J9" s="40"/>
      <c r="K9" s="40"/>
      <c r="L9" s="40"/>
      <c r="M9" s="53"/>
      <c r="N9" s="202"/>
      <c r="O9" s="202"/>
      <c r="P9" s="202"/>
      <c r="Q9" s="202"/>
      <c r="R9" s="202"/>
      <c r="S9" s="202"/>
      <c r="T9" s="202"/>
      <c r="U9" s="202"/>
      <c r="V9" s="202"/>
      <c r="W9" s="205"/>
    </row>
    <row r="10" spans="1:27" ht="12.75" customHeight="1" x14ac:dyDescent="0.35">
      <c r="A10" s="44" t="s">
        <v>233</v>
      </c>
      <c r="B10" s="1" t="s">
        <v>234</v>
      </c>
      <c r="C10" s="41" t="s">
        <v>235</v>
      </c>
      <c r="D10" s="38">
        <f>VLOOKUP($A10,'FeederSheet LA12'!$B$2:$EP$176,D$5+$AA$28+$AA$26,FALSE)</f>
        <v>20516</v>
      </c>
      <c r="E10" s="38">
        <f>VLOOKUP($A10,'FeederSheet LA12'!$B$2:$EP$176,E$5+$AA$28+$AA$26,FALSE)</f>
        <v>2590</v>
      </c>
      <c r="F10" s="38">
        <f>VLOOKUP($A10,'FeederSheet LA12'!$B$2:$EP$176,F$5+$AA$28+$AA$26,FALSE)</f>
        <v>1022</v>
      </c>
      <c r="G10" s="38">
        <f>VLOOKUP($A10,'FeederSheet LA12'!$B$2:$EP$176,G$5+$AA$28+$AA$26,FALSE)</f>
        <v>24259</v>
      </c>
      <c r="H10" s="38"/>
      <c r="I10" s="40">
        <f>VLOOKUP($A10,'FeederSheet LA12'!$B$2:$EP$176,I$5+$AA$24+$AA$26,FALSE)</f>
        <v>-0.12</v>
      </c>
      <c r="J10" s="40">
        <f>VLOOKUP($A10,'FeederSheet LA12'!$B$2:$EP$176,J$5+$AA$24+$AA$26,FALSE)</f>
        <v>-0.52</v>
      </c>
      <c r="K10" s="40">
        <f>VLOOKUP($A10,'FeederSheet LA12'!$B$2:$EP$176,K$5+$AA$24+$AA$26,FALSE)</f>
        <v>-1.44</v>
      </c>
      <c r="L10" s="40">
        <f>VLOOKUP($A10,'FeederSheet LA12'!$B$2:$EP$176,L$5+$AA$24+$AA$26,FALSE)</f>
        <v>-0.23</v>
      </c>
      <c r="M10" s="53"/>
      <c r="N10" s="202">
        <f>IF($I$3=$AA$1,VLOOKUP($A10,'FeederSheet LA12'!$B$2:$EM$176,N$5+$AA$26,FALSE),"")</f>
        <v>-0.14000000000000001</v>
      </c>
      <c r="O10" s="202">
        <f>IF($I$3=$AA$1,VLOOKUP($A10,'FeederSheet LA12'!$B$2:$EM$176,O$5+$AA$26,FALSE),"")</f>
        <v>-0.56999999999999995</v>
      </c>
      <c r="P10" s="202">
        <f>IF($I$3=$AA$1,VLOOKUP($A10,'FeederSheet LA12'!$B$2:$EM$176,P$5+$AA$26,FALSE),"")</f>
        <v>-1.52</v>
      </c>
      <c r="Q10" s="202">
        <f>IF($I$3=$AA$1,VLOOKUP($A10,'FeederSheet LA12'!$B$2:$EM$176,Q$5+$AA$26,FALSE),"")</f>
        <v>-0.25</v>
      </c>
      <c r="R10" s="202"/>
      <c r="S10" s="202">
        <f>IF($I$3=$AA$1,VLOOKUP($A10,'FeederSheet LA12'!$B$2:$EM$176,S$5+$AA$26,FALSE),"")</f>
        <v>-0.1</v>
      </c>
      <c r="T10" s="202">
        <f>IF($I$3=$AA$1,VLOOKUP($A10,'FeederSheet LA12'!$B$2:$EM$176,T$5+$AA$26,FALSE),"")</f>
        <v>-0.48</v>
      </c>
      <c r="U10" s="202">
        <f>IF($I$3=$AA$1,VLOOKUP($A10,'FeederSheet LA12'!$B$2:$EM$176,U$5+$AA$26,FALSE),"")</f>
        <v>-1.37</v>
      </c>
      <c r="V10" s="202">
        <f>IF($I$3=$AA$1,VLOOKUP($A10,'FeederSheet LA12'!$B$2:$EM$176,V$5+$AA$26,FALSE),"")</f>
        <v>-0.22</v>
      </c>
      <c r="W10" s="205"/>
    </row>
    <row r="11" spans="1:27" s="53" customFormat="1" ht="12.75" customHeight="1" x14ac:dyDescent="0.35">
      <c r="A11" s="3" t="s">
        <v>236</v>
      </c>
      <c r="B11" s="86">
        <v>840</v>
      </c>
      <c r="C11" s="55" t="s">
        <v>237</v>
      </c>
      <c r="D11" s="38">
        <f>VLOOKUP($A11,'FeederSheet LA12'!$B$2:$EP$176,D$5+$AA$28+$AA$26,FALSE)</f>
        <v>3861</v>
      </c>
      <c r="E11" s="38">
        <f>VLOOKUP($A11,'FeederSheet LA12'!$B$2:$EP$176,E$5+$AA$28+$AA$26,FALSE)</f>
        <v>411</v>
      </c>
      <c r="F11" s="38">
        <f>VLOOKUP($A11,'FeederSheet LA12'!$B$2:$EP$176,F$5+$AA$28+$AA$26,FALSE)</f>
        <v>215</v>
      </c>
      <c r="G11" s="38">
        <f>VLOOKUP($A11,'FeederSheet LA12'!$B$2:$EP$176,G$5+$AA$28+$AA$26,FALSE)</f>
        <v>4545</v>
      </c>
      <c r="H11" s="38"/>
      <c r="I11" s="40">
        <f>VLOOKUP($A11,'FeederSheet LA12'!$B$2:$EP$176,I$5+$AA$24+$AA$26,FALSE)</f>
        <v>-0.1</v>
      </c>
      <c r="J11" s="40">
        <f>VLOOKUP($A11,'FeederSheet LA12'!$B$2:$EP$176,J$5+$AA$24+$AA$26,FALSE)</f>
        <v>-0.43</v>
      </c>
      <c r="K11" s="40">
        <f>VLOOKUP($A11,'FeederSheet LA12'!$B$2:$EP$176,K$5+$AA$24+$AA$26,FALSE)</f>
        <v>-1.56</v>
      </c>
      <c r="L11" s="40">
        <f>VLOOKUP($A11,'FeederSheet LA12'!$B$2:$EP$176,L$5+$AA$24+$AA$26,FALSE)</f>
        <v>-0.23</v>
      </c>
      <c r="N11" s="202">
        <f>IF($I$3=$AA$1,VLOOKUP($A11,'FeederSheet LA12'!$B$2:$EM$176,N$5+$AA$26,FALSE),"")</f>
        <v>-0.14000000000000001</v>
      </c>
      <c r="O11" s="202">
        <f>IF($I$3=$AA$1,VLOOKUP($A11,'FeederSheet LA12'!$B$2:$EM$176,O$5+$AA$26,FALSE),"")</f>
        <v>-0.55000000000000004</v>
      </c>
      <c r="P11" s="202">
        <f>IF($I$3=$AA$1,VLOOKUP($A11,'FeederSheet LA12'!$B$2:$EM$176,P$5+$AA$26,FALSE),"")</f>
        <v>-1.73</v>
      </c>
      <c r="Q11" s="202">
        <f>IF($I$3=$AA$1,VLOOKUP($A11,'FeederSheet LA12'!$B$2:$EM$176,Q$5+$AA$26,FALSE),"")</f>
        <v>-0.26</v>
      </c>
      <c r="R11" s="202"/>
      <c r="S11" s="202">
        <f>IF($I$3=$AA$1,VLOOKUP($A11,'FeederSheet LA12'!$B$2:$EM$176,S$5+$AA$26,FALSE),"")</f>
        <v>-0.06</v>
      </c>
      <c r="T11" s="202">
        <f>IF($I$3=$AA$1,VLOOKUP($A11,'FeederSheet LA12'!$B$2:$EM$176,T$5+$AA$26,FALSE),"")</f>
        <v>-0.31</v>
      </c>
      <c r="U11" s="202">
        <f>IF($I$3=$AA$1,VLOOKUP($A11,'FeederSheet LA12'!$B$2:$EM$176,U$5+$AA$26,FALSE),"")</f>
        <v>-1.39</v>
      </c>
      <c r="V11" s="202">
        <f>IF($I$3=$AA$1,VLOOKUP($A11,'FeederSheet LA12'!$B$2:$EM$176,V$5+$AA$26,FALSE),"")</f>
        <v>-0.19</v>
      </c>
      <c r="W11" s="200"/>
      <c r="AA11" s="257"/>
    </row>
    <row r="12" spans="1:27" s="53" customFormat="1" x14ac:dyDescent="0.35">
      <c r="A12" s="3" t="s">
        <v>239</v>
      </c>
      <c r="B12" s="86">
        <v>841</v>
      </c>
      <c r="C12" s="55" t="s">
        <v>240</v>
      </c>
      <c r="D12" s="38">
        <f>VLOOKUP($A12,'FeederSheet LA12'!$B$2:$EP$176,D$5+$AA$28+$AA$26,FALSE)</f>
        <v>895</v>
      </c>
      <c r="E12" s="38">
        <f>VLOOKUP($A12,'FeederSheet LA12'!$B$2:$EP$176,E$5+$AA$28+$AA$26,FALSE)</f>
        <v>123</v>
      </c>
      <c r="F12" s="38">
        <f>VLOOKUP($A12,'FeederSheet LA12'!$B$2:$EP$176,F$5+$AA$28+$AA$26,FALSE)</f>
        <v>32</v>
      </c>
      <c r="G12" s="38">
        <f>VLOOKUP($A12,'FeederSheet LA12'!$B$2:$EP$176,G$5+$AA$28+$AA$26,FALSE)</f>
        <v>1050</v>
      </c>
      <c r="H12" s="38"/>
      <c r="I12" s="40">
        <f>VLOOKUP($A12,'FeederSheet LA12'!$B$2:$EP$176,I$5+$AA$24+$AA$26,FALSE)</f>
        <v>-0.15</v>
      </c>
      <c r="J12" s="40">
        <f>VLOOKUP($A12,'FeederSheet LA12'!$B$2:$EP$176,J$5+$AA$24+$AA$26,FALSE)</f>
        <v>-0.76</v>
      </c>
      <c r="K12" s="40">
        <f>VLOOKUP($A12,'FeederSheet LA12'!$B$2:$EP$176,K$5+$AA$24+$AA$26,FALSE)</f>
        <v>-1.27</v>
      </c>
      <c r="L12" s="40">
        <f>VLOOKUP($A12,'FeederSheet LA12'!$B$2:$EP$176,L$5+$AA$24+$AA$26,FALSE)</f>
        <v>-0.26</v>
      </c>
      <c r="N12" s="202">
        <f>IF($I$3=$AA$1,VLOOKUP($A12,'FeederSheet LA12'!$B$2:$EM$176,N$5+$AA$26,FALSE),"")</f>
        <v>-0.23</v>
      </c>
      <c r="O12" s="202">
        <f>IF($I$3=$AA$1,VLOOKUP($A12,'FeederSheet LA12'!$B$2:$EM$176,O$5+$AA$26,FALSE),"")</f>
        <v>-0.99</v>
      </c>
      <c r="P12" s="202">
        <f>IF($I$3=$AA$1,VLOOKUP($A12,'FeederSheet LA12'!$B$2:$EM$176,P$5+$AA$26,FALSE),"")</f>
        <v>-1.71</v>
      </c>
      <c r="Q12" s="202">
        <f>IF($I$3=$AA$1,VLOOKUP($A12,'FeederSheet LA12'!$B$2:$EM$176,Q$5+$AA$26,FALSE),"")</f>
        <v>-0.33</v>
      </c>
      <c r="R12" s="202"/>
      <c r="S12" s="202">
        <f>IF($I$3=$AA$1,VLOOKUP($A12,'FeederSheet LA12'!$B$2:$EM$176,S$5+$AA$26,FALSE),"")</f>
        <v>-7.0000000000000007E-2</v>
      </c>
      <c r="T12" s="202">
        <f>IF($I$3=$AA$1,VLOOKUP($A12,'FeederSheet LA12'!$B$2:$EM$176,T$5+$AA$26,FALSE),"")</f>
        <v>-0.54</v>
      </c>
      <c r="U12" s="202">
        <f>IF($I$3=$AA$1,VLOOKUP($A12,'FeederSheet LA12'!$B$2:$EM$176,U$5+$AA$26,FALSE),"")</f>
        <v>-0.84</v>
      </c>
      <c r="V12" s="202">
        <f>IF($I$3=$AA$1,VLOOKUP($A12,'FeederSheet LA12'!$B$2:$EM$176,V$5+$AA$26,FALSE),"")</f>
        <v>-0.18</v>
      </c>
      <c r="W12" s="200"/>
      <c r="AA12" s="257"/>
    </row>
    <row r="13" spans="1:27" s="53" customFormat="1" x14ac:dyDescent="0.35">
      <c r="A13" s="3" t="s">
        <v>241</v>
      </c>
      <c r="B13" s="86">
        <v>390</v>
      </c>
      <c r="C13" s="55" t="s">
        <v>242</v>
      </c>
      <c r="D13" s="38">
        <f>VLOOKUP($A13,'FeederSheet LA12'!$B$2:$EP$176,D$5+$AA$28+$AA$26,FALSE)</f>
        <v>1628</v>
      </c>
      <c r="E13" s="38">
        <f>VLOOKUP($A13,'FeederSheet LA12'!$B$2:$EP$176,E$5+$AA$28+$AA$26,FALSE)</f>
        <v>139</v>
      </c>
      <c r="F13" s="38">
        <f>VLOOKUP($A13,'FeederSheet LA12'!$B$2:$EP$176,F$5+$AA$28+$AA$26,FALSE)</f>
        <v>84</v>
      </c>
      <c r="G13" s="38">
        <f>VLOOKUP($A13,'FeederSheet LA12'!$B$2:$EP$176,G$5+$AA$28+$AA$26,FALSE)</f>
        <v>1851</v>
      </c>
      <c r="H13" s="38"/>
      <c r="I13" s="40">
        <f>VLOOKUP($A13,'FeederSheet LA12'!$B$2:$EP$176,I$5+$AA$24+$AA$26,FALSE)</f>
        <v>-0.15</v>
      </c>
      <c r="J13" s="40">
        <f>VLOOKUP($A13,'FeederSheet LA12'!$B$2:$EP$176,J$5+$AA$24+$AA$26,FALSE)</f>
        <v>-0.55000000000000004</v>
      </c>
      <c r="K13" s="40">
        <f>VLOOKUP($A13,'FeederSheet LA12'!$B$2:$EP$176,K$5+$AA$24+$AA$26,FALSE)</f>
        <v>-1.56</v>
      </c>
      <c r="L13" s="40">
        <f>VLOOKUP($A13,'FeederSheet LA12'!$B$2:$EP$176,L$5+$AA$24+$AA$26,FALSE)</f>
        <v>-0.25</v>
      </c>
      <c r="N13" s="202">
        <f>IF($I$3=$AA$1,VLOOKUP($A13,'FeederSheet LA12'!$B$2:$EM$176,N$5+$AA$26,FALSE),"")</f>
        <v>-0.22</v>
      </c>
      <c r="O13" s="202">
        <f>IF($I$3=$AA$1,VLOOKUP($A13,'FeederSheet LA12'!$B$2:$EM$176,O$5+$AA$26,FALSE),"")</f>
        <v>-0.76</v>
      </c>
      <c r="P13" s="202">
        <f>IF($I$3=$AA$1,VLOOKUP($A13,'FeederSheet LA12'!$B$2:$EM$176,P$5+$AA$26,FALSE),"")</f>
        <v>-1.83</v>
      </c>
      <c r="Q13" s="202">
        <f>IF($I$3=$AA$1,VLOOKUP($A13,'FeederSheet LA12'!$B$2:$EM$176,Q$5+$AA$26,FALSE),"")</f>
        <v>-0.3</v>
      </c>
      <c r="R13" s="202"/>
      <c r="S13" s="202">
        <f>IF($I$3=$AA$1,VLOOKUP($A13,'FeederSheet LA12'!$B$2:$EM$176,S$5+$AA$26,FALSE),"")</f>
        <v>-0.09</v>
      </c>
      <c r="T13" s="202">
        <f>IF($I$3=$AA$1,VLOOKUP($A13,'FeederSheet LA12'!$B$2:$EM$176,T$5+$AA$26,FALSE),"")</f>
        <v>-0.34</v>
      </c>
      <c r="U13" s="202">
        <f>IF($I$3=$AA$1,VLOOKUP($A13,'FeederSheet LA12'!$B$2:$EM$176,U$5+$AA$26,FALSE),"")</f>
        <v>-1.29</v>
      </c>
      <c r="V13" s="202">
        <f>IF($I$3=$AA$1,VLOOKUP($A13,'FeederSheet LA12'!$B$2:$EM$176,V$5+$AA$26,FALSE),"")</f>
        <v>-0.19</v>
      </c>
      <c r="W13" s="200"/>
      <c r="AA13" s="13" t="s">
        <v>238</v>
      </c>
    </row>
    <row r="14" spans="1:27" s="53" customFormat="1" x14ac:dyDescent="0.35">
      <c r="A14" s="3" t="s">
        <v>244</v>
      </c>
      <c r="B14" s="86">
        <v>805</v>
      </c>
      <c r="C14" s="55" t="s">
        <v>245</v>
      </c>
      <c r="D14" s="38">
        <f>VLOOKUP($A14,'FeederSheet LA12'!$B$2:$EP$176,D$5+$AA$28+$AA$26,FALSE)</f>
        <v>853</v>
      </c>
      <c r="E14" s="38">
        <f>VLOOKUP($A14,'FeederSheet LA12'!$B$2:$EP$176,E$5+$AA$28+$AA$26,FALSE)</f>
        <v>109</v>
      </c>
      <c r="F14" s="38">
        <f>VLOOKUP($A14,'FeederSheet LA12'!$B$2:$EP$176,F$5+$AA$28+$AA$26,FALSE)</f>
        <v>40</v>
      </c>
      <c r="G14" s="38">
        <f>VLOOKUP($A14,'FeederSheet LA12'!$B$2:$EP$176,G$5+$AA$28+$AA$26,FALSE)</f>
        <v>1002</v>
      </c>
      <c r="H14" s="38"/>
      <c r="I14" s="40">
        <f>VLOOKUP($A14,'FeederSheet LA12'!$B$2:$EP$176,I$5+$AA$24+$AA$26,FALSE)</f>
        <v>-0.38</v>
      </c>
      <c r="J14" s="40">
        <f>VLOOKUP($A14,'FeederSheet LA12'!$B$2:$EP$176,J$5+$AA$24+$AA$26,FALSE)</f>
        <v>-0.85</v>
      </c>
      <c r="K14" s="40">
        <f>VLOOKUP($A14,'FeederSheet LA12'!$B$2:$EP$176,K$5+$AA$24+$AA$26,FALSE)</f>
        <v>-1.36</v>
      </c>
      <c r="L14" s="40">
        <f>VLOOKUP($A14,'FeederSheet LA12'!$B$2:$EP$176,L$5+$AA$24+$AA$26,FALSE)</f>
        <v>-0.47</v>
      </c>
      <c r="N14" s="202">
        <f>IF($I$3=$AA$1,VLOOKUP($A14,'FeederSheet LA12'!$B$2:$EM$176,N$5+$AA$26,FALSE),"")</f>
        <v>-0.47</v>
      </c>
      <c r="O14" s="202">
        <f>IF($I$3=$AA$1,VLOOKUP($A14,'FeederSheet LA12'!$B$2:$EM$176,O$5+$AA$26,FALSE),"")</f>
        <v>-1.0900000000000001</v>
      </c>
      <c r="P14" s="202">
        <f>IF($I$3=$AA$1,VLOOKUP($A14,'FeederSheet LA12'!$B$2:$EM$176,P$5+$AA$26,FALSE),"")</f>
        <v>-1.75</v>
      </c>
      <c r="Q14" s="202">
        <f>IF($I$3=$AA$1,VLOOKUP($A14,'FeederSheet LA12'!$B$2:$EM$176,Q$5+$AA$26,FALSE),"")</f>
        <v>-0.55000000000000004</v>
      </c>
      <c r="R14" s="202"/>
      <c r="S14" s="202">
        <f>IF($I$3=$AA$1,VLOOKUP($A14,'FeederSheet LA12'!$B$2:$EM$176,S$5+$AA$26,FALSE),"")</f>
        <v>-0.3</v>
      </c>
      <c r="T14" s="202">
        <f>IF($I$3=$AA$1,VLOOKUP($A14,'FeederSheet LA12'!$B$2:$EM$176,T$5+$AA$26,FALSE),"")</f>
        <v>-0.62</v>
      </c>
      <c r="U14" s="202">
        <f>IF($I$3=$AA$1,VLOOKUP($A14,'FeederSheet LA12'!$B$2:$EM$176,U$5+$AA$26,FALSE),"")</f>
        <v>-0.97</v>
      </c>
      <c r="V14" s="202">
        <f>IF($I$3=$AA$1,VLOOKUP($A14,'FeederSheet LA12'!$B$2:$EM$176,V$5+$AA$26,FALSE),"")</f>
        <v>-0.39</v>
      </c>
      <c r="W14" s="200"/>
      <c r="AA14" s="13" t="s">
        <v>223</v>
      </c>
    </row>
    <row r="15" spans="1:27" s="53" customFormat="1" x14ac:dyDescent="0.35">
      <c r="A15" s="3" t="s">
        <v>246</v>
      </c>
      <c r="B15" s="86">
        <v>806</v>
      </c>
      <c r="C15" s="55" t="s">
        <v>247</v>
      </c>
      <c r="D15" s="38">
        <f>VLOOKUP($A15,'FeederSheet LA12'!$B$2:$EP$176,D$5+$AA$28+$AA$26,FALSE)</f>
        <v>932</v>
      </c>
      <c r="E15" s="38">
        <f>VLOOKUP($A15,'FeederSheet LA12'!$B$2:$EP$176,E$5+$AA$28+$AA$26,FALSE)</f>
        <v>255</v>
      </c>
      <c r="F15" s="38">
        <f>VLOOKUP($A15,'FeederSheet LA12'!$B$2:$EP$176,F$5+$AA$28+$AA$26,FALSE)</f>
        <v>69</v>
      </c>
      <c r="G15" s="38">
        <f>VLOOKUP($A15,'FeederSheet LA12'!$B$2:$EP$176,G$5+$AA$28+$AA$26,FALSE)</f>
        <v>1285</v>
      </c>
      <c r="H15" s="38"/>
      <c r="I15" s="40">
        <f>VLOOKUP($A15,'FeederSheet LA12'!$B$2:$EP$176,I$5+$AA$24+$AA$26,FALSE)</f>
        <v>-0.01</v>
      </c>
      <c r="J15" s="40">
        <f>VLOOKUP($A15,'FeederSheet LA12'!$B$2:$EP$176,J$5+$AA$24+$AA$26,FALSE)</f>
        <v>-0.31</v>
      </c>
      <c r="K15" s="40">
        <f>VLOOKUP($A15,'FeederSheet LA12'!$B$2:$EP$176,K$5+$AA$24+$AA$26,FALSE)</f>
        <v>-1.78</v>
      </c>
      <c r="L15" s="40">
        <f>VLOOKUP($A15,'FeederSheet LA12'!$B$2:$EP$176,L$5+$AA$24+$AA$26,FALSE)</f>
        <v>-0.24</v>
      </c>
      <c r="N15" s="202">
        <f>IF($I$3=$AA$1,VLOOKUP($A15,'FeederSheet LA12'!$B$2:$EM$176,N$5+$AA$26,FALSE),"")</f>
        <v>-0.09</v>
      </c>
      <c r="O15" s="202">
        <f>IF($I$3=$AA$1,VLOOKUP($A15,'FeederSheet LA12'!$B$2:$EM$176,O$5+$AA$26,FALSE),"")</f>
        <v>-0.46</v>
      </c>
      <c r="P15" s="202">
        <f>IF($I$3=$AA$1,VLOOKUP($A15,'FeederSheet LA12'!$B$2:$EM$176,P$5+$AA$26,FALSE),"")</f>
        <v>-2.0699999999999998</v>
      </c>
      <c r="Q15" s="202">
        <f>IF($I$3=$AA$1,VLOOKUP($A15,'FeederSheet LA12'!$B$2:$EM$176,Q$5+$AA$26,FALSE),"")</f>
        <v>-0.31</v>
      </c>
      <c r="R15" s="202"/>
      <c r="S15" s="202">
        <f>IF($I$3=$AA$1,VLOOKUP($A15,'FeederSheet LA12'!$B$2:$EM$176,S$5+$AA$26,FALSE),"")</f>
        <v>7.0000000000000007E-2</v>
      </c>
      <c r="T15" s="202">
        <f>IF($I$3=$AA$1,VLOOKUP($A15,'FeederSheet LA12'!$B$2:$EM$176,T$5+$AA$26,FALSE),"")</f>
        <v>-0.15</v>
      </c>
      <c r="U15" s="202">
        <f>IF($I$3=$AA$1,VLOOKUP($A15,'FeederSheet LA12'!$B$2:$EM$176,U$5+$AA$26,FALSE),"")</f>
        <v>-1.48</v>
      </c>
      <c r="V15" s="202">
        <f>IF($I$3=$AA$1,VLOOKUP($A15,'FeederSheet LA12'!$B$2:$EM$176,V$5+$AA$26,FALSE),"")</f>
        <v>-0.17</v>
      </c>
      <c r="W15" s="200"/>
      <c r="AA15" s="13" t="s">
        <v>243</v>
      </c>
    </row>
    <row r="16" spans="1:27" s="53" customFormat="1" x14ac:dyDescent="0.35">
      <c r="A16" s="3" t="s">
        <v>248</v>
      </c>
      <c r="B16" s="86">
        <v>391</v>
      </c>
      <c r="C16" s="55" t="s">
        <v>249</v>
      </c>
      <c r="D16" s="38">
        <f>VLOOKUP($A16,'FeederSheet LA12'!$B$2:$EP$176,D$5+$AA$28+$AA$26,FALSE)</f>
        <v>1977</v>
      </c>
      <c r="E16" s="38">
        <f>VLOOKUP($A16,'FeederSheet LA12'!$B$2:$EP$176,E$5+$AA$28+$AA$26,FALSE)</f>
        <v>265</v>
      </c>
      <c r="F16" s="38">
        <f>VLOOKUP($A16,'FeederSheet LA12'!$B$2:$EP$176,F$5+$AA$28+$AA$26,FALSE)</f>
        <v>68</v>
      </c>
      <c r="G16" s="38">
        <f>VLOOKUP($A16,'FeederSheet LA12'!$B$2:$EP$176,G$5+$AA$28+$AA$26,FALSE)</f>
        <v>2310</v>
      </c>
      <c r="H16" s="38"/>
      <c r="I16" s="40">
        <f>VLOOKUP($A16,'FeederSheet LA12'!$B$2:$EP$176,I$5+$AA$24+$AA$26,FALSE)</f>
        <v>-0.06</v>
      </c>
      <c r="J16" s="40">
        <f>VLOOKUP($A16,'FeederSheet LA12'!$B$2:$EP$176,J$5+$AA$24+$AA$26,FALSE)</f>
        <v>-0.43</v>
      </c>
      <c r="K16" s="40">
        <f>VLOOKUP($A16,'FeederSheet LA12'!$B$2:$EP$176,K$5+$AA$24+$AA$26,FALSE)</f>
        <v>-1.52</v>
      </c>
      <c r="L16" s="40">
        <f>VLOOKUP($A16,'FeederSheet LA12'!$B$2:$EP$176,L$5+$AA$24+$AA$26,FALSE)</f>
        <v>-0.14000000000000001</v>
      </c>
      <c r="N16" s="202">
        <f>IF($I$3=$AA$1,VLOOKUP($A16,'FeederSheet LA12'!$B$2:$EM$176,N$5+$AA$26,FALSE),"")</f>
        <v>-0.11</v>
      </c>
      <c r="O16" s="202">
        <f>IF($I$3=$AA$1,VLOOKUP($A16,'FeederSheet LA12'!$B$2:$EM$176,O$5+$AA$26,FALSE),"")</f>
        <v>-0.57999999999999996</v>
      </c>
      <c r="P16" s="202">
        <f>IF($I$3=$AA$1,VLOOKUP($A16,'FeederSheet LA12'!$B$2:$EM$176,P$5+$AA$26,FALSE),"")</f>
        <v>-1.82</v>
      </c>
      <c r="Q16" s="202">
        <f>IF($I$3=$AA$1,VLOOKUP($A16,'FeederSheet LA12'!$B$2:$EM$176,Q$5+$AA$26,FALSE),"")</f>
        <v>-0.19</v>
      </c>
      <c r="R16" s="202"/>
      <c r="S16" s="202">
        <f>IF($I$3=$AA$1,VLOOKUP($A16,'FeederSheet LA12'!$B$2:$EM$176,S$5+$AA$26,FALSE),"")</f>
        <v>0</v>
      </c>
      <c r="T16" s="202">
        <f>IF($I$3=$AA$1,VLOOKUP($A16,'FeederSheet LA12'!$B$2:$EM$176,T$5+$AA$26,FALSE),"")</f>
        <v>-0.27</v>
      </c>
      <c r="U16" s="202">
        <f>IF($I$3=$AA$1,VLOOKUP($A16,'FeederSheet LA12'!$B$2:$EM$176,U$5+$AA$26,FALSE),"")</f>
        <v>-1.22</v>
      </c>
      <c r="V16" s="202">
        <f>IF($I$3=$AA$1,VLOOKUP($A16,'FeederSheet LA12'!$B$2:$EM$176,V$5+$AA$26,FALSE),"")</f>
        <v>-0.09</v>
      </c>
      <c r="W16" s="200"/>
      <c r="AA16" s="257"/>
    </row>
    <row r="17" spans="1:27" s="53" customFormat="1" x14ac:dyDescent="0.35">
      <c r="A17" s="3" t="s">
        <v>250</v>
      </c>
      <c r="B17" s="86">
        <v>392</v>
      </c>
      <c r="C17" s="55" t="s">
        <v>251</v>
      </c>
      <c r="D17" s="38">
        <f>VLOOKUP($A17,'FeederSheet LA12'!$B$2:$EP$176,D$5+$AA$28+$AA$26,FALSE)</f>
        <v>1609</v>
      </c>
      <c r="E17" s="38">
        <f>VLOOKUP($A17,'FeederSheet LA12'!$B$2:$EP$176,E$5+$AA$28+$AA$26,FALSE)</f>
        <v>143</v>
      </c>
      <c r="F17" s="38">
        <f>VLOOKUP($A17,'FeederSheet LA12'!$B$2:$EP$176,F$5+$AA$28+$AA$26,FALSE)</f>
        <v>72</v>
      </c>
      <c r="G17" s="38">
        <f>VLOOKUP($A17,'FeederSheet LA12'!$B$2:$EP$176,G$5+$AA$28+$AA$26,FALSE)</f>
        <v>1824</v>
      </c>
      <c r="H17" s="38"/>
      <c r="I17" s="40">
        <f>VLOOKUP($A17,'FeederSheet LA12'!$B$2:$EP$176,I$5+$AA$24+$AA$26,FALSE)</f>
        <v>-0.14000000000000001</v>
      </c>
      <c r="J17" s="40">
        <f>VLOOKUP($A17,'FeederSheet LA12'!$B$2:$EP$176,J$5+$AA$24+$AA$26,FALSE)</f>
        <v>-0.36</v>
      </c>
      <c r="K17" s="40">
        <f>VLOOKUP($A17,'FeederSheet LA12'!$B$2:$EP$176,K$5+$AA$24+$AA$26,FALSE)</f>
        <v>-1.0900000000000001</v>
      </c>
      <c r="L17" s="40">
        <f>VLOOKUP($A17,'FeederSheet LA12'!$B$2:$EP$176,L$5+$AA$24+$AA$26,FALSE)</f>
        <v>-0.2</v>
      </c>
      <c r="N17" s="202">
        <f>IF($I$3=$AA$1,VLOOKUP($A17,'FeederSheet LA12'!$B$2:$EM$176,N$5+$AA$26,FALSE),"")</f>
        <v>-0.2</v>
      </c>
      <c r="O17" s="202">
        <f>IF($I$3=$AA$1,VLOOKUP($A17,'FeederSheet LA12'!$B$2:$EM$176,O$5+$AA$26,FALSE),"")</f>
        <v>-0.56000000000000005</v>
      </c>
      <c r="P17" s="202">
        <f>IF($I$3=$AA$1,VLOOKUP($A17,'FeederSheet LA12'!$B$2:$EM$176,P$5+$AA$26,FALSE),"")</f>
        <v>-1.38</v>
      </c>
      <c r="Q17" s="202">
        <f>IF($I$3=$AA$1,VLOOKUP($A17,'FeederSheet LA12'!$B$2:$EM$176,Q$5+$AA$26,FALSE),"")</f>
        <v>-0.25</v>
      </c>
      <c r="R17" s="202"/>
      <c r="S17" s="202">
        <f>IF($I$3=$AA$1,VLOOKUP($A17,'FeederSheet LA12'!$B$2:$EM$176,S$5+$AA$26,FALSE),"")</f>
        <v>-0.08</v>
      </c>
      <c r="T17" s="202">
        <f>IF($I$3=$AA$1,VLOOKUP($A17,'FeederSheet LA12'!$B$2:$EM$176,T$5+$AA$26,FALSE),"")</f>
        <v>-0.15</v>
      </c>
      <c r="U17" s="202">
        <f>IF($I$3=$AA$1,VLOOKUP($A17,'FeederSheet LA12'!$B$2:$EM$176,U$5+$AA$26,FALSE),"")</f>
        <v>-0.79</v>
      </c>
      <c r="V17" s="202">
        <f>IF($I$3=$AA$1,VLOOKUP($A17,'FeederSheet LA12'!$B$2:$EM$176,V$5+$AA$26,FALSE),"")</f>
        <v>-0.14000000000000001</v>
      </c>
      <c r="W17" s="200"/>
      <c r="AA17" s="257"/>
    </row>
    <row r="18" spans="1:27" s="53" customFormat="1" x14ac:dyDescent="0.35">
      <c r="A18" s="3" t="s">
        <v>252</v>
      </c>
      <c r="B18" s="86">
        <v>929</v>
      </c>
      <c r="C18" s="55" t="s">
        <v>253</v>
      </c>
      <c r="D18" s="38">
        <f>VLOOKUP($A18,'FeederSheet LA12'!$B$2:$EP$176,D$5+$AA$28+$AA$26,FALSE)</f>
        <v>2596</v>
      </c>
      <c r="E18" s="38">
        <f>VLOOKUP($A18,'FeederSheet LA12'!$B$2:$EP$176,E$5+$AA$28+$AA$26,FALSE)</f>
        <v>276</v>
      </c>
      <c r="F18" s="38">
        <f>VLOOKUP($A18,'FeederSheet LA12'!$B$2:$EP$176,F$5+$AA$28+$AA$26,FALSE)</f>
        <v>99</v>
      </c>
      <c r="G18" s="38">
        <f>VLOOKUP($A18,'FeederSheet LA12'!$B$2:$EP$176,G$5+$AA$28+$AA$26,FALSE)</f>
        <v>2991</v>
      </c>
      <c r="H18" s="38"/>
      <c r="I18" s="40">
        <f>VLOOKUP($A18,'FeederSheet LA12'!$B$2:$EP$176,I$5+$AA$24+$AA$26,FALSE)</f>
        <v>0.03</v>
      </c>
      <c r="J18" s="40">
        <f>VLOOKUP($A18,'FeederSheet LA12'!$B$2:$EP$176,J$5+$AA$24+$AA$26,FALSE)</f>
        <v>-0.52</v>
      </c>
      <c r="K18" s="40">
        <f>VLOOKUP($A18,'FeederSheet LA12'!$B$2:$EP$176,K$5+$AA$24+$AA$26,FALSE)</f>
        <v>-1.47</v>
      </c>
      <c r="L18" s="40">
        <f>VLOOKUP($A18,'FeederSheet LA12'!$B$2:$EP$176,L$5+$AA$24+$AA$26,FALSE)</f>
        <v>-0.09</v>
      </c>
      <c r="N18" s="202">
        <f>IF($I$3=$AA$1,VLOOKUP($A18,'FeederSheet LA12'!$B$2:$EM$176,N$5+$AA$26,FALSE),"")</f>
        <v>-0.02</v>
      </c>
      <c r="O18" s="202">
        <f>IF($I$3=$AA$1,VLOOKUP($A18,'FeederSheet LA12'!$B$2:$EM$176,O$5+$AA$26,FALSE),"")</f>
        <v>-0.67</v>
      </c>
      <c r="P18" s="202">
        <f>IF($I$3=$AA$1,VLOOKUP($A18,'FeederSheet LA12'!$B$2:$EM$176,P$5+$AA$26,FALSE),"")</f>
        <v>-1.72</v>
      </c>
      <c r="Q18" s="202">
        <f>IF($I$3=$AA$1,VLOOKUP($A18,'FeederSheet LA12'!$B$2:$EM$176,Q$5+$AA$26,FALSE),"")</f>
        <v>-0.14000000000000001</v>
      </c>
      <c r="R18" s="202"/>
      <c r="S18" s="202">
        <f>IF($I$3=$AA$1,VLOOKUP($A18,'FeederSheet LA12'!$B$2:$EM$176,S$5+$AA$26,FALSE),"")</f>
        <v>7.0000000000000007E-2</v>
      </c>
      <c r="T18" s="202">
        <f>IF($I$3=$AA$1,VLOOKUP($A18,'FeederSheet LA12'!$B$2:$EM$176,T$5+$AA$26,FALSE),"")</f>
        <v>-0.37</v>
      </c>
      <c r="U18" s="202">
        <f>IF($I$3=$AA$1,VLOOKUP($A18,'FeederSheet LA12'!$B$2:$EM$176,U$5+$AA$26,FALSE),"")</f>
        <v>-1.22</v>
      </c>
      <c r="V18" s="202">
        <f>IF($I$3=$AA$1,VLOOKUP($A18,'FeederSheet LA12'!$B$2:$EM$176,V$5+$AA$26,FALSE),"")</f>
        <v>-0.05</v>
      </c>
      <c r="W18" s="200"/>
      <c r="AA18" s="257"/>
    </row>
    <row r="19" spans="1:27" s="53" customFormat="1" x14ac:dyDescent="0.35">
      <c r="A19" s="3" t="s">
        <v>254</v>
      </c>
      <c r="B19" s="86">
        <v>807</v>
      </c>
      <c r="C19" s="55" t="s">
        <v>255</v>
      </c>
      <c r="D19" s="38">
        <f>VLOOKUP($A19,'FeederSheet LA12'!$B$2:$EP$176,D$5+$AA$28+$AA$26,FALSE)</f>
        <v>1211</v>
      </c>
      <c r="E19" s="38">
        <f>VLOOKUP($A19,'FeederSheet LA12'!$B$2:$EP$176,E$5+$AA$28+$AA$26,FALSE)</f>
        <v>212</v>
      </c>
      <c r="F19" s="38">
        <f>VLOOKUP($A19,'FeederSheet LA12'!$B$2:$EP$176,F$5+$AA$28+$AA$26,FALSE)</f>
        <v>71</v>
      </c>
      <c r="G19" s="38">
        <f>VLOOKUP($A19,'FeederSheet LA12'!$B$2:$EP$176,G$5+$AA$28+$AA$26,FALSE)</f>
        <v>1494</v>
      </c>
      <c r="H19" s="38"/>
      <c r="I19" s="40">
        <f>VLOOKUP($A19,'FeederSheet LA12'!$B$2:$EP$176,I$5+$AA$24+$AA$26,FALSE)</f>
        <v>-0.32</v>
      </c>
      <c r="J19" s="40">
        <f>VLOOKUP($A19,'FeederSheet LA12'!$B$2:$EP$176,J$5+$AA$24+$AA$26,FALSE)</f>
        <v>-0.95</v>
      </c>
      <c r="K19" s="40">
        <f>VLOOKUP($A19,'FeederSheet LA12'!$B$2:$EP$176,K$5+$AA$24+$AA$26,FALSE)</f>
        <v>-1.1299999999999999</v>
      </c>
      <c r="L19" s="40">
        <f>VLOOKUP($A19,'FeederSheet LA12'!$B$2:$EP$176,L$5+$AA$24+$AA$26,FALSE)</f>
        <v>-0.45</v>
      </c>
      <c r="N19" s="202">
        <f>IF($I$3=$AA$1,VLOOKUP($A19,'FeederSheet LA12'!$B$2:$EM$176,N$5+$AA$26,FALSE),"")</f>
        <v>-0.39</v>
      </c>
      <c r="O19" s="202">
        <f>IF($I$3=$AA$1,VLOOKUP($A19,'FeederSheet LA12'!$B$2:$EM$176,O$5+$AA$26,FALSE),"")</f>
        <v>-1.1200000000000001</v>
      </c>
      <c r="P19" s="202">
        <f>IF($I$3=$AA$1,VLOOKUP($A19,'FeederSheet LA12'!$B$2:$EM$176,P$5+$AA$26,FALSE),"")</f>
        <v>-1.43</v>
      </c>
      <c r="Q19" s="202">
        <f>IF($I$3=$AA$1,VLOOKUP($A19,'FeederSheet LA12'!$B$2:$EM$176,Q$5+$AA$26,FALSE),"")</f>
        <v>-0.51</v>
      </c>
      <c r="R19" s="202"/>
      <c r="S19" s="202">
        <f>IF($I$3=$AA$1,VLOOKUP($A19,'FeederSheet LA12'!$B$2:$EM$176,S$5+$AA$26,FALSE),"")</f>
        <v>-0.25</v>
      </c>
      <c r="T19" s="202">
        <f>IF($I$3=$AA$1,VLOOKUP($A19,'FeederSheet LA12'!$B$2:$EM$176,T$5+$AA$26,FALSE),"")</f>
        <v>-0.78</v>
      </c>
      <c r="U19" s="202">
        <f>IF($I$3=$AA$1,VLOOKUP($A19,'FeederSheet LA12'!$B$2:$EM$176,U$5+$AA$26,FALSE),"")</f>
        <v>-0.84</v>
      </c>
      <c r="V19" s="202">
        <f>IF($I$3=$AA$1,VLOOKUP($A19,'FeederSheet LA12'!$B$2:$EM$176,V$5+$AA$26,FALSE),"")</f>
        <v>-0.38</v>
      </c>
      <c r="W19" s="200"/>
      <c r="AA19" s="13"/>
    </row>
    <row r="20" spans="1:27" s="53" customFormat="1" x14ac:dyDescent="0.35">
      <c r="A20" s="3" t="s">
        <v>256</v>
      </c>
      <c r="B20" s="86">
        <v>393</v>
      </c>
      <c r="C20" s="55" t="s">
        <v>257</v>
      </c>
      <c r="D20" s="38">
        <f>VLOOKUP($A20,'FeederSheet LA12'!$B$2:$EP$176,D$5+$AA$28+$AA$26,FALSE)</f>
        <v>1153</v>
      </c>
      <c r="E20" s="38">
        <f>VLOOKUP($A20,'FeederSheet LA12'!$B$2:$EP$176,E$5+$AA$28+$AA$26,FALSE)</f>
        <v>172</v>
      </c>
      <c r="F20" s="38">
        <f>VLOOKUP($A20,'FeederSheet LA12'!$B$2:$EP$176,F$5+$AA$28+$AA$26,FALSE)</f>
        <v>87</v>
      </c>
      <c r="G20" s="38">
        <f>VLOOKUP($A20,'FeederSheet LA12'!$B$2:$EP$176,G$5+$AA$28+$AA$26,FALSE)</f>
        <v>1436</v>
      </c>
      <c r="H20" s="38"/>
      <c r="I20" s="40">
        <f>VLOOKUP($A20,'FeederSheet LA12'!$B$2:$EP$176,I$5+$AA$24+$AA$26,FALSE)</f>
        <v>-0.1</v>
      </c>
      <c r="J20" s="40">
        <f>VLOOKUP($A20,'FeederSheet LA12'!$B$2:$EP$176,J$5+$AA$24+$AA$26,FALSE)</f>
        <v>-0.42</v>
      </c>
      <c r="K20" s="40">
        <f>VLOOKUP($A20,'FeederSheet LA12'!$B$2:$EP$176,K$5+$AA$24+$AA$26,FALSE)</f>
        <v>-1.34</v>
      </c>
      <c r="L20" s="40">
        <f>VLOOKUP($A20,'FeederSheet LA12'!$B$2:$EP$176,L$5+$AA$24+$AA$26,FALSE)</f>
        <v>-0.26</v>
      </c>
      <c r="N20" s="202">
        <f>IF($I$3=$AA$1,VLOOKUP($A20,'FeederSheet LA12'!$B$2:$EM$176,N$5+$AA$26,FALSE),"")</f>
        <v>-0.17</v>
      </c>
      <c r="O20" s="202">
        <f>IF($I$3=$AA$1,VLOOKUP($A20,'FeederSheet LA12'!$B$2:$EM$176,O$5+$AA$26,FALSE),"")</f>
        <v>-0.61</v>
      </c>
      <c r="P20" s="202">
        <f>IF($I$3=$AA$1,VLOOKUP($A20,'FeederSheet LA12'!$B$2:$EM$176,P$5+$AA$26,FALSE),"")</f>
        <v>-1.61</v>
      </c>
      <c r="Q20" s="202">
        <f>IF($I$3=$AA$1,VLOOKUP($A20,'FeederSheet LA12'!$B$2:$EM$176,Q$5+$AA$26,FALSE),"")</f>
        <v>-0.32</v>
      </c>
      <c r="R20" s="202"/>
      <c r="S20" s="202">
        <f>IF($I$3=$AA$1,VLOOKUP($A20,'FeederSheet LA12'!$B$2:$EM$176,S$5+$AA$26,FALSE),"")</f>
        <v>-0.02</v>
      </c>
      <c r="T20" s="202">
        <f>IF($I$3=$AA$1,VLOOKUP($A20,'FeederSheet LA12'!$B$2:$EM$176,T$5+$AA$26,FALSE),"")</f>
        <v>-0.23</v>
      </c>
      <c r="U20" s="202">
        <f>IF($I$3=$AA$1,VLOOKUP($A20,'FeederSheet LA12'!$B$2:$EM$176,U$5+$AA$26,FALSE),"")</f>
        <v>-1.08</v>
      </c>
      <c r="V20" s="202">
        <f>IF($I$3=$AA$1,VLOOKUP($A20,'FeederSheet LA12'!$B$2:$EM$176,V$5+$AA$26,FALSE),"")</f>
        <v>-0.19</v>
      </c>
      <c r="W20" s="200"/>
      <c r="AA20" s="13"/>
    </row>
    <row r="21" spans="1:27" s="53" customFormat="1" x14ac:dyDescent="0.35">
      <c r="A21" s="3" t="s">
        <v>258</v>
      </c>
      <c r="B21" s="86">
        <v>808</v>
      </c>
      <c r="C21" s="55" t="s">
        <v>259</v>
      </c>
      <c r="D21" s="38">
        <f>VLOOKUP($A21,'FeederSheet LA12'!$B$2:$EP$176,D$5+$AA$28+$AA$26,FALSE)</f>
        <v>1641</v>
      </c>
      <c r="E21" s="38">
        <f>VLOOKUP($A21,'FeederSheet LA12'!$B$2:$EP$176,E$5+$AA$28+$AA$26,FALSE)</f>
        <v>179</v>
      </c>
      <c r="F21" s="38">
        <f>VLOOKUP($A21,'FeederSheet LA12'!$B$2:$EP$176,F$5+$AA$28+$AA$26,FALSE)</f>
        <v>78</v>
      </c>
      <c r="G21" s="38">
        <f>VLOOKUP($A21,'FeederSheet LA12'!$B$2:$EP$176,G$5+$AA$28+$AA$26,FALSE)</f>
        <v>1898</v>
      </c>
      <c r="H21" s="38"/>
      <c r="I21" s="40">
        <f>VLOOKUP($A21,'FeederSheet LA12'!$B$2:$EP$176,I$5+$AA$24+$AA$26,FALSE)</f>
        <v>0.01</v>
      </c>
      <c r="J21" s="40">
        <f>VLOOKUP($A21,'FeederSheet LA12'!$B$2:$EP$176,J$5+$AA$24+$AA$26,FALSE)</f>
        <v>-0.32</v>
      </c>
      <c r="K21" s="40">
        <f>VLOOKUP($A21,'FeederSheet LA12'!$B$2:$EP$176,K$5+$AA$24+$AA$26,FALSE)</f>
        <v>-1.48</v>
      </c>
      <c r="L21" s="40">
        <f>VLOOKUP($A21,'FeederSheet LA12'!$B$2:$EP$176,L$5+$AA$24+$AA$26,FALSE)</f>
        <v>-0.08</v>
      </c>
      <c r="N21" s="202">
        <f>IF($I$3=$AA$1,VLOOKUP($A21,'FeederSheet LA12'!$B$2:$EM$176,N$5+$AA$26,FALSE),"")</f>
        <v>-0.05</v>
      </c>
      <c r="O21" s="202">
        <f>IF($I$3=$AA$1,VLOOKUP($A21,'FeederSheet LA12'!$B$2:$EM$176,O$5+$AA$26,FALSE),"")</f>
        <v>-0.51</v>
      </c>
      <c r="P21" s="202">
        <f>IF($I$3=$AA$1,VLOOKUP($A21,'FeederSheet LA12'!$B$2:$EM$176,P$5+$AA$26,FALSE),"")</f>
        <v>-1.76</v>
      </c>
      <c r="Q21" s="202">
        <f>IF($I$3=$AA$1,VLOOKUP($A21,'FeederSheet LA12'!$B$2:$EM$176,Q$5+$AA$26,FALSE),"")</f>
        <v>-0.14000000000000001</v>
      </c>
      <c r="R21" s="202"/>
      <c r="S21" s="202">
        <f>IF($I$3=$AA$1,VLOOKUP($A21,'FeederSheet LA12'!$B$2:$EM$176,S$5+$AA$26,FALSE),"")</f>
        <v>7.0000000000000007E-2</v>
      </c>
      <c r="T21" s="202">
        <f>IF($I$3=$AA$1,VLOOKUP($A21,'FeederSheet LA12'!$B$2:$EM$176,T$5+$AA$26,FALSE),"")</f>
        <v>-0.14000000000000001</v>
      </c>
      <c r="U21" s="202">
        <f>IF($I$3=$AA$1,VLOOKUP($A21,'FeederSheet LA12'!$B$2:$EM$176,U$5+$AA$26,FALSE),"")</f>
        <v>-1.2</v>
      </c>
      <c r="V21" s="202">
        <f>IF($I$3=$AA$1,VLOOKUP($A21,'FeederSheet LA12'!$B$2:$EM$176,V$5+$AA$26,FALSE),"")</f>
        <v>-0.03</v>
      </c>
      <c r="W21" s="200"/>
      <c r="AA21" s="13"/>
    </row>
    <row r="22" spans="1:27" s="53" customFormat="1" x14ac:dyDescent="0.35">
      <c r="A22" s="3" t="s">
        <v>260</v>
      </c>
      <c r="B22" s="86">
        <v>394</v>
      </c>
      <c r="C22" s="55" t="s">
        <v>261</v>
      </c>
      <c r="D22" s="38">
        <f>VLOOKUP($A22,'FeederSheet LA12'!$B$2:$EP$176,D$5+$AA$28+$AA$26,FALSE)</f>
        <v>2160</v>
      </c>
      <c r="E22" s="38">
        <f>VLOOKUP($A22,'FeederSheet LA12'!$B$2:$EP$176,E$5+$AA$28+$AA$26,FALSE)</f>
        <v>306</v>
      </c>
      <c r="F22" s="38">
        <f>VLOOKUP($A22,'FeederSheet LA12'!$B$2:$EP$176,F$5+$AA$28+$AA$26,FALSE)</f>
        <v>107</v>
      </c>
      <c r="G22" s="38">
        <f>VLOOKUP($A22,'FeederSheet LA12'!$B$2:$EP$176,G$5+$AA$28+$AA$26,FALSE)</f>
        <v>2573</v>
      </c>
      <c r="H22" s="38"/>
      <c r="I22" s="40">
        <f>VLOOKUP($A22,'FeederSheet LA12'!$B$2:$EP$176,I$5+$AA$24+$AA$26,FALSE)</f>
        <v>-0.28000000000000003</v>
      </c>
      <c r="J22" s="40">
        <f>VLOOKUP($A22,'FeederSheet LA12'!$B$2:$EP$176,J$5+$AA$24+$AA$26,FALSE)</f>
        <v>-0.66</v>
      </c>
      <c r="K22" s="40">
        <f>VLOOKUP($A22,'FeederSheet LA12'!$B$2:$EP$176,K$5+$AA$24+$AA$26,FALSE)</f>
        <v>-1.42</v>
      </c>
      <c r="L22" s="40">
        <f>VLOOKUP($A22,'FeederSheet LA12'!$B$2:$EP$176,L$5+$AA$24+$AA$26,FALSE)</f>
        <v>-0.37</v>
      </c>
      <c r="N22" s="202">
        <f>IF($I$3=$AA$1,VLOOKUP($A22,'FeederSheet LA12'!$B$2:$EM$176,N$5+$AA$26,FALSE),"")</f>
        <v>-0.33</v>
      </c>
      <c r="O22" s="202">
        <f>IF($I$3=$AA$1,VLOOKUP($A22,'FeederSheet LA12'!$B$2:$EM$176,O$5+$AA$26,FALSE),"")</f>
        <v>-0.8</v>
      </c>
      <c r="P22" s="202">
        <f>IF($I$3=$AA$1,VLOOKUP($A22,'FeederSheet LA12'!$B$2:$EM$176,P$5+$AA$26,FALSE),"")</f>
        <v>-1.66</v>
      </c>
      <c r="Q22" s="202">
        <f>IF($I$3=$AA$1,VLOOKUP($A22,'FeederSheet LA12'!$B$2:$EM$176,Q$5+$AA$26,FALSE),"")</f>
        <v>-0.42</v>
      </c>
      <c r="R22" s="202"/>
      <c r="S22" s="202">
        <f>IF($I$3=$AA$1,VLOOKUP($A22,'FeederSheet LA12'!$B$2:$EM$176,S$5+$AA$26,FALSE),"")</f>
        <v>-0.22</v>
      </c>
      <c r="T22" s="202">
        <f>IF($I$3=$AA$1,VLOOKUP($A22,'FeederSheet LA12'!$B$2:$EM$176,T$5+$AA$26,FALSE),"")</f>
        <v>-0.52</v>
      </c>
      <c r="U22" s="202">
        <f>IF($I$3=$AA$1,VLOOKUP($A22,'FeederSheet LA12'!$B$2:$EM$176,U$5+$AA$26,FALSE),"")</f>
        <v>-1.18</v>
      </c>
      <c r="V22" s="202">
        <f>IF($I$3=$AA$1,VLOOKUP($A22,'FeederSheet LA12'!$B$2:$EM$176,V$5+$AA$26,FALSE),"")</f>
        <v>-0.32</v>
      </c>
      <c r="W22" s="200"/>
      <c r="AA22" s="253" t="s">
        <v>769</v>
      </c>
    </row>
    <row r="23" spans="1:27" s="53" customFormat="1" x14ac:dyDescent="0.35">
      <c r="A23" s="44"/>
      <c r="B23" s="1"/>
      <c r="C23" s="55"/>
      <c r="D23" s="38"/>
      <c r="E23" s="38"/>
      <c r="F23" s="38"/>
      <c r="G23" s="38"/>
      <c r="H23" s="38"/>
      <c r="I23" s="40"/>
      <c r="J23" s="40"/>
      <c r="K23" s="40"/>
      <c r="L23" s="40"/>
      <c r="N23" s="202"/>
      <c r="O23" s="202"/>
      <c r="P23" s="202"/>
      <c r="Q23" s="202"/>
      <c r="R23" s="202"/>
      <c r="S23" s="202"/>
      <c r="T23" s="202"/>
      <c r="U23" s="202"/>
      <c r="V23" s="202"/>
      <c r="W23" s="200"/>
      <c r="AA23" s="254"/>
    </row>
    <row r="24" spans="1:27" s="53" customFormat="1" ht="12.75" customHeight="1" x14ac:dyDescent="0.35">
      <c r="A24" s="44" t="s">
        <v>263</v>
      </c>
      <c r="B24" s="1" t="s">
        <v>264</v>
      </c>
      <c r="C24" s="41" t="s">
        <v>265</v>
      </c>
      <c r="D24" s="24">
        <f>VLOOKUP($A24,'FeederSheet LA12'!$B$2:$EP$176,D$5+$AA$28+$AA$26,FALSE)</f>
        <v>59527</v>
      </c>
      <c r="E24" s="24">
        <f>VLOOKUP($A24,'FeederSheet LA12'!$B$2:$EP$176,E$5+$AA$28+$AA$26,FALSE)</f>
        <v>6456</v>
      </c>
      <c r="F24" s="24">
        <f>VLOOKUP($A24,'FeederSheet LA12'!$B$2:$EP$176,F$5+$AA$28+$AA$26,FALSE)</f>
        <v>2524</v>
      </c>
      <c r="G24" s="24">
        <f>VLOOKUP($A24,'FeederSheet LA12'!$B$2:$EP$176,G$5+$AA$28+$AA$26,FALSE)</f>
        <v>68602</v>
      </c>
      <c r="H24" s="24"/>
      <c r="I24" s="25">
        <f>VLOOKUP($A24,'FeederSheet LA12'!$B$2:$EP$176,I$5+$AA$24+$AA$26,FALSE)</f>
        <v>-7.0000000000000007E-2</v>
      </c>
      <c r="J24" s="25">
        <f>VLOOKUP($A24,'FeederSheet LA12'!$B$2:$EP$176,J$5+$AA$24+$AA$26,FALSE)</f>
        <v>-0.56999999999999995</v>
      </c>
      <c r="K24" s="25">
        <f>VLOOKUP($A24,'FeederSheet LA12'!$B$2:$EP$176,K$5+$AA$24+$AA$26,FALSE)</f>
        <v>-1.19</v>
      </c>
      <c r="L24" s="25">
        <f>VLOOKUP($A24,'FeederSheet LA12'!$B$2:$EP$176,L$5+$AA$24+$AA$26,FALSE)</f>
        <v>-0.16</v>
      </c>
      <c r="N24" s="203">
        <f>IF($I$3=$AA$1,VLOOKUP($A24,'FeederSheet LA12'!$B$2:$EM$176,N$5+$AA$26,FALSE),"")</f>
        <v>-0.08</v>
      </c>
      <c r="O24" s="203">
        <f>IF($I$3=$AA$1,VLOOKUP($A24,'FeederSheet LA12'!$B$2:$EM$176,O$5+$AA$26,FALSE),"")</f>
        <v>-0.6</v>
      </c>
      <c r="P24" s="203">
        <f>IF($I$3=$AA$1,VLOOKUP($A24,'FeederSheet LA12'!$B$2:$EM$176,P$5+$AA$26,FALSE),"")</f>
        <v>-1.24</v>
      </c>
      <c r="Q24" s="203">
        <f>IF($I$3=$AA$1,VLOOKUP($A24,'FeederSheet LA12'!$B$2:$EM$176,Q$5+$AA$26,FALSE),"")</f>
        <v>-0.17</v>
      </c>
      <c r="R24" s="203"/>
      <c r="S24" s="203">
        <f>IF($I$3=$AA$1,VLOOKUP($A24,'FeederSheet LA12'!$B$2:$EM$176,S$5+$AA$26,FALSE),"")</f>
        <v>-0.06</v>
      </c>
      <c r="T24" s="203">
        <f>IF($I$3=$AA$1,VLOOKUP($A24,'FeederSheet LA12'!$B$2:$EM$176,T$5+$AA$26,FALSE),"")</f>
        <v>-0.54</v>
      </c>
      <c r="U24" s="203">
        <f>IF($I$3=$AA$1,VLOOKUP($A24,'FeederSheet LA12'!$B$2:$EM$176,U$5+$AA$26,FALSE),"")</f>
        <v>-1.1399999999999999</v>
      </c>
      <c r="V24" s="203">
        <f>IF($I$3=$AA$1,VLOOKUP($A24,'FeederSheet LA12'!$B$2:$EM$176,V$5+$AA$26,FALSE),"")</f>
        <v>-0.15</v>
      </c>
      <c r="W24" s="200"/>
      <c r="AA24" s="13">
        <f>IF($I$3=$AA$5,6,IF($I$3=$AA$1,9,IF($I$3=$AA$3,18,IF($I$3=$AA$4,21,IF($I$3=$AA$2,24,IF($I$3=$AA$7,27,IF($I$3=$AA$8,30,IF($I$3=$AA$6,33,"ERROR"))))))))</f>
        <v>9</v>
      </c>
    </row>
    <row r="25" spans="1:27" s="53" customFormat="1" ht="12.75" customHeight="1" x14ac:dyDescent="0.35">
      <c r="A25" s="3" t="s">
        <v>266</v>
      </c>
      <c r="B25" s="86">
        <v>889</v>
      </c>
      <c r="C25" s="55" t="s">
        <v>267</v>
      </c>
      <c r="D25" s="38">
        <f>VLOOKUP($A25,'FeederSheet LA12'!$B$2:$EP$176,D$5+$AA$28+$AA$26,FALSE)</f>
        <v>1534</v>
      </c>
      <c r="E25" s="38">
        <f>VLOOKUP($A25,'FeederSheet LA12'!$B$2:$EP$176,E$5+$AA$28+$AA$26,FALSE)</f>
        <v>196</v>
      </c>
      <c r="F25" s="38">
        <f>VLOOKUP($A25,'FeederSheet LA12'!$B$2:$EP$176,F$5+$AA$28+$AA$26,FALSE)</f>
        <v>26</v>
      </c>
      <c r="G25" s="38">
        <f>VLOOKUP($A25,'FeederSheet LA12'!$B$2:$EP$176,G$5+$AA$28+$AA$26,FALSE)</f>
        <v>1756</v>
      </c>
      <c r="H25" s="38"/>
      <c r="I25" s="40">
        <f>VLOOKUP($A25,'FeederSheet LA12'!$B$2:$EP$176,I$5+$AA$24+$AA$26,FALSE)</f>
        <v>0.08</v>
      </c>
      <c r="J25" s="40">
        <f>VLOOKUP($A25,'FeederSheet LA12'!$B$2:$EP$176,J$5+$AA$24+$AA$26,FALSE)</f>
        <v>-0.26</v>
      </c>
      <c r="K25" s="40">
        <f>VLOOKUP($A25,'FeederSheet LA12'!$B$2:$EP$176,K$5+$AA$24+$AA$26,FALSE)</f>
        <v>-1.4</v>
      </c>
      <c r="L25" s="40">
        <f>VLOOKUP($A25,'FeederSheet LA12'!$B$2:$EP$176,L$5+$AA$24+$AA$26,FALSE)</f>
        <v>0.02</v>
      </c>
      <c r="N25" s="202">
        <f>IF($I$3=$AA$1,VLOOKUP($A25,'FeederSheet LA12'!$B$2:$EM$176,N$5+$AA$26,FALSE),"")</f>
        <v>0.01</v>
      </c>
      <c r="O25" s="202">
        <f>IF($I$3=$AA$1,VLOOKUP($A25,'FeederSheet LA12'!$B$2:$EM$176,O$5+$AA$26,FALSE),"")</f>
        <v>-0.44</v>
      </c>
      <c r="P25" s="202">
        <f>IF($I$3=$AA$1,VLOOKUP($A25,'FeederSheet LA12'!$B$2:$EM$176,P$5+$AA$26,FALSE),"")</f>
        <v>-1.88</v>
      </c>
      <c r="Q25" s="202">
        <f>IF($I$3=$AA$1,VLOOKUP($A25,'FeederSheet LA12'!$B$2:$EM$176,Q$5+$AA$26,FALSE),"")</f>
        <v>-0.04</v>
      </c>
      <c r="R25" s="202"/>
      <c r="S25" s="202">
        <f>IF($I$3=$AA$1,VLOOKUP($A25,'FeederSheet LA12'!$B$2:$EM$176,S$5+$AA$26,FALSE),"")</f>
        <v>0.14000000000000001</v>
      </c>
      <c r="T25" s="202">
        <f>IF($I$3=$AA$1,VLOOKUP($A25,'FeederSheet LA12'!$B$2:$EM$176,T$5+$AA$26,FALSE),"")</f>
        <v>-0.08</v>
      </c>
      <c r="U25" s="202">
        <f>IF($I$3=$AA$1,VLOOKUP($A25,'FeederSheet LA12'!$B$2:$EM$176,U$5+$AA$26,FALSE),"")</f>
        <v>-0.91</v>
      </c>
      <c r="V25" s="202">
        <f>IF($I$3=$AA$1,VLOOKUP($A25,'FeederSheet LA12'!$B$2:$EM$176,V$5+$AA$26,FALSE),"")</f>
        <v>0.08</v>
      </c>
      <c r="W25" s="200"/>
      <c r="AA25" s="254"/>
    </row>
    <row r="26" spans="1:27" s="53" customFormat="1" x14ac:dyDescent="0.35">
      <c r="A26" s="3" t="s">
        <v>268</v>
      </c>
      <c r="B26" s="86">
        <v>890</v>
      </c>
      <c r="C26" s="55" t="s">
        <v>269</v>
      </c>
      <c r="D26" s="38">
        <f>VLOOKUP($A26,'FeederSheet LA12'!$B$2:$EP$176,D$5+$AA$28+$AA$26,FALSE)</f>
        <v>924</v>
      </c>
      <c r="E26" s="38">
        <f>VLOOKUP($A26,'FeederSheet LA12'!$B$2:$EP$176,E$5+$AA$28+$AA$26,FALSE)</f>
        <v>155</v>
      </c>
      <c r="F26" s="38">
        <f>VLOOKUP($A26,'FeederSheet LA12'!$B$2:$EP$176,F$5+$AA$28+$AA$26,FALSE)</f>
        <v>26</v>
      </c>
      <c r="G26" s="38">
        <f>VLOOKUP($A26,'FeederSheet LA12'!$B$2:$EP$176,G$5+$AA$28+$AA$26,FALSE)</f>
        <v>1106</v>
      </c>
      <c r="H26" s="38"/>
      <c r="I26" s="40">
        <f>VLOOKUP($A26,'FeederSheet LA12'!$B$2:$EP$176,I$5+$AA$24+$AA$26,FALSE)</f>
        <v>-0.59</v>
      </c>
      <c r="J26" s="40">
        <f>VLOOKUP($A26,'FeederSheet LA12'!$B$2:$EP$176,J$5+$AA$24+$AA$26,FALSE)</f>
        <v>-0.83</v>
      </c>
      <c r="K26" s="40">
        <f>VLOOKUP($A26,'FeederSheet LA12'!$B$2:$EP$176,K$5+$AA$24+$AA$26,FALSE)</f>
        <v>-1.28</v>
      </c>
      <c r="L26" s="40">
        <f>VLOOKUP($A26,'FeederSheet LA12'!$B$2:$EP$176,L$5+$AA$24+$AA$26,FALSE)</f>
        <v>-0.64</v>
      </c>
      <c r="N26" s="202">
        <f>IF($I$3=$AA$1,VLOOKUP($A26,'FeederSheet LA12'!$B$2:$EM$176,N$5+$AA$26,FALSE),"")</f>
        <v>-0.67</v>
      </c>
      <c r="O26" s="202">
        <f>IF($I$3=$AA$1,VLOOKUP($A26,'FeederSheet LA12'!$B$2:$EM$176,O$5+$AA$26,FALSE),"")</f>
        <v>-1.03</v>
      </c>
      <c r="P26" s="202">
        <f>IF($I$3=$AA$1,VLOOKUP($A26,'FeederSheet LA12'!$B$2:$EM$176,P$5+$AA$26,FALSE),"")</f>
        <v>-1.77</v>
      </c>
      <c r="Q26" s="202">
        <f>IF($I$3=$AA$1,VLOOKUP($A26,'FeederSheet LA12'!$B$2:$EM$176,Q$5+$AA$26,FALSE),"")</f>
        <v>-0.71</v>
      </c>
      <c r="R26" s="202"/>
      <c r="S26" s="202">
        <f>IF($I$3=$AA$1,VLOOKUP($A26,'FeederSheet LA12'!$B$2:$EM$176,S$5+$AA$26,FALSE),"")</f>
        <v>-0.5</v>
      </c>
      <c r="T26" s="202">
        <f>IF($I$3=$AA$1,VLOOKUP($A26,'FeederSheet LA12'!$B$2:$EM$176,T$5+$AA$26,FALSE),"")</f>
        <v>-0.63</v>
      </c>
      <c r="U26" s="202">
        <f>IF($I$3=$AA$1,VLOOKUP($A26,'FeederSheet LA12'!$B$2:$EM$176,U$5+$AA$26,FALSE),"")</f>
        <v>-0.79</v>
      </c>
      <c r="V26" s="202">
        <f>IF($I$3=$AA$1,VLOOKUP($A26,'FeederSheet LA12'!$B$2:$EM$176,V$5+$AA$26,FALSE),"")</f>
        <v>-0.56000000000000005</v>
      </c>
      <c r="W26" s="200"/>
      <c r="AA26" s="254">
        <f>IF($I$4="Girls",0,IF($I$4="Boys",1,IF($I$4="All",2)))</f>
        <v>2</v>
      </c>
    </row>
    <row r="27" spans="1:27" s="53" customFormat="1" x14ac:dyDescent="0.35">
      <c r="A27" s="3" t="s">
        <v>270</v>
      </c>
      <c r="B27" s="86">
        <v>350</v>
      </c>
      <c r="C27" s="55" t="s">
        <v>271</v>
      </c>
      <c r="D27" s="38">
        <f>VLOOKUP($A27,'FeederSheet LA12'!$B$2:$EP$176,D$5+$AA$28+$AA$26,FALSE)</f>
        <v>2671</v>
      </c>
      <c r="E27" s="38">
        <f>VLOOKUP($A27,'FeederSheet LA12'!$B$2:$EP$176,E$5+$AA$28+$AA$26,FALSE)</f>
        <v>272</v>
      </c>
      <c r="F27" s="38">
        <f>VLOOKUP($A27,'FeederSheet LA12'!$B$2:$EP$176,F$5+$AA$28+$AA$26,FALSE)</f>
        <v>122</v>
      </c>
      <c r="G27" s="38">
        <f>VLOOKUP($A27,'FeederSheet LA12'!$B$2:$EP$176,G$5+$AA$28+$AA$26,FALSE)</f>
        <v>3065</v>
      </c>
      <c r="H27" s="38"/>
      <c r="I27" s="40">
        <f>VLOOKUP($A27,'FeederSheet LA12'!$B$2:$EP$176,I$5+$AA$24+$AA$26,FALSE)</f>
        <v>-0.03</v>
      </c>
      <c r="J27" s="40">
        <f>VLOOKUP($A27,'FeederSheet LA12'!$B$2:$EP$176,J$5+$AA$24+$AA$26,FALSE)</f>
        <v>-0.55000000000000004</v>
      </c>
      <c r="K27" s="40">
        <f>VLOOKUP($A27,'FeederSheet LA12'!$B$2:$EP$176,K$5+$AA$24+$AA$26,FALSE)</f>
        <v>-1.0900000000000001</v>
      </c>
      <c r="L27" s="40">
        <f>VLOOKUP($A27,'FeederSheet LA12'!$B$2:$EP$176,L$5+$AA$24+$AA$26,FALSE)</f>
        <v>-0.12</v>
      </c>
      <c r="N27" s="202">
        <f>IF($I$3=$AA$1,VLOOKUP($A27,'FeederSheet LA12'!$B$2:$EM$176,N$5+$AA$26,FALSE),"")</f>
        <v>-0.08</v>
      </c>
      <c r="O27" s="202">
        <f>IF($I$3=$AA$1,VLOOKUP($A27,'FeederSheet LA12'!$B$2:$EM$176,O$5+$AA$26,FALSE),"")</f>
        <v>-0.7</v>
      </c>
      <c r="P27" s="202">
        <f>IF($I$3=$AA$1,VLOOKUP($A27,'FeederSheet LA12'!$B$2:$EM$176,P$5+$AA$26,FALSE),"")</f>
        <v>-1.32</v>
      </c>
      <c r="Q27" s="202">
        <f>IF($I$3=$AA$1,VLOOKUP($A27,'FeederSheet LA12'!$B$2:$EM$176,Q$5+$AA$26,FALSE),"")</f>
        <v>-0.16</v>
      </c>
      <c r="R27" s="202"/>
      <c r="S27" s="202">
        <f>IF($I$3=$AA$1,VLOOKUP($A27,'FeederSheet LA12'!$B$2:$EM$176,S$5+$AA$26,FALSE),"")</f>
        <v>0.02</v>
      </c>
      <c r="T27" s="202">
        <f>IF($I$3=$AA$1,VLOOKUP($A27,'FeederSheet LA12'!$B$2:$EM$176,T$5+$AA$26,FALSE),"")</f>
        <v>-0.4</v>
      </c>
      <c r="U27" s="202">
        <f>IF($I$3=$AA$1,VLOOKUP($A27,'FeederSheet LA12'!$B$2:$EM$176,U$5+$AA$26,FALSE),"")</f>
        <v>-0.87</v>
      </c>
      <c r="V27" s="202">
        <f>IF($I$3=$AA$1,VLOOKUP($A27,'FeederSheet LA12'!$B$2:$EM$176,V$5+$AA$26,FALSE),"")</f>
        <v>-7.0000000000000007E-2</v>
      </c>
      <c r="W27" s="200"/>
      <c r="AA27" s="254"/>
    </row>
    <row r="28" spans="1:27" s="53" customFormat="1" x14ac:dyDescent="0.35">
      <c r="A28" s="3" t="s">
        <v>272</v>
      </c>
      <c r="B28" s="86">
        <v>351</v>
      </c>
      <c r="C28" s="55" t="s">
        <v>273</v>
      </c>
      <c r="D28" s="38">
        <f>VLOOKUP($A28,'FeederSheet LA12'!$B$2:$EP$176,D$5+$AA$28+$AA$26,FALSE)</f>
        <v>1792</v>
      </c>
      <c r="E28" s="38">
        <f>VLOOKUP($A28,'FeederSheet LA12'!$B$2:$EP$176,E$5+$AA$28+$AA$26,FALSE)</f>
        <v>150</v>
      </c>
      <c r="F28" s="38">
        <f>VLOOKUP($A28,'FeederSheet LA12'!$B$2:$EP$176,F$5+$AA$28+$AA$26,FALSE)</f>
        <v>75</v>
      </c>
      <c r="G28" s="38">
        <f>VLOOKUP($A28,'FeederSheet LA12'!$B$2:$EP$176,G$5+$AA$28+$AA$26,FALSE)</f>
        <v>2018</v>
      </c>
      <c r="H28" s="38"/>
      <c r="I28" s="40">
        <f>VLOOKUP($A28,'FeederSheet LA12'!$B$2:$EP$176,I$5+$AA$24+$AA$26,FALSE)</f>
        <v>-0.15</v>
      </c>
      <c r="J28" s="40">
        <f>VLOOKUP($A28,'FeederSheet LA12'!$B$2:$EP$176,J$5+$AA$24+$AA$26,FALSE)</f>
        <v>-0.85</v>
      </c>
      <c r="K28" s="40">
        <f>VLOOKUP($A28,'FeederSheet LA12'!$B$2:$EP$176,K$5+$AA$24+$AA$26,FALSE)</f>
        <v>-0.75</v>
      </c>
      <c r="L28" s="40">
        <f>VLOOKUP($A28,'FeederSheet LA12'!$B$2:$EP$176,L$5+$AA$24+$AA$26,FALSE)</f>
        <v>-0.23</v>
      </c>
      <c r="N28" s="202">
        <f>IF($I$3=$AA$1,VLOOKUP($A28,'FeederSheet LA12'!$B$2:$EM$176,N$5+$AA$26,FALSE),"")</f>
        <v>-0.21</v>
      </c>
      <c r="O28" s="202">
        <f>IF($I$3=$AA$1,VLOOKUP($A28,'FeederSheet LA12'!$B$2:$EM$176,O$5+$AA$26,FALSE),"")</f>
        <v>-1.05</v>
      </c>
      <c r="P28" s="202">
        <f>IF($I$3=$AA$1,VLOOKUP($A28,'FeederSheet LA12'!$B$2:$EM$176,P$5+$AA$26,FALSE),"")</f>
        <v>-1.03</v>
      </c>
      <c r="Q28" s="202">
        <f>IF($I$3=$AA$1,VLOOKUP($A28,'FeederSheet LA12'!$B$2:$EM$176,Q$5+$AA$26,FALSE),"")</f>
        <v>-0.28000000000000003</v>
      </c>
      <c r="R28" s="202"/>
      <c r="S28" s="202">
        <f>IF($I$3=$AA$1,VLOOKUP($A28,'FeederSheet LA12'!$B$2:$EM$176,S$5+$AA$26,FALSE),"")</f>
        <v>-0.09</v>
      </c>
      <c r="T28" s="202">
        <f>IF($I$3=$AA$1,VLOOKUP($A28,'FeederSheet LA12'!$B$2:$EM$176,T$5+$AA$26,FALSE),"")</f>
        <v>-0.64</v>
      </c>
      <c r="U28" s="202">
        <f>IF($I$3=$AA$1,VLOOKUP($A28,'FeederSheet LA12'!$B$2:$EM$176,U$5+$AA$26,FALSE),"")</f>
        <v>-0.46</v>
      </c>
      <c r="V28" s="202">
        <f>IF($I$3=$AA$1,VLOOKUP($A28,'FeederSheet LA12'!$B$2:$EM$176,V$5+$AA$26,FALSE),"")</f>
        <v>-0.17</v>
      </c>
      <c r="W28" s="200"/>
      <c r="AA28" s="13">
        <f>IF($I$3=$AA$5,0,IF($I$3=$AA$1,3,IF($I$3=$AA$3,0,IF($I$3=$AA$4,0,IF($I$3=$AA$2,0,IF($I$3=$AA$6,0,IF($I$3=$AA$7,0,IF($I$3=$AA$8,0,"ERROR"))))))))</f>
        <v>3</v>
      </c>
    </row>
    <row r="29" spans="1:27" s="53" customFormat="1" x14ac:dyDescent="0.35">
      <c r="A29" s="3" t="s">
        <v>274</v>
      </c>
      <c r="B29" s="86">
        <v>895</v>
      </c>
      <c r="C29" s="55" t="s">
        <v>275</v>
      </c>
      <c r="D29" s="38">
        <f>VLOOKUP($A29,'FeederSheet LA12'!$B$2:$EP$176,D$5+$AA$28+$AA$26,FALSE)</f>
        <v>3113</v>
      </c>
      <c r="E29" s="38">
        <f>VLOOKUP($A29,'FeederSheet LA12'!$B$2:$EP$176,E$5+$AA$28+$AA$26,FALSE)</f>
        <v>173</v>
      </c>
      <c r="F29" s="38">
        <f>VLOOKUP($A29,'FeederSheet LA12'!$B$2:$EP$176,F$5+$AA$28+$AA$26,FALSE)</f>
        <v>111</v>
      </c>
      <c r="G29" s="38">
        <f>VLOOKUP($A29,'FeederSheet LA12'!$B$2:$EP$176,G$5+$AA$28+$AA$26,FALSE)</f>
        <v>3398</v>
      </c>
      <c r="H29" s="38"/>
      <c r="I29" s="40">
        <f>VLOOKUP($A29,'FeederSheet LA12'!$B$2:$EP$176,I$5+$AA$24+$AA$26,FALSE)</f>
        <v>0.09</v>
      </c>
      <c r="J29" s="40">
        <f>VLOOKUP($A29,'FeederSheet LA12'!$B$2:$EP$176,J$5+$AA$24+$AA$26,FALSE)</f>
        <v>-0.72</v>
      </c>
      <c r="K29" s="40">
        <f>VLOOKUP($A29,'FeederSheet LA12'!$B$2:$EP$176,K$5+$AA$24+$AA$26,FALSE)</f>
        <v>-1.04</v>
      </c>
      <c r="L29" s="40">
        <f>VLOOKUP($A29,'FeederSheet LA12'!$B$2:$EP$176,L$5+$AA$24+$AA$26,FALSE)</f>
        <v>0.01</v>
      </c>
      <c r="N29" s="202">
        <f>IF($I$3=$AA$1,VLOOKUP($A29,'FeederSheet LA12'!$B$2:$EM$176,N$5+$AA$26,FALSE),"")</f>
        <v>0.04</v>
      </c>
      <c r="O29" s="202">
        <f>IF($I$3=$AA$1,VLOOKUP($A29,'FeederSheet LA12'!$B$2:$EM$176,O$5+$AA$26,FALSE),"")</f>
        <v>-0.91</v>
      </c>
      <c r="P29" s="202">
        <f>IF($I$3=$AA$1,VLOOKUP($A29,'FeederSheet LA12'!$B$2:$EM$176,P$5+$AA$26,FALSE),"")</f>
        <v>-1.27</v>
      </c>
      <c r="Q29" s="202">
        <f>IF($I$3=$AA$1,VLOOKUP($A29,'FeederSheet LA12'!$B$2:$EM$176,Q$5+$AA$26,FALSE),"")</f>
        <v>-0.03</v>
      </c>
      <c r="R29" s="202"/>
      <c r="S29" s="202">
        <f>IF($I$3=$AA$1,VLOOKUP($A29,'FeederSheet LA12'!$B$2:$EM$176,S$5+$AA$26,FALSE),"")</f>
        <v>0.13</v>
      </c>
      <c r="T29" s="202">
        <f>IF($I$3=$AA$1,VLOOKUP($A29,'FeederSheet LA12'!$B$2:$EM$176,T$5+$AA$26,FALSE),"")</f>
        <v>-0.53</v>
      </c>
      <c r="U29" s="202">
        <f>IF($I$3=$AA$1,VLOOKUP($A29,'FeederSheet LA12'!$B$2:$EM$176,U$5+$AA$26,FALSE),"")</f>
        <v>-0.8</v>
      </c>
      <c r="V29" s="202">
        <f>IF($I$3=$AA$1,VLOOKUP($A29,'FeederSheet LA12'!$B$2:$EM$176,V$5+$AA$26,FALSE),"")</f>
        <v>0.05</v>
      </c>
      <c r="W29" s="200"/>
      <c r="AA29" s="254"/>
    </row>
    <row r="30" spans="1:27" s="53" customFormat="1" x14ac:dyDescent="0.35">
      <c r="A30" s="3" t="s">
        <v>276</v>
      </c>
      <c r="B30" s="86">
        <v>896</v>
      </c>
      <c r="C30" s="55" t="s">
        <v>277</v>
      </c>
      <c r="D30" s="38">
        <f>VLOOKUP($A30,'FeederSheet LA12'!$B$2:$EP$176,D$5+$AA$28+$AA$26,FALSE)</f>
        <v>2696</v>
      </c>
      <c r="E30" s="38">
        <f>VLOOKUP($A30,'FeederSheet LA12'!$B$2:$EP$176,E$5+$AA$28+$AA$26,FALSE)</f>
        <v>327</v>
      </c>
      <c r="F30" s="38">
        <f>VLOOKUP($A30,'FeederSheet LA12'!$B$2:$EP$176,F$5+$AA$28+$AA$26,FALSE)</f>
        <v>129</v>
      </c>
      <c r="G30" s="38">
        <f>VLOOKUP($A30,'FeederSheet LA12'!$B$2:$EP$176,G$5+$AA$28+$AA$26,FALSE)</f>
        <v>3152</v>
      </c>
      <c r="H30" s="38"/>
      <c r="I30" s="40">
        <f>VLOOKUP($A30,'FeederSheet LA12'!$B$2:$EP$176,I$5+$AA$24+$AA$26,FALSE)</f>
        <v>-0.01</v>
      </c>
      <c r="J30" s="40">
        <f>VLOOKUP($A30,'FeederSheet LA12'!$B$2:$EP$176,J$5+$AA$24+$AA$26,FALSE)</f>
        <v>-0.39</v>
      </c>
      <c r="K30" s="40">
        <f>VLOOKUP($A30,'FeederSheet LA12'!$B$2:$EP$176,K$5+$AA$24+$AA$26,FALSE)</f>
        <v>-1.44</v>
      </c>
      <c r="L30" s="40">
        <f>VLOOKUP($A30,'FeederSheet LA12'!$B$2:$EP$176,L$5+$AA$24+$AA$26,FALSE)</f>
        <v>-0.11</v>
      </c>
      <c r="N30" s="202">
        <f>IF($I$3=$AA$1,VLOOKUP($A30,'FeederSheet LA12'!$B$2:$EM$176,N$5+$AA$26,FALSE),"")</f>
        <v>-0.06</v>
      </c>
      <c r="O30" s="202">
        <f>IF($I$3=$AA$1,VLOOKUP($A30,'FeederSheet LA12'!$B$2:$EM$176,O$5+$AA$26,FALSE),"")</f>
        <v>-0.53</v>
      </c>
      <c r="P30" s="202">
        <f>IF($I$3=$AA$1,VLOOKUP($A30,'FeederSheet LA12'!$B$2:$EM$176,P$5+$AA$26,FALSE),"")</f>
        <v>-1.65</v>
      </c>
      <c r="Q30" s="202">
        <f>IF($I$3=$AA$1,VLOOKUP($A30,'FeederSheet LA12'!$B$2:$EM$176,Q$5+$AA$26,FALSE),"")</f>
        <v>-0.16</v>
      </c>
      <c r="R30" s="202"/>
      <c r="S30" s="202">
        <f>IF($I$3=$AA$1,VLOOKUP($A30,'FeederSheet LA12'!$B$2:$EM$176,S$5+$AA$26,FALSE),"")</f>
        <v>0.03</v>
      </c>
      <c r="T30" s="202">
        <f>IF($I$3=$AA$1,VLOOKUP($A30,'FeederSheet LA12'!$B$2:$EM$176,T$5+$AA$26,FALSE),"")</f>
        <v>-0.26</v>
      </c>
      <c r="U30" s="202">
        <f>IF($I$3=$AA$1,VLOOKUP($A30,'FeederSheet LA12'!$B$2:$EM$176,U$5+$AA$26,FALSE),"")</f>
        <v>-1.22</v>
      </c>
      <c r="V30" s="202">
        <f>IF($I$3=$AA$1,VLOOKUP($A30,'FeederSheet LA12'!$B$2:$EM$176,V$5+$AA$26,FALSE),"")</f>
        <v>-7.0000000000000007E-2</v>
      </c>
      <c r="W30" s="200"/>
      <c r="AA30" s="254">
        <f>IF($I$3=$AA$1,2,IF($I$3=$AA$6,2,1))</f>
        <v>2</v>
      </c>
    </row>
    <row r="31" spans="1:27" s="53" customFormat="1" x14ac:dyDescent="0.35">
      <c r="A31" s="3" t="s">
        <v>278</v>
      </c>
      <c r="B31" s="86">
        <v>909</v>
      </c>
      <c r="C31" s="55" t="s">
        <v>279</v>
      </c>
      <c r="D31" s="38">
        <f>VLOOKUP($A31,'FeederSheet LA12'!$B$2:$EP$176,D$5+$AA$28+$AA$26,FALSE)</f>
        <v>3878</v>
      </c>
      <c r="E31" s="38">
        <f>VLOOKUP($A31,'FeederSheet LA12'!$B$2:$EP$176,E$5+$AA$28+$AA$26,FALSE)</f>
        <v>536</v>
      </c>
      <c r="F31" s="38">
        <f>VLOOKUP($A31,'FeederSheet LA12'!$B$2:$EP$176,F$5+$AA$28+$AA$26,FALSE)</f>
        <v>156</v>
      </c>
      <c r="G31" s="38">
        <f>VLOOKUP($A31,'FeederSheet LA12'!$B$2:$EP$176,G$5+$AA$28+$AA$26,FALSE)</f>
        <v>4570</v>
      </c>
      <c r="H31" s="38"/>
      <c r="I31" s="40">
        <f>VLOOKUP($A31,'FeederSheet LA12'!$B$2:$EP$176,I$5+$AA$24+$AA$26,FALSE)</f>
        <v>-0.04</v>
      </c>
      <c r="J31" s="40">
        <f>VLOOKUP($A31,'FeederSheet LA12'!$B$2:$EP$176,J$5+$AA$24+$AA$26,FALSE)</f>
        <v>-0.46</v>
      </c>
      <c r="K31" s="40">
        <f>VLOOKUP($A31,'FeederSheet LA12'!$B$2:$EP$176,K$5+$AA$24+$AA$26,FALSE)</f>
        <v>-0.66</v>
      </c>
      <c r="L31" s="40">
        <f>VLOOKUP($A31,'FeederSheet LA12'!$B$2:$EP$176,L$5+$AA$24+$AA$26,FALSE)</f>
        <v>-0.11</v>
      </c>
      <c r="N31" s="202">
        <f>IF($I$3=$AA$1,VLOOKUP($A31,'FeederSheet LA12'!$B$2:$EM$176,N$5+$AA$26,FALSE),"")</f>
        <v>-0.08</v>
      </c>
      <c r="O31" s="202">
        <f>IF($I$3=$AA$1,VLOOKUP($A31,'FeederSheet LA12'!$B$2:$EM$176,O$5+$AA$26,FALSE),"")</f>
        <v>-0.56999999999999995</v>
      </c>
      <c r="P31" s="202">
        <f>IF($I$3=$AA$1,VLOOKUP($A31,'FeederSheet LA12'!$B$2:$EM$176,P$5+$AA$26,FALSE),"")</f>
        <v>-0.85</v>
      </c>
      <c r="Q31" s="202">
        <f>IF($I$3=$AA$1,VLOOKUP($A31,'FeederSheet LA12'!$B$2:$EM$176,Q$5+$AA$26,FALSE),"")</f>
        <v>-0.15</v>
      </c>
      <c r="R31" s="202"/>
      <c r="S31" s="202">
        <f>IF($I$3=$AA$1,VLOOKUP($A31,'FeederSheet LA12'!$B$2:$EM$176,S$5+$AA$26,FALSE),"")</f>
        <v>0</v>
      </c>
      <c r="T31" s="202">
        <f>IF($I$3=$AA$1,VLOOKUP($A31,'FeederSheet LA12'!$B$2:$EM$176,T$5+$AA$26,FALSE),"")</f>
        <v>-0.36</v>
      </c>
      <c r="U31" s="202">
        <f>IF($I$3=$AA$1,VLOOKUP($A31,'FeederSheet LA12'!$B$2:$EM$176,U$5+$AA$26,FALSE),"")</f>
        <v>-0.46</v>
      </c>
      <c r="V31" s="202">
        <f>IF($I$3=$AA$1,VLOOKUP($A31,'FeederSheet LA12'!$B$2:$EM$176,V$5+$AA$26,FALSE),"")</f>
        <v>-7.0000000000000007E-2</v>
      </c>
      <c r="W31" s="200"/>
      <c r="AA31" s="254"/>
    </row>
    <row r="32" spans="1:27" s="53" customFormat="1" x14ac:dyDescent="0.35">
      <c r="A32" s="3" t="s">
        <v>280</v>
      </c>
      <c r="B32" s="86">
        <v>876</v>
      </c>
      <c r="C32" s="55" t="s">
        <v>281</v>
      </c>
      <c r="D32" s="38">
        <f>VLOOKUP($A32,'FeederSheet LA12'!$B$2:$EP$176,D$5+$AA$28+$AA$26,FALSE)</f>
        <v>1124</v>
      </c>
      <c r="E32" s="38">
        <f>VLOOKUP($A32,'FeederSheet LA12'!$B$2:$EP$176,E$5+$AA$28+$AA$26,FALSE)</f>
        <v>149</v>
      </c>
      <c r="F32" s="38">
        <f>VLOOKUP($A32,'FeederSheet LA12'!$B$2:$EP$176,F$5+$AA$28+$AA$26,FALSE)</f>
        <v>40</v>
      </c>
      <c r="G32" s="38">
        <f>VLOOKUP($A32,'FeederSheet LA12'!$B$2:$EP$176,G$5+$AA$28+$AA$26,FALSE)</f>
        <v>1313</v>
      </c>
      <c r="H32" s="38"/>
      <c r="I32" s="40">
        <f>VLOOKUP($A32,'FeederSheet LA12'!$B$2:$EP$176,I$5+$AA$24+$AA$26,FALSE)</f>
        <v>-0.19</v>
      </c>
      <c r="J32" s="40">
        <f>VLOOKUP($A32,'FeederSheet LA12'!$B$2:$EP$176,J$5+$AA$24+$AA$26,FALSE)</f>
        <v>-0.54</v>
      </c>
      <c r="K32" s="40">
        <f>VLOOKUP($A32,'FeederSheet LA12'!$B$2:$EP$176,K$5+$AA$24+$AA$26,FALSE)</f>
        <v>-1.2</v>
      </c>
      <c r="L32" s="40">
        <f>VLOOKUP($A32,'FeederSheet LA12'!$B$2:$EP$176,L$5+$AA$24+$AA$26,FALSE)</f>
        <v>-0.26</v>
      </c>
      <c r="N32" s="202">
        <f>IF($I$3=$AA$1,VLOOKUP($A32,'FeederSheet LA12'!$B$2:$EM$176,N$5+$AA$26,FALSE),"")</f>
        <v>-0.26</v>
      </c>
      <c r="O32" s="202">
        <f>IF($I$3=$AA$1,VLOOKUP($A32,'FeederSheet LA12'!$B$2:$EM$176,O$5+$AA$26,FALSE),"")</f>
        <v>-0.74</v>
      </c>
      <c r="P32" s="202">
        <f>IF($I$3=$AA$1,VLOOKUP($A32,'FeederSheet LA12'!$B$2:$EM$176,P$5+$AA$26,FALSE),"")</f>
        <v>-1.59</v>
      </c>
      <c r="Q32" s="202">
        <f>IF($I$3=$AA$1,VLOOKUP($A32,'FeederSheet LA12'!$B$2:$EM$176,Q$5+$AA$26,FALSE),"")</f>
        <v>-0.33</v>
      </c>
      <c r="R32" s="202"/>
      <c r="S32" s="202">
        <f>IF($I$3=$AA$1,VLOOKUP($A32,'FeederSheet LA12'!$B$2:$EM$176,S$5+$AA$26,FALSE),"")</f>
        <v>-0.11</v>
      </c>
      <c r="T32" s="202">
        <f>IF($I$3=$AA$1,VLOOKUP($A32,'FeederSheet LA12'!$B$2:$EM$176,T$5+$AA$26,FALSE),"")</f>
        <v>-0.33</v>
      </c>
      <c r="U32" s="202">
        <f>IF($I$3=$AA$1,VLOOKUP($A32,'FeederSheet LA12'!$B$2:$EM$176,U$5+$AA$26,FALSE),"")</f>
        <v>-0.8</v>
      </c>
      <c r="V32" s="202">
        <f>IF($I$3=$AA$1,VLOOKUP($A32,'FeederSheet LA12'!$B$2:$EM$176,V$5+$AA$26,FALSE),"")</f>
        <v>-0.19</v>
      </c>
      <c r="W32" s="200"/>
      <c r="AA32" s="257"/>
    </row>
    <row r="33" spans="1:27" s="53" customFormat="1" x14ac:dyDescent="0.35">
      <c r="A33" s="3" t="s">
        <v>282</v>
      </c>
      <c r="B33" s="86">
        <v>340</v>
      </c>
      <c r="C33" s="55" t="s">
        <v>283</v>
      </c>
      <c r="D33" s="38">
        <f>VLOOKUP($A33,'FeederSheet LA12'!$B$2:$EP$176,D$5+$AA$28+$AA$26,FALSE)</f>
        <v>739</v>
      </c>
      <c r="E33" s="38">
        <f>VLOOKUP($A33,'FeederSheet LA12'!$B$2:$EP$176,E$5+$AA$28+$AA$26,FALSE)</f>
        <v>116</v>
      </c>
      <c r="F33" s="38">
        <f>VLOOKUP($A33,'FeederSheet LA12'!$B$2:$EP$176,F$5+$AA$28+$AA$26,FALSE)</f>
        <v>66</v>
      </c>
      <c r="G33" s="38">
        <f>VLOOKUP($A33,'FeederSheet LA12'!$B$2:$EP$176,G$5+$AA$28+$AA$26,FALSE)</f>
        <v>921</v>
      </c>
      <c r="H33" s="38"/>
      <c r="I33" s="40">
        <f>VLOOKUP($A33,'FeederSheet LA12'!$B$2:$EP$176,I$5+$AA$24+$AA$26,FALSE)</f>
        <v>-0.72</v>
      </c>
      <c r="J33" s="40">
        <f>VLOOKUP($A33,'FeederSheet LA12'!$B$2:$EP$176,J$5+$AA$24+$AA$26,FALSE)</f>
        <v>-0.94</v>
      </c>
      <c r="K33" s="40">
        <f>VLOOKUP($A33,'FeederSheet LA12'!$B$2:$EP$176,K$5+$AA$24+$AA$26,FALSE)</f>
        <v>-1.72</v>
      </c>
      <c r="L33" s="40">
        <f>VLOOKUP($A33,'FeederSheet LA12'!$B$2:$EP$176,L$5+$AA$24+$AA$26,FALSE)</f>
        <v>-0.82</v>
      </c>
      <c r="N33" s="202">
        <f>IF($I$3=$AA$1,VLOOKUP($A33,'FeederSheet LA12'!$B$2:$EM$176,N$5+$AA$26,FALSE),"")</f>
        <v>-0.81</v>
      </c>
      <c r="O33" s="202">
        <f>IF($I$3=$AA$1,VLOOKUP($A33,'FeederSheet LA12'!$B$2:$EM$176,O$5+$AA$26,FALSE),"")</f>
        <v>-1.17</v>
      </c>
      <c r="P33" s="202">
        <f>IF($I$3=$AA$1,VLOOKUP($A33,'FeederSheet LA12'!$B$2:$EM$176,P$5+$AA$26,FALSE),"")</f>
        <v>-2.02</v>
      </c>
      <c r="Q33" s="202">
        <f>IF($I$3=$AA$1,VLOOKUP($A33,'FeederSheet LA12'!$B$2:$EM$176,Q$5+$AA$26,FALSE),"")</f>
        <v>-0.9</v>
      </c>
      <c r="R33" s="202"/>
      <c r="S33" s="202">
        <f>IF($I$3=$AA$1,VLOOKUP($A33,'FeederSheet LA12'!$B$2:$EM$176,S$5+$AA$26,FALSE),"")</f>
        <v>-0.63</v>
      </c>
      <c r="T33" s="202">
        <f>IF($I$3=$AA$1,VLOOKUP($A33,'FeederSheet LA12'!$B$2:$EM$176,T$5+$AA$26,FALSE),"")</f>
        <v>-0.71</v>
      </c>
      <c r="U33" s="202">
        <f>IF($I$3=$AA$1,VLOOKUP($A33,'FeederSheet LA12'!$B$2:$EM$176,U$5+$AA$26,FALSE),"")</f>
        <v>-1.42</v>
      </c>
      <c r="V33" s="202">
        <f>IF($I$3=$AA$1,VLOOKUP($A33,'FeederSheet LA12'!$B$2:$EM$176,V$5+$AA$26,FALSE),"")</f>
        <v>-0.74</v>
      </c>
      <c r="W33" s="200"/>
      <c r="AA33" s="257"/>
    </row>
    <row r="34" spans="1:27" s="53" customFormat="1" x14ac:dyDescent="0.35">
      <c r="A34" s="3" t="s">
        <v>284</v>
      </c>
      <c r="B34" s="86">
        <v>888</v>
      </c>
      <c r="C34" s="55" t="s">
        <v>285</v>
      </c>
      <c r="D34" s="38">
        <f>VLOOKUP($A34,'FeederSheet LA12'!$B$2:$EP$176,D$5+$AA$28+$AA$26,FALSE)</f>
        <v>10146</v>
      </c>
      <c r="E34" s="38">
        <f>VLOOKUP($A34,'FeederSheet LA12'!$B$2:$EP$176,E$5+$AA$28+$AA$26,FALSE)</f>
        <v>789</v>
      </c>
      <c r="F34" s="38">
        <f>VLOOKUP($A34,'FeederSheet LA12'!$B$2:$EP$176,F$5+$AA$28+$AA$26,FALSE)</f>
        <v>383</v>
      </c>
      <c r="G34" s="38">
        <f>VLOOKUP($A34,'FeederSheet LA12'!$B$2:$EP$176,G$5+$AA$28+$AA$26,FALSE)</f>
        <v>11318</v>
      </c>
      <c r="H34" s="38"/>
      <c r="I34" s="40">
        <f>VLOOKUP($A34,'FeederSheet LA12'!$B$2:$EP$176,I$5+$AA$24+$AA$26,FALSE)</f>
        <v>-0.01</v>
      </c>
      <c r="J34" s="40">
        <f>VLOOKUP($A34,'FeederSheet LA12'!$B$2:$EP$176,J$5+$AA$24+$AA$26,FALSE)</f>
        <v>-0.46</v>
      </c>
      <c r="K34" s="40">
        <f>VLOOKUP($A34,'FeederSheet LA12'!$B$2:$EP$176,K$5+$AA$24+$AA$26,FALSE)</f>
        <v>-1.27</v>
      </c>
      <c r="L34" s="40">
        <f>VLOOKUP($A34,'FeederSheet LA12'!$B$2:$EP$176,L$5+$AA$24+$AA$26,FALSE)</f>
        <v>-0.09</v>
      </c>
      <c r="N34" s="202">
        <f>IF($I$3=$AA$1,VLOOKUP($A34,'FeederSheet LA12'!$B$2:$EM$176,N$5+$AA$26,FALSE),"")</f>
        <v>-0.04</v>
      </c>
      <c r="O34" s="202">
        <f>IF($I$3=$AA$1,VLOOKUP($A34,'FeederSheet LA12'!$B$2:$EM$176,O$5+$AA$26,FALSE),"")</f>
        <v>-0.54</v>
      </c>
      <c r="P34" s="202">
        <f>IF($I$3=$AA$1,VLOOKUP($A34,'FeederSheet LA12'!$B$2:$EM$176,P$5+$AA$26,FALSE),"")</f>
        <v>-1.4</v>
      </c>
      <c r="Q34" s="202">
        <f>IF($I$3=$AA$1,VLOOKUP($A34,'FeederSheet LA12'!$B$2:$EM$176,Q$5+$AA$26,FALSE),"")</f>
        <v>-0.11</v>
      </c>
      <c r="R34" s="202"/>
      <c r="S34" s="202">
        <f>IF($I$3=$AA$1,VLOOKUP($A34,'FeederSheet LA12'!$B$2:$EM$176,S$5+$AA$26,FALSE),"")</f>
        <v>0.01</v>
      </c>
      <c r="T34" s="202">
        <f>IF($I$3=$AA$1,VLOOKUP($A34,'FeederSheet LA12'!$B$2:$EM$176,T$5+$AA$26,FALSE),"")</f>
        <v>-0.37</v>
      </c>
      <c r="U34" s="202">
        <f>IF($I$3=$AA$1,VLOOKUP($A34,'FeederSheet LA12'!$B$2:$EM$176,U$5+$AA$26,FALSE),"")</f>
        <v>-1.1499999999999999</v>
      </c>
      <c r="V34" s="202">
        <f>IF($I$3=$AA$1,VLOOKUP($A34,'FeederSheet LA12'!$B$2:$EM$176,V$5+$AA$26,FALSE),"")</f>
        <v>-0.06</v>
      </c>
      <c r="W34" s="200"/>
      <c r="AA34" s="257"/>
    </row>
    <row r="35" spans="1:27" s="53" customFormat="1" x14ac:dyDescent="0.35">
      <c r="A35" s="3" t="s">
        <v>286</v>
      </c>
      <c r="B35" s="86">
        <v>341</v>
      </c>
      <c r="C35" s="55" t="s">
        <v>287</v>
      </c>
      <c r="D35" s="38">
        <f>VLOOKUP($A35,'FeederSheet LA12'!$B$2:$EP$176,D$5+$AA$28+$AA$26,FALSE)</f>
        <v>3527</v>
      </c>
      <c r="E35" s="38">
        <f>VLOOKUP($A35,'FeederSheet LA12'!$B$2:$EP$176,E$5+$AA$28+$AA$26,FALSE)</f>
        <v>587</v>
      </c>
      <c r="F35" s="38">
        <f>VLOOKUP($A35,'FeederSheet LA12'!$B$2:$EP$176,F$5+$AA$28+$AA$26,FALSE)</f>
        <v>156</v>
      </c>
      <c r="G35" s="38">
        <f>VLOOKUP($A35,'FeederSheet LA12'!$B$2:$EP$176,G$5+$AA$28+$AA$26,FALSE)</f>
        <v>4270</v>
      </c>
      <c r="H35" s="38"/>
      <c r="I35" s="40">
        <f>VLOOKUP($A35,'FeederSheet LA12'!$B$2:$EP$176,I$5+$AA$24+$AA$26,FALSE)</f>
        <v>-0.2</v>
      </c>
      <c r="J35" s="40">
        <f>VLOOKUP($A35,'FeederSheet LA12'!$B$2:$EP$176,J$5+$AA$24+$AA$26,FALSE)</f>
        <v>-0.68</v>
      </c>
      <c r="K35" s="40">
        <f>VLOOKUP($A35,'FeederSheet LA12'!$B$2:$EP$176,K$5+$AA$24+$AA$26,FALSE)</f>
        <v>-1.55</v>
      </c>
      <c r="L35" s="40">
        <f>VLOOKUP($A35,'FeederSheet LA12'!$B$2:$EP$176,L$5+$AA$24+$AA$26,FALSE)</f>
        <v>-0.32</v>
      </c>
      <c r="N35" s="202">
        <f>IF($I$3=$AA$1,VLOOKUP($A35,'FeederSheet LA12'!$B$2:$EM$176,N$5+$AA$26,FALSE),"")</f>
        <v>-0.25</v>
      </c>
      <c r="O35" s="202">
        <f>IF($I$3=$AA$1,VLOOKUP($A35,'FeederSheet LA12'!$B$2:$EM$176,O$5+$AA$26,FALSE),"")</f>
        <v>-0.78</v>
      </c>
      <c r="P35" s="202">
        <f>IF($I$3=$AA$1,VLOOKUP($A35,'FeederSheet LA12'!$B$2:$EM$176,P$5+$AA$26,FALSE),"")</f>
        <v>-1.75</v>
      </c>
      <c r="Q35" s="202">
        <f>IF($I$3=$AA$1,VLOOKUP($A35,'FeederSheet LA12'!$B$2:$EM$176,Q$5+$AA$26,FALSE),"")</f>
        <v>-0.36</v>
      </c>
      <c r="R35" s="202"/>
      <c r="S35" s="202">
        <f>IF($I$3=$AA$1,VLOOKUP($A35,'FeederSheet LA12'!$B$2:$EM$176,S$5+$AA$26,FALSE),"")</f>
        <v>-0.16</v>
      </c>
      <c r="T35" s="202">
        <f>IF($I$3=$AA$1,VLOOKUP($A35,'FeederSheet LA12'!$B$2:$EM$176,T$5+$AA$26,FALSE),"")</f>
        <v>-0.57999999999999996</v>
      </c>
      <c r="U35" s="202">
        <f>IF($I$3=$AA$1,VLOOKUP($A35,'FeederSheet LA12'!$B$2:$EM$176,U$5+$AA$26,FALSE),"")</f>
        <v>-1.35</v>
      </c>
      <c r="V35" s="202">
        <f>IF($I$3=$AA$1,VLOOKUP($A35,'FeederSheet LA12'!$B$2:$EM$176,V$5+$AA$26,FALSE),"")</f>
        <v>-0.28000000000000003</v>
      </c>
      <c r="W35" s="200"/>
      <c r="AA35" s="257"/>
    </row>
    <row r="36" spans="1:27" s="53" customFormat="1" x14ac:dyDescent="0.35">
      <c r="A36" s="3" t="s">
        <v>288</v>
      </c>
      <c r="B36" s="86">
        <v>352</v>
      </c>
      <c r="C36" s="55" t="s">
        <v>289</v>
      </c>
      <c r="D36" s="38">
        <f>VLOOKUP($A36,'FeederSheet LA12'!$B$2:$EP$176,D$5+$AA$28+$AA$26,FALSE)</f>
        <v>3548</v>
      </c>
      <c r="E36" s="38">
        <f>VLOOKUP($A36,'FeederSheet LA12'!$B$2:$EP$176,E$5+$AA$28+$AA$26,FALSE)</f>
        <v>415</v>
      </c>
      <c r="F36" s="38">
        <f>VLOOKUP($A36,'FeederSheet LA12'!$B$2:$EP$176,F$5+$AA$28+$AA$26,FALSE)</f>
        <v>172</v>
      </c>
      <c r="G36" s="38">
        <f>VLOOKUP($A36,'FeederSheet LA12'!$B$2:$EP$176,G$5+$AA$28+$AA$26,FALSE)</f>
        <v>4136</v>
      </c>
      <c r="H36" s="38"/>
      <c r="I36" s="40">
        <f>VLOOKUP($A36,'FeederSheet LA12'!$B$2:$EP$176,I$5+$AA$24+$AA$26,FALSE)</f>
        <v>0.01</v>
      </c>
      <c r="J36" s="40">
        <f>VLOOKUP($A36,'FeederSheet LA12'!$B$2:$EP$176,J$5+$AA$24+$AA$26,FALSE)</f>
        <v>-0.84</v>
      </c>
      <c r="K36" s="40">
        <f>VLOOKUP($A36,'FeederSheet LA12'!$B$2:$EP$176,K$5+$AA$24+$AA$26,FALSE)</f>
        <v>-1.37</v>
      </c>
      <c r="L36" s="40">
        <f>VLOOKUP($A36,'FeederSheet LA12'!$B$2:$EP$176,L$5+$AA$24+$AA$26,FALSE)</f>
        <v>-0.13</v>
      </c>
      <c r="N36" s="202">
        <f>IF($I$3=$AA$1,VLOOKUP($A36,'FeederSheet LA12'!$B$2:$EM$176,N$5+$AA$26,FALSE),"")</f>
        <v>-0.03</v>
      </c>
      <c r="O36" s="202">
        <f>IF($I$3=$AA$1,VLOOKUP($A36,'FeederSheet LA12'!$B$2:$EM$176,O$5+$AA$26,FALSE),"")</f>
        <v>-0.97</v>
      </c>
      <c r="P36" s="202">
        <f>IF($I$3=$AA$1,VLOOKUP($A36,'FeederSheet LA12'!$B$2:$EM$176,P$5+$AA$26,FALSE),"")</f>
        <v>-1.56</v>
      </c>
      <c r="Q36" s="202">
        <f>IF($I$3=$AA$1,VLOOKUP($A36,'FeederSheet LA12'!$B$2:$EM$176,Q$5+$AA$26,FALSE),"")</f>
        <v>-0.17</v>
      </c>
      <c r="R36" s="202"/>
      <c r="S36" s="202">
        <f>IF($I$3=$AA$1,VLOOKUP($A36,'FeederSheet LA12'!$B$2:$EM$176,S$5+$AA$26,FALSE),"")</f>
        <v>0.05</v>
      </c>
      <c r="T36" s="202">
        <f>IF($I$3=$AA$1,VLOOKUP($A36,'FeederSheet LA12'!$B$2:$EM$176,T$5+$AA$26,FALSE),"")</f>
        <v>-0.72</v>
      </c>
      <c r="U36" s="202">
        <f>IF($I$3=$AA$1,VLOOKUP($A36,'FeederSheet LA12'!$B$2:$EM$176,U$5+$AA$26,FALSE),"")</f>
        <v>-1.18</v>
      </c>
      <c r="V36" s="202">
        <f>IF($I$3=$AA$1,VLOOKUP($A36,'FeederSheet LA12'!$B$2:$EM$176,V$5+$AA$26,FALSE),"")</f>
        <v>-0.09</v>
      </c>
      <c r="W36" s="200"/>
      <c r="AA36" s="257"/>
    </row>
    <row r="37" spans="1:27" s="53" customFormat="1" x14ac:dyDescent="0.35">
      <c r="A37" s="3" t="s">
        <v>290</v>
      </c>
      <c r="B37" s="86">
        <v>353</v>
      </c>
      <c r="C37" s="55" t="s">
        <v>291</v>
      </c>
      <c r="D37" s="38">
        <f>VLOOKUP($A37,'FeederSheet LA12'!$B$2:$EP$176,D$5+$AA$28+$AA$26,FALSE)</f>
        <v>2496</v>
      </c>
      <c r="E37" s="38">
        <f>VLOOKUP($A37,'FeederSheet LA12'!$B$2:$EP$176,E$5+$AA$28+$AA$26,FALSE)</f>
        <v>195</v>
      </c>
      <c r="F37" s="38">
        <f>VLOOKUP($A37,'FeederSheet LA12'!$B$2:$EP$176,F$5+$AA$28+$AA$26,FALSE)</f>
        <v>110</v>
      </c>
      <c r="G37" s="38">
        <f>VLOOKUP($A37,'FeederSheet LA12'!$B$2:$EP$176,G$5+$AA$28+$AA$26,FALSE)</f>
        <v>2801</v>
      </c>
      <c r="H37" s="38"/>
      <c r="I37" s="40">
        <f>VLOOKUP($A37,'FeederSheet LA12'!$B$2:$EP$176,I$5+$AA$24+$AA$26,FALSE)</f>
        <v>-0.21</v>
      </c>
      <c r="J37" s="40">
        <f>VLOOKUP($A37,'FeederSheet LA12'!$B$2:$EP$176,J$5+$AA$24+$AA$26,FALSE)</f>
        <v>-0.82</v>
      </c>
      <c r="K37" s="40">
        <f>VLOOKUP($A37,'FeederSheet LA12'!$B$2:$EP$176,K$5+$AA$24+$AA$26,FALSE)</f>
        <v>-1.45</v>
      </c>
      <c r="L37" s="40">
        <f>VLOOKUP($A37,'FeederSheet LA12'!$B$2:$EP$176,L$5+$AA$24+$AA$26,FALSE)</f>
        <v>-0.3</v>
      </c>
      <c r="N37" s="202">
        <f>IF($I$3=$AA$1,VLOOKUP($A37,'FeederSheet LA12'!$B$2:$EM$176,N$5+$AA$26,FALSE),"")</f>
        <v>-0.26</v>
      </c>
      <c r="O37" s="202">
        <f>IF($I$3=$AA$1,VLOOKUP($A37,'FeederSheet LA12'!$B$2:$EM$176,O$5+$AA$26,FALSE),"")</f>
        <v>-1</v>
      </c>
      <c r="P37" s="202">
        <f>IF($I$3=$AA$1,VLOOKUP($A37,'FeederSheet LA12'!$B$2:$EM$176,P$5+$AA$26,FALSE),"")</f>
        <v>-1.68</v>
      </c>
      <c r="Q37" s="202">
        <f>IF($I$3=$AA$1,VLOOKUP($A37,'FeederSheet LA12'!$B$2:$EM$176,Q$5+$AA$26,FALSE),"")</f>
        <v>-0.35</v>
      </c>
      <c r="R37" s="202"/>
      <c r="S37" s="202">
        <f>IF($I$3=$AA$1,VLOOKUP($A37,'FeederSheet LA12'!$B$2:$EM$176,S$5+$AA$26,FALSE),"")</f>
        <v>-0.16</v>
      </c>
      <c r="T37" s="202">
        <f>IF($I$3=$AA$1,VLOOKUP($A37,'FeederSheet LA12'!$B$2:$EM$176,T$5+$AA$26,FALSE),"")</f>
        <v>-0.64</v>
      </c>
      <c r="U37" s="202">
        <f>IF($I$3=$AA$1,VLOOKUP($A37,'FeederSheet LA12'!$B$2:$EM$176,U$5+$AA$26,FALSE),"")</f>
        <v>-1.21</v>
      </c>
      <c r="V37" s="202">
        <f>IF($I$3=$AA$1,VLOOKUP($A37,'FeederSheet LA12'!$B$2:$EM$176,V$5+$AA$26,FALSE),"")</f>
        <v>-0.25</v>
      </c>
      <c r="W37" s="200"/>
      <c r="AA37" s="257"/>
    </row>
    <row r="38" spans="1:27" s="53" customFormat="1" x14ac:dyDescent="0.35">
      <c r="A38" s="3" t="s">
        <v>292</v>
      </c>
      <c r="B38" s="86">
        <v>354</v>
      </c>
      <c r="C38" s="55" t="s">
        <v>293</v>
      </c>
      <c r="D38" s="38">
        <f>VLOOKUP($A38,'FeederSheet LA12'!$B$2:$EP$176,D$5+$AA$28+$AA$26,FALSE)</f>
        <v>1849</v>
      </c>
      <c r="E38" s="38">
        <f>VLOOKUP($A38,'FeederSheet LA12'!$B$2:$EP$176,E$5+$AA$28+$AA$26,FALSE)</f>
        <v>200</v>
      </c>
      <c r="F38" s="38">
        <f>VLOOKUP($A38,'FeederSheet LA12'!$B$2:$EP$176,F$5+$AA$28+$AA$26,FALSE)</f>
        <v>91</v>
      </c>
      <c r="G38" s="38">
        <f>VLOOKUP($A38,'FeederSheet LA12'!$B$2:$EP$176,G$5+$AA$28+$AA$26,FALSE)</f>
        <v>2140</v>
      </c>
      <c r="H38" s="38"/>
      <c r="I38" s="40">
        <f>VLOOKUP($A38,'FeederSheet LA12'!$B$2:$EP$176,I$5+$AA$24+$AA$26,FALSE)</f>
        <v>-0.05</v>
      </c>
      <c r="J38" s="40">
        <f>VLOOKUP($A38,'FeederSheet LA12'!$B$2:$EP$176,J$5+$AA$24+$AA$26,FALSE)</f>
        <v>-0.42</v>
      </c>
      <c r="K38" s="40">
        <f>VLOOKUP($A38,'FeederSheet LA12'!$B$2:$EP$176,K$5+$AA$24+$AA$26,FALSE)</f>
        <v>-1.29</v>
      </c>
      <c r="L38" s="40">
        <f>VLOOKUP($A38,'FeederSheet LA12'!$B$2:$EP$176,L$5+$AA$24+$AA$26,FALSE)</f>
        <v>-0.14000000000000001</v>
      </c>
      <c r="N38" s="202">
        <f>IF($I$3=$AA$1,VLOOKUP($A38,'FeederSheet LA12'!$B$2:$EM$176,N$5+$AA$26,FALSE),"")</f>
        <v>-0.11</v>
      </c>
      <c r="O38" s="202">
        <f>IF($I$3=$AA$1,VLOOKUP($A38,'FeederSheet LA12'!$B$2:$EM$176,O$5+$AA$26,FALSE),"")</f>
        <v>-0.59</v>
      </c>
      <c r="P38" s="202">
        <f>IF($I$3=$AA$1,VLOOKUP($A38,'FeederSheet LA12'!$B$2:$EM$176,P$5+$AA$26,FALSE),"")</f>
        <v>-1.55</v>
      </c>
      <c r="Q38" s="202">
        <f>IF($I$3=$AA$1,VLOOKUP($A38,'FeederSheet LA12'!$B$2:$EM$176,Q$5+$AA$26,FALSE),"")</f>
        <v>-0.19</v>
      </c>
      <c r="R38" s="202"/>
      <c r="S38" s="202">
        <f>IF($I$3=$AA$1,VLOOKUP($A38,'FeederSheet LA12'!$B$2:$EM$176,S$5+$AA$26,FALSE),"")</f>
        <v>0</v>
      </c>
      <c r="T38" s="202">
        <f>IF($I$3=$AA$1,VLOOKUP($A38,'FeederSheet LA12'!$B$2:$EM$176,T$5+$AA$26,FALSE),"")</f>
        <v>-0.24</v>
      </c>
      <c r="U38" s="202">
        <f>IF($I$3=$AA$1,VLOOKUP($A38,'FeederSheet LA12'!$B$2:$EM$176,U$5+$AA$26,FALSE),"")</f>
        <v>-1.03</v>
      </c>
      <c r="V38" s="202">
        <f>IF($I$3=$AA$1,VLOOKUP($A38,'FeederSheet LA12'!$B$2:$EM$176,V$5+$AA$26,FALSE),"")</f>
        <v>-0.09</v>
      </c>
      <c r="W38" s="200"/>
      <c r="AA38" s="257"/>
    </row>
    <row r="39" spans="1:27" s="53" customFormat="1" x14ac:dyDescent="0.35">
      <c r="A39" s="3" t="s">
        <v>294</v>
      </c>
      <c r="B39" s="86">
        <v>355</v>
      </c>
      <c r="C39" s="55" t="s">
        <v>295</v>
      </c>
      <c r="D39" s="38">
        <f>VLOOKUP($A39,'FeederSheet LA12'!$B$2:$EP$176,D$5+$AA$28+$AA$26,FALSE)</f>
        <v>1613</v>
      </c>
      <c r="E39" s="38">
        <f>VLOOKUP($A39,'FeederSheet LA12'!$B$2:$EP$176,E$5+$AA$28+$AA$26,FALSE)</f>
        <v>244</v>
      </c>
      <c r="F39" s="38">
        <f>VLOOKUP($A39,'FeederSheet LA12'!$B$2:$EP$176,F$5+$AA$28+$AA$26,FALSE)</f>
        <v>101</v>
      </c>
      <c r="G39" s="38">
        <f>VLOOKUP($A39,'FeederSheet LA12'!$B$2:$EP$176,G$5+$AA$28+$AA$26,FALSE)</f>
        <v>1958</v>
      </c>
      <c r="H39" s="38"/>
      <c r="I39" s="40">
        <f>VLOOKUP($A39,'FeederSheet LA12'!$B$2:$EP$176,I$5+$AA$24+$AA$26,FALSE)</f>
        <v>-0.37</v>
      </c>
      <c r="J39" s="40">
        <f>VLOOKUP($A39,'FeederSheet LA12'!$B$2:$EP$176,J$5+$AA$24+$AA$26,FALSE)</f>
        <v>-0.72</v>
      </c>
      <c r="K39" s="40">
        <f>VLOOKUP($A39,'FeederSheet LA12'!$B$2:$EP$176,K$5+$AA$24+$AA$26,FALSE)</f>
        <v>-1.34</v>
      </c>
      <c r="L39" s="40">
        <f>VLOOKUP($A39,'FeederSheet LA12'!$B$2:$EP$176,L$5+$AA$24+$AA$26,FALSE)</f>
        <v>-0.46</v>
      </c>
      <c r="N39" s="202">
        <f>IF($I$3=$AA$1,VLOOKUP($A39,'FeederSheet LA12'!$B$2:$EM$176,N$5+$AA$26,FALSE),"")</f>
        <v>-0.43</v>
      </c>
      <c r="O39" s="202">
        <f>IF($I$3=$AA$1,VLOOKUP($A39,'FeederSheet LA12'!$B$2:$EM$176,O$5+$AA$26,FALSE),"")</f>
        <v>-0.88</v>
      </c>
      <c r="P39" s="202">
        <f>IF($I$3=$AA$1,VLOOKUP($A39,'FeederSheet LA12'!$B$2:$EM$176,P$5+$AA$26,FALSE),"")</f>
        <v>-1.59</v>
      </c>
      <c r="Q39" s="202">
        <f>IF($I$3=$AA$1,VLOOKUP($A39,'FeederSheet LA12'!$B$2:$EM$176,Q$5+$AA$26,FALSE),"")</f>
        <v>-0.52</v>
      </c>
      <c r="R39" s="202"/>
      <c r="S39" s="202">
        <f>IF($I$3=$AA$1,VLOOKUP($A39,'FeederSheet LA12'!$B$2:$EM$176,S$5+$AA$26,FALSE),"")</f>
        <v>-0.31</v>
      </c>
      <c r="T39" s="202">
        <f>IF($I$3=$AA$1,VLOOKUP($A39,'FeederSheet LA12'!$B$2:$EM$176,T$5+$AA$26,FALSE),"")</f>
        <v>-0.56000000000000005</v>
      </c>
      <c r="U39" s="202">
        <f>IF($I$3=$AA$1,VLOOKUP($A39,'FeederSheet LA12'!$B$2:$EM$176,U$5+$AA$26,FALSE),"")</f>
        <v>-1.0900000000000001</v>
      </c>
      <c r="V39" s="202">
        <f>IF($I$3=$AA$1,VLOOKUP($A39,'FeederSheet LA12'!$B$2:$EM$176,V$5+$AA$26,FALSE),"")</f>
        <v>-0.41</v>
      </c>
      <c r="W39" s="200"/>
      <c r="AA39" s="257"/>
    </row>
    <row r="40" spans="1:27" s="53" customFormat="1" x14ac:dyDescent="0.35">
      <c r="A40" s="3" t="s">
        <v>296</v>
      </c>
      <c r="B40" s="86">
        <v>343</v>
      </c>
      <c r="C40" s="55" t="s">
        <v>297</v>
      </c>
      <c r="D40" s="38">
        <f>VLOOKUP($A40,'FeederSheet LA12'!$B$2:$EP$176,D$5+$AA$28+$AA$26,FALSE)</f>
        <v>2455</v>
      </c>
      <c r="E40" s="38">
        <f>VLOOKUP($A40,'FeederSheet LA12'!$B$2:$EP$176,E$5+$AA$28+$AA$26,FALSE)</f>
        <v>181</v>
      </c>
      <c r="F40" s="38">
        <f>VLOOKUP($A40,'FeederSheet LA12'!$B$2:$EP$176,F$5+$AA$28+$AA$26,FALSE)</f>
        <v>90</v>
      </c>
      <c r="G40" s="38">
        <f>VLOOKUP($A40,'FeederSheet LA12'!$B$2:$EP$176,G$5+$AA$28+$AA$26,FALSE)</f>
        <v>2780</v>
      </c>
      <c r="H40" s="38"/>
      <c r="I40" s="40">
        <f>VLOOKUP($A40,'FeederSheet LA12'!$B$2:$EP$176,I$5+$AA$24+$AA$26,FALSE)</f>
        <v>-0.2</v>
      </c>
      <c r="J40" s="40">
        <f>VLOOKUP($A40,'FeederSheet LA12'!$B$2:$EP$176,J$5+$AA$24+$AA$26,FALSE)</f>
        <v>-0.7</v>
      </c>
      <c r="K40" s="40">
        <f>VLOOKUP($A40,'FeederSheet LA12'!$B$2:$EP$176,K$5+$AA$24+$AA$26,FALSE)</f>
        <v>-1.1200000000000001</v>
      </c>
      <c r="L40" s="40">
        <f>VLOOKUP($A40,'FeederSheet LA12'!$B$2:$EP$176,L$5+$AA$24+$AA$26,FALSE)</f>
        <v>-0.3</v>
      </c>
      <c r="N40" s="202">
        <f>IF($I$3=$AA$1,VLOOKUP($A40,'FeederSheet LA12'!$B$2:$EM$176,N$5+$AA$26,FALSE),"")</f>
        <v>-0.24</v>
      </c>
      <c r="O40" s="202">
        <f>IF($I$3=$AA$1,VLOOKUP($A40,'FeederSheet LA12'!$B$2:$EM$176,O$5+$AA$26,FALSE),"")</f>
        <v>-0.89</v>
      </c>
      <c r="P40" s="202">
        <f>IF($I$3=$AA$1,VLOOKUP($A40,'FeederSheet LA12'!$B$2:$EM$176,P$5+$AA$26,FALSE),"")</f>
        <v>-1.38</v>
      </c>
      <c r="Q40" s="202">
        <f>IF($I$3=$AA$1,VLOOKUP($A40,'FeederSheet LA12'!$B$2:$EM$176,Q$5+$AA$26,FALSE),"")</f>
        <v>-0.35</v>
      </c>
      <c r="R40" s="202"/>
      <c r="S40" s="202">
        <f>IF($I$3=$AA$1,VLOOKUP($A40,'FeederSheet LA12'!$B$2:$EM$176,S$5+$AA$26,FALSE),"")</f>
        <v>-0.15</v>
      </c>
      <c r="T40" s="202">
        <f>IF($I$3=$AA$1,VLOOKUP($A40,'FeederSheet LA12'!$B$2:$EM$176,T$5+$AA$26,FALSE),"")</f>
        <v>-0.52</v>
      </c>
      <c r="U40" s="202">
        <f>IF($I$3=$AA$1,VLOOKUP($A40,'FeederSheet LA12'!$B$2:$EM$176,U$5+$AA$26,FALSE),"")</f>
        <v>-0.86</v>
      </c>
      <c r="V40" s="202">
        <f>IF($I$3=$AA$1,VLOOKUP($A40,'FeederSheet LA12'!$B$2:$EM$176,V$5+$AA$26,FALSE),"")</f>
        <v>-0.25</v>
      </c>
      <c r="W40" s="200"/>
      <c r="AA40" s="257"/>
    </row>
    <row r="41" spans="1:27" s="53" customFormat="1" x14ac:dyDescent="0.35">
      <c r="A41" s="3" t="s">
        <v>298</v>
      </c>
      <c r="B41" s="86">
        <v>342</v>
      </c>
      <c r="C41" s="55" t="s">
        <v>299</v>
      </c>
      <c r="D41" s="38">
        <f>VLOOKUP($A41,'FeederSheet LA12'!$B$2:$EP$176,D$5+$AA$28+$AA$26,FALSE)</f>
        <v>1443</v>
      </c>
      <c r="E41" s="38">
        <f>VLOOKUP($A41,'FeederSheet LA12'!$B$2:$EP$176,E$5+$AA$28+$AA$26,FALSE)</f>
        <v>192</v>
      </c>
      <c r="F41" s="38">
        <f>VLOOKUP($A41,'FeederSheet LA12'!$B$2:$EP$176,F$5+$AA$28+$AA$26,FALSE)</f>
        <v>44</v>
      </c>
      <c r="G41" s="38">
        <f>VLOOKUP($A41,'FeederSheet LA12'!$B$2:$EP$176,G$5+$AA$28+$AA$26,FALSE)</f>
        <v>1716</v>
      </c>
      <c r="H41" s="38"/>
      <c r="I41" s="40">
        <f>VLOOKUP($A41,'FeederSheet LA12'!$B$2:$EP$176,I$5+$AA$24+$AA$26,FALSE)</f>
        <v>-0.28999999999999998</v>
      </c>
      <c r="J41" s="40">
        <f>VLOOKUP($A41,'FeederSheet LA12'!$B$2:$EP$176,J$5+$AA$24+$AA$26,FALSE)</f>
        <v>-0.71</v>
      </c>
      <c r="K41" s="40">
        <f>VLOOKUP($A41,'FeederSheet LA12'!$B$2:$EP$176,K$5+$AA$24+$AA$26,FALSE)</f>
        <v>-1.44</v>
      </c>
      <c r="L41" s="40">
        <f>VLOOKUP($A41,'FeederSheet LA12'!$B$2:$EP$176,L$5+$AA$24+$AA$26,FALSE)</f>
        <v>-0.39</v>
      </c>
      <c r="N41" s="202">
        <f>IF($I$3=$AA$1,VLOOKUP($A41,'FeederSheet LA12'!$B$2:$EM$176,N$5+$AA$26,FALSE),"")</f>
        <v>-0.35</v>
      </c>
      <c r="O41" s="202">
        <f>IF($I$3=$AA$1,VLOOKUP($A41,'FeederSheet LA12'!$B$2:$EM$176,O$5+$AA$26,FALSE),"")</f>
        <v>-0.89</v>
      </c>
      <c r="P41" s="202">
        <f>IF($I$3=$AA$1,VLOOKUP($A41,'FeederSheet LA12'!$B$2:$EM$176,P$5+$AA$26,FALSE),"")</f>
        <v>-1.81</v>
      </c>
      <c r="Q41" s="202">
        <f>IF($I$3=$AA$1,VLOOKUP($A41,'FeederSheet LA12'!$B$2:$EM$176,Q$5+$AA$26,FALSE),"")</f>
        <v>-0.45</v>
      </c>
      <c r="R41" s="202"/>
      <c r="S41" s="202">
        <f>IF($I$3=$AA$1,VLOOKUP($A41,'FeederSheet LA12'!$B$2:$EM$176,S$5+$AA$26,FALSE),"")</f>
        <v>-0.22</v>
      </c>
      <c r="T41" s="202">
        <f>IF($I$3=$AA$1,VLOOKUP($A41,'FeederSheet LA12'!$B$2:$EM$176,T$5+$AA$26,FALSE),"")</f>
        <v>-0.53</v>
      </c>
      <c r="U41" s="202">
        <f>IF($I$3=$AA$1,VLOOKUP($A41,'FeederSheet LA12'!$B$2:$EM$176,U$5+$AA$26,FALSE),"")</f>
        <v>-1.07</v>
      </c>
      <c r="V41" s="202">
        <f>IF($I$3=$AA$1,VLOOKUP($A41,'FeederSheet LA12'!$B$2:$EM$176,V$5+$AA$26,FALSE),"")</f>
        <v>-0.33</v>
      </c>
      <c r="W41" s="200"/>
      <c r="AA41" s="257"/>
    </row>
    <row r="42" spans="1:27" s="53" customFormat="1" x14ac:dyDescent="0.35">
      <c r="A42" s="3" t="s">
        <v>300</v>
      </c>
      <c r="B42" s="86">
        <v>356</v>
      </c>
      <c r="C42" s="55" t="s">
        <v>301</v>
      </c>
      <c r="D42" s="38">
        <f>VLOOKUP($A42,'FeederSheet LA12'!$B$2:$EP$176,D$5+$AA$28+$AA$26,FALSE)</f>
        <v>2210</v>
      </c>
      <c r="E42" s="38">
        <f>VLOOKUP($A42,'FeederSheet LA12'!$B$2:$EP$176,E$5+$AA$28+$AA$26,FALSE)</f>
        <v>167</v>
      </c>
      <c r="F42" s="38">
        <f>VLOOKUP($A42,'FeederSheet LA12'!$B$2:$EP$176,F$5+$AA$28+$AA$26,FALSE)</f>
        <v>140</v>
      </c>
      <c r="G42" s="38">
        <f>VLOOKUP($A42,'FeederSheet LA12'!$B$2:$EP$176,G$5+$AA$28+$AA$26,FALSE)</f>
        <v>2517</v>
      </c>
      <c r="H42" s="38"/>
      <c r="I42" s="40">
        <f>VLOOKUP($A42,'FeederSheet LA12'!$B$2:$EP$176,I$5+$AA$24+$AA$26,FALSE)</f>
        <v>7.0000000000000007E-2</v>
      </c>
      <c r="J42" s="40">
        <f>VLOOKUP($A42,'FeederSheet LA12'!$B$2:$EP$176,J$5+$AA$24+$AA$26,FALSE)</f>
        <v>-0.26</v>
      </c>
      <c r="K42" s="40">
        <f>VLOOKUP($A42,'FeederSheet LA12'!$B$2:$EP$176,K$5+$AA$24+$AA$26,FALSE)</f>
        <v>-1.3</v>
      </c>
      <c r="L42" s="40">
        <f>VLOOKUP($A42,'FeederSheet LA12'!$B$2:$EP$176,L$5+$AA$24+$AA$26,FALSE)</f>
        <v>-0.03</v>
      </c>
      <c r="N42" s="202">
        <f>IF($I$3=$AA$1,VLOOKUP($A42,'FeederSheet LA12'!$B$2:$EM$176,N$5+$AA$26,FALSE),"")</f>
        <v>0.02</v>
      </c>
      <c r="O42" s="202">
        <f>IF($I$3=$AA$1,VLOOKUP($A42,'FeederSheet LA12'!$B$2:$EM$176,O$5+$AA$26,FALSE),"")</f>
        <v>-0.46</v>
      </c>
      <c r="P42" s="202">
        <f>IF($I$3=$AA$1,VLOOKUP($A42,'FeederSheet LA12'!$B$2:$EM$176,P$5+$AA$26,FALSE),"")</f>
        <v>-1.51</v>
      </c>
      <c r="Q42" s="202">
        <f>IF($I$3=$AA$1,VLOOKUP($A42,'FeederSheet LA12'!$B$2:$EM$176,Q$5+$AA$26,FALSE),"")</f>
        <v>-7.0000000000000007E-2</v>
      </c>
      <c r="R42" s="202"/>
      <c r="S42" s="202">
        <f>IF($I$3=$AA$1,VLOOKUP($A42,'FeederSheet LA12'!$B$2:$EM$176,S$5+$AA$26,FALSE),"")</f>
        <v>0.13</v>
      </c>
      <c r="T42" s="202">
        <f>IF($I$3=$AA$1,VLOOKUP($A42,'FeederSheet LA12'!$B$2:$EM$176,T$5+$AA$26,FALSE),"")</f>
        <v>-7.0000000000000007E-2</v>
      </c>
      <c r="U42" s="202">
        <f>IF($I$3=$AA$1,VLOOKUP($A42,'FeederSheet LA12'!$B$2:$EM$176,U$5+$AA$26,FALSE),"")</f>
        <v>-1.0900000000000001</v>
      </c>
      <c r="V42" s="202">
        <f>IF($I$3=$AA$1,VLOOKUP($A42,'FeederSheet LA12'!$B$2:$EM$176,V$5+$AA$26,FALSE),"")</f>
        <v>0.02</v>
      </c>
      <c r="W42" s="200"/>
      <c r="AA42" s="257"/>
    </row>
    <row r="43" spans="1:27" s="53" customFormat="1" x14ac:dyDescent="0.35">
      <c r="A43" s="3" t="s">
        <v>302</v>
      </c>
      <c r="B43" s="86">
        <v>357</v>
      </c>
      <c r="C43" s="55" t="s">
        <v>303</v>
      </c>
      <c r="D43" s="38">
        <f>VLOOKUP($A43,'FeederSheet LA12'!$B$2:$EP$176,D$5+$AA$28+$AA$26,FALSE)</f>
        <v>2136</v>
      </c>
      <c r="E43" s="38">
        <f>VLOOKUP($A43,'FeederSheet LA12'!$B$2:$EP$176,E$5+$AA$28+$AA$26,FALSE)</f>
        <v>226</v>
      </c>
      <c r="F43" s="38">
        <f>VLOOKUP($A43,'FeederSheet LA12'!$B$2:$EP$176,F$5+$AA$28+$AA$26,FALSE)</f>
        <v>64</v>
      </c>
      <c r="G43" s="38">
        <f>VLOOKUP($A43,'FeederSheet LA12'!$B$2:$EP$176,G$5+$AA$28+$AA$26,FALSE)</f>
        <v>2426</v>
      </c>
      <c r="H43" s="38"/>
      <c r="I43" s="40">
        <f>VLOOKUP($A43,'FeederSheet LA12'!$B$2:$EP$176,I$5+$AA$24+$AA$26,FALSE)</f>
        <v>-0.1</v>
      </c>
      <c r="J43" s="40">
        <f>VLOOKUP($A43,'FeederSheet LA12'!$B$2:$EP$176,J$5+$AA$24+$AA$26,FALSE)</f>
        <v>-0.59</v>
      </c>
      <c r="K43" s="40">
        <f>VLOOKUP($A43,'FeederSheet LA12'!$B$2:$EP$176,K$5+$AA$24+$AA$26,FALSE)</f>
        <v>-0.94</v>
      </c>
      <c r="L43" s="40">
        <f>VLOOKUP($A43,'FeederSheet LA12'!$B$2:$EP$176,L$5+$AA$24+$AA$26,FALSE)</f>
        <v>-0.17</v>
      </c>
      <c r="N43" s="202">
        <f>IF($I$3=$AA$1,VLOOKUP($A43,'FeederSheet LA12'!$B$2:$EM$176,N$5+$AA$26,FALSE),"")</f>
        <v>-0.15</v>
      </c>
      <c r="O43" s="202">
        <f>IF($I$3=$AA$1,VLOOKUP($A43,'FeederSheet LA12'!$B$2:$EM$176,O$5+$AA$26,FALSE),"")</f>
        <v>-0.75</v>
      </c>
      <c r="P43" s="202">
        <f>IF($I$3=$AA$1,VLOOKUP($A43,'FeederSheet LA12'!$B$2:$EM$176,P$5+$AA$26,FALSE),"")</f>
        <v>-1.25</v>
      </c>
      <c r="Q43" s="202">
        <f>IF($I$3=$AA$1,VLOOKUP($A43,'FeederSheet LA12'!$B$2:$EM$176,Q$5+$AA$26,FALSE),"")</f>
        <v>-0.22</v>
      </c>
      <c r="R43" s="202"/>
      <c r="S43" s="202">
        <f>IF($I$3=$AA$1,VLOOKUP($A43,'FeederSheet LA12'!$B$2:$EM$176,S$5+$AA$26,FALSE),"")</f>
        <v>-0.05</v>
      </c>
      <c r="T43" s="202">
        <f>IF($I$3=$AA$1,VLOOKUP($A43,'FeederSheet LA12'!$B$2:$EM$176,T$5+$AA$26,FALSE),"")</f>
        <v>-0.42</v>
      </c>
      <c r="U43" s="202">
        <f>IF($I$3=$AA$1,VLOOKUP($A43,'FeederSheet LA12'!$B$2:$EM$176,U$5+$AA$26,FALSE),"")</f>
        <v>-0.63</v>
      </c>
      <c r="V43" s="202">
        <f>IF($I$3=$AA$1,VLOOKUP($A43,'FeederSheet LA12'!$B$2:$EM$176,V$5+$AA$26,FALSE),"")</f>
        <v>-0.12</v>
      </c>
      <c r="W43" s="200"/>
      <c r="AA43" s="257"/>
    </row>
    <row r="44" spans="1:27" s="53" customFormat="1" x14ac:dyDescent="0.35">
      <c r="A44" s="3" t="s">
        <v>304</v>
      </c>
      <c r="B44" s="86">
        <v>358</v>
      </c>
      <c r="C44" s="55" t="s">
        <v>305</v>
      </c>
      <c r="D44" s="38">
        <f>VLOOKUP($A44,'FeederSheet LA12'!$B$2:$EP$176,D$5+$AA$28+$AA$26,FALSE)</f>
        <v>2266</v>
      </c>
      <c r="E44" s="38">
        <f>VLOOKUP($A44,'FeederSheet LA12'!$B$2:$EP$176,E$5+$AA$28+$AA$26,FALSE)</f>
        <v>262</v>
      </c>
      <c r="F44" s="38">
        <f>VLOOKUP($A44,'FeederSheet LA12'!$B$2:$EP$176,F$5+$AA$28+$AA$26,FALSE)</f>
        <v>117</v>
      </c>
      <c r="G44" s="38">
        <f>VLOOKUP($A44,'FeederSheet LA12'!$B$2:$EP$176,G$5+$AA$28+$AA$26,FALSE)</f>
        <v>2645</v>
      </c>
      <c r="H44" s="38"/>
      <c r="I44" s="40">
        <f>VLOOKUP($A44,'FeederSheet LA12'!$B$2:$EP$176,I$5+$AA$24+$AA$26,FALSE)</f>
        <v>0.33</v>
      </c>
      <c r="J44" s="40">
        <f>VLOOKUP($A44,'FeederSheet LA12'!$B$2:$EP$176,J$5+$AA$24+$AA$26,FALSE)</f>
        <v>-0.21</v>
      </c>
      <c r="K44" s="40">
        <f>VLOOKUP($A44,'FeederSheet LA12'!$B$2:$EP$176,K$5+$AA$24+$AA$26,FALSE)</f>
        <v>-0.86</v>
      </c>
      <c r="L44" s="40">
        <f>VLOOKUP($A44,'FeederSheet LA12'!$B$2:$EP$176,L$5+$AA$24+$AA$26,FALSE)</f>
        <v>0.22</v>
      </c>
      <c r="N44" s="202">
        <f>IF($I$3=$AA$1,VLOOKUP($A44,'FeederSheet LA12'!$B$2:$EM$176,N$5+$AA$26,FALSE),"")</f>
        <v>0.28000000000000003</v>
      </c>
      <c r="O44" s="202">
        <f>IF($I$3=$AA$1,VLOOKUP($A44,'FeederSheet LA12'!$B$2:$EM$176,O$5+$AA$26,FALSE),"")</f>
        <v>-0.36</v>
      </c>
      <c r="P44" s="202">
        <f>IF($I$3=$AA$1,VLOOKUP($A44,'FeederSheet LA12'!$B$2:$EM$176,P$5+$AA$26,FALSE),"")</f>
        <v>-1.0900000000000001</v>
      </c>
      <c r="Q44" s="202">
        <f>IF($I$3=$AA$1,VLOOKUP($A44,'FeederSheet LA12'!$B$2:$EM$176,Q$5+$AA$26,FALSE),"")</f>
        <v>0.17</v>
      </c>
      <c r="R44" s="202"/>
      <c r="S44" s="202">
        <f>IF($I$3=$AA$1,VLOOKUP($A44,'FeederSheet LA12'!$B$2:$EM$176,S$5+$AA$26,FALSE),"")</f>
        <v>0.38</v>
      </c>
      <c r="T44" s="202">
        <f>IF($I$3=$AA$1,VLOOKUP($A44,'FeederSheet LA12'!$B$2:$EM$176,T$5+$AA$26,FALSE),"")</f>
        <v>-0.06</v>
      </c>
      <c r="U44" s="202">
        <f>IF($I$3=$AA$1,VLOOKUP($A44,'FeederSheet LA12'!$B$2:$EM$176,U$5+$AA$26,FALSE),"")</f>
        <v>-0.63</v>
      </c>
      <c r="V44" s="202">
        <f>IF($I$3=$AA$1,VLOOKUP($A44,'FeederSheet LA12'!$B$2:$EM$176,V$5+$AA$26,FALSE),"")</f>
        <v>0.27</v>
      </c>
      <c r="W44" s="200"/>
      <c r="AA44" s="257"/>
    </row>
    <row r="45" spans="1:27" s="53" customFormat="1" x14ac:dyDescent="0.35">
      <c r="A45" s="3" t="s">
        <v>306</v>
      </c>
      <c r="B45" s="86">
        <v>877</v>
      </c>
      <c r="C45" s="55" t="s">
        <v>307</v>
      </c>
      <c r="D45" s="38">
        <f>VLOOKUP($A45,'FeederSheet LA12'!$B$2:$EP$176,D$5+$AA$28+$AA$26,FALSE)</f>
        <v>2049</v>
      </c>
      <c r="E45" s="38">
        <f>VLOOKUP($A45,'FeederSheet LA12'!$B$2:$EP$176,E$5+$AA$28+$AA$26,FALSE)</f>
        <v>168</v>
      </c>
      <c r="F45" s="38">
        <f>VLOOKUP($A45,'FeederSheet LA12'!$B$2:$EP$176,F$5+$AA$28+$AA$26,FALSE)</f>
        <v>99</v>
      </c>
      <c r="G45" s="38">
        <f>VLOOKUP($A45,'FeederSheet LA12'!$B$2:$EP$176,G$5+$AA$28+$AA$26,FALSE)</f>
        <v>2316</v>
      </c>
      <c r="H45" s="38"/>
      <c r="I45" s="40">
        <f>VLOOKUP($A45,'FeederSheet LA12'!$B$2:$EP$176,I$5+$AA$24+$AA$26,FALSE)</f>
        <v>-0.05</v>
      </c>
      <c r="J45" s="40">
        <f>VLOOKUP($A45,'FeederSheet LA12'!$B$2:$EP$176,J$5+$AA$24+$AA$26,FALSE)</f>
        <v>-0.71</v>
      </c>
      <c r="K45" s="40">
        <f>VLOOKUP($A45,'FeederSheet LA12'!$B$2:$EP$176,K$5+$AA$24+$AA$26,FALSE)</f>
        <v>-1.1200000000000001</v>
      </c>
      <c r="L45" s="40">
        <f>VLOOKUP($A45,'FeederSheet LA12'!$B$2:$EP$176,L$5+$AA$24+$AA$26,FALSE)</f>
        <v>-0.14000000000000001</v>
      </c>
      <c r="N45" s="202">
        <f>IF($I$3=$AA$1,VLOOKUP($A45,'FeederSheet LA12'!$B$2:$EM$176,N$5+$AA$26,FALSE),"")</f>
        <v>-0.1</v>
      </c>
      <c r="O45" s="202">
        <f>IF($I$3=$AA$1,VLOOKUP($A45,'FeederSheet LA12'!$B$2:$EM$176,O$5+$AA$26,FALSE),"")</f>
        <v>-0.9</v>
      </c>
      <c r="P45" s="202">
        <f>IF($I$3=$AA$1,VLOOKUP($A45,'FeederSheet LA12'!$B$2:$EM$176,P$5+$AA$26,FALSE),"")</f>
        <v>-1.37</v>
      </c>
      <c r="Q45" s="202">
        <f>IF($I$3=$AA$1,VLOOKUP($A45,'FeederSheet LA12'!$B$2:$EM$176,Q$5+$AA$26,FALSE),"")</f>
        <v>-0.19</v>
      </c>
      <c r="R45" s="202"/>
      <c r="S45" s="202">
        <f>IF($I$3=$AA$1,VLOOKUP($A45,'FeederSheet LA12'!$B$2:$EM$176,S$5+$AA$26,FALSE),"")</f>
        <v>0.01</v>
      </c>
      <c r="T45" s="202">
        <f>IF($I$3=$AA$1,VLOOKUP($A45,'FeederSheet LA12'!$B$2:$EM$176,T$5+$AA$26,FALSE),"")</f>
        <v>-0.52</v>
      </c>
      <c r="U45" s="202">
        <f>IF($I$3=$AA$1,VLOOKUP($A45,'FeederSheet LA12'!$B$2:$EM$176,U$5+$AA$26,FALSE),"")</f>
        <v>-0.87</v>
      </c>
      <c r="V45" s="202">
        <f>IF($I$3=$AA$1,VLOOKUP($A45,'FeederSheet LA12'!$B$2:$EM$176,V$5+$AA$26,FALSE),"")</f>
        <v>-0.09</v>
      </c>
      <c r="W45" s="200"/>
      <c r="AA45" s="257"/>
    </row>
    <row r="46" spans="1:27" s="53" customFormat="1" x14ac:dyDescent="0.35">
      <c r="A46" s="3" t="s">
        <v>308</v>
      </c>
      <c r="B46" s="86">
        <v>359</v>
      </c>
      <c r="C46" s="55" t="s">
        <v>309</v>
      </c>
      <c r="D46" s="38">
        <f>VLOOKUP($A46,'FeederSheet LA12'!$B$2:$EP$176,D$5+$AA$28+$AA$26,FALSE)</f>
        <v>2750</v>
      </c>
      <c r="E46" s="38">
        <f>VLOOKUP($A46,'FeederSheet LA12'!$B$2:$EP$176,E$5+$AA$28+$AA$26,FALSE)</f>
        <v>313</v>
      </c>
      <c r="F46" s="38">
        <f>VLOOKUP($A46,'FeederSheet LA12'!$B$2:$EP$176,F$5+$AA$28+$AA$26,FALSE)</f>
        <v>106</v>
      </c>
      <c r="G46" s="38">
        <f>VLOOKUP($A46,'FeederSheet LA12'!$B$2:$EP$176,G$5+$AA$28+$AA$26,FALSE)</f>
        <v>3169</v>
      </c>
      <c r="H46" s="38"/>
      <c r="I46" s="40">
        <f>VLOOKUP($A46,'FeederSheet LA12'!$B$2:$EP$176,I$5+$AA$24+$AA$26,FALSE)</f>
        <v>-0.24</v>
      </c>
      <c r="J46" s="40">
        <f>VLOOKUP($A46,'FeederSheet LA12'!$B$2:$EP$176,J$5+$AA$24+$AA$26,FALSE)</f>
        <v>-0.86</v>
      </c>
      <c r="K46" s="40">
        <f>VLOOKUP($A46,'FeederSheet LA12'!$B$2:$EP$176,K$5+$AA$24+$AA$26,FALSE)</f>
        <v>-0.96</v>
      </c>
      <c r="L46" s="40">
        <f>VLOOKUP($A46,'FeederSheet LA12'!$B$2:$EP$176,L$5+$AA$24+$AA$26,FALSE)</f>
        <v>-0.33</v>
      </c>
      <c r="N46" s="202">
        <f>IF($I$3=$AA$1,VLOOKUP($A46,'FeederSheet LA12'!$B$2:$EM$176,N$5+$AA$26,FALSE),"")</f>
        <v>-0.28999999999999998</v>
      </c>
      <c r="O46" s="202">
        <f>IF($I$3=$AA$1,VLOOKUP($A46,'FeederSheet LA12'!$B$2:$EM$176,O$5+$AA$26,FALSE),"")</f>
        <v>-1</v>
      </c>
      <c r="P46" s="202">
        <f>IF($I$3=$AA$1,VLOOKUP($A46,'FeederSheet LA12'!$B$2:$EM$176,P$5+$AA$26,FALSE),"")</f>
        <v>-1.2</v>
      </c>
      <c r="Q46" s="202">
        <f>IF($I$3=$AA$1,VLOOKUP($A46,'FeederSheet LA12'!$B$2:$EM$176,Q$5+$AA$26,FALSE),"")</f>
        <v>-0.37</v>
      </c>
      <c r="R46" s="202"/>
      <c r="S46" s="202">
        <f>IF($I$3=$AA$1,VLOOKUP($A46,'FeederSheet LA12'!$B$2:$EM$176,S$5+$AA$26,FALSE),"")</f>
        <v>-0.2</v>
      </c>
      <c r="T46" s="202">
        <f>IF($I$3=$AA$1,VLOOKUP($A46,'FeederSheet LA12'!$B$2:$EM$176,T$5+$AA$26,FALSE),"")</f>
        <v>-0.72</v>
      </c>
      <c r="U46" s="202">
        <f>IF($I$3=$AA$1,VLOOKUP($A46,'FeederSheet LA12'!$B$2:$EM$176,U$5+$AA$26,FALSE),"")</f>
        <v>-0.72</v>
      </c>
      <c r="V46" s="202">
        <f>IF($I$3=$AA$1,VLOOKUP($A46,'FeederSheet LA12'!$B$2:$EM$176,V$5+$AA$26,FALSE),"")</f>
        <v>-0.28000000000000003</v>
      </c>
      <c r="W46" s="200"/>
      <c r="AA46" s="257"/>
    </row>
    <row r="47" spans="1:27" s="53" customFormat="1" x14ac:dyDescent="0.35">
      <c r="A47" s="3" t="s">
        <v>310</v>
      </c>
      <c r="B47" s="86">
        <v>344</v>
      </c>
      <c r="C47" s="55" t="s">
        <v>311</v>
      </c>
      <c r="D47" s="38">
        <f>VLOOKUP($A47,'FeederSheet LA12'!$B$2:$EP$176,D$5+$AA$28+$AA$26,FALSE)</f>
        <v>2568</v>
      </c>
      <c r="E47" s="38">
        <f>VLOOKUP($A47,'FeederSheet LA12'!$B$2:$EP$176,E$5+$AA$28+$AA$26,FALSE)</f>
        <v>443</v>
      </c>
      <c r="F47" s="38">
        <f>VLOOKUP($A47,'FeederSheet LA12'!$B$2:$EP$176,F$5+$AA$28+$AA$26,FALSE)</f>
        <v>100</v>
      </c>
      <c r="G47" s="38">
        <f>VLOOKUP($A47,'FeederSheet LA12'!$B$2:$EP$176,G$5+$AA$28+$AA$26,FALSE)</f>
        <v>3111</v>
      </c>
      <c r="H47" s="38"/>
      <c r="I47" s="40">
        <f>VLOOKUP($A47,'FeederSheet LA12'!$B$2:$EP$176,I$5+$AA$24+$AA$26,FALSE)</f>
        <v>0.12</v>
      </c>
      <c r="J47" s="40">
        <f>VLOOKUP($A47,'FeederSheet LA12'!$B$2:$EP$176,J$5+$AA$24+$AA$26,FALSE)</f>
        <v>-0.28999999999999998</v>
      </c>
      <c r="K47" s="40">
        <f>VLOOKUP($A47,'FeederSheet LA12'!$B$2:$EP$176,K$5+$AA$24+$AA$26,FALSE)</f>
        <v>-0.85</v>
      </c>
      <c r="L47" s="40">
        <f>VLOOKUP($A47,'FeederSheet LA12'!$B$2:$EP$176,L$5+$AA$24+$AA$26,FALSE)</f>
        <v>0.03</v>
      </c>
      <c r="N47" s="202">
        <f>IF($I$3=$AA$1,VLOOKUP($A47,'FeederSheet LA12'!$B$2:$EM$176,N$5+$AA$26,FALSE),"")</f>
        <v>0.08</v>
      </c>
      <c r="O47" s="202">
        <f>IF($I$3=$AA$1,VLOOKUP($A47,'FeederSheet LA12'!$B$2:$EM$176,O$5+$AA$26,FALSE),"")</f>
        <v>-0.4</v>
      </c>
      <c r="P47" s="202">
        <f>IF($I$3=$AA$1,VLOOKUP($A47,'FeederSheet LA12'!$B$2:$EM$176,P$5+$AA$26,FALSE),"")</f>
        <v>-1.1000000000000001</v>
      </c>
      <c r="Q47" s="202">
        <f>IF($I$3=$AA$1,VLOOKUP($A47,'FeederSheet LA12'!$B$2:$EM$176,Q$5+$AA$26,FALSE),"")</f>
        <v>-0.01</v>
      </c>
      <c r="R47" s="202"/>
      <c r="S47" s="202">
        <f>IF($I$3=$AA$1,VLOOKUP($A47,'FeederSheet LA12'!$B$2:$EM$176,S$5+$AA$26,FALSE),"")</f>
        <v>0.17</v>
      </c>
      <c r="T47" s="202">
        <f>IF($I$3=$AA$1,VLOOKUP($A47,'FeederSheet LA12'!$B$2:$EM$176,T$5+$AA$26,FALSE),"")</f>
        <v>-0.17</v>
      </c>
      <c r="U47" s="202">
        <f>IF($I$3=$AA$1,VLOOKUP($A47,'FeederSheet LA12'!$B$2:$EM$176,U$5+$AA$26,FALSE),"")</f>
        <v>-0.6</v>
      </c>
      <c r="V47" s="202">
        <f>IF($I$3=$AA$1,VLOOKUP($A47,'FeederSheet LA12'!$B$2:$EM$176,V$5+$AA$26,FALSE),"")</f>
        <v>0.08</v>
      </c>
      <c r="W47" s="200"/>
      <c r="AA47" s="257"/>
    </row>
    <row r="48" spans="1:27" s="53" customFormat="1" x14ac:dyDescent="0.35">
      <c r="A48" s="44"/>
      <c r="B48" s="1"/>
      <c r="C48" s="103"/>
      <c r="D48" s="38"/>
      <c r="E48" s="38"/>
      <c r="F48" s="38"/>
      <c r="G48" s="38"/>
      <c r="H48" s="38"/>
      <c r="I48" s="40"/>
      <c r="J48" s="40"/>
      <c r="K48" s="40"/>
      <c r="L48" s="40"/>
      <c r="N48" s="202"/>
      <c r="O48" s="202"/>
      <c r="P48" s="202"/>
      <c r="Q48" s="202"/>
      <c r="R48" s="202"/>
      <c r="S48" s="202"/>
      <c r="T48" s="202"/>
      <c r="U48" s="202"/>
      <c r="V48" s="202"/>
      <c r="W48" s="200"/>
      <c r="AA48" s="257"/>
    </row>
    <row r="49" spans="1:27" s="53" customFormat="1" ht="12.75" customHeight="1" x14ac:dyDescent="0.35">
      <c r="A49" s="44" t="s">
        <v>312</v>
      </c>
      <c r="B49" s="1" t="s">
        <v>313</v>
      </c>
      <c r="C49" s="41" t="s">
        <v>314</v>
      </c>
      <c r="D49" s="24">
        <f>VLOOKUP($A49,'FeederSheet LA12'!$B$2:$EP$176,D$5+$AA$28+$AA$26,FALSE)</f>
        <v>44130</v>
      </c>
      <c r="E49" s="24">
        <f>VLOOKUP($A49,'FeederSheet LA12'!$B$2:$EP$176,E$5+$AA$28+$AA$26,FALSE)</f>
        <v>5139</v>
      </c>
      <c r="F49" s="24">
        <f>VLOOKUP($A49,'FeederSheet LA12'!$B$2:$EP$176,F$5+$AA$28+$AA$26,FALSE)</f>
        <v>1626</v>
      </c>
      <c r="G49" s="24">
        <f>VLOOKUP($A49,'FeederSheet LA12'!$B$2:$EP$176,G$5+$AA$28+$AA$26,FALSE)</f>
        <v>51299</v>
      </c>
      <c r="H49" s="24"/>
      <c r="I49" s="25">
        <f>VLOOKUP($A49,'FeederSheet LA12'!$B$2:$EP$176,I$5+$AA$24+$AA$26,FALSE)</f>
        <v>0.08</v>
      </c>
      <c r="J49" s="25">
        <f>VLOOKUP($A49,'FeederSheet LA12'!$B$2:$EP$176,J$5+$AA$24+$AA$26,FALSE)</f>
        <v>-0.42</v>
      </c>
      <c r="K49" s="25">
        <f>VLOOKUP($A49,'FeederSheet LA12'!$B$2:$EP$176,K$5+$AA$24+$AA$26,FALSE)</f>
        <v>-1.05</v>
      </c>
      <c r="L49" s="25">
        <f>VLOOKUP($A49,'FeederSheet LA12'!$B$2:$EP$176,L$5+$AA$24+$AA$26,FALSE)</f>
        <v>-0.02</v>
      </c>
      <c r="M49" s="111"/>
      <c r="N49" s="203">
        <f>IF($I$3=$AA$1,VLOOKUP($A49,'FeederSheet LA12'!$B$2:$EM$176,N$5+$AA$26,FALSE),"")</f>
        <v>7.0000000000000007E-2</v>
      </c>
      <c r="O49" s="203">
        <f>IF($I$3=$AA$1,VLOOKUP($A49,'FeederSheet LA12'!$B$2:$EM$176,O$5+$AA$26,FALSE),"")</f>
        <v>-0.46</v>
      </c>
      <c r="P49" s="203">
        <f>IF($I$3=$AA$1,VLOOKUP($A49,'FeederSheet LA12'!$B$2:$EM$176,P$5+$AA$26,FALSE),"")</f>
        <v>-1.1100000000000001</v>
      </c>
      <c r="Q49" s="203">
        <f>IF($I$3=$AA$1,VLOOKUP($A49,'FeederSheet LA12'!$B$2:$EM$176,Q$5+$AA$26,FALSE),"")</f>
        <v>-0.03</v>
      </c>
      <c r="R49" s="203"/>
      <c r="S49" s="203">
        <f>IF($I$3=$AA$1,VLOOKUP($A49,'FeederSheet LA12'!$B$2:$EM$176,S$5+$AA$26,FALSE),"")</f>
        <v>0.09</v>
      </c>
      <c r="T49" s="203">
        <f>IF($I$3=$AA$1,VLOOKUP($A49,'FeederSheet LA12'!$B$2:$EM$176,T$5+$AA$26,FALSE),"")</f>
        <v>-0.39</v>
      </c>
      <c r="U49" s="203">
        <f>IF($I$3=$AA$1,VLOOKUP($A49,'FeederSheet LA12'!$B$2:$EM$176,U$5+$AA$26,FALSE),"")</f>
        <v>-0.98</v>
      </c>
      <c r="V49" s="203">
        <f>IF($I$3=$AA$1,VLOOKUP($A49,'FeederSheet LA12'!$B$2:$EM$176,V$5+$AA$26,FALSE),"")</f>
        <v>-0.01</v>
      </c>
      <c r="W49" s="200"/>
      <c r="AA49" s="257"/>
    </row>
    <row r="50" spans="1:27" s="53" customFormat="1" ht="12.75" customHeight="1" x14ac:dyDescent="0.35">
      <c r="A50" s="3" t="s">
        <v>315</v>
      </c>
      <c r="B50" s="86">
        <v>370</v>
      </c>
      <c r="C50" s="55" t="s">
        <v>316</v>
      </c>
      <c r="D50" s="38">
        <f>VLOOKUP($A50,'FeederSheet LA12'!$B$2:$EP$176,D$5+$AA$28+$AA$26,FALSE)</f>
        <v>1714</v>
      </c>
      <c r="E50" s="38">
        <f>VLOOKUP($A50,'FeederSheet LA12'!$B$2:$EP$176,E$5+$AA$28+$AA$26,FALSE)</f>
        <v>172</v>
      </c>
      <c r="F50" s="38">
        <f>VLOOKUP($A50,'FeederSheet LA12'!$B$2:$EP$176,F$5+$AA$28+$AA$26,FALSE)</f>
        <v>96</v>
      </c>
      <c r="G50" s="38">
        <f>VLOOKUP($A50,'FeederSheet LA12'!$B$2:$EP$176,G$5+$AA$28+$AA$26,FALSE)</f>
        <v>1983</v>
      </c>
      <c r="H50" s="38"/>
      <c r="I50" s="40">
        <f>VLOOKUP($A50,'FeederSheet LA12'!$B$2:$EP$176,I$5+$AA$24+$AA$26,FALSE)</f>
        <v>-0.08</v>
      </c>
      <c r="J50" s="40">
        <f>VLOOKUP($A50,'FeederSheet LA12'!$B$2:$EP$176,J$5+$AA$24+$AA$26,FALSE)</f>
        <v>-0.5</v>
      </c>
      <c r="K50" s="40">
        <f>VLOOKUP($A50,'FeederSheet LA12'!$B$2:$EP$176,K$5+$AA$24+$AA$26,FALSE)</f>
        <v>-0.74</v>
      </c>
      <c r="L50" s="40">
        <f>VLOOKUP($A50,'FeederSheet LA12'!$B$2:$EP$176,L$5+$AA$24+$AA$26,FALSE)</f>
        <v>-0.15</v>
      </c>
      <c r="N50" s="202">
        <f>IF($I$3=$AA$1,VLOOKUP($A50,'FeederSheet LA12'!$B$2:$EM$176,N$5+$AA$26,FALSE),"")</f>
        <v>-0.14000000000000001</v>
      </c>
      <c r="O50" s="202">
        <f>IF($I$3=$AA$1,VLOOKUP($A50,'FeederSheet LA12'!$B$2:$EM$176,O$5+$AA$26,FALSE),"")</f>
        <v>-0.69</v>
      </c>
      <c r="P50" s="202">
        <f>IF($I$3=$AA$1,VLOOKUP($A50,'FeederSheet LA12'!$B$2:$EM$176,P$5+$AA$26,FALSE),"")</f>
        <v>-1</v>
      </c>
      <c r="Q50" s="202">
        <f>IF($I$3=$AA$1,VLOOKUP($A50,'FeederSheet LA12'!$B$2:$EM$176,Q$5+$AA$26,FALSE),"")</f>
        <v>-0.2</v>
      </c>
      <c r="R50" s="202"/>
      <c r="S50" s="202">
        <f>IF($I$3=$AA$1,VLOOKUP($A50,'FeederSheet LA12'!$B$2:$EM$176,S$5+$AA$26,FALSE),"")</f>
        <v>-0.02</v>
      </c>
      <c r="T50" s="202">
        <f>IF($I$3=$AA$1,VLOOKUP($A50,'FeederSheet LA12'!$B$2:$EM$176,T$5+$AA$26,FALSE),"")</f>
        <v>-0.31</v>
      </c>
      <c r="U50" s="202">
        <f>IF($I$3=$AA$1,VLOOKUP($A50,'FeederSheet LA12'!$B$2:$EM$176,U$5+$AA$26,FALSE),"")</f>
        <v>-0.49</v>
      </c>
      <c r="V50" s="202">
        <f>IF($I$3=$AA$1,VLOOKUP($A50,'FeederSheet LA12'!$B$2:$EM$176,V$5+$AA$26,FALSE),"")</f>
        <v>-0.09</v>
      </c>
      <c r="W50" s="200"/>
      <c r="AA50" s="257"/>
    </row>
    <row r="51" spans="1:27" s="53" customFormat="1" x14ac:dyDescent="0.35">
      <c r="A51" s="3" t="s">
        <v>317</v>
      </c>
      <c r="B51" s="86">
        <v>380</v>
      </c>
      <c r="C51" s="55" t="s">
        <v>318</v>
      </c>
      <c r="D51" s="38">
        <f>VLOOKUP($A51,'FeederSheet LA12'!$B$2:$EP$176,D$5+$AA$28+$AA$26,FALSE)</f>
        <v>4792</v>
      </c>
      <c r="E51" s="38">
        <f>VLOOKUP($A51,'FeederSheet LA12'!$B$2:$EP$176,E$5+$AA$28+$AA$26,FALSE)</f>
        <v>664</v>
      </c>
      <c r="F51" s="38">
        <f>VLOOKUP($A51,'FeederSheet LA12'!$B$2:$EP$176,F$5+$AA$28+$AA$26,FALSE)</f>
        <v>174</v>
      </c>
      <c r="G51" s="38">
        <f>VLOOKUP($A51,'FeederSheet LA12'!$B$2:$EP$176,G$5+$AA$28+$AA$26,FALSE)</f>
        <v>5630</v>
      </c>
      <c r="H51" s="38"/>
      <c r="I51" s="40">
        <f>VLOOKUP($A51,'FeederSheet LA12'!$B$2:$EP$176,I$5+$AA$24+$AA$26,FALSE)</f>
        <v>0.1</v>
      </c>
      <c r="J51" s="40">
        <f>VLOOKUP($A51,'FeederSheet LA12'!$B$2:$EP$176,J$5+$AA$24+$AA$26,FALSE)</f>
        <v>-0.48</v>
      </c>
      <c r="K51" s="40">
        <f>VLOOKUP($A51,'FeederSheet LA12'!$B$2:$EP$176,K$5+$AA$24+$AA$26,FALSE)</f>
        <v>-1.04</v>
      </c>
      <c r="L51" s="40">
        <f>VLOOKUP($A51,'FeederSheet LA12'!$B$2:$EP$176,L$5+$AA$24+$AA$26,FALSE)</f>
        <v>0</v>
      </c>
      <c r="N51" s="202">
        <f>IF($I$3=$AA$1,VLOOKUP($A51,'FeederSheet LA12'!$B$2:$EM$176,N$5+$AA$26,FALSE),"")</f>
        <v>0.06</v>
      </c>
      <c r="O51" s="202">
        <f>IF($I$3=$AA$1,VLOOKUP($A51,'FeederSheet LA12'!$B$2:$EM$176,O$5+$AA$26,FALSE),"")</f>
        <v>-0.56999999999999995</v>
      </c>
      <c r="P51" s="202">
        <f>IF($I$3=$AA$1,VLOOKUP($A51,'FeederSheet LA12'!$B$2:$EM$176,P$5+$AA$26,FALSE),"")</f>
        <v>-1.23</v>
      </c>
      <c r="Q51" s="202">
        <f>IF($I$3=$AA$1,VLOOKUP($A51,'FeederSheet LA12'!$B$2:$EM$176,Q$5+$AA$26,FALSE),"")</f>
        <v>-0.04</v>
      </c>
      <c r="R51" s="202"/>
      <c r="S51" s="202">
        <f>IF($I$3=$AA$1,VLOOKUP($A51,'FeederSheet LA12'!$B$2:$EM$176,S$5+$AA$26,FALSE),"")</f>
        <v>0.13</v>
      </c>
      <c r="T51" s="202">
        <f>IF($I$3=$AA$1,VLOOKUP($A51,'FeederSheet LA12'!$B$2:$EM$176,T$5+$AA$26,FALSE),"")</f>
        <v>-0.38</v>
      </c>
      <c r="U51" s="202">
        <f>IF($I$3=$AA$1,VLOOKUP($A51,'FeederSheet LA12'!$B$2:$EM$176,U$5+$AA$26,FALSE),"")</f>
        <v>-0.85</v>
      </c>
      <c r="V51" s="202">
        <f>IF($I$3=$AA$1,VLOOKUP($A51,'FeederSheet LA12'!$B$2:$EM$176,V$5+$AA$26,FALSE),"")</f>
        <v>0.03</v>
      </c>
      <c r="W51" s="200"/>
      <c r="AA51" s="257"/>
    </row>
    <row r="52" spans="1:27" s="53" customFormat="1" x14ac:dyDescent="0.35">
      <c r="A52" s="3" t="s">
        <v>319</v>
      </c>
      <c r="B52" s="86">
        <v>381</v>
      </c>
      <c r="C52" s="55" t="s">
        <v>320</v>
      </c>
      <c r="D52" s="38">
        <f>VLOOKUP($A52,'FeederSheet LA12'!$B$2:$EP$176,D$5+$AA$28+$AA$26,FALSE)</f>
        <v>2038</v>
      </c>
      <c r="E52" s="38">
        <f>VLOOKUP($A52,'FeederSheet LA12'!$B$2:$EP$176,E$5+$AA$28+$AA$26,FALSE)</f>
        <v>266</v>
      </c>
      <c r="F52" s="38">
        <f>VLOOKUP($A52,'FeederSheet LA12'!$B$2:$EP$176,F$5+$AA$28+$AA$26,FALSE)</f>
        <v>60</v>
      </c>
      <c r="G52" s="38">
        <f>VLOOKUP($A52,'FeederSheet LA12'!$B$2:$EP$176,G$5+$AA$28+$AA$26,FALSE)</f>
        <v>2364</v>
      </c>
      <c r="H52" s="38"/>
      <c r="I52" s="40">
        <f>VLOOKUP($A52,'FeederSheet LA12'!$B$2:$EP$176,I$5+$AA$24+$AA$26,FALSE)</f>
        <v>0.11</v>
      </c>
      <c r="J52" s="40">
        <f>VLOOKUP($A52,'FeederSheet LA12'!$B$2:$EP$176,J$5+$AA$24+$AA$26,FALSE)</f>
        <v>-0.12</v>
      </c>
      <c r="K52" s="40">
        <f>VLOOKUP($A52,'FeederSheet LA12'!$B$2:$EP$176,K$5+$AA$24+$AA$26,FALSE)</f>
        <v>-0.73</v>
      </c>
      <c r="L52" s="40">
        <f>VLOOKUP($A52,'FeederSheet LA12'!$B$2:$EP$176,L$5+$AA$24+$AA$26,FALSE)</f>
        <v>7.0000000000000007E-2</v>
      </c>
      <c r="N52" s="202">
        <f>IF($I$3=$AA$1,VLOOKUP($A52,'FeederSheet LA12'!$B$2:$EM$176,N$5+$AA$26,FALSE),"")</f>
        <v>0.06</v>
      </c>
      <c r="O52" s="202">
        <f>IF($I$3=$AA$1,VLOOKUP($A52,'FeederSheet LA12'!$B$2:$EM$176,O$5+$AA$26,FALSE),"")</f>
        <v>-0.28000000000000003</v>
      </c>
      <c r="P52" s="202">
        <f>IF($I$3=$AA$1,VLOOKUP($A52,'FeederSheet LA12'!$B$2:$EM$176,P$5+$AA$26,FALSE),"")</f>
        <v>-1.05</v>
      </c>
      <c r="Q52" s="202">
        <f>IF($I$3=$AA$1,VLOOKUP($A52,'FeederSheet LA12'!$B$2:$EM$176,Q$5+$AA$26,FALSE),"")</f>
        <v>0.01</v>
      </c>
      <c r="R52" s="202"/>
      <c r="S52" s="202">
        <f>IF($I$3=$AA$1,VLOOKUP($A52,'FeederSheet LA12'!$B$2:$EM$176,S$5+$AA$26,FALSE),"")</f>
        <v>0.17</v>
      </c>
      <c r="T52" s="202">
        <f>IF($I$3=$AA$1,VLOOKUP($A52,'FeederSheet LA12'!$B$2:$EM$176,T$5+$AA$26,FALSE),"")</f>
        <v>0.03</v>
      </c>
      <c r="U52" s="202">
        <f>IF($I$3=$AA$1,VLOOKUP($A52,'FeederSheet LA12'!$B$2:$EM$176,U$5+$AA$26,FALSE),"")</f>
        <v>-0.41</v>
      </c>
      <c r="V52" s="202">
        <f>IF($I$3=$AA$1,VLOOKUP($A52,'FeederSheet LA12'!$B$2:$EM$176,V$5+$AA$26,FALSE),"")</f>
        <v>0.12</v>
      </c>
      <c r="W52" s="200"/>
      <c r="AA52" s="257"/>
    </row>
    <row r="53" spans="1:27" s="53" customFormat="1" x14ac:dyDescent="0.35">
      <c r="A53" s="3" t="s">
        <v>321</v>
      </c>
      <c r="B53" s="86">
        <v>371</v>
      </c>
      <c r="C53" s="55" t="s">
        <v>322</v>
      </c>
      <c r="D53" s="38">
        <f>VLOOKUP($A53,'FeederSheet LA12'!$B$2:$EP$176,D$5+$AA$28+$AA$26,FALSE)</f>
        <v>2436</v>
      </c>
      <c r="E53" s="38">
        <f>VLOOKUP($A53,'FeederSheet LA12'!$B$2:$EP$176,E$5+$AA$28+$AA$26,FALSE)</f>
        <v>294</v>
      </c>
      <c r="F53" s="38">
        <f>VLOOKUP($A53,'FeederSheet LA12'!$B$2:$EP$176,F$5+$AA$28+$AA$26,FALSE)</f>
        <v>92</v>
      </c>
      <c r="G53" s="38">
        <f>VLOOKUP($A53,'FeederSheet LA12'!$B$2:$EP$176,G$5+$AA$28+$AA$26,FALSE)</f>
        <v>2822</v>
      </c>
      <c r="H53" s="38"/>
      <c r="I53" s="40">
        <f>VLOOKUP($A53,'FeederSheet LA12'!$B$2:$EP$176,I$5+$AA$24+$AA$26,FALSE)</f>
        <v>-0.13</v>
      </c>
      <c r="J53" s="40">
        <f>VLOOKUP($A53,'FeederSheet LA12'!$B$2:$EP$176,J$5+$AA$24+$AA$26,FALSE)</f>
        <v>-0.67</v>
      </c>
      <c r="K53" s="40">
        <f>VLOOKUP($A53,'FeederSheet LA12'!$B$2:$EP$176,K$5+$AA$24+$AA$26,FALSE)</f>
        <v>-1.2</v>
      </c>
      <c r="L53" s="40">
        <f>VLOOKUP($A53,'FeederSheet LA12'!$B$2:$EP$176,L$5+$AA$24+$AA$26,FALSE)</f>
        <v>-0.22</v>
      </c>
      <c r="N53" s="202">
        <f>IF($I$3=$AA$1,VLOOKUP($A53,'FeederSheet LA12'!$B$2:$EM$176,N$5+$AA$26,FALSE),"")</f>
        <v>-0.18</v>
      </c>
      <c r="O53" s="202">
        <f>IF($I$3=$AA$1,VLOOKUP($A53,'FeederSheet LA12'!$B$2:$EM$176,O$5+$AA$26,FALSE),"")</f>
        <v>-0.82</v>
      </c>
      <c r="P53" s="202">
        <f>IF($I$3=$AA$1,VLOOKUP($A53,'FeederSheet LA12'!$B$2:$EM$176,P$5+$AA$26,FALSE),"")</f>
        <v>-1.45</v>
      </c>
      <c r="Q53" s="202">
        <f>IF($I$3=$AA$1,VLOOKUP($A53,'FeederSheet LA12'!$B$2:$EM$176,Q$5+$AA$26,FALSE),"")</f>
        <v>-0.27</v>
      </c>
      <c r="R53" s="202"/>
      <c r="S53" s="202">
        <f>IF($I$3=$AA$1,VLOOKUP($A53,'FeederSheet LA12'!$B$2:$EM$176,S$5+$AA$26,FALSE),"")</f>
        <v>-0.08</v>
      </c>
      <c r="T53" s="202">
        <f>IF($I$3=$AA$1,VLOOKUP($A53,'FeederSheet LA12'!$B$2:$EM$176,T$5+$AA$26,FALSE),"")</f>
        <v>-0.53</v>
      </c>
      <c r="U53" s="202">
        <f>IF($I$3=$AA$1,VLOOKUP($A53,'FeederSheet LA12'!$B$2:$EM$176,U$5+$AA$26,FALSE),"")</f>
        <v>-0.94</v>
      </c>
      <c r="V53" s="202">
        <f>IF($I$3=$AA$1,VLOOKUP($A53,'FeederSheet LA12'!$B$2:$EM$176,V$5+$AA$26,FALSE),"")</f>
        <v>-0.17</v>
      </c>
      <c r="W53" s="200"/>
      <c r="AA53" s="257"/>
    </row>
    <row r="54" spans="1:27" s="53" customFormat="1" x14ac:dyDescent="0.35">
      <c r="A54" s="3" t="s">
        <v>323</v>
      </c>
      <c r="B54" s="86">
        <v>811</v>
      </c>
      <c r="C54" s="55" t="s">
        <v>324</v>
      </c>
      <c r="D54" s="38">
        <f>VLOOKUP($A54,'FeederSheet LA12'!$B$2:$EP$176,D$5+$AA$28+$AA$26,FALSE)</f>
        <v>2783</v>
      </c>
      <c r="E54" s="38">
        <f>VLOOKUP($A54,'FeederSheet LA12'!$B$2:$EP$176,E$5+$AA$28+$AA$26,FALSE)</f>
        <v>252</v>
      </c>
      <c r="F54" s="38">
        <f>VLOOKUP($A54,'FeederSheet LA12'!$B$2:$EP$176,F$5+$AA$28+$AA$26,FALSE)</f>
        <v>69</v>
      </c>
      <c r="G54" s="38">
        <f>VLOOKUP($A54,'FeederSheet LA12'!$B$2:$EP$176,G$5+$AA$28+$AA$26,FALSE)</f>
        <v>3104</v>
      </c>
      <c r="H54" s="38"/>
      <c r="I54" s="40">
        <f>VLOOKUP($A54,'FeederSheet LA12'!$B$2:$EP$176,I$5+$AA$24+$AA$26,FALSE)</f>
        <v>0.12</v>
      </c>
      <c r="J54" s="40">
        <f>VLOOKUP($A54,'FeederSheet LA12'!$B$2:$EP$176,J$5+$AA$24+$AA$26,FALSE)</f>
        <v>-0.37</v>
      </c>
      <c r="K54" s="40">
        <f>VLOOKUP($A54,'FeederSheet LA12'!$B$2:$EP$176,K$5+$AA$24+$AA$26,FALSE)</f>
        <v>-0.67</v>
      </c>
      <c r="L54" s="40">
        <f>VLOOKUP($A54,'FeederSheet LA12'!$B$2:$EP$176,L$5+$AA$24+$AA$26,FALSE)</f>
        <v>0.06</v>
      </c>
      <c r="N54" s="202">
        <f>IF($I$3=$AA$1,VLOOKUP($A54,'FeederSheet LA12'!$B$2:$EM$176,N$5+$AA$26,FALSE),"")</f>
        <v>7.0000000000000007E-2</v>
      </c>
      <c r="O54" s="202">
        <f>IF($I$3=$AA$1,VLOOKUP($A54,'FeederSheet LA12'!$B$2:$EM$176,O$5+$AA$26,FALSE),"")</f>
        <v>-0.52</v>
      </c>
      <c r="P54" s="202">
        <f>IF($I$3=$AA$1,VLOOKUP($A54,'FeederSheet LA12'!$B$2:$EM$176,P$5+$AA$26,FALSE),"")</f>
        <v>-0.97</v>
      </c>
      <c r="Q54" s="202">
        <f>IF($I$3=$AA$1,VLOOKUP($A54,'FeederSheet LA12'!$B$2:$EM$176,Q$5+$AA$26,FALSE),"")</f>
        <v>0.02</v>
      </c>
      <c r="R54" s="202"/>
      <c r="S54" s="202">
        <f>IF($I$3=$AA$1,VLOOKUP($A54,'FeederSheet LA12'!$B$2:$EM$176,S$5+$AA$26,FALSE),"")</f>
        <v>0.17</v>
      </c>
      <c r="T54" s="202">
        <f>IF($I$3=$AA$1,VLOOKUP($A54,'FeederSheet LA12'!$B$2:$EM$176,T$5+$AA$26,FALSE),"")</f>
        <v>-0.21</v>
      </c>
      <c r="U54" s="202">
        <f>IF($I$3=$AA$1,VLOOKUP($A54,'FeederSheet LA12'!$B$2:$EM$176,U$5+$AA$26,FALSE),"")</f>
        <v>-0.37</v>
      </c>
      <c r="V54" s="202">
        <f>IF($I$3=$AA$1,VLOOKUP($A54,'FeederSheet LA12'!$B$2:$EM$176,V$5+$AA$26,FALSE),"")</f>
        <v>0.11</v>
      </c>
      <c r="W54" s="200"/>
      <c r="AA54" s="257"/>
    </row>
    <row r="55" spans="1:27" s="53" customFormat="1" x14ac:dyDescent="0.35">
      <c r="A55" s="3" t="s">
        <v>325</v>
      </c>
      <c r="B55" s="86">
        <v>810</v>
      </c>
      <c r="C55" s="55" t="s">
        <v>326</v>
      </c>
      <c r="D55" s="38">
        <f>VLOOKUP($A55,'FeederSheet LA12'!$B$2:$EP$176,D$5+$AA$28+$AA$26,FALSE)</f>
        <v>1731</v>
      </c>
      <c r="E55" s="38">
        <f>VLOOKUP($A55,'FeederSheet LA12'!$B$2:$EP$176,E$5+$AA$28+$AA$26,FALSE)</f>
        <v>311</v>
      </c>
      <c r="F55" s="38">
        <f>VLOOKUP($A55,'FeederSheet LA12'!$B$2:$EP$176,F$5+$AA$28+$AA$26,FALSE)</f>
        <v>87</v>
      </c>
      <c r="G55" s="38">
        <f>VLOOKUP($A55,'FeederSheet LA12'!$B$2:$EP$176,G$5+$AA$28+$AA$26,FALSE)</f>
        <v>2206</v>
      </c>
      <c r="H55" s="38"/>
      <c r="I55" s="40">
        <f>VLOOKUP($A55,'FeederSheet LA12'!$B$2:$EP$176,I$5+$AA$24+$AA$26,FALSE)</f>
        <v>0.08</v>
      </c>
      <c r="J55" s="40">
        <f>VLOOKUP($A55,'FeederSheet LA12'!$B$2:$EP$176,J$5+$AA$24+$AA$26,FALSE)</f>
        <v>-0.32</v>
      </c>
      <c r="K55" s="40">
        <f>VLOOKUP($A55,'FeederSheet LA12'!$B$2:$EP$176,K$5+$AA$24+$AA$26,FALSE)</f>
        <v>-1.28</v>
      </c>
      <c r="L55" s="40">
        <f>VLOOKUP($A55,'FeederSheet LA12'!$B$2:$EP$176,L$5+$AA$24+$AA$26,FALSE)</f>
        <v>-0.08</v>
      </c>
      <c r="N55" s="202">
        <f>IF($I$3=$AA$1,VLOOKUP($A55,'FeederSheet LA12'!$B$2:$EM$176,N$5+$AA$26,FALSE),"")</f>
        <v>0.02</v>
      </c>
      <c r="O55" s="202">
        <f>IF($I$3=$AA$1,VLOOKUP($A55,'FeederSheet LA12'!$B$2:$EM$176,O$5+$AA$26,FALSE),"")</f>
        <v>-0.47</v>
      </c>
      <c r="P55" s="202">
        <f>IF($I$3=$AA$1,VLOOKUP($A55,'FeederSheet LA12'!$B$2:$EM$176,P$5+$AA$26,FALSE),"")</f>
        <v>-1.54</v>
      </c>
      <c r="Q55" s="202">
        <f>IF($I$3=$AA$1,VLOOKUP($A55,'FeederSheet LA12'!$B$2:$EM$176,Q$5+$AA$26,FALSE),"")</f>
        <v>-0.13</v>
      </c>
      <c r="R55" s="202"/>
      <c r="S55" s="202">
        <f>IF($I$3=$AA$1,VLOOKUP($A55,'FeederSheet LA12'!$B$2:$EM$176,S$5+$AA$26,FALSE),"")</f>
        <v>0.14000000000000001</v>
      </c>
      <c r="T55" s="202">
        <f>IF($I$3=$AA$1,VLOOKUP($A55,'FeederSheet LA12'!$B$2:$EM$176,T$5+$AA$26,FALSE),"")</f>
        <v>-0.18</v>
      </c>
      <c r="U55" s="202">
        <f>IF($I$3=$AA$1,VLOOKUP($A55,'FeederSheet LA12'!$B$2:$EM$176,U$5+$AA$26,FALSE),"")</f>
        <v>-1.01</v>
      </c>
      <c r="V55" s="202">
        <f>IF($I$3=$AA$1,VLOOKUP($A55,'FeederSheet LA12'!$B$2:$EM$176,V$5+$AA$26,FALSE),"")</f>
        <v>-0.03</v>
      </c>
      <c r="W55" s="200"/>
      <c r="AA55" s="257"/>
    </row>
    <row r="56" spans="1:27" s="53" customFormat="1" x14ac:dyDescent="0.35">
      <c r="A56" s="3" t="s">
        <v>327</v>
      </c>
      <c r="B56" s="86">
        <v>382</v>
      </c>
      <c r="C56" s="55" t="s">
        <v>328</v>
      </c>
      <c r="D56" s="38">
        <f>VLOOKUP($A56,'FeederSheet LA12'!$B$2:$EP$176,D$5+$AA$28+$AA$26,FALSE)</f>
        <v>3856</v>
      </c>
      <c r="E56" s="38">
        <f>VLOOKUP($A56,'FeederSheet LA12'!$B$2:$EP$176,E$5+$AA$28+$AA$26,FALSE)</f>
        <v>339</v>
      </c>
      <c r="F56" s="38">
        <f>VLOOKUP($A56,'FeederSheet LA12'!$B$2:$EP$176,F$5+$AA$28+$AA$26,FALSE)</f>
        <v>164</v>
      </c>
      <c r="G56" s="38">
        <f>VLOOKUP($A56,'FeederSheet LA12'!$B$2:$EP$176,G$5+$AA$28+$AA$26,FALSE)</f>
        <v>4359</v>
      </c>
      <c r="H56" s="38"/>
      <c r="I56" s="40">
        <f>VLOOKUP($A56,'FeederSheet LA12'!$B$2:$EP$176,I$5+$AA$24+$AA$26,FALSE)</f>
        <v>0.04</v>
      </c>
      <c r="J56" s="40">
        <f>VLOOKUP($A56,'FeederSheet LA12'!$B$2:$EP$176,J$5+$AA$24+$AA$26,FALSE)</f>
        <v>-0.54</v>
      </c>
      <c r="K56" s="40">
        <f>VLOOKUP($A56,'FeederSheet LA12'!$B$2:$EP$176,K$5+$AA$24+$AA$26,FALSE)</f>
        <v>-0.99</v>
      </c>
      <c r="L56" s="40">
        <f>VLOOKUP($A56,'FeederSheet LA12'!$B$2:$EP$176,L$5+$AA$24+$AA$26,FALSE)</f>
        <v>-0.04</v>
      </c>
      <c r="N56" s="202">
        <f>IF($I$3=$AA$1,VLOOKUP($A56,'FeederSheet LA12'!$B$2:$EM$176,N$5+$AA$26,FALSE),"")</f>
        <v>0</v>
      </c>
      <c r="O56" s="202">
        <f>IF($I$3=$AA$1,VLOOKUP($A56,'FeederSheet LA12'!$B$2:$EM$176,O$5+$AA$26,FALSE),"")</f>
        <v>-0.68</v>
      </c>
      <c r="P56" s="202">
        <f>IF($I$3=$AA$1,VLOOKUP($A56,'FeederSheet LA12'!$B$2:$EM$176,P$5+$AA$26,FALSE),"")</f>
        <v>-1.19</v>
      </c>
      <c r="Q56" s="202">
        <f>IF($I$3=$AA$1,VLOOKUP($A56,'FeederSheet LA12'!$B$2:$EM$176,Q$5+$AA$26,FALSE),"")</f>
        <v>-0.08</v>
      </c>
      <c r="R56" s="202"/>
      <c r="S56" s="202">
        <f>IF($I$3=$AA$1,VLOOKUP($A56,'FeederSheet LA12'!$B$2:$EM$176,S$5+$AA$26,FALSE),"")</f>
        <v>0.08</v>
      </c>
      <c r="T56" s="202">
        <f>IF($I$3=$AA$1,VLOOKUP($A56,'FeederSheet LA12'!$B$2:$EM$176,T$5+$AA$26,FALSE),"")</f>
        <v>-0.41</v>
      </c>
      <c r="U56" s="202">
        <f>IF($I$3=$AA$1,VLOOKUP($A56,'FeederSheet LA12'!$B$2:$EM$176,U$5+$AA$26,FALSE),"")</f>
        <v>-0.8</v>
      </c>
      <c r="V56" s="202">
        <f>IF($I$3=$AA$1,VLOOKUP($A56,'FeederSheet LA12'!$B$2:$EM$176,V$5+$AA$26,FALSE),"")</f>
        <v>-0.01</v>
      </c>
      <c r="W56" s="200"/>
      <c r="AA56" s="257"/>
    </row>
    <row r="57" spans="1:27" s="53" customFormat="1" x14ac:dyDescent="0.35">
      <c r="A57" s="3" t="s">
        <v>329</v>
      </c>
      <c r="B57" s="86">
        <v>383</v>
      </c>
      <c r="C57" s="55" t="s">
        <v>330</v>
      </c>
      <c r="D57" s="38">
        <f>VLOOKUP($A57,'FeederSheet LA12'!$B$2:$EP$176,D$5+$AA$28+$AA$26,FALSE)</f>
        <v>6202</v>
      </c>
      <c r="E57" s="38">
        <f>VLOOKUP($A57,'FeederSheet LA12'!$B$2:$EP$176,E$5+$AA$28+$AA$26,FALSE)</f>
        <v>674</v>
      </c>
      <c r="F57" s="38">
        <f>VLOOKUP($A57,'FeederSheet LA12'!$B$2:$EP$176,F$5+$AA$28+$AA$26,FALSE)</f>
        <v>169</v>
      </c>
      <c r="G57" s="38">
        <f>VLOOKUP($A57,'FeederSheet LA12'!$B$2:$EP$176,G$5+$AA$28+$AA$26,FALSE)</f>
        <v>7187</v>
      </c>
      <c r="H57" s="38"/>
      <c r="I57" s="40">
        <f>VLOOKUP($A57,'FeederSheet LA12'!$B$2:$EP$176,I$5+$AA$24+$AA$26,FALSE)</f>
        <v>0.12</v>
      </c>
      <c r="J57" s="40">
        <f>VLOOKUP($A57,'FeederSheet LA12'!$B$2:$EP$176,J$5+$AA$24+$AA$26,FALSE)</f>
        <v>-0.47</v>
      </c>
      <c r="K57" s="40">
        <f>VLOOKUP($A57,'FeederSheet LA12'!$B$2:$EP$176,K$5+$AA$24+$AA$26,FALSE)</f>
        <v>-1.21</v>
      </c>
      <c r="L57" s="40">
        <f>VLOOKUP($A57,'FeederSheet LA12'!$B$2:$EP$176,L$5+$AA$24+$AA$26,FALSE)</f>
        <v>-0.02</v>
      </c>
      <c r="N57" s="202">
        <f>IF($I$3=$AA$1,VLOOKUP($A57,'FeederSheet LA12'!$B$2:$EM$176,N$5+$AA$26,FALSE),"")</f>
        <v>0.09</v>
      </c>
      <c r="O57" s="202">
        <f>IF($I$3=$AA$1,VLOOKUP($A57,'FeederSheet LA12'!$B$2:$EM$176,O$5+$AA$26,FALSE),"")</f>
        <v>-0.56000000000000005</v>
      </c>
      <c r="P57" s="202">
        <f>IF($I$3=$AA$1,VLOOKUP($A57,'FeederSheet LA12'!$B$2:$EM$176,P$5+$AA$26,FALSE),"")</f>
        <v>-1.4</v>
      </c>
      <c r="Q57" s="202">
        <f>IF($I$3=$AA$1,VLOOKUP($A57,'FeederSheet LA12'!$B$2:$EM$176,Q$5+$AA$26,FALSE),"")</f>
        <v>-0.05</v>
      </c>
      <c r="R57" s="202"/>
      <c r="S57" s="202">
        <f>IF($I$3=$AA$1,VLOOKUP($A57,'FeederSheet LA12'!$B$2:$EM$176,S$5+$AA$26,FALSE),"")</f>
        <v>0.15</v>
      </c>
      <c r="T57" s="202">
        <f>IF($I$3=$AA$1,VLOOKUP($A57,'FeederSheet LA12'!$B$2:$EM$176,T$5+$AA$26,FALSE),"")</f>
        <v>-0.37</v>
      </c>
      <c r="U57" s="202">
        <f>IF($I$3=$AA$1,VLOOKUP($A57,'FeederSheet LA12'!$B$2:$EM$176,U$5+$AA$26,FALSE),"")</f>
        <v>-1.02</v>
      </c>
      <c r="V57" s="202">
        <f>IF($I$3=$AA$1,VLOOKUP($A57,'FeederSheet LA12'!$B$2:$EM$176,V$5+$AA$26,FALSE),"")</f>
        <v>0.01</v>
      </c>
      <c r="W57" s="200"/>
      <c r="AA57" s="257"/>
    </row>
    <row r="58" spans="1:27" s="53" customFormat="1" x14ac:dyDescent="0.35">
      <c r="A58" s="3" t="s">
        <v>331</v>
      </c>
      <c r="B58" s="86">
        <v>812</v>
      </c>
      <c r="C58" s="55" t="s">
        <v>332</v>
      </c>
      <c r="D58" s="38">
        <f>VLOOKUP($A58,'FeederSheet LA12'!$B$2:$EP$176,D$5+$AA$28+$AA$26,FALSE)</f>
        <v>1236</v>
      </c>
      <c r="E58" s="38">
        <f>VLOOKUP($A58,'FeederSheet LA12'!$B$2:$EP$176,E$5+$AA$28+$AA$26,FALSE)</f>
        <v>109</v>
      </c>
      <c r="F58" s="38">
        <f>VLOOKUP($A58,'FeederSheet LA12'!$B$2:$EP$176,F$5+$AA$28+$AA$26,FALSE)</f>
        <v>48</v>
      </c>
      <c r="G58" s="38">
        <f>VLOOKUP($A58,'FeederSheet LA12'!$B$2:$EP$176,G$5+$AA$28+$AA$26,FALSE)</f>
        <v>1538</v>
      </c>
      <c r="H58" s="38"/>
      <c r="I58" s="40">
        <f>VLOOKUP($A58,'FeederSheet LA12'!$B$2:$EP$176,I$5+$AA$24+$AA$26,FALSE)</f>
        <v>0.12</v>
      </c>
      <c r="J58" s="40">
        <f>VLOOKUP($A58,'FeederSheet LA12'!$B$2:$EP$176,J$5+$AA$24+$AA$26,FALSE)</f>
        <v>-0.48</v>
      </c>
      <c r="K58" s="40">
        <f>VLOOKUP($A58,'FeederSheet LA12'!$B$2:$EP$176,K$5+$AA$24+$AA$26,FALSE)</f>
        <v>-1.21</v>
      </c>
      <c r="L58" s="40">
        <f>VLOOKUP($A58,'FeederSheet LA12'!$B$2:$EP$176,L$5+$AA$24+$AA$26,FALSE)</f>
        <v>-0.03</v>
      </c>
      <c r="N58" s="202">
        <f>IF($I$3=$AA$1,VLOOKUP($A58,'FeederSheet LA12'!$B$2:$EM$176,N$5+$AA$26,FALSE),"")</f>
        <v>0.05</v>
      </c>
      <c r="O58" s="202">
        <f>IF($I$3=$AA$1,VLOOKUP($A58,'FeederSheet LA12'!$B$2:$EM$176,O$5+$AA$26,FALSE),"")</f>
        <v>-0.72</v>
      </c>
      <c r="P58" s="202">
        <f>IF($I$3=$AA$1,VLOOKUP($A58,'FeederSheet LA12'!$B$2:$EM$176,P$5+$AA$26,FALSE),"")</f>
        <v>-1.57</v>
      </c>
      <c r="Q58" s="202">
        <f>IF($I$3=$AA$1,VLOOKUP($A58,'FeederSheet LA12'!$B$2:$EM$176,Q$5+$AA$26,FALSE),"")</f>
        <v>-0.09</v>
      </c>
      <c r="R58" s="202"/>
      <c r="S58" s="202">
        <f>IF($I$3=$AA$1,VLOOKUP($A58,'FeederSheet LA12'!$B$2:$EM$176,S$5+$AA$26,FALSE),"")</f>
        <v>0.19</v>
      </c>
      <c r="T58" s="202">
        <f>IF($I$3=$AA$1,VLOOKUP($A58,'FeederSheet LA12'!$B$2:$EM$176,T$5+$AA$26,FALSE),"")</f>
        <v>-0.24</v>
      </c>
      <c r="U58" s="202">
        <f>IF($I$3=$AA$1,VLOOKUP($A58,'FeederSheet LA12'!$B$2:$EM$176,U$5+$AA$26,FALSE),"")</f>
        <v>-0.85</v>
      </c>
      <c r="V58" s="202">
        <f>IF($I$3=$AA$1,VLOOKUP($A58,'FeederSheet LA12'!$B$2:$EM$176,V$5+$AA$26,FALSE),"")</f>
        <v>0.03</v>
      </c>
      <c r="W58" s="200"/>
      <c r="AA58" s="257"/>
    </row>
    <row r="59" spans="1:27" s="53" customFormat="1" x14ac:dyDescent="0.35">
      <c r="A59" s="3" t="s">
        <v>333</v>
      </c>
      <c r="B59" s="86">
        <v>813</v>
      </c>
      <c r="C59" s="55" t="s">
        <v>334</v>
      </c>
      <c r="D59" s="38">
        <f>VLOOKUP($A59,'FeederSheet LA12'!$B$2:$EP$176,D$5+$AA$28+$AA$26,FALSE)</f>
        <v>1356</v>
      </c>
      <c r="E59" s="38">
        <f>VLOOKUP($A59,'FeederSheet LA12'!$B$2:$EP$176,E$5+$AA$28+$AA$26,FALSE)</f>
        <v>181</v>
      </c>
      <c r="F59" s="38">
        <f>VLOOKUP($A59,'FeederSheet LA12'!$B$2:$EP$176,F$5+$AA$28+$AA$26,FALSE)</f>
        <v>65</v>
      </c>
      <c r="G59" s="38">
        <f>VLOOKUP($A59,'FeederSheet LA12'!$B$2:$EP$176,G$5+$AA$28+$AA$26,FALSE)</f>
        <v>1639</v>
      </c>
      <c r="H59" s="38"/>
      <c r="I59" s="40">
        <f>VLOOKUP($A59,'FeederSheet LA12'!$B$2:$EP$176,I$5+$AA$24+$AA$26,FALSE)</f>
        <v>0.18</v>
      </c>
      <c r="J59" s="40">
        <f>VLOOKUP($A59,'FeederSheet LA12'!$B$2:$EP$176,J$5+$AA$24+$AA$26,FALSE)</f>
        <v>-0.06</v>
      </c>
      <c r="K59" s="40">
        <f>VLOOKUP($A59,'FeederSheet LA12'!$B$2:$EP$176,K$5+$AA$24+$AA$26,FALSE)</f>
        <v>-0.76</v>
      </c>
      <c r="L59" s="40">
        <f>VLOOKUP($A59,'FeederSheet LA12'!$B$2:$EP$176,L$5+$AA$24+$AA$26,FALSE)</f>
        <v>0.11</v>
      </c>
      <c r="N59" s="202">
        <f>IF($I$3=$AA$1,VLOOKUP($A59,'FeederSheet LA12'!$B$2:$EM$176,N$5+$AA$26,FALSE),"")</f>
        <v>0.11</v>
      </c>
      <c r="O59" s="202">
        <f>IF($I$3=$AA$1,VLOOKUP($A59,'FeederSheet LA12'!$B$2:$EM$176,O$5+$AA$26,FALSE),"")</f>
        <v>-0.24</v>
      </c>
      <c r="P59" s="202">
        <f>IF($I$3=$AA$1,VLOOKUP($A59,'FeederSheet LA12'!$B$2:$EM$176,P$5+$AA$26,FALSE),"")</f>
        <v>-1.07</v>
      </c>
      <c r="Q59" s="202">
        <f>IF($I$3=$AA$1,VLOOKUP($A59,'FeederSheet LA12'!$B$2:$EM$176,Q$5+$AA$26,FALSE),"")</f>
        <v>0.05</v>
      </c>
      <c r="R59" s="202"/>
      <c r="S59" s="202">
        <f>IF($I$3=$AA$1,VLOOKUP($A59,'FeederSheet LA12'!$B$2:$EM$176,S$5+$AA$26,FALSE),"")</f>
        <v>0.25</v>
      </c>
      <c r="T59" s="202">
        <f>IF($I$3=$AA$1,VLOOKUP($A59,'FeederSheet LA12'!$B$2:$EM$176,T$5+$AA$26,FALSE),"")</f>
        <v>0.13</v>
      </c>
      <c r="U59" s="202">
        <f>IF($I$3=$AA$1,VLOOKUP($A59,'FeederSheet LA12'!$B$2:$EM$176,U$5+$AA$26,FALSE),"")</f>
        <v>-0.45</v>
      </c>
      <c r="V59" s="202">
        <f>IF($I$3=$AA$1,VLOOKUP($A59,'FeederSheet LA12'!$B$2:$EM$176,V$5+$AA$26,FALSE),"")</f>
        <v>0.17</v>
      </c>
      <c r="W59" s="200"/>
      <c r="AA59" s="257"/>
    </row>
    <row r="60" spans="1:27" s="53" customFormat="1" x14ac:dyDescent="0.35">
      <c r="A60" s="3" t="s">
        <v>335</v>
      </c>
      <c r="B60" s="86">
        <v>815</v>
      </c>
      <c r="C60" s="55" t="s">
        <v>336</v>
      </c>
      <c r="D60" s="38">
        <f>VLOOKUP($A60,'FeederSheet LA12'!$B$2:$EP$176,D$5+$AA$28+$AA$26,FALSE)</f>
        <v>5094</v>
      </c>
      <c r="E60" s="38">
        <f>VLOOKUP($A60,'FeederSheet LA12'!$B$2:$EP$176,E$5+$AA$28+$AA$26,FALSE)</f>
        <v>489</v>
      </c>
      <c r="F60" s="38">
        <f>VLOOKUP($A60,'FeederSheet LA12'!$B$2:$EP$176,F$5+$AA$28+$AA$26,FALSE)</f>
        <v>181</v>
      </c>
      <c r="G60" s="38">
        <f>VLOOKUP($A60,'FeederSheet LA12'!$B$2:$EP$176,G$5+$AA$28+$AA$26,FALSE)</f>
        <v>5765</v>
      </c>
      <c r="H60" s="38"/>
      <c r="I60" s="40">
        <f>VLOOKUP($A60,'FeederSheet LA12'!$B$2:$EP$176,I$5+$AA$24+$AA$26,FALSE)</f>
        <v>0.21</v>
      </c>
      <c r="J60" s="40">
        <f>VLOOKUP($A60,'FeederSheet LA12'!$B$2:$EP$176,J$5+$AA$24+$AA$26,FALSE)</f>
        <v>-0.38</v>
      </c>
      <c r="K60" s="40">
        <f>VLOOKUP($A60,'FeederSheet LA12'!$B$2:$EP$176,K$5+$AA$24+$AA$26,FALSE)</f>
        <v>-0.89</v>
      </c>
      <c r="L60" s="40">
        <f>VLOOKUP($A60,'FeederSheet LA12'!$B$2:$EP$176,L$5+$AA$24+$AA$26,FALSE)</f>
        <v>0.13</v>
      </c>
      <c r="N60" s="202">
        <f>IF($I$3=$AA$1,VLOOKUP($A60,'FeederSheet LA12'!$B$2:$EM$176,N$5+$AA$26,FALSE),"")</f>
        <v>0.18</v>
      </c>
      <c r="O60" s="202">
        <f>IF($I$3=$AA$1,VLOOKUP($A60,'FeederSheet LA12'!$B$2:$EM$176,O$5+$AA$26,FALSE),"")</f>
        <v>-0.49</v>
      </c>
      <c r="P60" s="202">
        <f>IF($I$3=$AA$1,VLOOKUP($A60,'FeederSheet LA12'!$B$2:$EM$176,P$5+$AA$26,FALSE),"")</f>
        <v>-1.07</v>
      </c>
      <c r="Q60" s="202">
        <f>IF($I$3=$AA$1,VLOOKUP($A60,'FeederSheet LA12'!$B$2:$EM$176,Q$5+$AA$26,FALSE),"")</f>
        <v>0.1</v>
      </c>
      <c r="R60" s="202"/>
      <c r="S60" s="202">
        <f>IF($I$3=$AA$1,VLOOKUP($A60,'FeederSheet LA12'!$B$2:$EM$176,S$5+$AA$26,FALSE),"")</f>
        <v>0.25</v>
      </c>
      <c r="T60" s="202">
        <f>IF($I$3=$AA$1,VLOOKUP($A60,'FeederSheet LA12'!$B$2:$EM$176,T$5+$AA$26,FALSE),"")</f>
        <v>-0.27</v>
      </c>
      <c r="U60" s="202">
        <f>IF($I$3=$AA$1,VLOOKUP($A60,'FeederSheet LA12'!$B$2:$EM$176,U$5+$AA$26,FALSE),"")</f>
        <v>-0.7</v>
      </c>
      <c r="V60" s="202">
        <f>IF($I$3=$AA$1,VLOOKUP($A60,'FeederSheet LA12'!$B$2:$EM$176,V$5+$AA$26,FALSE),"")</f>
        <v>0.16</v>
      </c>
      <c r="W60" s="200"/>
      <c r="AA60" s="257"/>
    </row>
    <row r="61" spans="1:27" s="53" customFormat="1" x14ac:dyDescent="0.35">
      <c r="A61" s="3" t="s">
        <v>337</v>
      </c>
      <c r="B61" s="86">
        <v>372</v>
      </c>
      <c r="C61" s="55" t="s">
        <v>338</v>
      </c>
      <c r="D61" s="38">
        <f>VLOOKUP($A61,'FeederSheet LA12'!$B$2:$EP$176,D$5+$AA$28+$AA$26,FALSE)</f>
        <v>2563</v>
      </c>
      <c r="E61" s="38">
        <f>VLOOKUP($A61,'FeederSheet LA12'!$B$2:$EP$176,E$5+$AA$28+$AA$26,FALSE)</f>
        <v>410</v>
      </c>
      <c r="F61" s="38">
        <f>VLOOKUP($A61,'FeederSheet LA12'!$B$2:$EP$176,F$5+$AA$28+$AA$26,FALSE)</f>
        <v>96</v>
      </c>
      <c r="G61" s="38">
        <f>VLOOKUP($A61,'FeederSheet LA12'!$B$2:$EP$176,G$5+$AA$28+$AA$26,FALSE)</f>
        <v>3070</v>
      </c>
      <c r="H61" s="38"/>
      <c r="I61" s="40">
        <f>VLOOKUP($A61,'FeederSheet LA12'!$B$2:$EP$176,I$5+$AA$24+$AA$26,FALSE)</f>
        <v>-0.01</v>
      </c>
      <c r="J61" s="40">
        <f>VLOOKUP($A61,'FeederSheet LA12'!$B$2:$EP$176,J$5+$AA$24+$AA$26,FALSE)</f>
        <v>-0.4</v>
      </c>
      <c r="K61" s="40">
        <f>VLOOKUP($A61,'FeederSheet LA12'!$B$2:$EP$176,K$5+$AA$24+$AA$26,FALSE)</f>
        <v>-1.1000000000000001</v>
      </c>
      <c r="L61" s="40">
        <f>VLOOKUP($A61,'FeederSheet LA12'!$B$2:$EP$176,L$5+$AA$24+$AA$26,FALSE)</f>
        <v>-0.09</v>
      </c>
      <c r="N61" s="202">
        <f>IF($I$3=$AA$1,VLOOKUP($A61,'FeederSheet LA12'!$B$2:$EM$176,N$5+$AA$26,FALSE),"")</f>
        <v>-0.06</v>
      </c>
      <c r="O61" s="202">
        <f>IF($I$3=$AA$1,VLOOKUP($A61,'FeederSheet LA12'!$B$2:$EM$176,O$5+$AA$26,FALSE),"")</f>
        <v>-0.52</v>
      </c>
      <c r="P61" s="202">
        <f>IF($I$3=$AA$1,VLOOKUP($A61,'FeederSheet LA12'!$B$2:$EM$176,P$5+$AA$26,FALSE),"")</f>
        <v>-1.35</v>
      </c>
      <c r="Q61" s="202">
        <f>IF($I$3=$AA$1,VLOOKUP($A61,'FeederSheet LA12'!$B$2:$EM$176,Q$5+$AA$26,FALSE),"")</f>
        <v>-0.14000000000000001</v>
      </c>
      <c r="R61" s="202"/>
      <c r="S61" s="202">
        <f>IF($I$3=$AA$1,VLOOKUP($A61,'FeederSheet LA12'!$B$2:$EM$176,S$5+$AA$26,FALSE),"")</f>
        <v>0.04</v>
      </c>
      <c r="T61" s="202">
        <f>IF($I$3=$AA$1,VLOOKUP($A61,'FeederSheet LA12'!$B$2:$EM$176,T$5+$AA$26,FALSE),"")</f>
        <v>-0.27</v>
      </c>
      <c r="U61" s="202">
        <f>IF($I$3=$AA$1,VLOOKUP($A61,'FeederSheet LA12'!$B$2:$EM$176,U$5+$AA$26,FALSE),"")</f>
        <v>-0.85</v>
      </c>
      <c r="V61" s="202">
        <f>IF($I$3=$AA$1,VLOOKUP($A61,'FeederSheet LA12'!$B$2:$EM$176,V$5+$AA$26,FALSE),"")</f>
        <v>-0.05</v>
      </c>
      <c r="W61" s="200"/>
      <c r="AA61" s="257"/>
    </row>
    <row r="62" spans="1:27" s="53" customFormat="1" x14ac:dyDescent="0.35">
      <c r="A62" s="3" t="s">
        <v>339</v>
      </c>
      <c r="B62" s="86">
        <v>373</v>
      </c>
      <c r="C62" s="55" t="s">
        <v>340</v>
      </c>
      <c r="D62" s="38">
        <f>VLOOKUP($A62,'FeederSheet LA12'!$B$2:$EP$176,D$5+$AA$28+$AA$26,FALSE)</f>
        <v>4035</v>
      </c>
      <c r="E62" s="38">
        <f>VLOOKUP($A62,'FeederSheet LA12'!$B$2:$EP$176,E$5+$AA$28+$AA$26,FALSE)</f>
        <v>569</v>
      </c>
      <c r="F62" s="38">
        <f>VLOOKUP($A62,'FeederSheet LA12'!$B$2:$EP$176,F$5+$AA$28+$AA$26,FALSE)</f>
        <v>177</v>
      </c>
      <c r="G62" s="38">
        <f>VLOOKUP($A62,'FeederSheet LA12'!$B$2:$EP$176,G$5+$AA$28+$AA$26,FALSE)</f>
        <v>4781</v>
      </c>
      <c r="H62" s="38"/>
      <c r="I62" s="40">
        <f>VLOOKUP($A62,'FeederSheet LA12'!$B$2:$EP$176,I$5+$AA$24+$AA$26,FALSE)</f>
        <v>0.11</v>
      </c>
      <c r="J62" s="40">
        <f>VLOOKUP($A62,'FeederSheet LA12'!$B$2:$EP$176,J$5+$AA$24+$AA$26,FALSE)</f>
        <v>-0.45</v>
      </c>
      <c r="K62" s="40">
        <f>VLOOKUP($A62,'FeederSheet LA12'!$B$2:$EP$176,K$5+$AA$24+$AA$26,FALSE)</f>
        <v>-1.1399999999999999</v>
      </c>
      <c r="L62" s="40">
        <f>VLOOKUP($A62,'FeederSheet LA12'!$B$2:$EP$176,L$5+$AA$24+$AA$26,FALSE)</f>
        <v>0</v>
      </c>
      <c r="N62" s="202">
        <f>IF($I$3=$AA$1,VLOOKUP($A62,'FeederSheet LA12'!$B$2:$EM$176,N$5+$AA$26,FALSE),"")</f>
        <v>7.0000000000000007E-2</v>
      </c>
      <c r="O62" s="202">
        <f>IF($I$3=$AA$1,VLOOKUP($A62,'FeederSheet LA12'!$B$2:$EM$176,O$5+$AA$26,FALSE),"")</f>
        <v>-0.56000000000000005</v>
      </c>
      <c r="P62" s="202">
        <f>IF($I$3=$AA$1,VLOOKUP($A62,'FeederSheet LA12'!$B$2:$EM$176,P$5+$AA$26,FALSE),"")</f>
        <v>-1.32</v>
      </c>
      <c r="Q62" s="202">
        <f>IF($I$3=$AA$1,VLOOKUP($A62,'FeederSheet LA12'!$B$2:$EM$176,Q$5+$AA$26,FALSE),"")</f>
        <v>-0.04</v>
      </c>
      <c r="R62" s="202"/>
      <c r="S62" s="202">
        <f>IF($I$3=$AA$1,VLOOKUP($A62,'FeederSheet LA12'!$B$2:$EM$176,S$5+$AA$26,FALSE),"")</f>
        <v>0.15</v>
      </c>
      <c r="T62" s="202">
        <f>IF($I$3=$AA$1,VLOOKUP($A62,'FeederSheet LA12'!$B$2:$EM$176,T$5+$AA$26,FALSE),"")</f>
        <v>-0.35</v>
      </c>
      <c r="U62" s="202">
        <f>IF($I$3=$AA$1,VLOOKUP($A62,'FeederSheet LA12'!$B$2:$EM$176,U$5+$AA$26,FALSE),"")</f>
        <v>-0.95</v>
      </c>
      <c r="V62" s="202">
        <f>IF($I$3=$AA$1,VLOOKUP($A62,'FeederSheet LA12'!$B$2:$EM$176,V$5+$AA$26,FALSE),"")</f>
        <v>0.03</v>
      </c>
      <c r="W62" s="200"/>
      <c r="AA62" s="257"/>
    </row>
    <row r="63" spans="1:27" s="53" customFormat="1" x14ac:dyDescent="0.35">
      <c r="A63" s="3" t="s">
        <v>341</v>
      </c>
      <c r="B63" s="86">
        <v>384</v>
      </c>
      <c r="C63" s="55" t="s">
        <v>342</v>
      </c>
      <c r="D63" s="38">
        <f>VLOOKUP($A63,'FeederSheet LA12'!$B$2:$EP$176,D$5+$AA$28+$AA$26,FALSE)</f>
        <v>2865</v>
      </c>
      <c r="E63" s="38">
        <f>VLOOKUP($A63,'FeederSheet LA12'!$B$2:$EP$176,E$5+$AA$28+$AA$26,FALSE)</f>
        <v>326</v>
      </c>
      <c r="F63" s="38">
        <f>VLOOKUP($A63,'FeederSheet LA12'!$B$2:$EP$176,F$5+$AA$28+$AA$26,FALSE)</f>
        <v>104</v>
      </c>
      <c r="G63" s="38">
        <f>VLOOKUP($A63,'FeederSheet LA12'!$B$2:$EP$176,G$5+$AA$28+$AA$26,FALSE)</f>
        <v>3295</v>
      </c>
      <c r="H63" s="38"/>
      <c r="I63" s="40">
        <f>VLOOKUP($A63,'FeederSheet LA12'!$B$2:$EP$176,I$5+$AA$24+$AA$26,FALSE)</f>
        <v>-0.1</v>
      </c>
      <c r="J63" s="40">
        <f>VLOOKUP($A63,'FeederSheet LA12'!$B$2:$EP$176,J$5+$AA$24+$AA$26,FALSE)</f>
        <v>-0.5</v>
      </c>
      <c r="K63" s="40">
        <f>VLOOKUP($A63,'FeederSheet LA12'!$B$2:$EP$176,K$5+$AA$24+$AA$26,FALSE)</f>
        <v>-1.46</v>
      </c>
      <c r="L63" s="40">
        <f>VLOOKUP($A63,'FeederSheet LA12'!$B$2:$EP$176,L$5+$AA$24+$AA$26,FALSE)</f>
        <v>-0.19</v>
      </c>
      <c r="N63" s="202">
        <f>IF($I$3=$AA$1,VLOOKUP($A63,'FeederSheet LA12'!$B$2:$EM$176,N$5+$AA$26,FALSE),"")</f>
        <v>-0.15</v>
      </c>
      <c r="O63" s="202">
        <f>IF($I$3=$AA$1,VLOOKUP($A63,'FeederSheet LA12'!$B$2:$EM$176,O$5+$AA$26,FALSE),"")</f>
        <v>-0.64</v>
      </c>
      <c r="P63" s="202">
        <f>IF($I$3=$AA$1,VLOOKUP($A63,'FeederSheet LA12'!$B$2:$EM$176,P$5+$AA$26,FALSE),"")</f>
        <v>-1.71</v>
      </c>
      <c r="Q63" s="202">
        <f>IF($I$3=$AA$1,VLOOKUP($A63,'FeederSheet LA12'!$B$2:$EM$176,Q$5+$AA$26,FALSE),"")</f>
        <v>-0.23</v>
      </c>
      <c r="R63" s="202"/>
      <c r="S63" s="202">
        <f>IF($I$3=$AA$1,VLOOKUP($A63,'FeederSheet LA12'!$B$2:$EM$176,S$5+$AA$26,FALSE),"")</f>
        <v>-0.06</v>
      </c>
      <c r="T63" s="202">
        <f>IF($I$3=$AA$1,VLOOKUP($A63,'FeederSheet LA12'!$B$2:$EM$176,T$5+$AA$26,FALSE),"")</f>
        <v>-0.37</v>
      </c>
      <c r="U63" s="202">
        <f>IF($I$3=$AA$1,VLOOKUP($A63,'FeederSheet LA12'!$B$2:$EM$176,U$5+$AA$26,FALSE),"")</f>
        <v>-1.22</v>
      </c>
      <c r="V63" s="202">
        <f>IF($I$3=$AA$1,VLOOKUP($A63,'FeederSheet LA12'!$B$2:$EM$176,V$5+$AA$26,FALSE),"")</f>
        <v>-0.14000000000000001</v>
      </c>
      <c r="W63" s="200"/>
      <c r="AA63" s="257"/>
    </row>
    <row r="64" spans="1:27" s="53" customFormat="1" x14ac:dyDescent="0.35">
      <c r="A64" s="3" t="s">
        <v>343</v>
      </c>
      <c r="B64" s="86">
        <v>816</v>
      </c>
      <c r="C64" s="55" t="s">
        <v>344</v>
      </c>
      <c r="D64" s="38">
        <f>VLOOKUP($A64,'FeederSheet LA12'!$B$2:$EP$176,D$5+$AA$28+$AA$26,FALSE)</f>
        <v>1429</v>
      </c>
      <c r="E64" s="38">
        <f>VLOOKUP($A64,'FeederSheet LA12'!$B$2:$EP$176,E$5+$AA$28+$AA$26,FALSE)</f>
        <v>83</v>
      </c>
      <c r="F64" s="38">
        <f>VLOOKUP($A64,'FeederSheet LA12'!$B$2:$EP$176,F$5+$AA$28+$AA$26,FALSE)</f>
        <v>44</v>
      </c>
      <c r="G64" s="38">
        <f>VLOOKUP($A64,'FeederSheet LA12'!$B$2:$EP$176,G$5+$AA$28+$AA$26,FALSE)</f>
        <v>1556</v>
      </c>
      <c r="H64" s="38"/>
      <c r="I64" s="40">
        <f>VLOOKUP($A64,'FeederSheet LA12'!$B$2:$EP$176,I$5+$AA$24+$AA$26,FALSE)</f>
        <v>0.16</v>
      </c>
      <c r="J64" s="40">
        <f>VLOOKUP($A64,'FeederSheet LA12'!$B$2:$EP$176,J$5+$AA$24+$AA$26,FALSE)</f>
        <v>-0.17</v>
      </c>
      <c r="K64" s="40">
        <f>VLOOKUP($A64,'FeederSheet LA12'!$B$2:$EP$176,K$5+$AA$24+$AA$26,FALSE)</f>
        <v>-0.95</v>
      </c>
      <c r="L64" s="40">
        <f>VLOOKUP($A64,'FeederSheet LA12'!$B$2:$EP$176,L$5+$AA$24+$AA$26,FALSE)</f>
        <v>0.11</v>
      </c>
      <c r="N64" s="202">
        <f>IF($I$3=$AA$1,VLOOKUP($A64,'FeederSheet LA12'!$B$2:$EM$176,N$5+$AA$26,FALSE),"")</f>
        <v>0.09</v>
      </c>
      <c r="O64" s="202"/>
      <c r="P64" s="202"/>
      <c r="Q64" s="202"/>
      <c r="R64" s="202"/>
      <c r="S64" s="202"/>
      <c r="T64" s="202"/>
      <c r="U64" s="202"/>
      <c r="V64" s="202">
        <f>IF($I$3=$AA$1,VLOOKUP($A64,'FeederSheet LA12'!$B$2:$EM$176,V$5+$AA$26,FALSE),"")</f>
        <v>0.17</v>
      </c>
      <c r="W64" s="200"/>
      <c r="AA64" s="257"/>
    </row>
    <row r="65" spans="1:27" s="53" customFormat="1" x14ac:dyDescent="0.35">
      <c r="A65" s="3"/>
      <c r="B65" s="3"/>
      <c r="C65" s="103"/>
      <c r="D65" s="38"/>
      <c r="E65" s="38"/>
      <c r="F65" s="38"/>
      <c r="G65" s="38"/>
      <c r="H65" s="38"/>
      <c r="I65" s="40"/>
      <c r="J65" s="40"/>
      <c r="K65" s="40"/>
      <c r="L65" s="40"/>
      <c r="N65" s="202"/>
      <c r="O65" s="202"/>
      <c r="P65" s="202"/>
      <c r="Q65" s="202"/>
      <c r="R65" s="202"/>
      <c r="S65" s="202"/>
      <c r="T65" s="202"/>
      <c r="U65" s="202"/>
      <c r="V65" s="202"/>
      <c r="W65" s="200"/>
      <c r="AA65" s="257"/>
    </row>
    <row r="66" spans="1:27" s="53" customFormat="1" ht="12.75" customHeight="1" x14ac:dyDescent="0.35">
      <c r="A66" s="44" t="s">
        <v>345</v>
      </c>
      <c r="B66" s="1" t="s">
        <v>346</v>
      </c>
      <c r="C66" s="41" t="s">
        <v>347</v>
      </c>
      <c r="D66" s="24">
        <f>VLOOKUP($A66,'FeederSheet LA12'!$B$2:$EP$176,D$5+$AA$28+$AA$26,FALSE)</f>
        <v>37480</v>
      </c>
      <c r="E66" s="24">
        <f>VLOOKUP($A66,'FeederSheet LA12'!$B$2:$EP$176,E$5+$AA$28+$AA$26,FALSE)</f>
        <v>4317</v>
      </c>
      <c r="F66" s="24">
        <f>VLOOKUP($A66,'FeederSheet LA12'!$B$2:$EP$176,F$5+$AA$28+$AA$26,FALSE)</f>
        <v>1413</v>
      </c>
      <c r="G66" s="24">
        <f>VLOOKUP($A66,'FeederSheet LA12'!$B$2:$EP$176,G$5+$AA$28+$AA$26,FALSE)</f>
        <v>43211</v>
      </c>
      <c r="H66" s="24"/>
      <c r="I66" s="25">
        <f>VLOOKUP($A66,'FeederSheet LA12'!$B$2:$EP$176,I$5+$AA$24+$AA$26,FALSE)</f>
        <v>0</v>
      </c>
      <c r="J66" s="25">
        <f>VLOOKUP($A66,'FeederSheet LA12'!$B$2:$EP$176,J$5+$AA$24+$AA$26,FALSE)</f>
        <v>-0.54</v>
      </c>
      <c r="K66" s="25">
        <f>VLOOKUP($A66,'FeederSheet LA12'!$B$2:$EP$176,K$5+$AA$24+$AA$26,FALSE)</f>
        <v>-1.1399999999999999</v>
      </c>
      <c r="L66" s="25">
        <f>VLOOKUP($A66,'FeederSheet LA12'!$B$2:$EP$176,L$5+$AA$24+$AA$26,FALSE)</f>
        <v>-0.09</v>
      </c>
      <c r="M66" s="111"/>
      <c r="N66" s="203">
        <f>IF($I$3=$AA$1,VLOOKUP($A66,'FeederSheet LA12'!$B$2:$EM$176,N$5+$AA$26,FALSE),"")</f>
        <v>-0.01</v>
      </c>
      <c r="O66" s="203">
        <f>IF($I$3=$AA$1,VLOOKUP($A66,'FeederSheet LA12'!$B$2:$EM$176,O$5+$AA$26,FALSE),"")</f>
        <v>-0.57999999999999996</v>
      </c>
      <c r="P66" s="203">
        <f>IF($I$3=$AA$1,VLOOKUP($A66,'FeederSheet LA12'!$B$2:$EM$176,P$5+$AA$26,FALSE),"")</f>
        <v>-1.21</v>
      </c>
      <c r="Q66" s="203">
        <f>IF($I$3=$AA$1,VLOOKUP($A66,'FeederSheet LA12'!$B$2:$EM$176,Q$5+$AA$26,FALSE),"")</f>
        <v>-0.1</v>
      </c>
      <c r="R66" s="203"/>
      <c r="S66" s="203">
        <f>IF($I$3=$AA$1,VLOOKUP($A66,'FeederSheet LA12'!$B$2:$EM$176,S$5+$AA$26,FALSE),"")</f>
        <v>0.01</v>
      </c>
      <c r="T66" s="203">
        <f>IF($I$3=$AA$1,VLOOKUP($A66,'FeederSheet LA12'!$B$2:$EM$176,T$5+$AA$26,FALSE),"")</f>
        <v>-0.5</v>
      </c>
      <c r="U66" s="203">
        <f>IF($I$3=$AA$1,VLOOKUP($A66,'FeederSheet LA12'!$B$2:$EM$176,U$5+$AA$26,FALSE),"")</f>
        <v>-1.08</v>
      </c>
      <c r="V66" s="203">
        <f>IF($I$3=$AA$1,VLOOKUP($A66,'FeederSheet LA12'!$B$2:$EM$176,V$5+$AA$26,FALSE),"")</f>
        <v>-0.08</v>
      </c>
      <c r="W66" s="200"/>
      <c r="AA66" s="257"/>
    </row>
    <row r="67" spans="1:27" s="53" customFormat="1" ht="12.75" customHeight="1" x14ac:dyDescent="0.35">
      <c r="A67" s="3" t="s">
        <v>348</v>
      </c>
      <c r="B67" s="86">
        <v>831</v>
      </c>
      <c r="C67" s="55" t="s">
        <v>349</v>
      </c>
      <c r="D67" s="38">
        <f>VLOOKUP($A67,'FeederSheet LA12'!$B$2:$EP$176,D$5+$AA$28+$AA$26,FALSE)</f>
        <v>2145</v>
      </c>
      <c r="E67" s="38">
        <f>VLOOKUP($A67,'FeederSheet LA12'!$B$2:$EP$176,E$5+$AA$28+$AA$26,FALSE)</f>
        <v>339</v>
      </c>
      <c r="F67" s="38">
        <f>VLOOKUP($A67,'FeederSheet LA12'!$B$2:$EP$176,F$5+$AA$28+$AA$26,FALSE)</f>
        <v>111</v>
      </c>
      <c r="G67" s="38">
        <f>VLOOKUP($A67,'FeederSheet LA12'!$B$2:$EP$176,G$5+$AA$28+$AA$26,FALSE)</f>
        <v>2595</v>
      </c>
      <c r="H67" s="38"/>
      <c r="I67" s="40">
        <f>VLOOKUP($A67,'FeederSheet LA12'!$B$2:$EP$176,I$5+$AA$24+$AA$26,FALSE)</f>
        <v>-0.09</v>
      </c>
      <c r="J67" s="40">
        <f>VLOOKUP($A67,'FeederSheet LA12'!$B$2:$EP$176,J$5+$AA$24+$AA$26,FALSE)</f>
        <v>-0.48</v>
      </c>
      <c r="K67" s="40">
        <f>VLOOKUP($A67,'FeederSheet LA12'!$B$2:$EP$176,K$5+$AA$24+$AA$26,FALSE)</f>
        <v>-1.21</v>
      </c>
      <c r="L67" s="40">
        <f>VLOOKUP($A67,'FeederSheet LA12'!$B$2:$EP$176,L$5+$AA$24+$AA$26,FALSE)</f>
        <v>-0.19</v>
      </c>
      <c r="N67" s="202">
        <f>IF($I$3=$AA$1,VLOOKUP($A67,'FeederSheet LA12'!$B$2:$EM$176,N$5+$AA$26,FALSE),"")</f>
        <v>-0.15</v>
      </c>
      <c r="O67" s="202">
        <f>IF($I$3=$AA$1,VLOOKUP($A67,'FeederSheet LA12'!$B$2:$EM$176,O$5+$AA$26,FALSE),"")</f>
        <v>-0.61</v>
      </c>
      <c r="P67" s="202">
        <f>IF($I$3=$AA$1,VLOOKUP($A67,'FeederSheet LA12'!$B$2:$EM$176,P$5+$AA$26,FALSE),"")</f>
        <v>-1.44</v>
      </c>
      <c r="Q67" s="202">
        <f>IF($I$3=$AA$1,VLOOKUP($A67,'FeederSheet LA12'!$B$2:$EM$176,Q$5+$AA$26,FALSE),"")</f>
        <v>-0.24</v>
      </c>
      <c r="R67" s="202"/>
      <c r="S67" s="202">
        <f>IF($I$3=$AA$1,VLOOKUP($A67,'FeederSheet LA12'!$B$2:$EM$176,S$5+$AA$26,FALSE),"")</f>
        <v>-0.04</v>
      </c>
      <c r="T67" s="202">
        <f>IF($I$3=$AA$1,VLOOKUP($A67,'FeederSheet LA12'!$B$2:$EM$176,T$5+$AA$26,FALSE),"")</f>
        <v>-0.35</v>
      </c>
      <c r="U67" s="202">
        <f>IF($I$3=$AA$1,VLOOKUP($A67,'FeederSheet LA12'!$B$2:$EM$176,U$5+$AA$26,FALSE),"")</f>
        <v>-0.97</v>
      </c>
      <c r="V67" s="202">
        <f>IF($I$3=$AA$1,VLOOKUP($A67,'FeederSheet LA12'!$B$2:$EM$176,V$5+$AA$26,FALSE),"")</f>
        <v>-0.14000000000000001</v>
      </c>
      <c r="W67" s="200"/>
      <c r="AA67" s="257"/>
    </row>
    <row r="68" spans="1:27" s="53" customFormat="1" x14ac:dyDescent="0.35">
      <c r="A68" s="3" t="s">
        <v>350</v>
      </c>
      <c r="B68" s="86">
        <v>830</v>
      </c>
      <c r="C68" s="55" t="s">
        <v>351</v>
      </c>
      <c r="D68" s="38">
        <f>VLOOKUP($A68,'FeederSheet LA12'!$B$2:$EP$176,D$5+$AA$28+$AA$26,FALSE)</f>
        <v>6027</v>
      </c>
      <c r="E68" s="38">
        <f>VLOOKUP($A68,'FeederSheet LA12'!$B$2:$EP$176,E$5+$AA$28+$AA$26,FALSE)</f>
        <v>667</v>
      </c>
      <c r="F68" s="38">
        <f>VLOOKUP($A68,'FeederSheet LA12'!$B$2:$EP$176,F$5+$AA$28+$AA$26,FALSE)</f>
        <v>254</v>
      </c>
      <c r="G68" s="38">
        <f>VLOOKUP($A68,'FeederSheet LA12'!$B$2:$EP$176,G$5+$AA$28+$AA$26,FALSE)</f>
        <v>6949</v>
      </c>
      <c r="H68" s="38"/>
      <c r="I68" s="40">
        <f>VLOOKUP($A68,'FeederSheet LA12'!$B$2:$EP$176,I$5+$AA$24+$AA$26,FALSE)</f>
        <v>-0.15</v>
      </c>
      <c r="J68" s="40">
        <f>VLOOKUP($A68,'FeederSheet LA12'!$B$2:$EP$176,J$5+$AA$24+$AA$26,FALSE)</f>
        <v>-0.56000000000000005</v>
      </c>
      <c r="K68" s="40">
        <f>VLOOKUP($A68,'FeederSheet LA12'!$B$2:$EP$176,K$5+$AA$24+$AA$26,FALSE)</f>
        <v>-1.04</v>
      </c>
      <c r="L68" s="40">
        <f>VLOOKUP($A68,'FeederSheet LA12'!$B$2:$EP$176,L$5+$AA$24+$AA$26,FALSE)</f>
        <v>-0.23</v>
      </c>
      <c r="N68" s="202">
        <f>IF($I$3=$AA$1,VLOOKUP($A68,'FeederSheet LA12'!$B$2:$EM$176,N$5+$AA$26,FALSE),"")</f>
        <v>-0.19</v>
      </c>
      <c r="O68" s="202">
        <f>IF($I$3=$AA$1,VLOOKUP($A68,'FeederSheet LA12'!$B$2:$EM$176,O$5+$AA$26,FALSE),"")</f>
        <v>-0.66</v>
      </c>
      <c r="P68" s="202">
        <f>IF($I$3=$AA$1,VLOOKUP($A68,'FeederSheet LA12'!$B$2:$EM$176,P$5+$AA$26,FALSE),"")</f>
        <v>-1.19</v>
      </c>
      <c r="Q68" s="202">
        <f>IF($I$3=$AA$1,VLOOKUP($A68,'FeederSheet LA12'!$B$2:$EM$176,Q$5+$AA$26,FALSE),"")</f>
        <v>-0.25</v>
      </c>
      <c r="R68" s="202"/>
      <c r="S68" s="202">
        <f>IF($I$3=$AA$1,VLOOKUP($A68,'FeederSheet LA12'!$B$2:$EM$176,S$5+$AA$26,FALSE),"")</f>
        <v>-0.12</v>
      </c>
      <c r="T68" s="202">
        <f>IF($I$3=$AA$1,VLOOKUP($A68,'FeederSheet LA12'!$B$2:$EM$176,T$5+$AA$26,FALSE),"")</f>
        <v>-0.46</v>
      </c>
      <c r="U68" s="202">
        <f>IF($I$3=$AA$1,VLOOKUP($A68,'FeederSheet LA12'!$B$2:$EM$176,U$5+$AA$26,FALSE),"")</f>
        <v>-0.88</v>
      </c>
      <c r="V68" s="202">
        <f>IF($I$3=$AA$1,VLOOKUP($A68,'FeederSheet LA12'!$B$2:$EM$176,V$5+$AA$26,FALSE),"")</f>
        <v>-0.2</v>
      </c>
      <c r="W68" s="200"/>
      <c r="AA68" s="257"/>
    </row>
    <row r="69" spans="1:27" s="53" customFormat="1" x14ac:dyDescent="0.35">
      <c r="A69" s="3" t="s">
        <v>352</v>
      </c>
      <c r="B69" s="86">
        <v>856</v>
      </c>
      <c r="C69" s="55" t="s">
        <v>353</v>
      </c>
      <c r="D69" s="38">
        <f>VLOOKUP($A69,'FeederSheet LA12'!$B$2:$EP$176,D$5+$AA$28+$AA$26,FALSE)</f>
        <v>2588</v>
      </c>
      <c r="E69" s="38">
        <f>VLOOKUP($A69,'FeederSheet LA12'!$B$2:$EP$176,E$5+$AA$28+$AA$26,FALSE)</f>
        <v>343</v>
      </c>
      <c r="F69" s="38">
        <f>VLOOKUP($A69,'FeederSheet LA12'!$B$2:$EP$176,F$5+$AA$28+$AA$26,FALSE)</f>
        <v>112</v>
      </c>
      <c r="G69" s="38">
        <f>VLOOKUP($A69,'FeederSheet LA12'!$B$2:$EP$176,G$5+$AA$28+$AA$26,FALSE)</f>
        <v>3043</v>
      </c>
      <c r="H69" s="38"/>
      <c r="I69" s="40">
        <f>VLOOKUP($A69,'FeederSheet LA12'!$B$2:$EP$176,I$5+$AA$24+$AA$26,FALSE)</f>
        <v>0.12</v>
      </c>
      <c r="J69" s="40">
        <f>VLOOKUP($A69,'FeederSheet LA12'!$B$2:$EP$176,J$5+$AA$24+$AA$26,FALSE)</f>
        <v>-0.78</v>
      </c>
      <c r="K69" s="40">
        <f>VLOOKUP($A69,'FeederSheet LA12'!$B$2:$EP$176,K$5+$AA$24+$AA$26,FALSE)</f>
        <v>-1.49</v>
      </c>
      <c r="L69" s="40">
        <f>VLOOKUP($A69,'FeederSheet LA12'!$B$2:$EP$176,L$5+$AA$24+$AA$26,FALSE)</f>
        <v>-0.04</v>
      </c>
      <c r="N69" s="202">
        <f>IF($I$3=$AA$1,VLOOKUP($A69,'FeederSheet LA12'!$B$2:$EM$176,N$5+$AA$26,FALSE),"")</f>
        <v>7.0000000000000007E-2</v>
      </c>
      <c r="O69" s="202">
        <f>IF($I$3=$AA$1,VLOOKUP($A69,'FeederSheet LA12'!$B$2:$EM$176,O$5+$AA$26,FALSE),"")</f>
        <v>-0.91</v>
      </c>
      <c r="P69" s="202">
        <f>IF($I$3=$AA$1,VLOOKUP($A69,'FeederSheet LA12'!$B$2:$EM$176,P$5+$AA$26,FALSE),"")</f>
        <v>-1.73</v>
      </c>
      <c r="Q69" s="202">
        <f>IF($I$3=$AA$1,VLOOKUP($A69,'FeederSheet LA12'!$B$2:$EM$176,Q$5+$AA$26,FALSE),"")</f>
        <v>-0.09</v>
      </c>
      <c r="R69" s="202"/>
      <c r="S69" s="202">
        <f>IF($I$3=$AA$1,VLOOKUP($A69,'FeederSheet LA12'!$B$2:$EM$176,S$5+$AA$26,FALSE),"")</f>
        <v>0.17</v>
      </c>
      <c r="T69" s="202">
        <f>IF($I$3=$AA$1,VLOOKUP($A69,'FeederSheet LA12'!$B$2:$EM$176,T$5+$AA$26,FALSE),"")</f>
        <v>-0.64</v>
      </c>
      <c r="U69" s="202">
        <f>IF($I$3=$AA$1,VLOOKUP($A69,'FeederSheet LA12'!$B$2:$EM$176,U$5+$AA$26,FALSE),"")</f>
        <v>-1.26</v>
      </c>
      <c r="V69" s="202">
        <f>IF($I$3=$AA$1,VLOOKUP($A69,'FeederSheet LA12'!$B$2:$EM$176,V$5+$AA$26,FALSE),"")</f>
        <v>0</v>
      </c>
      <c r="W69" s="200"/>
      <c r="AA69" s="257"/>
    </row>
    <row r="70" spans="1:27" s="53" customFormat="1" x14ac:dyDescent="0.35">
      <c r="A70" s="3" t="s">
        <v>354</v>
      </c>
      <c r="B70" s="86">
        <v>855</v>
      </c>
      <c r="C70" s="55" t="s">
        <v>355</v>
      </c>
      <c r="D70" s="38">
        <f>VLOOKUP($A70,'FeederSheet LA12'!$B$2:$EP$176,D$5+$AA$28+$AA$26,FALSE)</f>
        <v>5845</v>
      </c>
      <c r="E70" s="38">
        <f>VLOOKUP($A70,'FeederSheet LA12'!$B$2:$EP$176,E$5+$AA$28+$AA$26,FALSE)</f>
        <v>595</v>
      </c>
      <c r="F70" s="38">
        <f>VLOOKUP($A70,'FeederSheet LA12'!$B$2:$EP$176,F$5+$AA$28+$AA$26,FALSE)</f>
        <v>204</v>
      </c>
      <c r="G70" s="38">
        <f>VLOOKUP($A70,'FeederSheet LA12'!$B$2:$EP$176,G$5+$AA$28+$AA$26,FALSE)</f>
        <v>6644</v>
      </c>
      <c r="H70" s="38"/>
      <c r="I70" s="40">
        <f>VLOOKUP($A70,'FeederSheet LA12'!$B$2:$EP$176,I$5+$AA$24+$AA$26,FALSE)</f>
        <v>0.04</v>
      </c>
      <c r="J70" s="40">
        <f>VLOOKUP($A70,'FeederSheet LA12'!$B$2:$EP$176,J$5+$AA$24+$AA$26,FALSE)</f>
        <v>-0.53</v>
      </c>
      <c r="K70" s="40">
        <f>VLOOKUP($A70,'FeederSheet LA12'!$B$2:$EP$176,K$5+$AA$24+$AA$26,FALSE)</f>
        <v>-0.85</v>
      </c>
      <c r="L70" s="40">
        <f>VLOOKUP($A70,'FeederSheet LA12'!$B$2:$EP$176,L$5+$AA$24+$AA$26,FALSE)</f>
        <v>-0.04</v>
      </c>
      <c r="N70" s="202">
        <f>IF($I$3=$AA$1,VLOOKUP($A70,'FeederSheet LA12'!$B$2:$EM$176,N$5+$AA$26,FALSE),"")</f>
        <v>0.01</v>
      </c>
      <c r="O70" s="202">
        <f>IF($I$3=$AA$1,VLOOKUP($A70,'FeederSheet LA12'!$B$2:$EM$176,O$5+$AA$26,FALSE),"")</f>
        <v>-0.63</v>
      </c>
      <c r="P70" s="202">
        <f>IF($I$3=$AA$1,VLOOKUP($A70,'FeederSheet LA12'!$B$2:$EM$176,P$5+$AA$26,FALSE),"")</f>
        <v>-1.03</v>
      </c>
      <c r="Q70" s="202">
        <f>IF($I$3=$AA$1,VLOOKUP($A70,'FeederSheet LA12'!$B$2:$EM$176,Q$5+$AA$26,FALSE),"")</f>
        <v>-7.0000000000000007E-2</v>
      </c>
      <c r="R70" s="202"/>
      <c r="S70" s="202">
        <f>IF($I$3=$AA$1,VLOOKUP($A70,'FeederSheet LA12'!$B$2:$EM$176,S$5+$AA$26,FALSE),"")</f>
        <v>7.0000000000000007E-2</v>
      </c>
      <c r="T70" s="202">
        <f>IF($I$3=$AA$1,VLOOKUP($A70,'FeederSheet LA12'!$B$2:$EM$176,T$5+$AA$26,FALSE),"")</f>
        <v>-0.43</v>
      </c>
      <c r="U70" s="202">
        <f>IF($I$3=$AA$1,VLOOKUP($A70,'FeederSheet LA12'!$B$2:$EM$176,U$5+$AA$26,FALSE),"")</f>
        <v>-0.68</v>
      </c>
      <c r="V70" s="202">
        <f>IF($I$3=$AA$1,VLOOKUP($A70,'FeederSheet LA12'!$B$2:$EM$176,V$5+$AA$26,FALSE),"")</f>
        <v>-0.01</v>
      </c>
      <c r="W70" s="200"/>
      <c r="AA70" s="257"/>
    </row>
    <row r="71" spans="1:27" s="53" customFormat="1" x14ac:dyDescent="0.35">
      <c r="A71" s="3" t="s">
        <v>356</v>
      </c>
      <c r="B71" s="86">
        <v>925</v>
      </c>
      <c r="C71" s="55" t="s">
        <v>357</v>
      </c>
      <c r="D71" s="38">
        <f>VLOOKUP($A71,'FeederSheet LA12'!$B$2:$EP$176,D$5+$AA$28+$AA$26,FALSE)</f>
        <v>5796</v>
      </c>
      <c r="E71" s="38">
        <f>VLOOKUP($A71,'FeederSheet LA12'!$B$2:$EP$176,E$5+$AA$28+$AA$26,FALSE)</f>
        <v>865</v>
      </c>
      <c r="F71" s="38">
        <f>VLOOKUP($A71,'FeederSheet LA12'!$B$2:$EP$176,F$5+$AA$28+$AA$26,FALSE)</f>
        <v>267</v>
      </c>
      <c r="G71" s="38">
        <f>VLOOKUP($A71,'FeederSheet LA12'!$B$2:$EP$176,G$5+$AA$28+$AA$26,FALSE)</f>
        <v>6928</v>
      </c>
      <c r="H71" s="38"/>
      <c r="I71" s="40">
        <f>VLOOKUP($A71,'FeederSheet LA12'!$B$2:$EP$176,I$5+$AA$24+$AA$26,FALSE)</f>
        <v>-0.04</v>
      </c>
      <c r="J71" s="40">
        <f>VLOOKUP($A71,'FeederSheet LA12'!$B$2:$EP$176,J$5+$AA$24+$AA$26,FALSE)</f>
        <v>-0.46</v>
      </c>
      <c r="K71" s="40">
        <f>VLOOKUP($A71,'FeederSheet LA12'!$B$2:$EP$176,K$5+$AA$24+$AA$26,FALSE)</f>
        <v>-1.25</v>
      </c>
      <c r="L71" s="40">
        <f>VLOOKUP($A71,'FeederSheet LA12'!$B$2:$EP$176,L$5+$AA$24+$AA$26,FALSE)</f>
        <v>-0.14000000000000001</v>
      </c>
      <c r="N71" s="202">
        <f>IF($I$3=$AA$1,VLOOKUP($A71,'FeederSheet LA12'!$B$2:$EM$176,N$5+$AA$26,FALSE),"")</f>
        <v>-7.0000000000000007E-2</v>
      </c>
      <c r="O71" s="202">
        <f>IF($I$3=$AA$1,VLOOKUP($A71,'FeederSheet LA12'!$B$2:$EM$176,O$5+$AA$26,FALSE),"")</f>
        <v>-0.54</v>
      </c>
      <c r="P71" s="202">
        <f>IF($I$3=$AA$1,VLOOKUP($A71,'FeederSheet LA12'!$B$2:$EM$176,P$5+$AA$26,FALSE),"")</f>
        <v>-1.4</v>
      </c>
      <c r="Q71" s="202">
        <f>IF($I$3=$AA$1,VLOOKUP($A71,'FeederSheet LA12'!$B$2:$EM$176,Q$5+$AA$26,FALSE),"")</f>
        <v>-0.17</v>
      </c>
      <c r="R71" s="202"/>
      <c r="S71" s="202">
        <f>IF($I$3=$AA$1,VLOOKUP($A71,'FeederSheet LA12'!$B$2:$EM$176,S$5+$AA$26,FALSE),"")</f>
        <v>-0.01</v>
      </c>
      <c r="T71" s="202">
        <f>IF($I$3=$AA$1,VLOOKUP($A71,'FeederSheet LA12'!$B$2:$EM$176,T$5+$AA$26,FALSE),"")</f>
        <v>-0.37</v>
      </c>
      <c r="U71" s="202">
        <f>IF($I$3=$AA$1,VLOOKUP($A71,'FeederSheet LA12'!$B$2:$EM$176,U$5+$AA$26,FALSE),"")</f>
        <v>-1.1000000000000001</v>
      </c>
      <c r="V71" s="202">
        <f>IF($I$3=$AA$1,VLOOKUP($A71,'FeederSheet LA12'!$B$2:$EM$176,V$5+$AA$26,FALSE),"")</f>
        <v>-0.11</v>
      </c>
      <c r="W71" s="200"/>
      <c r="AA71" s="257"/>
    </row>
    <row r="72" spans="1:27" s="53" customFormat="1" x14ac:dyDescent="0.35">
      <c r="A72" s="3" t="s">
        <v>358</v>
      </c>
      <c r="B72" s="86">
        <v>928</v>
      </c>
      <c r="C72" s="55" t="s">
        <v>359</v>
      </c>
      <c r="D72" s="38">
        <f>VLOOKUP($A72,'FeederSheet LA12'!$B$2:$EP$176,D$5+$AA$28+$AA$26,FALSE)</f>
        <v>6134</v>
      </c>
      <c r="E72" s="38">
        <f>VLOOKUP($A72,'FeederSheet LA12'!$B$2:$EP$176,E$5+$AA$28+$AA$26,FALSE)</f>
        <v>569</v>
      </c>
      <c r="F72" s="38">
        <f>VLOOKUP($A72,'FeederSheet LA12'!$B$2:$EP$176,F$5+$AA$28+$AA$26,FALSE)</f>
        <v>286</v>
      </c>
      <c r="G72" s="38">
        <f>VLOOKUP($A72,'FeederSheet LA12'!$B$2:$EP$176,G$5+$AA$28+$AA$26,FALSE)</f>
        <v>6989</v>
      </c>
      <c r="H72" s="38"/>
      <c r="I72" s="40">
        <f>VLOOKUP($A72,'FeederSheet LA12'!$B$2:$EP$176,I$5+$AA$24+$AA$26,FALSE)</f>
        <v>0.09</v>
      </c>
      <c r="J72" s="40">
        <f>VLOOKUP($A72,'FeederSheet LA12'!$B$2:$EP$176,J$5+$AA$24+$AA$26,FALSE)</f>
        <v>-0.39</v>
      </c>
      <c r="K72" s="40">
        <f>VLOOKUP($A72,'FeederSheet LA12'!$B$2:$EP$176,K$5+$AA$24+$AA$26,FALSE)</f>
        <v>-1.07</v>
      </c>
      <c r="L72" s="40">
        <f>VLOOKUP($A72,'FeederSheet LA12'!$B$2:$EP$176,L$5+$AA$24+$AA$26,FALSE)</f>
        <v>0</v>
      </c>
      <c r="N72" s="202">
        <f>IF($I$3=$AA$1,VLOOKUP($A72,'FeederSheet LA12'!$B$2:$EM$176,N$5+$AA$26,FALSE),"")</f>
        <v>0.06</v>
      </c>
      <c r="O72" s="202">
        <f>IF($I$3=$AA$1,VLOOKUP($A72,'FeederSheet LA12'!$B$2:$EM$176,O$5+$AA$26,FALSE),"")</f>
        <v>-0.5</v>
      </c>
      <c r="P72" s="202">
        <f>IF($I$3=$AA$1,VLOOKUP($A72,'FeederSheet LA12'!$B$2:$EM$176,P$5+$AA$26,FALSE),"")</f>
        <v>-1.22</v>
      </c>
      <c r="Q72" s="202">
        <f>IF($I$3=$AA$1,VLOOKUP($A72,'FeederSheet LA12'!$B$2:$EM$176,Q$5+$AA$26,FALSE),"")</f>
        <v>-0.03</v>
      </c>
      <c r="R72" s="202"/>
      <c r="S72" s="202">
        <f>IF($I$3=$AA$1,VLOOKUP($A72,'FeederSheet LA12'!$B$2:$EM$176,S$5+$AA$26,FALSE),"")</f>
        <v>0.12</v>
      </c>
      <c r="T72" s="202">
        <f>IF($I$3=$AA$1,VLOOKUP($A72,'FeederSheet LA12'!$B$2:$EM$176,T$5+$AA$26,FALSE),"")</f>
        <v>-0.28999999999999998</v>
      </c>
      <c r="U72" s="202">
        <f>IF($I$3=$AA$1,VLOOKUP($A72,'FeederSheet LA12'!$B$2:$EM$176,U$5+$AA$26,FALSE),"")</f>
        <v>-0.93</v>
      </c>
      <c r="V72" s="202">
        <f>IF($I$3=$AA$1,VLOOKUP($A72,'FeederSheet LA12'!$B$2:$EM$176,V$5+$AA$26,FALSE),"")</f>
        <v>0.03</v>
      </c>
      <c r="W72" s="200"/>
      <c r="AA72" s="257"/>
    </row>
    <row r="73" spans="1:27" s="53" customFormat="1" x14ac:dyDescent="0.35">
      <c r="A73" s="3" t="s">
        <v>360</v>
      </c>
      <c r="B73" s="86">
        <v>892</v>
      </c>
      <c r="C73" s="55" t="s">
        <v>361</v>
      </c>
      <c r="D73" s="38">
        <f>VLOOKUP($A73,'FeederSheet LA12'!$B$2:$EP$176,D$5+$AA$28+$AA$26,FALSE)</f>
        <v>1910</v>
      </c>
      <c r="E73" s="38">
        <f>VLOOKUP($A73,'FeederSheet LA12'!$B$2:$EP$176,E$5+$AA$28+$AA$26,FALSE)</f>
        <v>334</v>
      </c>
      <c r="F73" s="38">
        <f>VLOOKUP($A73,'FeederSheet LA12'!$B$2:$EP$176,F$5+$AA$28+$AA$26,FALSE)</f>
        <v>55</v>
      </c>
      <c r="G73" s="38">
        <f>VLOOKUP($A73,'FeederSheet LA12'!$B$2:$EP$176,G$5+$AA$28+$AA$26,FALSE)</f>
        <v>2299</v>
      </c>
      <c r="H73" s="38"/>
      <c r="I73" s="40">
        <f>VLOOKUP($A73,'FeederSheet LA12'!$B$2:$EP$176,I$5+$AA$24+$AA$26,FALSE)</f>
        <v>-0.16</v>
      </c>
      <c r="J73" s="40">
        <f>VLOOKUP($A73,'FeederSheet LA12'!$B$2:$EP$176,J$5+$AA$24+$AA$26,FALSE)</f>
        <v>-0.71</v>
      </c>
      <c r="K73" s="40">
        <f>VLOOKUP($A73,'FeederSheet LA12'!$B$2:$EP$176,K$5+$AA$24+$AA$26,FALSE)</f>
        <v>-1.19</v>
      </c>
      <c r="L73" s="40">
        <f>VLOOKUP($A73,'FeederSheet LA12'!$B$2:$EP$176,L$5+$AA$24+$AA$26,FALSE)</f>
        <v>-0.27</v>
      </c>
      <c r="N73" s="202">
        <f>IF($I$3=$AA$1,VLOOKUP($A73,'FeederSheet LA12'!$B$2:$EM$176,N$5+$AA$26,FALSE),"")</f>
        <v>-0.22</v>
      </c>
      <c r="O73" s="202">
        <f>IF($I$3=$AA$1,VLOOKUP($A73,'FeederSheet LA12'!$B$2:$EM$176,O$5+$AA$26,FALSE),"")</f>
        <v>-0.85</v>
      </c>
      <c r="P73" s="202">
        <f>IF($I$3=$AA$1,VLOOKUP($A73,'FeederSheet LA12'!$B$2:$EM$176,P$5+$AA$26,FALSE),"")</f>
        <v>-1.53</v>
      </c>
      <c r="Q73" s="202">
        <f>IF($I$3=$AA$1,VLOOKUP($A73,'FeederSheet LA12'!$B$2:$EM$176,Q$5+$AA$26,FALSE),"")</f>
        <v>-0.32</v>
      </c>
      <c r="R73" s="202"/>
      <c r="S73" s="202">
        <f>IF($I$3=$AA$1,VLOOKUP($A73,'FeederSheet LA12'!$B$2:$EM$176,S$5+$AA$26,FALSE),"")</f>
        <v>-0.11</v>
      </c>
      <c r="T73" s="202">
        <f>IF($I$3=$AA$1,VLOOKUP($A73,'FeederSheet LA12'!$B$2:$EM$176,T$5+$AA$26,FALSE),"")</f>
        <v>-0.57999999999999996</v>
      </c>
      <c r="U73" s="202">
        <f>IF($I$3=$AA$1,VLOOKUP($A73,'FeederSheet LA12'!$B$2:$EM$176,U$5+$AA$26,FALSE),"")</f>
        <v>-0.86</v>
      </c>
      <c r="V73" s="202">
        <f>IF($I$3=$AA$1,VLOOKUP($A73,'FeederSheet LA12'!$B$2:$EM$176,V$5+$AA$26,FALSE),"")</f>
        <v>-0.22</v>
      </c>
      <c r="W73" s="200"/>
      <c r="AA73" s="257"/>
    </row>
    <row r="74" spans="1:27" s="53" customFormat="1" x14ac:dyDescent="0.35">
      <c r="A74" s="3" t="s">
        <v>362</v>
      </c>
      <c r="B74" s="86">
        <v>891</v>
      </c>
      <c r="C74" s="55" t="s">
        <v>363</v>
      </c>
      <c r="D74" s="38">
        <f>VLOOKUP($A74,'FeederSheet LA12'!$B$2:$EP$176,D$5+$AA$28+$AA$26,FALSE)</f>
        <v>6654</v>
      </c>
      <c r="E74" s="38">
        <f>VLOOKUP($A74,'FeederSheet LA12'!$B$2:$EP$176,E$5+$AA$28+$AA$26,FALSE)</f>
        <v>549</v>
      </c>
      <c r="F74" s="38">
        <f>VLOOKUP($A74,'FeederSheet LA12'!$B$2:$EP$176,F$5+$AA$28+$AA$26,FALSE)</f>
        <v>113</v>
      </c>
      <c r="G74" s="38">
        <f>VLOOKUP($A74,'FeederSheet LA12'!$B$2:$EP$176,G$5+$AA$28+$AA$26,FALSE)</f>
        <v>7316</v>
      </c>
      <c r="H74" s="38"/>
      <c r="I74" s="40">
        <f>VLOOKUP($A74,'FeederSheet LA12'!$B$2:$EP$176,I$5+$AA$24+$AA$26,FALSE)</f>
        <v>0.06</v>
      </c>
      <c r="J74" s="40">
        <f>VLOOKUP($A74,'FeederSheet LA12'!$B$2:$EP$176,J$5+$AA$24+$AA$26,FALSE)</f>
        <v>-0.65</v>
      </c>
      <c r="K74" s="40">
        <f>VLOOKUP($A74,'FeederSheet LA12'!$B$2:$EP$176,K$5+$AA$24+$AA$26,FALSE)</f>
        <v>-1.49</v>
      </c>
      <c r="L74" s="40">
        <f>VLOOKUP($A74,'FeederSheet LA12'!$B$2:$EP$176,L$5+$AA$24+$AA$26,FALSE)</f>
        <v>-0.02</v>
      </c>
      <c r="N74" s="202">
        <f>IF($I$3=$AA$1,VLOOKUP($A74,'FeederSheet LA12'!$B$2:$EM$176,N$5+$AA$26,FALSE),"")</f>
        <v>0.03</v>
      </c>
      <c r="O74" s="202">
        <f>IF($I$3=$AA$1,VLOOKUP($A74,'FeederSheet LA12'!$B$2:$EM$176,O$5+$AA$26,FALSE),"")</f>
        <v>-0.76</v>
      </c>
      <c r="P74" s="202">
        <f>IF($I$3=$AA$1,VLOOKUP($A74,'FeederSheet LA12'!$B$2:$EM$176,P$5+$AA$26,FALSE),"")</f>
        <v>-1.72</v>
      </c>
      <c r="Q74" s="202">
        <f>IF($I$3=$AA$1,VLOOKUP($A74,'FeederSheet LA12'!$B$2:$EM$176,Q$5+$AA$26,FALSE),"")</f>
        <v>-0.05</v>
      </c>
      <c r="R74" s="202"/>
      <c r="S74" s="202">
        <f>IF($I$3=$AA$1,VLOOKUP($A74,'FeederSheet LA12'!$B$2:$EM$176,S$5+$AA$26,FALSE),"")</f>
        <v>0.09</v>
      </c>
      <c r="T74" s="202">
        <f>IF($I$3=$AA$1,VLOOKUP($A74,'FeederSheet LA12'!$B$2:$EM$176,T$5+$AA$26,FALSE),"")</f>
        <v>-0.55000000000000004</v>
      </c>
      <c r="U74" s="202">
        <f>IF($I$3=$AA$1,VLOOKUP($A74,'FeederSheet LA12'!$B$2:$EM$176,U$5+$AA$26,FALSE),"")</f>
        <v>-1.26</v>
      </c>
      <c r="V74" s="202">
        <f>IF($I$3=$AA$1,VLOOKUP($A74,'FeederSheet LA12'!$B$2:$EM$176,V$5+$AA$26,FALSE),"")</f>
        <v>0.01</v>
      </c>
      <c r="W74" s="200"/>
      <c r="AA74" s="257"/>
    </row>
    <row r="75" spans="1:27" s="53" customFormat="1" x14ac:dyDescent="0.35">
      <c r="A75" s="3" t="s">
        <v>364</v>
      </c>
      <c r="B75" s="86">
        <v>857</v>
      </c>
      <c r="C75" s="55" t="s">
        <v>365</v>
      </c>
      <c r="D75" s="38">
        <f>VLOOKUP($A75,'FeederSheet LA12'!$B$2:$EP$176,D$5+$AA$28+$AA$26,FALSE)</f>
        <v>381</v>
      </c>
      <c r="E75" s="38">
        <f>VLOOKUP($A75,'FeederSheet LA12'!$B$2:$EP$176,E$5+$AA$28+$AA$26,FALSE)</f>
        <v>56</v>
      </c>
      <c r="F75" s="38">
        <f>VLOOKUP($A75,'FeederSheet LA12'!$B$2:$EP$176,F$5+$AA$28+$AA$26,FALSE)</f>
        <v>11</v>
      </c>
      <c r="G75" s="38">
        <f>VLOOKUP($A75,'FeederSheet LA12'!$B$2:$EP$176,G$5+$AA$28+$AA$26,FALSE)</f>
        <v>448</v>
      </c>
      <c r="H75" s="38"/>
      <c r="I75" s="40">
        <f>VLOOKUP($A75,'FeederSheet LA12'!$B$2:$EP$176,I$5+$AA$24+$AA$26,FALSE)</f>
        <v>0.53</v>
      </c>
      <c r="J75" s="40">
        <f>VLOOKUP($A75,'FeederSheet LA12'!$B$2:$EP$176,J$5+$AA$24+$AA$26,FALSE)</f>
        <v>-0.08</v>
      </c>
      <c r="K75" s="40">
        <f>VLOOKUP($A75,'FeederSheet LA12'!$B$2:$EP$176,K$5+$AA$24+$AA$26,FALSE)</f>
        <v>-0.2</v>
      </c>
      <c r="L75" s="40">
        <f>VLOOKUP($A75,'FeederSheet LA12'!$B$2:$EP$176,L$5+$AA$24+$AA$26,FALSE)</f>
        <v>0.43</v>
      </c>
      <c r="N75" s="202">
        <f>IF($I$3=$AA$1,VLOOKUP($A75,'FeederSheet LA12'!$B$2:$EM$176,N$5+$AA$26,FALSE),"")</f>
        <v>0.4</v>
      </c>
      <c r="O75" s="202">
        <f>IF($I$3=$AA$1,VLOOKUP($A75,'FeederSheet LA12'!$B$2:$EM$176,O$5+$AA$26,FALSE),"")</f>
        <v>-0.41</v>
      </c>
      <c r="P75" s="202">
        <f>IF($I$3=$AA$1,VLOOKUP($A75,'FeederSheet LA12'!$B$2:$EM$176,P$5+$AA$26,FALSE),"")</f>
        <v>-0.95</v>
      </c>
      <c r="Q75" s="202">
        <f>IF($I$3=$AA$1,VLOOKUP($A75,'FeederSheet LA12'!$B$2:$EM$176,Q$5+$AA$26,FALSE),"")</f>
        <v>0.31</v>
      </c>
      <c r="R75" s="202"/>
      <c r="S75" s="202">
        <f>IF($I$3=$AA$1,VLOOKUP($A75,'FeederSheet LA12'!$B$2:$EM$176,S$5+$AA$26,FALSE),"")</f>
        <v>0.65</v>
      </c>
      <c r="T75" s="202">
        <f>IF($I$3=$AA$1,VLOOKUP($A75,'FeederSheet LA12'!$B$2:$EM$176,T$5+$AA$26,FALSE),"")</f>
        <v>0.25</v>
      </c>
      <c r="U75" s="202">
        <f>IF($I$3=$AA$1,VLOOKUP($A75,'FeederSheet LA12'!$B$2:$EM$176,U$5+$AA$26,FALSE),"")</f>
        <v>0.54</v>
      </c>
      <c r="V75" s="202">
        <f>IF($I$3=$AA$1,VLOOKUP($A75,'FeederSheet LA12'!$B$2:$EM$176,V$5+$AA$26,FALSE),"")</f>
        <v>0.55000000000000004</v>
      </c>
      <c r="W75" s="200"/>
      <c r="AA75" s="257"/>
    </row>
    <row r="76" spans="1:27" s="53" customFormat="1" x14ac:dyDescent="0.35">
      <c r="A76" s="44"/>
      <c r="B76" s="1"/>
      <c r="C76" s="103"/>
      <c r="D76" s="38"/>
      <c r="E76" s="38"/>
      <c r="F76" s="38"/>
      <c r="G76" s="38"/>
      <c r="H76" s="38"/>
      <c r="I76" s="40"/>
      <c r="J76" s="40"/>
      <c r="K76" s="40"/>
      <c r="L76" s="40"/>
      <c r="N76" s="202"/>
      <c r="O76" s="202"/>
      <c r="P76" s="202"/>
      <c r="Q76" s="202"/>
      <c r="R76" s="202"/>
      <c r="S76" s="202"/>
      <c r="T76" s="202"/>
      <c r="U76" s="202"/>
      <c r="V76" s="202"/>
      <c r="W76" s="200"/>
      <c r="AA76" s="257"/>
    </row>
    <row r="77" spans="1:27" s="53" customFormat="1" ht="12.75" customHeight="1" x14ac:dyDescent="0.35">
      <c r="A77" s="44" t="s">
        <v>366</v>
      </c>
      <c r="B77" s="1" t="s">
        <v>367</v>
      </c>
      <c r="C77" s="41" t="s">
        <v>368</v>
      </c>
      <c r="D77" s="24">
        <f>VLOOKUP($A77,'FeederSheet LA12'!$B$2:$EP$176,D$5+$AA$28+$AA$26,FALSE)</f>
        <v>47364</v>
      </c>
      <c r="E77" s="24">
        <f>VLOOKUP($A77,'FeederSheet LA12'!$B$2:$EP$176,E$5+$AA$28+$AA$26,FALSE)</f>
        <v>6337</v>
      </c>
      <c r="F77" s="24">
        <f>VLOOKUP($A77,'FeederSheet LA12'!$B$2:$EP$176,F$5+$AA$28+$AA$26,FALSE)</f>
        <v>2224</v>
      </c>
      <c r="G77" s="24">
        <f>VLOOKUP($A77,'FeederSheet LA12'!$B$2:$EP$176,G$5+$AA$28+$AA$26,FALSE)</f>
        <v>55950</v>
      </c>
      <c r="H77" s="24"/>
      <c r="I77" s="25">
        <f>VLOOKUP($A77,'FeederSheet LA12'!$B$2:$EP$176,I$5+$AA$24+$AA$26,FALSE)</f>
        <v>0.01</v>
      </c>
      <c r="J77" s="25">
        <f>VLOOKUP($A77,'FeederSheet LA12'!$B$2:$EP$176,J$5+$AA$24+$AA$26,FALSE)</f>
        <v>-0.45</v>
      </c>
      <c r="K77" s="25">
        <f>VLOOKUP($A77,'FeederSheet LA12'!$B$2:$EP$176,K$5+$AA$24+$AA$26,FALSE)</f>
        <v>-1.0900000000000001</v>
      </c>
      <c r="L77" s="25">
        <f>VLOOKUP($A77,'FeederSheet LA12'!$B$2:$EP$176,L$5+$AA$24+$AA$26,FALSE)</f>
        <v>-0.08</v>
      </c>
      <c r="M77" s="111"/>
      <c r="N77" s="203">
        <f>IF($I$3=$AA$1,VLOOKUP($A77,'FeederSheet LA12'!$B$2:$EM$176,N$5+$AA$26,FALSE),"")</f>
        <v>0</v>
      </c>
      <c r="O77" s="203">
        <f>IF($I$3=$AA$1,VLOOKUP($A77,'FeederSheet LA12'!$B$2:$EM$176,O$5+$AA$26,FALSE),"")</f>
        <v>-0.48</v>
      </c>
      <c r="P77" s="203">
        <f>IF($I$3=$AA$1,VLOOKUP($A77,'FeederSheet LA12'!$B$2:$EM$176,P$5+$AA$26,FALSE),"")</f>
        <v>-1.1499999999999999</v>
      </c>
      <c r="Q77" s="203">
        <f>IF($I$3=$AA$1,VLOOKUP($A77,'FeederSheet LA12'!$B$2:$EM$176,Q$5+$AA$26,FALSE),"")</f>
        <v>-0.09</v>
      </c>
      <c r="R77" s="203"/>
      <c r="S77" s="203">
        <f>IF($I$3=$AA$1,VLOOKUP($A77,'FeederSheet LA12'!$B$2:$EM$176,S$5+$AA$26,FALSE),"")</f>
        <v>0.03</v>
      </c>
      <c r="T77" s="203">
        <f>IF($I$3=$AA$1,VLOOKUP($A77,'FeederSheet LA12'!$B$2:$EM$176,T$5+$AA$26,FALSE),"")</f>
        <v>-0.42</v>
      </c>
      <c r="U77" s="203">
        <f>IF($I$3=$AA$1,VLOOKUP($A77,'FeederSheet LA12'!$B$2:$EM$176,U$5+$AA$26,FALSE),"")</f>
        <v>-1.04</v>
      </c>
      <c r="V77" s="203">
        <f>IF($I$3=$AA$1,VLOOKUP($A77,'FeederSheet LA12'!$B$2:$EM$176,V$5+$AA$26,FALSE),"")</f>
        <v>-7.0000000000000007E-2</v>
      </c>
      <c r="W77" s="200"/>
      <c r="AA77" s="257"/>
    </row>
    <row r="78" spans="1:27" s="53" customFormat="1" ht="12.75" customHeight="1" x14ac:dyDescent="0.35">
      <c r="A78" s="3" t="s">
        <v>369</v>
      </c>
      <c r="B78" s="86">
        <v>330</v>
      </c>
      <c r="C78" s="55" t="s">
        <v>370</v>
      </c>
      <c r="D78" s="38">
        <f>VLOOKUP($A78,'FeederSheet LA12'!$B$2:$EP$176,D$5+$AA$28+$AA$26,FALSE)</f>
        <v>9405</v>
      </c>
      <c r="E78" s="38">
        <f>VLOOKUP($A78,'FeederSheet LA12'!$B$2:$EP$176,E$5+$AA$28+$AA$26,FALSE)</f>
        <v>1285</v>
      </c>
      <c r="F78" s="38">
        <f>VLOOKUP($A78,'FeederSheet LA12'!$B$2:$EP$176,F$5+$AA$28+$AA$26,FALSE)</f>
        <v>471</v>
      </c>
      <c r="G78" s="38">
        <f>VLOOKUP($A78,'FeederSheet LA12'!$B$2:$EP$176,G$5+$AA$28+$AA$26,FALSE)</f>
        <v>11185</v>
      </c>
      <c r="H78" s="38"/>
      <c r="I78" s="40">
        <f>VLOOKUP($A78,'FeederSheet LA12'!$B$2:$EP$176,I$5+$AA$24+$AA$26,FALSE)</f>
        <v>0.09</v>
      </c>
      <c r="J78" s="40">
        <f>VLOOKUP($A78,'FeederSheet LA12'!$B$2:$EP$176,J$5+$AA$24+$AA$26,FALSE)</f>
        <v>-0.43</v>
      </c>
      <c r="K78" s="40">
        <f>VLOOKUP($A78,'FeederSheet LA12'!$B$2:$EP$176,K$5+$AA$24+$AA$26,FALSE)</f>
        <v>-1.25</v>
      </c>
      <c r="L78" s="40">
        <f>VLOOKUP($A78,'FeederSheet LA12'!$B$2:$EP$176,L$5+$AA$24+$AA$26,FALSE)</f>
        <v>-0.04</v>
      </c>
      <c r="N78" s="202">
        <f>IF($I$3=$AA$1,VLOOKUP($A78,'FeederSheet LA12'!$B$2:$EM$176,N$5+$AA$26,FALSE),"")</f>
        <v>0.06</v>
      </c>
      <c r="O78" s="202">
        <f>IF($I$3=$AA$1,VLOOKUP($A78,'FeederSheet LA12'!$B$2:$EM$176,O$5+$AA$26,FALSE),"")</f>
        <v>-0.5</v>
      </c>
      <c r="P78" s="202">
        <f>IF($I$3=$AA$1,VLOOKUP($A78,'FeederSheet LA12'!$B$2:$EM$176,P$5+$AA$26,FALSE),"")</f>
        <v>-1.37</v>
      </c>
      <c r="Q78" s="202">
        <f>IF($I$3=$AA$1,VLOOKUP($A78,'FeederSheet LA12'!$B$2:$EM$176,Q$5+$AA$26,FALSE),"")</f>
        <v>-0.06</v>
      </c>
      <c r="R78" s="202"/>
      <c r="S78" s="202">
        <f>IF($I$3=$AA$1,VLOOKUP($A78,'FeederSheet LA12'!$B$2:$EM$176,S$5+$AA$26,FALSE),"")</f>
        <v>0.11</v>
      </c>
      <c r="T78" s="202">
        <f>IF($I$3=$AA$1,VLOOKUP($A78,'FeederSheet LA12'!$B$2:$EM$176,T$5+$AA$26,FALSE),"")</f>
        <v>-0.36</v>
      </c>
      <c r="U78" s="202">
        <f>IF($I$3=$AA$1,VLOOKUP($A78,'FeederSheet LA12'!$B$2:$EM$176,U$5+$AA$26,FALSE),"")</f>
        <v>-1.1399999999999999</v>
      </c>
      <c r="V78" s="202">
        <f>IF($I$3=$AA$1,VLOOKUP($A78,'FeederSheet LA12'!$B$2:$EM$176,V$5+$AA$26,FALSE),"")</f>
        <v>-0.01</v>
      </c>
      <c r="W78" s="200"/>
      <c r="AA78" s="257"/>
    </row>
    <row r="79" spans="1:27" s="53" customFormat="1" x14ac:dyDescent="0.35">
      <c r="A79" s="3" t="s">
        <v>371</v>
      </c>
      <c r="B79" s="86">
        <v>331</v>
      </c>
      <c r="C79" s="55" t="s">
        <v>372</v>
      </c>
      <c r="D79" s="38">
        <f>VLOOKUP($A79,'FeederSheet LA12'!$B$2:$EP$176,D$5+$AA$28+$AA$26,FALSE)</f>
        <v>2636</v>
      </c>
      <c r="E79" s="38">
        <f>VLOOKUP($A79,'FeederSheet LA12'!$B$2:$EP$176,E$5+$AA$28+$AA$26,FALSE)</f>
        <v>382</v>
      </c>
      <c r="F79" s="38">
        <f>VLOOKUP($A79,'FeederSheet LA12'!$B$2:$EP$176,F$5+$AA$28+$AA$26,FALSE)</f>
        <v>113</v>
      </c>
      <c r="G79" s="38">
        <f>VLOOKUP($A79,'FeederSheet LA12'!$B$2:$EP$176,G$5+$AA$28+$AA$26,FALSE)</f>
        <v>3131</v>
      </c>
      <c r="H79" s="38"/>
      <c r="I79" s="40">
        <f>VLOOKUP($A79,'FeederSheet LA12'!$B$2:$EP$176,I$5+$AA$24+$AA$26,FALSE)</f>
        <v>0.03</v>
      </c>
      <c r="J79" s="40">
        <f>VLOOKUP($A79,'FeederSheet LA12'!$B$2:$EP$176,J$5+$AA$24+$AA$26,FALSE)</f>
        <v>-0.53</v>
      </c>
      <c r="K79" s="40">
        <f>VLOOKUP($A79,'FeederSheet LA12'!$B$2:$EP$176,K$5+$AA$24+$AA$26,FALSE)</f>
        <v>-1.07</v>
      </c>
      <c r="L79" s="40">
        <f>VLOOKUP($A79,'FeederSheet LA12'!$B$2:$EP$176,L$5+$AA$24+$AA$26,FALSE)</f>
        <v>-0.08</v>
      </c>
      <c r="N79" s="202">
        <f>IF($I$3=$AA$1,VLOOKUP($A79,'FeederSheet LA12'!$B$2:$EM$176,N$5+$AA$26,FALSE),"")</f>
        <v>-0.02</v>
      </c>
      <c r="O79" s="202">
        <f>IF($I$3=$AA$1,VLOOKUP($A79,'FeederSheet LA12'!$B$2:$EM$176,O$5+$AA$26,FALSE),"")</f>
        <v>-0.65</v>
      </c>
      <c r="P79" s="202">
        <f>IF($I$3=$AA$1,VLOOKUP($A79,'FeederSheet LA12'!$B$2:$EM$176,P$5+$AA$26,FALSE),"")</f>
        <v>-1.3</v>
      </c>
      <c r="Q79" s="202">
        <f>IF($I$3=$AA$1,VLOOKUP($A79,'FeederSheet LA12'!$B$2:$EM$176,Q$5+$AA$26,FALSE),"")</f>
        <v>-0.12</v>
      </c>
      <c r="R79" s="202"/>
      <c r="S79" s="202">
        <f>IF($I$3=$AA$1,VLOOKUP($A79,'FeederSheet LA12'!$B$2:$EM$176,S$5+$AA$26,FALSE),"")</f>
        <v>0.08</v>
      </c>
      <c r="T79" s="202">
        <f>IF($I$3=$AA$1,VLOOKUP($A79,'FeederSheet LA12'!$B$2:$EM$176,T$5+$AA$26,FALSE),"")</f>
        <v>-0.4</v>
      </c>
      <c r="U79" s="202">
        <f>IF($I$3=$AA$1,VLOOKUP($A79,'FeederSheet LA12'!$B$2:$EM$176,U$5+$AA$26,FALSE),"")</f>
        <v>-0.84</v>
      </c>
      <c r="V79" s="202">
        <f>IF($I$3=$AA$1,VLOOKUP($A79,'FeederSheet LA12'!$B$2:$EM$176,V$5+$AA$26,FALSE),"")</f>
        <v>-0.03</v>
      </c>
      <c r="W79" s="200"/>
      <c r="AA79" s="257"/>
    </row>
    <row r="80" spans="1:27" s="53" customFormat="1" x14ac:dyDescent="0.35">
      <c r="A80" s="3" t="s">
        <v>373</v>
      </c>
      <c r="B80" s="86">
        <v>332</v>
      </c>
      <c r="C80" s="55" t="s">
        <v>374</v>
      </c>
      <c r="D80" s="38">
        <f>VLOOKUP($A80,'FeederSheet LA12'!$B$2:$EP$176,D$5+$AA$28+$AA$26,FALSE)</f>
        <v>2766</v>
      </c>
      <c r="E80" s="38">
        <f>VLOOKUP($A80,'FeederSheet LA12'!$B$2:$EP$176,E$5+$AA$28+$AA$26,FALSE)</f>
        <v>349</v>
      </c>
      <c r="F80" s="38">
        <f>VLOOKUP($A80,'FeederSheet LA12'!$B$2:$EP$176,F$5+$AA$28+$AA$26,FALSE)</f>
        <v>94</v>
      </c>
      <c r="G80" s="38">
        <f>VLOOKUP($A80,'FeederSheet LA12'!$B$2:$EP$176,G$5+$AA$28+$AA$26,FALSE)</f>
        <v>3209</v>
      </c>
      <c r="H80" s="38"/>
      <c r="I80" s="40">
        <f>VLOOKUP($A80,'FeederSheet LA12'!$B$2:$EP$176,I$5+$AA$24+$AA$26,FALSE)</f>
        <v>-7.0000000000000007E-2</v>
      </c>
      <c r="J80" s="40">
        <f>VLOOKUP($A80,'FeederSheet LA12'!$B$2:$EP$176,J$5+$AA$24+$AA$26,FALSE)</f>
        <v>-0.59</v>
      </c>
      <c r="K80" s="40">
        <f>VLOOKUP($A80,'FeederSheet LA12'!$B$2:$EP$176,K$5+$AA$24+$AA$26,FALSE)</f>
        <v>-0.88</v>
      </c>
      <c r="L80" s="40">
        <f>VLOOKUP($A80,'FeederSheet LA12'!$B$2:$EP$176,L$5+$AA$24+$AA$26,FALSE)</f>
        <v>-0.15</v>
      </c>
      <c r="N80" s="202">
        <f>IF($I$3=$AA$1,VLOOKUP($A80,'FeederSheet LA12'!$B$2:$EM$176,N$5+$AA$26,FALSE),"")</f>
        <v>-0.12</v>
      </c>
      <c r="O80" s="202">
        <f>IF($I$3=$AA$1,VLOOKUP($A80,'FeederSheet LA12'!$B$2:$EM$176,O$5+$AA$26,FALSE),"")</f>
        <v>-0.72</v>
      </c>
      <c r="P80" s="202">
        <f>IF($I$3=$AA$1,VLOOKUP($A80,'FeederSheet LA12'!$B$2:$EM$176,P$5+$AA$26,FALSE),"")</f>
        <v>-1.1399999999999999</v>
      </c>
      <c r="Q80" s="202">
        <f>IF($I$3=$AA$1,VLOOKUP($A80,'FeederSheet LA12'!$B$2:$EM$176,Q$5+$AA$26,FALSE),"")</f>
        <v>-0.19</v>
      </c>
      <c r="R80" s="202"/>
      <c r="S80" s="202">
        <f>IF($I$3=$AA$1,VLOOKUP($A80,'FeederSheet LA12'!$B$2:$EM$176,S$5+$AA$26,FALSE),"")</f>
        <v>-0.02</v>
      </c>
      <c r="T80" s="202">
        <f>IF($I$3=$AA$1,VLOOKUP($A80,'FeederSheet LA12'!$B$2:$EM$176,T$5+$AA$26,FALSE),"")</f>
        <v>-0.45</v>
      </c>
      <c r="U80" s="202">
        <f>IF($I$3=$AA$1,VLOOKUP($A80,'FeederSheet LA12'!$B$2:$EM$176,U$5+$AA$26,FALSE),"")</f>
        <v>-0.63</v>
      </c>
      <c r="V80" s="202">
        <f>IF($I$3=$AA$1,VLOOKUP($A80,'FeederSheet LA12'!$B$2:$EM$176,V$5+$AA$26,FALSE),"")</f>
        <v>-0.11</v>
      </c>
      <c r="W80" s="200"/>
      <c r="AA80" s="257"/>
    </row>
    <row r="81" spans="1:27" s="53" customFormat="1" x14ac:dyDescent="0.35">
      <c r="A81" s="3" t="s">
        <v>375</v>
      </c>
      <c r="B81" s="86">
        <v>884</v>
      </c>
      <c r="C81" s="55" t="s">
        <v>376</v>
      </c>
      <c r="D81" s="38">
        <f>VLOOKUP($A81,'FeederSheet LA12'!$B$2:$EP$176,D$5+$AA$28+$AA$26,FALSE)</f>
        <v>1248</v>
      </c>
      <c r="E81" s="38">
        <f>VLOOKUP($A81,'FeederSheet LA12'!$B$2:$EP$176,E$5+$AA$28+$AA$26,FALSE)</f>
        <v>251</v>
      </c>
      <c r="F81" s="38">
        <f>VLOOKUP($A81,'FeederSheet LA12'!$B$2:$EP$176,F$5+$AA$28+$AA$26,FALSE)</f>
        <v>51</v>
      </c>
      <c r="G81" s="38">
        <f>VLOOKUP($A81,'FeederSheet LA12'!$B$2:$EP$176,G$5+$AA$28+$AA$26,FALSE)</f>
        <v>1550</v>
      </c>
      <c r="H81" s="38"/>
      <c r="I81" s="40">
        <f>VLOOKUP($A81,'FeederSheet LA12'!$B$2:$EP$176,I$5+$AA$24+$AA$26,FALSE)</f>
        <v>0.08</v>
      </c>
      <c r="J81" s="40">
        <f>VLOOKUP($A81,'FeederSheet LA12'!$B$2:$EP$176,J$5+$AA$24+$AA$26,FALSE)</f>
        <v>-0.35</v>
      </c>
      <c r="K81" s="40">
        <f>VLOOKUP($A81,'FeederSheet LA12'!$B$2:$EP$176,K$5+$AA$24+$AA$26,FALSE)</f>
        <v>-1.43</v>
      </c>
      <c r="L81" s="40">
        <f>VLOOKUP($A81,'FeederSheet LA12'!$B$2:$EP$176,L$5+$AA$24+$AA$26,FALSE)</f>
        <v>-0.03</v>
      </c>
      <c r="N81" s="202">
        <f>IF($I$3=$AA$1,VLOOKUP($A81,'FeederSheet LA12'!$B$2:$EM$176,N$5+$AA$26,FALSE),"")</f>
        <v>0.01</v>
      </c>
      <c r="O81" s="202">
        <f>IF($I$3=$AA$1,VLOOKUP($A81,'FeederSheet LA12'!$B$2:$EM$176,O$5+$AA$26,FALSE),"")</f>
        <v>-0.5</v>
      </c>
      <c r="P81" s="202">
        <f>IF($I$3=$AA$1,VLOOKUP($A81,'FeederSheet LA12'!$B$2:$EM$176,P$5+$AA$26,FALSE),"")</f>
        <v>-1.78</v>
      </c>
      <c r="Q81" s="202">
        <f>IF($I$3=$AA$1,VLOOKUP($A81,'FeederSheet LA12'!$B$2:$EM$176,Q$5+$AA$26,FALSE),"")</f>
        <v>-0.1</v>
      </c>
      <c r="R81" s="202"/>
      <c r="S81" s="202">
        <f>IF($I$3=$AA$1,VLOOKUP($A81,'FeederSheet LA12'!$B$2:$EM$176,S$5+$AA$26,FALSE),"")</f>
        <v>0.15</v>
      </c>
      <c r="T81" s="202">
        <f>IF($I$3=$AA$1,VLOOKUP($A81,'FeederSheet LA12'!$B$2:$EM$176,T$5+$AA$26,FALSE),"")</f>
        <v>-0.19</v>
      </c>
      <c r="U81" s="202">
        <f>IF($I$3=$AA$1,VLOOKUP($A81,'FeederSheet LA12'!$B$2:$EM$176,U$5+$AA$26,FALSE),"")</f>
        <v>-1.08</v>
      </c>
      <c r="V81" s="202">
        <f>IF($I$3=$AA$1,VLOOKUP($A81,'FeederSheet LA12'!$B$2:$EM$176,V$5+$AA$26,FALSE),"")</f>
        <v>0.03</v>
      </c>
      <c r="W81" s="200"/>
      <c r="AA81" s="257"/>
    </row>
    <row r="82" spans="1:27" s="53" customFormat="1" x14ac:dyDescent="0.35">
      <c r="A82" s="3" t="s">
        <v>377</v>
      </c>
      <c r="B82" s="86">
        <v>333</v>
      </c>
      <c r="C82" s="55" t="s">
        <v>378</v>
      </c>
      <c r="D82" s="38">
        <f>VLOOKUP($A82,'FeederSheet LA12'!$B$2:$EP$176,D$5+$AA$28+$AA$26,FALSE)</f>
        <v>2844</v>
      </c>
      <c r="E82" s="38">
        <f>VLOOKUP($A82,'FeederSheet LA12'!$B$2:$EP$176,E$5+$AA$28+$AA$26,FALSE)</f>
        <v>486</v>
      </c>
      <c r="F82" s="38">
        <f>VLOOKUP($A82,'FeederSheet LA12'!$B$2:$EP$176,F$5+$AA$28+$AA$26,FALSE)</f>
        <v>111</v>
      </c>
      <c r="G82" s="38">
        <f>VLOOKUP($A82,'FeederSheet LA12'!$B$2:$EP$176,G$5+$AA$28+$AA$26,FALSE)</f>
        <v>3441</v>
      </c>
      <c r="H82" s="38"/>
      <c r="I82" s="40">
        <f>VLOOKUP($A82,'FeederSheet LA12'!$B$2:$EP$176,I$5+$AA$24+$AA$26,FALSE)</f>
        <v>-0.21</v>
      </c>
      <c r="J82" s="40">
        <f>VLOOKUP($A82,'FeederSheet LA12'!$B$2:$EP$176,J$5+$AA$24+$AA$26,FALSE)</f>
        <v>-0.8</v>
      </c>
      <c r="K82" s="40">
        <f>VLOOKUP($A82,'FeederSheet LA12'!$B$2:$EP$176,K$5+$AA$24+$AA$26,FALSE)</f>
        <v>-0.86</v>
      </c>
      <c r="L82" s="40">
        <f>VLOOKUP($A82,'FeederSheet LA12'!$B$2:$EP$176,L$5+$AA$24+$AA$26,FALSE)</f>
        <v>-0.31</v>
      </c>
      <c r="N82" s="202">
        <f>IF($I$3=$AA$1,VLOOKUP($A82,'FeederSheet LA12'!$B$2:$EM$176,N$5+$AA$26,FALSE),"")</f>
        <v>-0.26</v>
      </c>
      <c r="O82" s="202">
        <f>IF($I$3=$AA$1,VLOOKUP($A82,'FeederSheet LA12'!$B$2:$EM$176,O$5+$AA$26,FALSE),"")</f>
        <v>-0.91</v>
      </c>
      <c r="P82" s="202">
        <f>IF($I$3=$AA$1,VLOOKUP($A82,'FeederSheet LA12'!$B$2:$EM$176,P$5+$AA$26,FALSE),"")</f>
        <v>-1.1000000000000001</v>
      </c>
      <c r="Q82" s="202">
        <f>IF($I$3=$AA$1,VLOOKUP($A82,'FeederSheet LA12'!$B$2:$EM$176,Q$5+$AA$26,FALSE),"")</f>
        <v>-0.36</v>
      </c>
      <c r="R82" s="202"/>
      <c r="S82" s="202">
        <f>IF($I$3=$AA$1,VLOOKUP($A82,'FeederSheet LA12'!$B$2:$EM$176,S$5+$AA$26,FALSE),"")</f>
        <v>-0.16</v>
      </c>
      <c r="T82" s="202">
        <f>IF($I$3=$AA$1,VLOOKUP($A82,'FeederSheet LA12'!$B$2:$EM$176,T$5+$AA$26,FALSE),"")</f>
        <v>-0.68</v>
      </c>
      <c r="U82" s="202">
        <f>IF($I$3=$AA$1,VLOOKUP($A82,'FeederSheet LA12'!$B$2:$EM$176,U$5+$AA$26,FALSE),"")</f>
        <v>-0.63</v>
      </c>
      <c r="V82" s="202">
        <f>IF($I$3=$AA$1,VLOOKUP($A82,'FeederSheet LA12'!$B$2:$EM$176,V$5+$AA$26,FALSE),"")</f>
        <v>-0.27</v>
      </c>
      <c r="W82" s="200"/>
      <c r="AA82" s="257"/>
    </row>
    <row r="83" spans="1:27" s="53" customFormat="1" x14ac:dyDescent="0.35">
      <c r="A83" s="3" t="s">
        <v>379</v>
      </c>
      <c r="B83" s="86">
        <v>893</v>
      </c>
      <c r="C83" s="55" t="s">
        <v>380</v>
      </c>
      <c r="D83" s="38">
        <f>VLOOKUP($A83,'FeederSheet LA12'!$B$2:$EP$176,D$5+$AA$28+$AA$26,FALSE)</f>
        <v>2370</v>
      </c>
      <c r="E83" s="38">
        <f>VLOOKUP($A83,'FeederSheet LA12'!$B$2:$EP$176,E$5+$AA$28+$AA$26,FALSE)</f>
        <v>194</v>
      </c>
      <c r="F83" s="38">
        <f>VLOOKUP($A83,'FeederSheet LA12'!$B$2:$EP$176,F$5+$AA$28+$AA$26,FALSE)</f>
        <v>137</v>
      </c>
      <c r="G83" s="38">
        <f>VLOOKUP($A83,'FeederSheet LA12'!$B$2:$EP$176,G$5+$AA$28+$AA$26,FALSE)</f>
        <v>2701</v>
      </c>
      <c r="H83" s="38"/>
      <c r="I83" s="40">
        <f>VLOOKUP($A83,'FeederSheet LA12'!$B$2:$EP$176,I$5+$AA$24+$AA$26,FALSE)</f>
        <v>-0.01</v>
      </c>
      <c r="J83" s="40">
        <f>VLOOKUP($A83,'FeederSheet LA12'!$B$2:$EP$176,J$5+$AA$24+$AA$26,FALSE)</f>
        <v>-0.37</v>
      </c>
      <c r="K83" s="40">
        <f>VLOOKUP($A83,'FeederSheet LA12'!$B$2:$EP$176,K$5+$AA$24+$AA$26,FALSE)</f>
        <v>-0.89</v>
      </c>
      <c r="L83" s="40">
        <f>VLOOKUP($A83,'FeederSheet LA12'!$B$2:$EP$176,L$5+$AA$24+$AA$26,FALSE)</f>
        <v>-0.08</v>
      </c>
      <c r="N83" s="202">
        <f>IF($I$3=$AA$1,VLOOKUP($A83,'FeederSheet LA12'!$B$2:$EM$176,N$5+$AA$26,FALSE),"")</f>
        <v>-0.06</v>
      </c>
      <c r="O83" s="202">
        <f>IF($I$3=$AA$1,VLOOKUP($A83,'FeederSheet LA12'!$B$2:$EM$176,O$5+$AA$26,FALSE),"")</f>
        <v>-0.55000000000000004</v>
      </c>
      <c r="P83" s="202">
        <f>IF($I$3=$AA$1,VLOOKUP($A83,'FeederSheet LA12'!$B$2:$EM$176,P$5+$AA$26,FALSE),"")</f>
        <v>-1.1000000000000001</v>
      </c>
      <c r="Q83" s="202">
        <f>IF($I$3=$AA$1,VLOOKUP($A83,'FeederSheet LA12'!$B$2:$EM$176,Q$5+$AA$26,FALSE),"")</f>
        <v>-0.13</v>
      </c>
      <c r="R83" s="202"/>
      <c r="S83" s="202">
        <f>IF($I$3=$AA$1,VLOOKUP($A83,'FeederSheet LA12'!$B$2:$EM$176,S$5+$AA$26,FALSE),"")</f>
        <v>0.04</v>
      </c>
      <c r="T83" s="202">
        <f>IF($I$3=$AA$1,VLOOKUP($A83,'FeederSheet LA12'!$B$2:$EM$176,T$5+$AA$26,FALSE),"")</f>
        <v>-0.19</v>
      </c>
      <c r="U83" s="202">
        <f>IF($I$3=$AA$1,VLOOKUP($A83,'FeederSheet LA12'!$B$2:$EM$176,U$5+$AA$26,FALSE),"")</f>
        <v>-0.68</v>
      </c>
      <c r="V83" s="202">
        <f>IF($I$3=$AA$1,VLOOKUP($A83,'FeederSheet LA12'!$B$2:$EM$176,V$5+$AA$26,FALSE),"")</f>
        <v>-0.03</v>
      </c>
      <c r="W83" s="200"/>
      <c r="AA83" s="257"/>
    </row>
    <row r="84" spans="1:27" s="53" customFormat="1" x14ac:dyDescent="0.35">
      <c r="A84" s="3" t="s">
        <v>381</v>
      </c>
      <c r="B84" s="86">
        <v>334</v>
      </c>
      <c r="C84" s="55" t="s">
        <v>382</v>
      </c>
      <c r="D84" s="38">
        <f>VLOOKUP($A84,'FeederSheet LA12'!$B$2:$EP$176,D$5+$AA$28+$AA$26,FALSE)</f>
        <v>2431</v>
      </c>
      <c r="E84" s="38">
        <f>VLOOKUP($A84,'FeederSheet LA12'!$B$2:$EP$176,E$5+$AA$28+$AA$26,FALSE)</f>
        <v>312</v>
      </c>
      <c r="F84" s="38">
        <f>VLOOKUP($A84,'FeederSheet LA12'!$B$2:$EP$176,F$5+$AA$28+$AA$26,FALSE)</f>
        <v>107</v>
      </c>
      <c r="G84" s="38">
        <f>VLOOKUP($A84,'FeederSheet LA12'!$B$2:$EP$176,G$5+$AA$28+$AA$26,FALSE)</f>
        <v>2850</v>
      </c>
      <c r="H84" s="38"/>
      <c r="I84" s="40">
        <f>VLOOKUP($A84,'FeederSheet LA12'!$B$2:$EP$176,I$5+$AA$24+$AA$26,FALSE)</f>
        <v>-0.05</v>
      </c>
      <c r="J84" s="40">
        <f>VLOOKUP($A84,'FeederSheet LA12'!$B$2:$EP$176,J$5+$AA$24+$AA$26,FALSE)</f>
        <v>-0.54</v>
      </c>
      <c r="K84" s="40">
        <f>VLOOKUP($A84,'FeederSheet LA12'!$B$2:$EP$176,K$5+$AA$24+$AA$26,FALSE)</f>
        <v>-1</v>
      </c>
      <c r="L84" s="40">
        <f>VLOOKUP($A84,'FeederSheet LA12'!$B$2:$EP$176,L$5+$AA$24+$AA$26,FALSE)</f>
        <v>-0.14000000000000001</v>
      </c>
      <c r="N84" s="202">
        <f>IF($I$3=$AA$1,VLOOKUP($A84,'FeederSheet LA12'!$B$2:$EM$176,N$5+$AA$26,FALSE),"")</f>
        <v>-0.1</v>
      </c>
      <c r="O84" s="202">
        <f>IF($I$3=$AA$1,VLOOKUP($A84,'FeederSheet LA12'!$B$2:$EM$176,O$5+$AA$26,FALSE),"")</f>
        <v>-0.68</v>
      </c>
      <c r="P84" s="202">
        <f>IF($I$3=$AA$1,VLOOKUP($A84,'FeederSheet LA12'!$B$2:$EM$176,P$5+$AA$26,FALSE),"")</f>
        <v>-1.24</v>
      </c>
      <c r="Q84" s="202">
        <f>IF($I$3=$AA$1,VLOOKUP($A84,'FeederSheet LA12'!$B$2:$EM$176,Q$5+$AA$26,FALSE),"")</f>
        <v>-0.19</v>
      </c>
      <c r="R84" s="202"/>
      <c r="S84" s="202">
        <f>IF($I$3=$AA$1,VLOOKUP($A84,'FeederSheet LA12'!$B$2:$EM$176,S$5+$AA$26,FALSE),"")</f>
        <v>0</v>
      </c>
      <c r="T84" s="202">
        <f>IF($I$3=$AA$1,VLOOKUP($A84,'FeederSheet LA12'!$B$2:$EM$176,T$5+$AA$26,FALSE),"")</f>
        <v>-0.4</v>
      </c>
      <c r="U84" s="202">
        <f>IF($I$3=$AA$1,VLOOKUP($A84,'FeederSheet LA12'!$B$2:$EM$176,U$5+$AA$26,FALSE),"")</f>
        <v>-0.76</v>
      </c>
      <c r="V84" s="202">
        <f>IF($I$3=$AA$1,VLOOKUP($A84,'FeederSheet LA12'!$B$2:$EM$176,V$5+$AA$26,FALSE),"")</f>
        <v>-0.09</v>
      </c>
      <c r="W84" s="200"/>
      <c r="AA84" s="257"/>
    </row>
    <row r="85" spans="1:27" s="53" customFormat="1" x14ac:dyDescent="0.35">
      <c r="A85" s="3" t="s">
        <v>383</v>
      </c>
      <c r="B85" s="86">
        <v>860</v>
      </c>
      <c r="C85" s="55" t="s">
        <v>384</v>
      </c>
      <c r="D85" s="38">
        <f>VLOOKUP($A85,'FeederSheet LA12'!$B$2:$EP$176,D$5+$AA$28+$AA$26,FALSE)</f>
        <v>7070</v>
      </c>
      <c r="E85" s="38">
        <f>VLOOKUP($A85,'FeederSheet LA12'!$B$2:$EP$176,E$5+$AA$28+$AA$26,FALSE)</f>
        <v>702</v>
      </c>
      <c r="F85" s="38">
        <f>VLOOKUP($A85,'FeederSheet LA12'!$B$2:$EP$176,F$5+$AA$28+$AA$26,FALSE)</f>
        <v>317</v>
      </c>
      <c r="G85" s="38">
        <f>VLOOKUP($A85,'FeederSheet LA12'!$B$2:$EP$176,G$5+$AA$28+$AA$26,FALSE)</f>
        <v>8089</v>
      </c>
      <c r="H85" s="38"/>
      <c r="I85" s="40">
        <f>VLOOKUP($A85,'FeederSheet LA12'!$B$2:$EP$176,I$5+$AA$24+$AA$26,FALSE)</f>
        <v>-0.05</v>
      </c>
      <c r="J85" s="40">
        <f>VLOOKUP($A85,'FeederSheet LA12'!$B$2:$EP$176,J$5+$AA$24+$AA$26,FALSE)</f>
        <v>-0.32</v>
      </c>
      <c r="K85" s="40">
        <f>VLOOKUP($A85,'FeederSheet LA12'!$B$2:$EP$176,K$5+$AA$24+$AA$26,FALSE)</f>
        <v>-1.1399999999999999</v>
      </c>
      <c r="L85" s="40">
        <f>VLOOKUP($A85,'FeederSheet LA12'!$B$2:$EP$176,L$5+$AA$24+$AA$26,FALSE)</f>
        <v>-0.12</v>
      </c>
      <c r="N85" s="202">
        <f>IF($I$3=$AA$1,VLOOKUP($A85,'FeederSheet LA12'!$B$2:$EM$176,N$5+$AA$26,FALSE),"")</f>
        <v>-0.08</v>
      </c>
      <c r="O85" s="202">
        <f>IF($I$3=$AA$1,VLOOKUP($A85,'FeederSheet LA12'!$B$2:$EM$176,O$5+$AA$26,FALSE),"")</f>
        <v>-0.42</v>
      </c>
      <c r="P85" s="202">
        <f>IF($I$3=$AA$1,VLOOKUP($A85,'FeederSheet LA12'!$B$2:$EM$176,P$5+$AA$26,FALSE),"")</f>
        <v>-1.28</v>
      </c>
      <c r="Q85" s="202">
        <f>IF($I$3=$AA$1,VLOOKUP($A85,'FeederSheet LA12'!$B$2:$EM$176,Q$5+$AA$26,FALSE),"")</f>
        <v>-0.15</v>
      </c>
      <c r="R85" s="202"/>
      <c r="S85" s="202">
        <f>IF($I$3=$AA$1,VLOOKUP($A85,'FeederSheet LA12'!$B$2:$EM$176,S$5+$AA$26,FALSE),"")</f>
        <v>-0.02</v>
      </c>
      <c r="T85" s="202">
        <f>IF($I$3=$AA$1,VLOOKUP($A85,'FeederSheet LA12'!$B$2:$EM$176,T$5+$AA$26,FALSE),"")</f>
        <v>-0.23</v>
      </c>
      <c r="U85" s="202">
        <f>IF($I$3=$AA$1,VLOOKUP($A85,'FeederSheet LA12'!$B$2:$EM$176,U$5+$AA$26,FALSE),"")</f>
        <v>-1</v>
      </c>
      <c r="V85" s="202">
        <f>IF($I$3=$AA$1,VLOOKUP($A85,'FeederSheet LA12'!$B$2:$EM$176,V$5+$AA$26,FALSE),"")</f>
        <v>-0.09</v>
      </c>
      <c r="W85" s="200"/>
      <c r="AA85" s="257"/>
    </row>
    <row r="86" spans="1:27" s="53" customFormat="1" x14ac:dyDescent="0.35">
      <c r="A86" s="3" t="s">
        <v>385</v>
      </c>
      <c r="B86" s="86">
        <v>861</v>
      </c>
      <c r="C86" s="55" t="s">
        <v>386</v>
      </c>
      <c r="D86" s="38">
        <f>VLOOKUP($A86,'FeederSheet LA12'!$B$2:$EP$176,D$5+$AA$28+$AA$26,FALSE)</f>
        <v>1810</v>
      </c>
      <c r="E86" s="38">
        <f>VLOOKUP($A86,'FeederSheet LA12'!$B$2:$EP$176,E$5+$AA$28+$AA$26,FALSE)</f>
        <v>159</v>
      </c>
      <c r="F86" s="38">
        <f>VLOOKUP($A86,'FeederSheet LA12'!$B$2:$EP$176,F$5+$AA$28+$AA$26,FALSE)</f>
        <v>101</v>
      </c>
      <c r="G86" s="38">
        <f>VLOOKUP($A86,'FeederSheet LA12'!$B$2:$EP$176,G$5+$AA$28+$AA$26,FALSE)</f>
        <v>2070</v>
      </c>
      <c r="H86" s="38"/>
      <c r="I86" s="40">
        <f>VLOOKUP($A86,'FeederSheet LA12'!$B$2:$EP$176,I$5+$AA$24+$AA$26,FALSE)</f>
        <v>-0.2</v>
      </c>
      <c r="J86" s="40">
        <f>VLOOKUP($A86,'FeederSheet LA12'!$B$2:$EP$176,J$5+$AA$24+$AA$26,FALSE)</f>
        <v>-0.69</v>
      </c>
      <c r="K86" s="40">
        <f>VLOOKUP($A86,'FeederSheet LA12'!$B$2:$EP$176,K$5+$AA$24+$AA$26,FALSE)</f>
        <v>-0.81</v>
      </c>
      <c r="L86" s="40">
        <f>VLOOKUP($A86,'FeederSheet LA12'!$B$2:$EP$176,L$5+$AA$24+$AA$26,FALSE)</f>
        <v>-0.26</v>
      </c>
      <c r="N86" s="202">
        <f>IF($I$3=$AA$1,VLOOKUP($A86,'FeederSheet LA12'!$B$2:$EM$176,N$5+$AA$26,FALSE),"")</f>
        <v>-0.25</v>
      </c>
      <c r="O86" s="202">
        <f>IF($I$3=$AA$1,VLOOKUP($A86,'FeederSheet LA12'!$B$2:$EM$176,O$5+$AA$26,FALSE),"")</f>
        <v>-0.88</v>
      </c>
      <c r="P86" s="202">
        <f>IF($I$3=$AA$1,VLOOKUP($A86,'FeederSheet LA12'!$B$2:$EM$176,P$5+$AA$26,FALSE),"")</f>
        <v>-1.05</v>
      </c>
      <c r="Q86" s="202">
        <f>IF($I$3=$AA$1,VLOOKUP($A86,'FeederSheet LA12'!$B$2:$EM$176,Q$5+$AA$26,FALSE),"")</f>
        <v>-0.32</v>
      </c>
      <c r="R86" s="202"/>
      <c r="S86" s="202">
        <f>IF($I$3=$AA$1,VLOOKUP($A86,'FeederSheet LA12'!$B$2:$EM$176,S$5+$AA$26,FALSE),"")</f>
        <v>-0.14000000000000001</v>
      </c>
      <c r="T86" s="202">
        <f>IF($I$3=$AA$1,VLOOKUP($A86,'FeederSheet LA12'!$B$2:$EM$176,T$5+$AA$26,FALSE),"")</f>
        <v>-0.49</v>
      </c>
      <c r="U86" s="202">
        <f>IF($I$3=$AA$1,VLOOKUP($A86,'FeederSheet LA12'!$B$2:$EM$176,U$5+$AA$26,FALSE),"")</f>
        <v>-0.56000000000000005</v>
      </c>
      <c r="V86" s="202">
        <f>IF($I$3=$AA$1,VLOOKUP($A86,'FeederSheet LA12'!$B$2:$EM$176,V$5+$AA$26,FALSE),"")</f>
        <v>-0.21</v>
      </c>
      <c r="W86" s="200"/>
      <c r="AA86" s="257"/>
    </row>
    <row r="87" spans="1:27" s="53" customFormat="1" x14ac:dyDescent="0.35">
      <c r="A87" s="3" t="s">
        <v>387</v>
      </c>
      <c r="B87" s="86">
        <v>894</v>
      </c>
      <c r="C87" s="55" t="s">
        <v>388</v>
      </c>
      <c r="D87" s="38">
        <f>VLOOKUP($A87,'FeederSheet LA12'!$B$2:$EP$176,D$5+$AA$28+$AA$26,FALSE)</f>
        <v>1395</v>
      </c>
      <c r="E87" s="38">
        <f>VLOOKUP($A87,'FeederSheet LA12'!$B$2:$EP$176,E$5+$AA$28+$AA$26,FALSE)</f>
        <v>313</v>
      </c>
      <c r="F87" s="38">
        <f>VLOOKUP($A87,'FeederSheet LA12'!$B$2:$EP$176,F$5+$AA$28+$AA$26,FALSE)</f>
        <v>117</v>
      </c>
      <c r="G87" s="38">
        <f>VLOOKUP($A87,'FeederSheet LA12'!$B$2:$EP$176,G$5+$AA$28+$AA$26,FALSE)</f>
        <v>1825</v>
      </c>
      <c r="H87" s="38"/>
      <c r="I87" s="40">
        <f>VLOOKUP($A87,'FeederSheet LA12'!$B$2:$EP$176,I$5+$AA$24+$AA$26,FALSE)</f>
        <v>0.02</v>
      </c>
      <c r="J87" s="40">
        <f>VLOOKUP($A87,'FeederSheet LA12'!$B$2:$EP$176,J$5+$AA$24+$AA$26,FALSE)</f>
        <v>-0.41</v>
      </c>
      <c r="K87" s="40">
        <f>VLOOKUP($A87,'FeederSheet LA12'!$B$2:$EP$176,K$5+$AA$24+$AA$26,FALSE)</f>
        <v>-1.1299999999999999</v>
      </c>
      <c r="L87" s="40">
        <f>VLOOKUP($A87,'FeederSheet LA12'!$B$2:$EP$176,L$5+$AA$24+$AA$26,FALSE)</f>
        <v>-0.13</v>
      </c>
      <c r="N87" s="202">
        <f>IF($I$3=$AA$1,VLOOKUP($A87,'FeederSheet LA12'!$B$2:$EM$176,N$5+$AA$26,FALSE),"")</f>
        <v>-0.04</v>
      </c>
      <c r="O87" s="202">
        <f>IF($I$3=$AA$1,VLOOKUP($A87,'FeederSheet LA12'!$B$2:$EM$176,O$5+$AA$26,FALSE),"")</f>
        <v>-0.55000000000000004</v>
      </c>
      <c r="P87" s="202">
        <f>IF($I$3=$AA$1,VLOOKUP($A87,'FeederSheet LA12'!$B$2:$EM$176,P$5+$AA$26,FALSE),"")</f>
        <v>-1.36</v>
      </c>
      <c r="Q87" s="202">
        <f>IF($I$3=$AA$1,VLOOKUP($A87,'FeederSheet LA12'!$B$2:$EM$176,Q$5+$AA$26,FALSE),"")</f>
        <v>-0.18</v>
      </c>
      <c r="R87" s="202"/>
      <c r="S87" s="202">
        <f>IF($I$3=$AA$1,VLOOKUP($A87,'FeederSheet LA12'!$B$2:$EM$176,S$5+$AA$26,FALSE),"")</f>
        <v>0.09</v>
      </c>
      <c r="T87" s="202">
        <f>IF($I$3=$AA$1,VLOOKUP($A87,'FeederSheet LA12'!$B$2:$EM$176,T$5+$AA$26,FALSE),"")</f>
        <v>-0.27</v>
      </c>
      <c r="U87" s="202">
        <f>IF($I$3=$AA$1,VLOOKUP($A87,'FeederSheet LA12'!$B$2:$EM$176,U$5+$AA$26,FALSE),"")</f>
        <v>-0.91</v>
      </c>
      <c r="V87" s="202">
        <f>IF($I$3=$AA$1,VLOOKUP($A87,'FeederSheet LA12'!$B$2:$EM$176,V$5+$AA$26,FALSE),"")</f>
        <v>-7.0000000000000007E-2</v>
      </c>
      <c r="W87" s="200"/>
      <c r="AA87" s="257"/>
    </row>
    <row r="88" spans="1:27" s="53" customFormat="1" x14ac:dyDescent="0.35">
      <c r="A88" s="3" t="s">
        <v>389</v>
      </c>
      <c r="B88" s="86">
        <v>335</v>
      </c>
      <c r="C88" s="55" t="s">
        <v>390</v>
      </c>
      <c r="D88" s="38">
        <f>VLOOKUP($A88,'FeederSheet LA12'!$B$2:$EP$176,D$5+$AA$28+$AA$26,FALSE)</f>
        <v>2731</v>
      </c>
      <c r="E88" s="38">
        <f>VLOOKUP($A88,'FeederSheet LA12'!$B$2:$EP$176,E$5+$AA$28+$AA$26,FALSE)</f>
        <v>293</v>
      </c>
      <c r="F88" s="38">
        <f>VLOOKUP($A88,'FeederSheet LA12'!$B$2:$EP$176,F$5+$AA$28+$AA$26,FALSE)</f>
        <v>95</v>
      </c>
      <c r="G88" s="38">
        <f>VLOOKUP($A88,'FeederSheet LA12'!$B$2:$EP$176,G$5+$AA$28+$AA$26,FALSE)</f>
        <v>3119</v>
      </c>
      <c r="H88" s="38"/>
      <c r="I88" s="40">
        <f>VLOOKUP($A88,'FeederSheet LA12'!$B$2:$EP$176,I$5+$AA$24+$AA$26,FALSE)</f>
        <v>-0.12</v>
      </c>
      <c r="J88" s="40">
        <f>VLOOKUP($A88,'FeederSheet LA12'!$B$2:$EP$176,J$5+$AA$24+$AA$26,FALSE)</f>
        <v>-0.57999999999999996</v>
      </c>
      <c r="K88" s="40">
        <f>VLOOKUP($A88,'FeederSheet LA12'!$B$2:$EP$176,K$5+$AA$24+$AA$26,FALSE)</f>
        <v>-1.1399999999999999</v>
      </c>
      <c r="L88" s="40">
        <f>VLOOKUP($A88,'FeederSheet LA12'!$B$2:$EP$176,L$5+$AA$24+$AA$26,FALSE)</f>
        <v>-0.19</v>
      </c>
      <c r="N88" s="202">
        <f>IF($I$3=$AA$1,VLOOKUP($A88,'FeederSheet LA12'!$B$2:$EM$176,N$5+$AA$26,FALSE),"")</f>
        <v>-0.16</v>
      </c>
      <c r="O88" s="202">
        <f>IF($I$3=$AA$1,VLOOKUP($A88,'FeederSheet LA12'!$B$2:$EM$176,O$5+$AA$26,FALSE),"")</f>
        <v>-0.73</v>
      </c>
      <c r="P88" s="202">
        <f>IF($I$3=$AA$1,VLOOKUP($A88,'FeederSheet LA12'!$B$2:$EM$176,P$5+$AA$26,FALSE),"")</f>
        <v>-1.4</v>
      </c>
      <c r="Q88" s="202">
        <f>IF($I$3=$AA$1,VLOOKUP($A88,'FeederSheet LA12'!$B$2:$EM$176,Q$5+$AA$26,FALSE),"")</f>
        <v>-0.24</v>
      </c>
      <c r="R88" s="202"/>
      <c r="S88" s="202">
        <f>IF($I$3=$AA$1,VLOOKUP($A88,'FeederSheet LA12'!$B$2:$EM$176,S$5+$AA$26,FALSE),"")</f>
        <v>-7.0000000000000007E-2</v>
      </c>
      <c r="T88" s="202">
        <f>IF($I$3=$AA$1,VLOOKUP($A88,'FeederSheet LA12'!$B$2:$EM$176,T$5+$AA$26,FALSE),"")</f>
        <v>-0.44</v>
      </c>
      <c r="U88" s="202">
        <f>IF($I$3=$AA$1,VLOOKUP($A88,'FeederSheet LA12'!$B$2:$EM$176,U$5+$AA$26,FALSE),"")</f>
        <v>-0.89</v>
      </c>
      <c r="V88" s="202">
        <f>IF($I$3=$AA$1,VLOOKUP($A88,'FeederSheet LA12'!$B$2:$EM$176,V$5+$AA$26,FALSE),"")</f>
        <v>-0.15</v>
      </c>
      <c r="W88" s="200"/>
      <c r="AA88" s="257"/>
    </row>
    <row r="89" spans="1:27" s="53" customFormat="1" x14ac:dyDescent="0.35">
      <c r="A89" s="3" t="s">
        <v>391</v>
      </c>
      <c r="B89" s="86">
        <v>937</v>
      </c>
      <c r="C89" s="55" t="s">
        <v>392</v>
      </c>
      <c r="D89" s="38">
        <f>VLOOKUP($A89,'FeederSheet LA12'!$B$2:$EP$176,D$5+$AA$28+$AA$26,FALSE)</f>
        <v>4365</v>
      </c>
      <c r="E89" s="38">
        <f>VLOOKUP($A89,'FeederSheet LA12'!$B$2:$EP$176,E$5+$AA$28+$AA$26,FALSE)</f>
        <v>682</v>
      </c>
      <c r="F89" s="38">
        <f>VLOOKUP($A89,'FeederSheet LA12'!$B$2:$EP$176,F$5+$AA$28+$AA$26,FALSE)</f>
        <v>207</v>
      </c>
      <c r="G89" s="38">
        <f>VLOOKUP($A89,'FeederSheet LA12'!$B$2:$EP$176,G$5+$AA$28+$AA$26,FALSE)</f>
        <v>5255</v>
      </c>
      <c r="H89" s="38"/>
      <c r="I89" s="40">
        <f>VLOOKUP($A89,'FeederSheet LA12'!$B$2:$EP$176,I$5+$AA$24+$AA$26,FALSE)</f>
        <v>0.16</v>
      </c>
      <c r="J89" s="40">
        <f>VLOOKUP($A89,'FeederSheet LA12'!$B$2:$EP$176,J$5+$AA$24+$AA$26,FALSE)</f>
        <v>-0.25</v>
      </c>
      <c r="K89" s="40">
        <f>VLOOKUP($A89,'FeederSheet LA12'!$B$2:$EP$176,K$5+$AA$24+$AA$26,FALSE)</f>
        <v>-1.02</v>
      </c>
      <c r="L89" s="40">
        <f>VLOOKUP($A89,'FeederSheet LA12'!$B$2:$EP$176,L$5+$AA$24+$AA$26,FALSE)</f>
        <v>0.06</v>
      </c>
      <c r="N89" s="202">
        <f>IF($I$3=$AA$1,VLOOKUP($A89,'FeederSheet LA12'!$B$2:$EM$176,N$5+$AA$26,FALSE),"")</f>
        <v>0.12</v>
      </c>
      <c r="O89" s="202">
        <f>IF($I$3=$AA$1,VLOOKUP($A89,'FeederSheet LA12'!$B$2:$EM$176,O$5+$AA$26,FALSE),"")</f>
        <v>-0.35</v>
      </c>
      <c r="P89" s="202">
        <f>IF($I$3=$AA$1,VLOOKUP($A89,'FeederSheet LA12'!$B$2:$EM$176,P$5+$AA$26,FALSE),"")</f>
        <v>-1.19</v>
      </c>
      <c r="Q89" s="202">
        <f>IF($I$3=$AA$1,VLOOKUP($A89,'FeederSheet LA12'!$B$2:$EM$176,Q$5+$AA$26,FALSE),"")</f>
        <v>0.03</v>
      </c>
      <c r="R89" s="202"/>
      <c r="S89" s="202">
        <f>IF($I$3=$AA$1,VLOOKUP($A89,'FeederSheet LA12'!$B$2:$EM$176,S$5+$AA$26,FALSE),"")</f>
        <v>0.2</v>
      </c>
      <c r="T89" s="202">
        <f>IF($I$3=$AA$1,VLOOKUP($A89,'FeederSheet LA12'!$B$2:$EM$176,T$5+$AA$26,FALSE),"")</f>
        <v>-0.16</v>
      </c>
      <c r="U89" s="202">
        <f>IF($I$3=$AA$1,VLOOKUP($A89,'FeederSheet LA12'!$B$2:$EM$176,U$5+$AA$26,FALSE),"")</f>
        <v>-0.85</v>
      </c>
      <c r="V89" s="202">
        <f>IF($I$3=$AA$1,VLOOKUP($A89,'FeederSheet LA12'!$B$2:$EM$176,V$5+$AA$26,FALSE),"")</f>
        <v>0.1</v>
      </c>
      <c r="W89" s="200"/>
      <c r="AA89" s="257"/>
    </row>
    <row r="90" spans="1:27" s="53" customFormat="1" x14ac:dyDescent="0.35">
      <c r="A90" s="3" t="s">
        <v>393</v>
      </c>
      <c r="B90" s="86">
        <v>336</v>
      </c>
      <c r="C90" s="55" t="s">
        <v>394</v>
      </c>
      <c r="D90" s="38">
        <f>VLOOKUP($A90,'FeederSheet LA12'!$B$2:$EP$176,D$5+$AA$28+$AA$26,FALSE)</f>
        <v>1915</v>
      </c>
      <c r="E90" s="38">
        <f>VLOOKUP($A90,'FeederSheet LA12'!$B$2:$EP$176,E$5+$AA$28+$AA$26,FALSE)</f>
        <v>422</v>
      </c>
      <c r="F90" s="38">
        <f>VLOOKUP($A90,'FeederSheet LA12'!$B$2:$EP$176,F$5+$AA$28+$AA$26,FALSE)</f>
        <v>86</v>
      </c>
      <c r="G90" s="38">
        <f>VLOOKUP($A90,'FeederSheet LA12'!$B$2:$EP$176,G$5+$AA$28+$AA$26,FALSE)</f>
        <v>2423</v>
      </c>
      <c r="H90" s="38"/>
      <c r="I90" s="40">
        <f>VLOOKUP($A90,'FeederSheet LA12'!$B$2:$EP$176,I$5+$AA$24+$AA$26,FALSE)</f>
        <v>7.0000000000000007E-2</v>
      </c>
      <c r="J90" s="40">
        <f>VLOOKUP($A90,'FeederSheet LA12'!$B$2:$EP$176,J$5+$AA$24+$AA$26,FALSE)</f>
        <v>-0.36</v>
      </c>
      <c r="K90" s="40">
        <f>VLOOKUP($A90,'FeederSheet LA12'!$B$2:$EP$176,K$5+$AA$24+$AA$26,FALSE)</f>
        <v>-1.18</v>
      </c>
      <c r="L90" s="40">
        <f>VLOOKUP($A90,'FeederSheet LA12'!$B$2:$EP$176,L$5+$AA$24+$AA$26,FALSE)</f>
        <v>-0.05</v>
      </c>
      <c r="N90" s="202">
        <f>IF($I$3=$AA$1,VLOOKUP($A90,'FeederSheet LA12'!$B$2:$EM$176,N$5+$AA$26,FALSE),"")</f>
        <v>0.01</v>
      </c>
      <c r="O90" s="202">
        <f>IF($I$3=$AA$1,VLOOKUP($A90,'FeederSheet LA12'!$B$2:$EM$176,O$5+$AA$26,FALSE),"")</f>
        <v>-0.48</v>
      </c>
      <c r="P90" s="202">
        <f>IF($I$3=$AA$1,VLOOKUP($A90,'FeederSheet LA12'!$B$2:$EM$176,P$5+$AA$26,FALSE),"")</f>
        <v>-1.44</v>
      </c>
      <c r="Q90" s="202">
        <f>IF($I$3=$AA$1,VLOOKUP($A90,'FeederSheet LA12'!$B$2:$EM$176,Q$5+$AA$26,FALSE),"")</f>
        <v>-0.1</v>
      </c>
      <c r="R90" s="202"/>
      <c r="S90" s="202">
        <f>IF($I$3=$AA$1,VLOOKUP($A90,'FeederSheet LA12'!$B$2:$EM$176,S$5+$AA$26,FALSE),"")</f>
        <v>0.12</v>
      </c>
      <c r="T90" s="202">
        <f>IF($I$3=$AA$1,VLOOKUP($A90,'FeederSheet LA12'!$B$2:$EM$176,T$5+$AA$26,FALSE),"")</f>
        <v>-0.24</v>
      </c>
      <c r="U90" s="202">
        <f>IF($I$3=$AA$1,VLOOKUP($A90,'FeederSheet LA12'!$B$2:$EM$176,U$5+$AA$26,FALSE),"")</f>
        <v>-0.91</v>
      </c>
      <c r="V90" s="202">
        <f>IF($I$3=$AA$1,VLOOKUP($A90,'FeederSheet LA12'!$B$2:$EM$176,V$5+$AA$26,FALSE),"")</f>
        <v>0</v>
      </c>
      <c r="W90" s="200"/>
      <c r="AA90" s="257"/>
    </row>
    <row r="91" spans="1:27" s="53" customFormat="1" x14ac:dyDescent="0.35">
      <c r="A91" s="3" t="s">
        <v>395</v>
      </c>
      <c r="B91" s="86">
        <v>885</v>
      </c>
      <c r="C91" s="55" t="s">
        <v>396</v>
      </c>
      <c r="D91" s="38">
        <f>VLOOKUP($A91,'FeederSheet LA12'!$B$2:$EP$176,D$5+$AA$28+$AA$26,FALSE)</f>
        <v>4378</v>
      </c>
      <c r="E91" s="38">
        <f>VLOOKUP($A91,'FeederSheet LA12'!$B$2:$EP$176,E$5+$AA$28+$AA$26,FALSE)</f>
        <v>507</v>
      </c>
      <c r="F91" s="38">
        <f>VLOOKUP($A91,'FeederSheet LA12'!$B$2:$EP$176,F$5+$AA$28+$AA$26,FALSE)</f>
        <v>217</v>
      </c>
      <c r="G91" s="38">
        <f>VLOOKUP($A91,'FeederSheet LA12'!$B$2:$EP$176,G$5+$AA$28+$AA$26,FALSE)</f>
        <v>5102</v>
      </c>
      <c r="H91" s="38"/>
      <c r="I91" s="40">
        <f>VLOOKUP($A91,'FeederSheet LA12'!$B$2:$EP$176,I$5+$AA$24+$AA$26,FALSE)</f>
        <v>0.18</v>
      </c>
      <c r="J91" s="40">
        <f>VLOOKUP($A91,'FeederSheet LA12'!$B$2:$EP$176,J$5+$AA$24+$AA$26,FALSE)</f>
        <v>-0.45</v>
      </c>
      <c r="K91" s="40">
        <f>VLOOKUP($A91,'FeederSheet LA12'!$B$2:$EP$176,K$5+$AA$24+$AA$26,FALSE)</f>
        <v>-1.1299999999999999</v>
      </c>
      <c r="L91" s="40">
        <f>VLOOKUP($A91,'FeederSheet LA12'!$B$2:$EP$176,L$5+$AA$24+$AA$26,FALSE)</f>
        <v>0.06</v>
      </c>
      <c r="N91" s="202">
        <f>IF($I$3=$AA$1,VLOOKUP($A91,'FeederSheet LA12'!$B$2:$EM$176,N$5+$AA$26,FALSE),"")</f>
        <v>0.14000000000000001</v>
      </c>
      <c r="O91" s="202">
        <f>IF($I$3=$AA$1,VLOOKUP($A91,'FeederSheet LA12'!$B$2:$EM$176,O$5+$AA$26,FALSE),"")</f>
        <v>-0.56000000000000005</v>
      </c>
      <c r="P91" s="202">
        <f>IF($I$3=$AA$1,VLOOKUP($A91,'FeederSheet LA12'!$B$2:$EM$176,P$5+$AA$26,FALSE),"")</f>
        <v>-1.3</v>
      </c>
      <c r="Q91" s="202">
        <f>IF($I$3=$AA$1,VLOOKUP($A91,'FeederSheet LA12'!$B$2:$EM$176,Q$5+$AA$26,FALSE),"")</f>
        <v>0.03</v>
      </c>
      <c r="R91" s="202"/>
      <c r="S91" s="202">
        <f>IF($I$3=$AA$1,VLOOKUP($A91,'FeederSheet LA12'!$B$2:$EM$176,S$5+$AA$26,FALSE),"")</f>
        <v>0.22</v>
      </c>
      <c r="T91" s="202">
        <f>IF($I$3=$AA$1,VLOOKUP($A91,'FeederSheet LA12'!$B$2:$EM$176,T$5+$AA$26,FALSE),"")</f>
        <v>-0.34</v>
      </c>
      <c r="U91" s="202">
        <f>IF($I$3=$AA$1,VLOOKUP($A91,'FeederSheet LA12'!$B$2:$EM$176,U$5+$AA$26,FALSE),"")</f>
        <v>-0.96</v>
      </c>
      <c r="V91" s="202">
        <f>IF($I$3=$AA$1,VLOOKUP($A91,'FeederSheet LA12'!$B$2:$EM$176,V$5+$AA$26,FALSE),"")</f>
        <v>0.1</v>
      </c>
      <c r="W91" s="200"/>
      <c r="AA91" s="257"/>
    </row>
    <row r="92" spans="1:27" s="53" customFormat="1" x14ac:dyDescent="0.35">
      <c r="A92" s="44"/>
      <c r="B92" s="1"/>
      <c r="C92" s="103"/>
      <c r="D92" s="38"/>
      <c r="E92" s="38"/>
      <c r="F92" s="38"/>
      <c r="G92" s="38"/>
      <c r="H92" s="38"/>
      <c r="I92" s="40"/>
      <c r="J92" s="40"/>
      <c r="K92" s="40"/>
      <c r="L92" s="40"/>
      <c r="N92" s="202"/>
      <c r="O92" s="202"/>
      <c r="P92" s="202"/>
      <c r="Q92" s="202"/>
      <c r="R92" s="202"/>
      <c r="S92" s="202"/>
      <c r="T92" s="202"/>
      <c r="U92" s="202"/>
      <c r="V92" s="202"/>
      <c r="W92" s="200"/>
      <c r="AA92" s="257"/>
    </row>
    <row r="93" spans="1:27" s="53" customFormat="1" ht="12.75" customHeight="1" x14ac:dyDescent="0.35">
      <c r="A93" s="44" t="s">
        <v>397</v>
      </c>
      <c r="B93" s="1" t="s">
        <v>398</v>
      </c>
      <c r="C93" s="41" t="s">
        <v>676</v>
      </c>
      <c r="D93" s="24">
        <f>VLOOKUP($A93,'FeederSheet LA12'!$B$2:$EP$176,D$5+$AA$28+$AA$26,FALSE)</f>
        <v>48512</v>
      </c>
      <c r="E93" s="24">
        <f>VLOOKUP($A93,'FeederSheet LA12'!$B$2:$EP$176,E$5+$AA$28+$AA$26,FALSE)</f>
        <v>5712</v>
      </c>
      <c r="F93" s="24">
        <f>VLOOKUP($A93,'FeederSheet LA12'!$B$2:$EP$176,F$5+$AA$28+$AA$26,FALSE)</f>
        <v>2167</v>
      </c>
      <c r="G93" s="24">
        <f>VLOOKUP($A93,'FeederSheet LA12'!$B$2:$EP$176,G$5+$AA$28+$AA$26,FALSE)</f>
        <v>56442</v>
      </c>
      <c r="H93" s="24"/>
      <c r="I93" s="25">
        <f>VLOOKUP($A93,'FeederSheet LA12'!$B$2:$EP$176,I$5+$AA$24+$AA$26,FALSE)</f>
        <v>0.11</v>
      </c>
      <c r="J93" s="25">
        <f>VLOOKUP($A93,'FeederSheet LA12'!$B$2:$EP$176,J$5+$AA$24+$AA$26,FALSE)</f>
        <v>-0.33</v>
      </c>
      <c r="K93" s="25">
        <f>VLOOKUP($A93,'FeederSheet LA12'!$B$2:$EP$176,K$5+$AA$24+$AA$26,FALSE)</f>
        <v>-1</v>
      </c>
      <c r="L93" s="25">
        <f>VLOOKUP($A93,'FeederSheet LA12'!$B$2:$EP$176,L$5+$AA$24+$AA$26,FALSE)</f>
        <v>0.03</v>
      </c>
      <c r="N93" s="203">
        <f>IF($I$3=$AA$1,VLOOKUP($A93,'FeederSheet LA12'!$B$2:$EM$176,N$5+$AA$26,FALSE),"")</f>
        <v>0.1</v>
      </c>
      <c r="O93" s="203">
        <f>IF($I$3=$AA$1,VLOOKUP($A93,'FeederSheet LA12'!$B$2:$EM$176,O$5+$AA$26,FALSE),"")</f>
        <v>-0.36</v>
      </c>
      <c r="P93" s="203">
        <f>IF($I$3=$AA$1,VLOOKUP($A93,'FeederSheet LA12'!$B$2:$EM$176,P$5+$AA$26,FALSE),"")</f>
        <v>-1.05</v>
      </c>
      <c r="Q93" s="203">
        <f>IF($I$3=$AA$1,VLOOKUP($A93,'FeederSheet LA12'!$B$2:$EM$176,Q$5+$AA$26,FALSE),"")</f>
        <v>0.01</v>
      </c>
      <c r="R93" s="203"/>
      <c r="S93" s="203">
        <f>IF($I$3=$AA$1,VLOOKUP($A93,'FeederSheet LA12'!$B$2:$EM$176,S$5+$AA$26,FALSE),"")</f>
        <v>0.13</v>
      </c>
      <c r="T93" s="203">
        <f>IF($I$3=$AA$1,VLOOKUP($A93,'FeederSheet LA12'!$B$2:$EM$176,T$5+$AA$26,FALSE),"")</f>
        <v>-0.28999999999999998</v>
      </c>
      <c r="U93" s="203">
        <f>IF($I$3=$AA$1,VLOOKUP($A93,'FeederSheet LA12'!$B$2:$EM$176,U$5+$AA$26,FALSE),"")</f>
        <v>-0.95</v>
      </c>
      <c r="V93" s="203">
        <f>IF($I$3=$AA$1,VLOOKUP($A93,'FeederSheet LA12'!$B$2:$EM$176,V$5+$AA$26,FALSE),"")</f>
        <v>0.04</v>
      </c>
      <c r="W93" s="200"/>
      <c r="AA93" s="257"/>
    </row>
    <row r="94" spans="1:27" s="53" customFormat="1" ht="12.75" customHeight="1" x14ac:dyDescent="0.35">
      <c r="A94" s="3" t="s">
        <v>400</v>
      </c>
      <c r="B94" s="86">
        <v>822</v>
      </c>
      <c r="C94" s="55" t="s">
        <v>401</v>
      </c>
      <c r="D94" s="38">
        <f>VLOOKUP($A94,'FeederSheet LA12'!$B$2:$EP$176,D$5+$AA$28+$AA$26,FALSE)</f>
        <v>1482</v>
      </c>
      <c r="E94" s="38">
        <f>VLOOKUP($A94,'FeederSheet LA12'!$B$2:$EP$176,E$5+$AA$28+$AA$26,FALSE)</f>
        <v>191</v>
      </c>
      <c r="F94" s="38">
        <f>VLOOKUP($A94,'FeederSheet LA12'!$B$2:$EP$176,F$5+$AA$28+$AA$26,FALSE)</f>
        <v>61</v>
      </c>
      <c r="G94" s="38">
        <f>VLOOKUP($A94,'FeederSheet LA12'!$B$2:$EP$176,G$5+$AA$28+$AA$26,FALSE)</f>
        <v>1734</v>
      </c>
      <c r="H94" s="38"/>
      <c r="I94" s="40">
        <f>VLOOKUP($A94,'FeederSheet LA12'!$B$2:$EP$176,I$5+$AA$24+$AA$26,FALSE)</f>
        <v>0.18</v>
      </c>
      <c r="J94" s="40">
        <f>VLOOKUP($A94,'FeederSheet LA12'!$B$2:$EP$176,J$5+$AA$24+$AA$26,FALSE)</f>
        <v>-0.25</v>
      </c>
      <c r="K94" s="40">
        <f>VLOOKUP($A94,'FeederSheet LA12'!$B$2:$EP$176,K$5+$AA$24+$AA$26,FALSE)</f>
        <v>-0.79</v>
      </c>
      <c r="L94" s="40">
        <f>VLOOKUP($A94,'FeederSheet LA12'!$B$2:$EP$176,L$5+$AA$24+$AA$26,FALSE)</f>
        <v>0.1</v>
      </c>
      <c r="N94" s="202">
        <f>IF($I$3=$AA$1,VLOOKUP($A94,'FeederSheet LA12'!$B$2:$EM$176,N$5+$AA$26,FALSE),"")</f>
        <v>0.11</v>
      </c>
      <c r="O94" s="202">
        <f>IF($I$3=$AA$1,VLOOKUP($A94,'FeederSheet LA12'!$B$2:$EM$176,O$5+$AA$26,FALSE),"")</f>
        <v>-0.43</v>
      </c>
      <c r="P94" s="202">
        <f>IF($I$3=$AA$1,VLOOKUP($A94,'FeederSheet LA12'!$B$2:$EM$176,P$5+$AA$26,FALSE),"")</f>
        <v>-1.1100000000000001</v>
      </c>
      <c r="Q94" s="202">
        <f>IF($I$3=$AA$1,VLOOKUP($A94,'FeederSheet LA12'!$B$2:$EM$176,Q$5+$AA$26,FALSE),"")</f>
        <v>0.04</v>
      </c>
      <c r="R94" s="202"/>
      <c r="S94" s="202">
        <f>IF($I$3=$AA$1,VLOOKUP($A94,'FeederSheet LA12'!$B$2:$EM$176,S$5+$AA$26,FALSE),"")</f>
        <v>0.24</v>
      </c>
      <c r="T94" s="202">
        <f>IF($I$3=$AA$1,VLOOKUP($A94,'FeederSheet LA12'!$B$2:$EM$176,T$5+$AA$26,FALSE),"")</f>
        <v>-7.0000000000000007E-2</v>
      </c>
      <c r="U94" s="202">
        <f>IF($I$3=$AA$1,VLOOKUP($A94,'FeederSheet LA12'!$B$2:$EM$176,U$5+$AA$26,FALSE),"")</f>
        <v>-0.47</v>
      </c>
      <c r="V94" s="202">
        <f>IF($I$3=$AA$1,VLOOKUP($A94,'FeederSheet LA12'!$B$2:$EM$176,V$5+$AA$26,FALSE),"")</f>
        <v>0.16</v>
      </c>
      <c r="W94" s="200"/>
      <c r="AA94" s="257"/>
    </row>
    <row r="95" spans="1:27" s="53" customFormat="1" x14ac:dyDescent="0.35">
      <c r="A95" s="3" t="s">
        <v>402</v>
      </c>
      <c r="B95" s="86">
        <v>873</v>
      </c>
      <c r="C95" s="55" t="s">
        <v>403</v>
      </c>
      <c r="D95" s="38">
        <f>VLOOKUP($A95,'FeederSheet LA12'!$B$2:$EP$176,D$5+$AA$28+$AA$26,FALSE)</f>
        <v>4546</v>
      </c>
      <c r="E95" s="38">
        <f>VLOOKUP($A95,'FeederSheet LA12'!$B$2:$EP$176,E$5+$AA$28+$AA$26,FALSE)</f>
        <v>417</v>
      </c>
      <c r="F95" s="38">
        <f>VLOOKUP($A95,'FeederSheet LA12'!$B$2:$EP$176,F$5+$AA$28+$AA$26,FALSE)</f>
        <v>227</v>
      </c>
      <c r="G95" s="38">
        <f>VLOOKUP($A95,'FeederSheet LA12'!$B$2:$EP$176,G$5+$AA$28+$AA$26,FALSE)</f>
        <v>5237</v>
      </c>
      <c r="H95" s="38"/>
      <c r="I95" s="40">
        <f>VLOOKUP($A95,'FeederSheet LA12'!$B$2:$EP$176,I$5+$AA$24+$AA$26,FALSE)</f>
        <v>0.24</v>
      </c>
      <c r="J95" s="40">
        <f>VLOOKUP($A95,'FeederSheet LA12'!$B$2:$EP$176,J$5+$AA$24+$AA$26,FALSE)</f>
        <v>-0.23</v>
      </c>
      <c r="K95" s="40">
        <f>VLOOKUP($A95,'FeederSheet LA12'!$B$2:$EP$176,K$5+$AA$24+$AA$26,FALSE)</f>
        <v>-0.9</v>
      </c>
      <c r="L95" s="40">
        <f>VLOOKUP($A95,'FeederSheet LA12'!$B$2:$EP$176,L$5+$AA$24+$AA$26,FALSE)</f>
        <v>0.13</v>
      </c>
      <c r="N95" s="202">
        <f>IF($I$3=$AA$1,VLOOKUP($A95,'FeederSheet LA12'!$B$2:$EM$176,N$5+$AA$26,FALSE),"")</f>
        <v>0.2</v>
      </c>
      <c r="O95" s="202">
        <f>IF($I$3=$AA$1,VLOOKUP($A95,'FeederSheet LA12'!$B$2:$EM$176,O$5+$AA$26,FALSE),"")</f>
        <v>-0.35</v>
      </c>
      <c r="P95" s="202">
        <f>IF($I$3=$AA$1,VLOOKUP($A95,'FeederSheet LA12'!$B$2:$EM$176,P$5+$AA$26,FALSE),"")</f>
        <v>-1.07</v>
      </c>
      <c r="Q95" s="202">
        <f>IF($I$3=$AA$1,VLOOKUP($A95,'FeederSheet LA12'!$B$2:$EM$176,Q$5+$AA$26,FALSE),"")</f>
        <v>0.1</v>
      </c>
      <c r="R95" s="202"/>
      <c r="S95" s="202">
        <f>IF($I$3=$AA$1,VLOOKUP($A95,'FeederSheet LA12'!$B$2:$EM$176,S$5+$AA$26,FALSE),"")</f>
        <v>0.28000000000000003</v>
      </c>
      <c r="T95" s="202">
        <f>IF($I$3=$AA$1,VLOOKUP($A95,'FeederSheet LA12'!$B$2:$EM$176,T$5+$AA$26,FALSE),"")</f>
        <v>-0.11</v>
      </c>
      <c r="U95" s="202">
        <f>IF($I$3=$AA$1,VLOOKUP($A95,'FeederSheet LA12'!$B$2:$EM$176,U$5+$AA$26,FALSE),"")</f>
        <v>-0.74</v>
      </c>
      <c r="V95" s="202">
        <f>IF($I$3=$AA$1,VLOOKUP($A95,'FeederSheet LA12'!$B$2:$EM$176,V$5+$AA$26,FALSE),"")</f>
        <v>0.17</v>
      </c>
      <c r="W95" s="200"/>
      <c r="AA95" s="257"/>
    </row>
    <row r="96" spans="1:27" s="53" customFormat="1" x14ac:dyDescent="0.35">
      <c r="A96" s="3" t="s">
        <v>404</v>
      </c>
      <c r="B96" s="86">
        <v>823</v>
      </c>
      <c r="C96" s="55" t="s">
        <v>405</v>
      </c>
      <c r="D96" s="38">
        <f>VLOOKUP($A96,'FeederSheet LA12'!$B$2:$EP$176,D$5+$AA$28+$AA$26,FALSE)</f>
        <v>2131</v>
      </c>
      <c r="E96" s="38">
        <f>VLOOKUP($A96,'FeederSheet LA12'!$B$2:$EP$176,E$5+$AA$28+$AA$26,FALSE)</f>
        <v>272</v>
      </c>
      <c r="F96" s="38">
        <f>VLOOKUP($A96,'FeederSheet LA12'!$B$2:$EP$176,F$5+$AA$28+$AA$26,FALSE)</f>
        <v>107</v>
      </c>
      <c r="G96" s="38">
        <f>VLOOKUP($A96,'FeederSheet LA12'!$B$2:$EP$176,G$5+$AA$28+$AA$26,FALSE)</f>
        <v>2510</v>
      </c>
      <c r="H96" s="38"/>
      <c r="I96" s="40">
        <f>VLOOKUP($A96,'FeederSheet LA12'!$B$2:$EP$176,I$5+$AA$24+$AA$26,FALSE)</f>
        <v>0</v>
      </c>
      <c r="J96" s="40">
        <f>VLOOKUP($A96,'FeederSheet LA12'!$B$2:$EP$176,J$5+$AA$24+$AA$26,FALSE)</f>
        <v>-0.56999999999999995</v>
      </c>
      <c r="K96" s="40">
        <f>VLOOKUP($A96,'FeederSheet LA12'!$B$2:$EP$176,K$5+$AA$24+$AA$26,FALSE)</f>
        <v>-1.74</v>
      </c>
      <c r="L96" s="40">
        <f>VLOOKUP($A96,'FeederSheet LA12'!$B$2:$EP$176,L$5+$AA$24+$AA$26,FALSE)</f>
        <v>-0.13</v>
      </c>
      <c r="N96" s="202">
        <f>IF($I$3=$AA$1,VLOOKUP($A96,'FeederSheet LA12'!$B$2:$EM$176,N$5+$AA$26,FALSE),"")</f>
        <v>-0.05</v>
      </c>
      <c r="O96" s="202">
        <f>IF($I$3=$AA$1,VLOOKUP($A96,'FeederSheet LA12'!$B$2:$EM$176,O$5+$AA$26,FALSE),"")</f>
        <v>-0.72</v>
      </c>
      <c r="P96" s="202">
        <f>IF($I$3=$AA$1,VLOOKUP($A96,'FeederSheet LA12'!$B$2:$EM$176,P$5+$AA$26,FALSE),"")</f>
        <v>-1.98</v>
      </c>
      <c r="Q96" s="202">
        <f>IF($I$3=$AA$1,VLOOKUP($A96,'FeederSheet LA12'!$B$2:$EM$176,Q$5+$AA$26,FALSE),"")</f>
        <v>-0.18</v>
      </c>
      <c r="R96" s="202"/>
      <c r="S96" s="202">
        <f>IF($I$3=$AA$1,VLOOKUP($A96,'FeederSheet LA12'!$B$2:$EM$176,S$5+$AA$26,FALSE),"")</f>
        <v>0.05</v>
      </c>
      <c r="T96" s="202">
        <f>IF($I$3=$AA$1,VLOOKUP($A96,'FeederSheet LA12'!$B$2:$EM$176,T$5+$AA$26,FALSE),"")</f>
        <v>-0.42</v>
      </c>
      <c r="U96" s="202">
        <f>IF($I$3=$AA$1,VLOOKUP($A96,'FeederSheet LA12'!$B$2:$EM$176,U$5+$AA$26,FALSE),"")</f>
        <v>-1.5</v>
      </c>
      <c r="V96" s="202">
        <f>IF($I$3=$AA$1,VLOOKUP($A96,'FeederSheet LA12'!$B$2:$EM$176,V$5+$AA$26,FALSE),"")</f>
        <v>-0.09</v>
      </c>
      <c r="W96" s="200"/>
      <c r="AA96" s="257"/>
    </row>
    <row r="97" spans="1:27" s="53" customFormat="1" x14ac:dyDescent="0.35">
      <c r="A97" s="3" t="s">
        <v>406</v>
      </c>
      <c r="B97" s="86">
        <v>881</v>
      </c>
      <c r="C97" s="55" t="s">
        <v>407</v>
      </c>
      <c r="D97" s="38">
        <f>VLOOKUP($A97,'FeederSheet LA12'!$B$2:$EP$176,D$5+$AA$28+$AA$26,FALSE)</f>
        <v>11771</v>
      </c>
      <c r="E97" s="38">
        <f>VLOOKUP($A97,'FeederSheet LA12'!$B$2:$EP$176,E$5+$AA$28+$AA$26,FALSE)</f>
        <v>1163</v>
      </c>
      <c r="F97" s="38">
        <f>VLOOKUP($A97,'FeederSheet LA12'!$B$2:$EP$176,F$5+$AA$28+$AA$26,FALSE)</f>
        <v>554</v>
      </c>
      <c r="G97" s="38">
        <f>VLOOKUP($A97,'FeederSheet LA12'!$B$2:$EP$176,G$5+$AA$28+$AA$26,FALSE)</f>
        <v>13489</v>
      </c>
      <c r="H97" s="38"/>
      <c r="I97" s="40">
        <f>VLOOKUP($A97,'FeederSheet LA12'!$B$2:$EP$176,I$5+$AA$24+$AA$26,FALSE)</f>
        <v>-0.02</v>
      </c>
      <c r="J97" s="40">
        <f>VLOOKUP($A97,'FeederSheet LA12'!$B$2:$EP$176,J$5+$AA$24+$AA$26,FALSE)</f>
        <v>-0.44</v>
      </c>
      <c r="K97" s="40">
        <f>VLOOKUP($A97,'FeederSheet LA12'!$B$2:$EP$176,K$5+$AA$24+$AA$26,FALSE)</f>
        <v>-0.94</v>
      </c>
      <c r="L97" s="40">
        <f>VLOOKUP($A97,'FeederSheet LA12'!$B$2:$EP$176,L$5+$AA$24+$AA$26,FALSE)</f>
        <v>-0.09</v>
      </c>
      <c r="N97" s="202">
        <f>IF($I$3=$AA$1,VLOOKUP($A97,'FeederSheet LA12'!$B$2:$EM$176,N$5+$AA$26,FALSE),"")</f>
        <v>-0.04</v>
      </c>
      <c r="O97" s="202">
        <f>IF($I$3=$AA$1,VLOOKUP($A97,'FeederSheet LA12'!$B$2:$EM$176,O$5+$AA$26,FALSE),"")</f>
        <v>-0.51</v>
      </c>
      <c r="P97" s="202">
        <f>IF($I$3=$AA$1,VLOOKUP($A97,'FeederSheet LA12'!$B$2:$EM$176,P$5+$AA$26,FALSE),"")</f>
        <v>-1.04</v>
      </c>
      <c r="Q97" s="202">
        <f>IF($I$3=$AA$1,VLOOKUP($A97,'FeederSheet LA12'!$B$2:$EM$176,Q$5+$AA$26,FALSE),"")</f>
        <v>-0.11</v>
      </c>
      <c r="R97" s="202"/>
      <c r="S97" s="202">
        <f>IF($I$3=$AA$1,VLOOKUP($A97,'FeederSheet LA12'!$B$2:$EM$176,S$5+$AA$26,FALSE),"")</f>
        <v>0.01</v>
      </c>
      <c r="T97" s="202">
        <f>IF($I$3=$AA$1,VLOOKUP($A97,'FeederSheet LA12'!$B$2:$EM$176,T$5+$AA$26,FALSE),"")</f>
        <v>-0.36</v>
      </c>
      <c r="U97" s="202">
        <f>IF($I$3=$AA$1,VLOOKUP($A97,'FeederSheet LA12'!$B$2:$EM$176,U$5+$AA$26,FALSE),"")</f>
        <v>-0.83</v>
      </c>
      <c r="V97" s="202">
        <f>IF($I$3=$AA$1,VLOOKUP($A97,'FeederSheet LA12'!$B$2:$EM$176,V$5+$AA$26,FALSE),"")</f>
        <v>-7.0000000000000007E-2</v>
      </c>
      <c r="W97" s="200"/>
      <c r="AA97" s="257"/>
    </row>
    <row r="98" spans="1:27" s="53" customFormat="1" x14ac:dyDescent="0.35">
      <c r="A98" s="3" t="s">
        <v>408</v>
      </c>
      <c r="B98" s="86">
        <v>919</v>
      </c>
      <c r="C98" s="55" t="s">
        <v>409</v>
      </c>
      <c r="D98" s="38">
        <f>VLOOKUP($A98,'FeederSheet LA12'!$B$2:$EP$176,D$5+$AA$28+$AA$26,FALSE)</f>
        <v>9878</v>
      </c>
      <c r="E98" s="38">
        <f>VLOOKUP($A98,'FeederSheet LA12'!$B$2:$EP$176,E$5+$AA$28+$AA$26,FALSE)</f>
        <v>1579</v>
      </c>
      <c r="F98" s="38">
        <f>VLOOKUP($A98,'FeederSheet LA12'!$B$2:$EP$176,F$5+$AA$28+$AA$26,FALSE)</f>
        <v>314</v>
      </c>
      <c r="G98" s="38">
        <f>VLOOKUP($A98,'FeederSheet LA12'!$B$2:$EP$176,G$5+$AA$28+$AA$26,FALSE)</f>
        <v>11772</v>
      </c>
      <c r="H98" s="38"/>
      <c r="I98" s="40">
        <f>VLOOKUP($A98,'FeederSheet LA12'!$B$2:$EP$176,I$5+$AA$24+$AA$26,FALSE)</f>
        <v>0.28000000000000003</v>
      </c>
      <c r="J98" s="40">
        <f>VLOOKUP($A98,'FeederSheet LA12'!$B$2:$EP$176,J$5+$AA$24+$AA$26,FALSE)</f>
        <v>-0.18</v>
      </c>
      <c r="K98" s="40">
        <f>VLOOKUP($A98,'FeederSheet LA12'!$B$2:$EP$176,K$5+$AA$24+$AA$26,FALSE)</f>
        <v>-1.05</v>
      </c>
      <c r="L98" s="40">
        <f>VLOOKUP($A98,'FeederSheet LA12'!$B$2:$EP$176,L$5+$AA$24+$AA$26,FALSE)</f>
        <v>0.19</v>
      </c>
      <c r="N98" s="202">
        <f>IF($I$3=$AA$1,VLOOKUP($A98,'FeederSheet LA12'!$B$2:$EM$176,N$5+$AA$26,FALSE),"")</f>
        <v>0.26</v>
      </c>
      <c r="O98" s="202">
        <f>IF($I$3=$AA$1,VLOOKUP($A98,'FeederSheet LA12'!$B$2:$EM$176,O$5+$AA$26,FALSE),"")</f>
        <v>-0.25</v>
      </c>
      <c r="P98" s="202">
        <f>IF($I$3=$AA$1,VLOOKUP($A98,'FeederSheet LA12'!$B$2:$EM$176,P$5+$AA$26,FALSE),"")</f>
        <v>-1.19</v>
      </c>
      <c r="Q98" s="202">
        <f>IF($I$3=$AA$1,VLOOKUP($A98,'FeederSheet LA12'!$B$2:$EM$176,Q$5+$AA$26,FALSE),"")</f>
        <v>0.16</v>
      </c>
      <c r="R98" s="202"/>
      <c r="S98" s="202">
        <f>IF($I$3=$AA$1,VLOOKUP($A98,'FeederSheet LA12'!$B$2:$EM$176,S$5+$AA$26,FALSE),"")</f>
        <v>0.31</v>
      </c>
      <c r="T98" s="202">
        <f>IF($I$3=$AA$1,VLOOKUP($A98,'FeederSheet LA12'!$B$2:$EM$176,T$5+$AA$26,FALSE),"")</f>
        <v>-0.12</v>
      </c>
      <c r="U98" s="202">
        <f>IF($I$3=$AA$1,VLOOKUP($A98,'FeederSheet LA12'!$B$2:$EM$176,U$5+$AA$26,FALSE),"")</f>
        <v>-0.91</v>
      </c>
      <c r="V98" s="202">
        <f>IF($I$3=$AA$1,VLOOKUP($A98,'FeederSheet LA12'!$B$2:$EM$176,V$5+$AA$26,FALSE),"")</f>
        <v>0.21</v>
      </c>
      <c r="W98" s="200"/>
      <c r="AA98" s="257"/>
    </row>
    <row r="99" spans="1:27" s="53" customFormat="1" x14ac:dyDescent="0.35">
      <c r="A99" s="3" t="s">
        <v>410</v>
      </c>
      <c r="B99" s="86">
        <v>821</v>
      </c>
      <c r="C99" s="55" t="s">
        <v>411</v>
      </c>
      <c r="D99" s="38">
        <f>VLOOKUP($A99,'FeederSheet LA12'!$B$2:$EP$176,D$5+$AA$28+$AA$26,FALSE)</f>
        <v>2033</v>
      </c>
      <c r="E99" s="38">
        <f>VLOOKUP($A99,'FeederSheet LA12'!$B$2:$EP$176,E$5+$AA$28+$AA$26,FALSE)</f>
        <v>238</v>
      </c>
      <c r="F99" s="38">
        <f>VLOOKUP($A99,'FeederSheet LA12'!$B$2:$EP$176,F$5+$AA$28+$AA$26,FALSE)</f>
        <v>91</v>
      </c>
      <c r="G99" s="38">
        <f>VLOOKUP($A99,'FeederSheet LA12'!$B$2:$EP$176,G$5+$AA$28+$AA$26,FALSE)</f>
        <v>2364</v>
      </c>
      <c r="H99" s="38"/>
      <c r="I99" s="40">
        <f>VLOOKUP($A99,'FeederSheet LA12'!$B$2:$EP$176,I$5+$AA$24+$AA$26,FALSE)</f>
        <v>0.09</v>
      </c>
      <c r="J99" s="40">
        <f>VLOOKUP($A99,'FeederSheet LA12'!$B$2:$EP$176,J$5+$AA$24+$AA$26,FALSE)</f>
        <v>-0.65</v>
      </c>
      <c r="K99" s="40">
        <f>VLOOKUP($A99,'FeederSheet LA12'!$B$2:$EP$176,K$5+$AA$24+$AA$26,FALSE)</f>
        <v>-1.08</v>
      </c>
      <c r="L99" s="40">
        <f>VLOOKUP($A99,'FeederSheet LA12'!$B$2:$EP$176,L$5+$AA$24+$AA$26,FALSE)</f>
        <v>-0.04</v>
      </c>
      <c r="N99" s="202">
        <f>IF($I$3=$AA$1,VLOOKUP($A99,'FeederSheet LA12'!$B$2:$EM$176,N$5+$AA$26,FALSE),"")</f>
        <v>0.03</v>
      </c>
      <c r="O99" s="202">
        <f>IF($I$3=$AA$1,VLOOKUP($A99,'FeederSheet LA12'!$B$2:$EM$176,O$5+$AA$26,FALSE),"")</f>
        <v>-0.81</v>
      </c>
      <c r="P99" s="202">
        <f>IF($I$3=$AA$1,VLOOKUP($A99,'FeederSheet LA12'!$B$2:$EM$176,P$5+$AA$26,FALSE),"")</f>
        <v>-1.34</v>
      </c>
      <c r="Q99" s="202">
        <f>IF($I$3=$AA$1,VLOOKUP($A99,'FeederSheet LA12'!$B$2:$EM$176,Q$5+$AA$26,FALSE),"")</f>
        <v>-0.09</v>
      </c>
      <c r="R99" s="202"/>
      <c r="S99" s="202">
        <f>IF($I$3=$AA$1,VLOOKUP($A99,'FeederSheet LA12'!$B$2:$EM$176,S$5+$AA$26,FALSE),"")</f>
        <v>0.14000000000000001</v>
      </c>
      <c r="T99" s="202">
        <f>IF($I$3=$AA$1,VLOOKUP($A99,'FeederSheet LA12'!$B$2:$EM$176,T$5+$AA$26,FALSE),"")</f>
        <v>-0.49</v>
      </c>
      <c r="U99" s="202">
        <f>IF($I$3=$AA$1,VLOOKUP($A99,'FeederSheet LA12'!$B$2:$EM$176,U$5+$AA$26,FALSE),"")</f>
        <v>-0.82</v>
      </c>
      <c r="V99" s="202">
        <f>IF($I$3=$AA$1,VLOOKUP($A99,'FeederSheet LA12'!$B$2:$EM$176,V$5+$AA$26,FALSE),"")</f>
        <v>0.02</v>
      </c>
      <c r="W99" s="200"/>
      <c r="AA99" s="257"/>
    </row>
    <row r="100" spans="1:27" s="53" customFormat="1" x14ac:dyDescent="0.35">
      <c r="A100" s="3" t="s">
        <v>412</v>
      </c>
      <c r="B100" s="86">
        <v>926</v>
      </c>
      <c r="C100" s="55" t="s">
        <v>413</v>
      </c>
      <c r="D100" s="38">
        <f>VLOOKUP($A100,'FeederSheet LA12'!$B$2:$EP$176,D$5+$AA$28+$AA$26,FALSE)</f>
        <v>6102</v>
      </c>
      <c r="E100" s="38">
        <f>VLOOKUP($A100,'FeederSheet LA12'!$B$2:$EP$176,E$5+$AA$28+$AA$26,FALSE)</f>
        <v>782</v>
      </c>
      <c r="F100" s="38">
        <f>VLOOKUP($A100,'FeederSheet LA12'!$B$2:$EP$176,F$5+$AA$28+$AA$26,FALSE)</f>
        <v>315</v>
      </c>
      <c r="G100" s="38">
        <f>VLOOKUP($A100,'FeederSheet LA12'!$B$2:$EP$176,G$5+$AA$28+$AA$26,FALSE)</f>
        <v>7199</v>
      </c>
      <c r="H100" s="38"/>
      <c r="I100" s="40">
        <f>VLOOKUP($A100,'FeederSheet LA12'!$B$2:$EP$176,I$5+$AA$24+$AA$26,FALSE)</f>
        <v>0.08</v>
      </c>
      <c r="J100" s="40">
        <f>VLOOKUP($A100,'FeederSheet LA12'!$B$2:$EP$176,J$5+$AA$24+$AA$26,FALSE)</f>
        <v>-0.33</v>
      </c>
      <c r="K100" s="40">
        <f>VLOOKUP($A100,'FeederSheet LA12'!$B$2:$EP$176,K$5+$AA$24+$AA$26,FALSE)</f>
        <v>-0.84</v>
      </c>
      <c r="L100" s="40">
        <f>VLOOKUP($A100,'FeederSheet LA12'!$B$2:$EP$176,L$5+$AA$24+$AA$26,FALSE)</f>
        <v>0</v>
      </c>
      <c r="N100" s="202">
        <f>IF($I$3=$AA$1,VLOOKUP($A100,'FeederSheet LA12'!$B$2:$EM$176,N$5+$AA$26,FALSE),"")</f>
        <v>0.05</v>
      </c>
      <c r="O100" s="202">
        <f>IF($I$3=$AA$1,VLOOKUP($A100,'FeederSheet LA12'!$B$2:$EM$176,O$5+$AA$26,FALSE),"")</f>
        <v>-0.41</v>
      </c>
      <c r="P100" s="202">
        <f>IF($I$3=$AA$1,VLOOKUP($A100,'FeederSheet LA12'!$B$2:$EM$176,P$5+$AA$26,FALSE),"")</f>
        <v>-0.98</v>
      </c>
      <c r="Q100" s="202">
        <f>IF($I$3=$AA$1,VLOOKUP($A100,'FeederSheet LA12'!$B$2:$EM$176,Q$5+$AA$26,FALSE),"")</f>
        <v>-0.03</v>
      </c>
      <c r="R100" s="202"/>
      <c r="S100" s="202">
        <f>IF($I$3=$AA$1,VLOOKUP($A100,'FeederSheet LA12'!$B$2:$EM$176,S$5+$AA$26,FALSE),"")</f>
        <v>0.11</v>
      </c>
      <c r="T100" s="202">
        <f>IF($I$3=$AA$1,VLOOKUP($A100,'FeederSheet LA12'!$B$2:$EM$176,T$5+$AA$26,FALSE),"")</f>
        <v>-0.24</v>
      </c>
      <c r="U100" s="202">
        <f>IF($I$3=$AA$1,VLOOKUP($A100,'FeederSheet LA12'!$B$2:$EM$176,U$5+$AA$26,FALSE),"")</f>
        <v>-0.7</v>
      </c>
      <c r="V100" s="202">
        <f>IF($I$3=$AA$1,VLOOKUP($A100,'FeederSheet LA12'!$B$2:$EM$176,V$5+$AA$26,FALSE),"")</f>
        <v>0.02</v>
      </c>
      <c r="W100" s="200"/>
      <c r="AA100" s="257"/>
    </row>
    <row r="101" spans="1:27" s="53" customFormat="1" x14ac:dyDescent="0.35">
      <c r="A101" s="3" t="s">
        <v>414</v>
      </c>
      <c r="B101" s="86">
        <v>874</v>
      </c>
      <c r="C101" s="55" t="s">
        <v>415</v>
      </c>
      <c r="D101" s="38">
        <f>VLOOKUP($A101,'FeederSheet LA12'!$B$2:$EP$176,D$5+$AA$28+$AA$26,FALSE)</f>
        <v>1820</v>
      </c>
      <c r="E101" s="38">
        <f>VLOOKUP($A101,'FeederSheet LA12'!$B$2:$EP$176,E$5+$AA$28+$AA$26,FALSE)</f>
        <v>187</v>
      </c>
      <c r="F101" s="38">
        <f>VLOOKUP($A101,'FeederSheet LA12'!$B$2:$EP$176,F$5+$AA$28+$AA$26,FALSE)</f>
        <v>112</v>
      </c>
      <c r="G101" s="38">
        <f>VLOOKUP($A101,'FeederSheet LA12'!$B$2:$EP$176,G$5+$AA$28+$AA$26,FALSE)</f>
        <v>2119</v>
      </c>
      <c r="H101" s="38"/>
      <c r="I101" s="40">
        <f>VLOOKUP($A101,'FeederSheet LA12'!$B$2:$EP$176,I$5+$AA$24+$AA$26,FALSE)</f>
        <v>-0.09</v>
      </c>
      <c r="J101" s="40">
        <f>VLOOKUP($A101,'FeederSheet LA12'!$B$2:$EP$176,J$5+$AA$24+$AA$26,FALSE)</f>
        <v>-0.6</v>
      </c>
      <c r="K101" s="40">
        <f>VLOOKUP($A101,'FeederSheet LA12'!$B$2:$EP$176,K$5+$AA$24+$AA$26,FALSE)</f>
        <v>-1.31</v>
      </c>
      <c r="L101" s="40">
        <f>VLOOKUP($A101,'FeederSheet LA12'!$B$2:$EP$176,L$5+$AA$24+$AA$26,FALSE)</f>
        <v>-0.2</v>
      </c>
      <c r="N101" s="202">
        <f>IF($I$3=$AA$1,VLOOKUP($A101,'FeederSheet LA12'!$B$2:$EM$176,N$5+$AA$26,FALSE),"")</f>
        <v>-0.15</v>
      </c>
      <c r="O101" s="202">
        <f>IF($I$3=$AA$1,VLOOKUP($A101,'FeederSheet LA12'!$B$2:$EM$176,O$5+$AA$26,FALSE),"")</f>
        <v>-0.78</v>
      </c>
      <c r="P101" s="202">
        <f>IF($I$3=$AA$1,VLOOKUP($A101,'FeederSheet LA12'!$B$2:$EM$176,P$5+$AA$26,FALSE),"")</f>
        <v>-1.54</v>
      </c>
      <c r="Q101" s="202">
        <f>IF($I$3=$AA$1,VLOOKUP($A101,'FeederSheet LA12'!$B$2:$EM$176,Q$5+$AA$26,FALSE),"")</f>
        <v>-0.25</v>
      </c>
      <c r="R101" s="202"/>
      <c r="S101" s="202">
        <f>IF($I$3=$AA$1,VLOOKUP($A101,'FeederSheet LA12'!$B$2:$EM$176,S$5+$AA$26,FALSE),"")</f>
        <v>-0.03</v>
      </c>
      <c r="T101" s="202">
        <f>IF($I$3=$AA$1,VLOOKUP($A101,'FeederSheet LA12'!$B$2:$EM$176,T$5+$AA$26,FALSE),"")</f>
        <v>-0.42</v>
      </c>
      <c r="U101" s="202">
        <f>IF($I$3=$AA$1,VLOOKUP($A101,'FeederSheet LA12'!$B$2:$EM$176,U$5+$AA$26,FALSE),"")</f>
        <v>-1.08</v>
      </c>
      <c r="V101" s="202">
        <f>IF($I$3=$AA$1,VLOOKUP($A101,'FeederSheet LA12'!$B$2:$EM$176,V$5+$AA$26,FALSE),"")</f>
        <v>-0.14000000000000001</v>
      </c>
      <c r="W101" s="200"/>
      <c r="AA101" s="257"/>
    </row>
    <row r="102" spans="1:27" s="53" customFormat="1" x14ac:dyDescent="0.35">
      <c r="A102" s="3" t="s">
        <v>416</v>
      </c>
      <c r="B102" s="86">
        <v>882</v>
      </c>
      <c r="C102" s="55" t="s">
        <v>417</v>
      </c>
      <c r="D102" s="38">
        <f>VLOOKUP($A102,'FeederSheet LA12'!$B$2:$EP$176,D$5+$AA$28+$AA$26,FALSE)</f>
        <v>1716</v>
      </c>
      <c r="E102" s="38">
        <f>VLOOKUP($A102,'FeederSheet LA12'!$B$2:$EP$176,E$5+$AA$28+$AA$26,FALSE)</f>
        <v>114</v>
      </c>
      <c r="F102" s="38">
        <f>VLOOKUP($A102,'FeederSheet LA12'!$B$2:$EP$176,F$5+$AA$28+$AA$26,FALSE)</f>
        <v>91</v>
      </c>
      <c r="G102" s="38">
        <f>VLOOKUP($A102,'FeederSheet LA12'!$B$2:$EP$176,G$5+$AA$28+$AA$26,FALSE)</f>
        <v>1921</v>
      </c>
      <c r="H102" s="38"/>
      <c r="I102" s="40">
        <f>VLOOKUP($A102,'FeederSheet LA12'!$B$2:$EP$176,I$5+$AA$24+$AA$26,FALSE)</f>
        <v>0.24</v>
      </c>
      <c r="J102" s="40">
        <f>VLOOKUP($A102,'FeederSheet LA12'!$B$2:$EP$176,J$5+$AA$24+$AA$26,FALSE)</f>
        <v>-0.28000000000000003</v>
      </c>
      <c r="K102" s="40">
        <f>VLOOKUP($A102,'FeederSheet LA12'!$B$2:$EP$176,K$5+$AA$24+$AA$26,FALSE)</f>
        <v>-1.33</v>
      </c>
      <c r="L102" s="40">
        <f>VLOOKUP($A102,'FeederSheet LA12'!$B$2:$EP$176,L$5+$AA$24+$AA$26,FALSE)</f>
        <v>0.14000000000000001</v>
      </c>
      <c r="N102" s="202">
        <f>IF($I$3=$AA$1,VLOOKUP($A102,'FeederSheet LA12'!$B$2:$EM$176,N$5+$AA$26,FALSE),"")</f>
        <v>0.18</v>
      </c>
      <c r="O102" s="202">
        <f>IF($I$3=$AA$1,VLOOKUP($A102,'FeederSheet LA12'!$B$2:$EM$176,O$5+$AA$26,FALSE),"")</f>
        <v>-0.51</v>
      </c>
      <c r="P102" s="202">
        <f>IF($I$3=$AA$1,VLOOKUP($A102,'FeederSheet LA12'!$B$2:$EM$176,P$5+$AA$26,FALSE),"")</f>
        <v>-1.59</v>
      </c>
      <c r="Q102" s="202">
        <f>IF($I$3=$AA$1,VLOOKUP($A102,'FeederSheet LA12'!$B$2:$EM$176,Q$5+$AA$26,FALSE),"")</f>
        <v>0.08</v>
      </c>
      <c r="R102" s="202"/>
      <c r="S102" s="202">
        <f>IF($I$3=$AA$1,VLOOKUP($A102,'FeederSheet LA12'!$B$2:$EM$176,S$5+$AA$26,FALSE),"")</f>
        <v>0.3</v>
      </c>
      <c r="T102" s="202">
        <f>IF($I$3=$AA$1,VLOOKUP($A102,'FeederSheet LA12'!$B$2:$EM$176,T$5+$AA$26,FALSE),"")</f>
        <v>-0.05</v>
      </c>
      <c r="U102" s="202">
        <f>IF($I$3=$AA$1,VLOOKUP($A102,'FeederSheet LA12'!$B$2:$EM$176,U$5+$AA$26,FALSE),"")</f>
        <v>-1.07</v>
      </c>
      <c r="V102" s="202">
        <f>IF($I$3=$AA$1,VLOOKUP($A102,'FeederSheet LA12'!$B$2:$EM$176,V$5+$AA$26,FALSE),"")</f>
        <v>0.19</v>
      </c>
      <c r="W102" s="200"/>
      <c r="AA102" s="257"/>
    </row>
    <row r="103" spans="1:27" s="53" customFormat="1" x14ac:dyDescent="0.35">
      <c r="A103" s="3" t="s">
        <v>418</v>
      </c>
      <c r="B103" s="86">
        <v>935</v>
      </c>
      <c r="C103" s="55" t="s">
        <v>419</v>
      </c>
      <c r="D103" s="38">
        <f>VLOOKUP($A103,'FeederSheet LA12'!$B$2:$EP$176,D$5+$AA$28+$AA$26,FALSE)</f>
        <v>5700</v>
      </c>
      <c r="E103" s="38">
        <f>VLOOKUP($A103,'FeederSheet LA12'!$B$2:$EP$176,E$5+$AA$28+$AA$26,FALSE)</f>
        <v>604</v>
      </c>
      <c r="F103" s="38">
        <f>VLOOKUP($A103,'FeederSheet LA12'!$B$2:$EP$176,F$5+$AA$28+$AA$26,FALSE)</f>
        <v>216</v>
      </c>
      <c r="G103" s="38">
        <f>VLOOKUP($A103,'FeederSheet LA12'!$B$2:$EP$176,G$5+$AA$28+$AA$26,FALSE)</f>
        <v>6520</v>
      </c>
      <c r="H103" s="38"/>
      <c r="I103" s="40">
        <f>VLOOKUP($A103,'FeederSheet LA12'!$B$2:$EP$176,I$5+$AA$24+$AA$26,FALSE)</f>
        <v>0.15</v>
      </c>
      <c r="J103" s="40">
        <f>VLOOKUP($A103,'FeederSheet LA12'!$B$2:$EP$176,J$5+$AA$24+$AA$26,FALSE)</f>
        <v>-0.26</v>
      </c>
      <c r="K103" s="40">
        <f>VLOOKUP($A103,'FeederSheet LA12'!$B$2:$EP$176,K$5+$AA$24+$AA$26,FALSE)</f>
        <v>-0.92</v>
      </c>
      <c r="L103" s="40">
        <f>VLOOKUP($A103,'FeederSheet LA12'!$B$2:$EP$176,L$5+$AA$24+$AA$26,FALSE)</f>
        <v>0.08</v>
      </c>
      <c r="N103" s="202">
        <f>IF($I$3=$AA$1,VLOOKUP($A103,'FeederSheet LA12'!$B$2:$EM$176,N$5+$AA$26,FALSE),"")</f>
        <v>0.12</v>
      </c>
      <c r="O103" s="202">
        <f>IF($I$3=$AA$1,VLOOKUP($A103,'FeederSheet LA12'!$B$2:$EM$176,O$5+$AA$26,FALSE),"")</f>
        <v>-0.36</v>
      </c>
      <c r="P103" s="202">
        <f>IF($I$3=$AA$1,VLOOKUP($A103,'FeederSheet LA12'!$B$2:$EM$176,P$5+$AA$26,FALSE),"")</f>
        <v>-1.0900000000000001</v>
      </c>
      <c r="Q103" s="202">
        <f>IF($I$3=$AA$1,VLOOKUP($A103,'FeederSheet LA12'!$B$2:$EM$176,Q$5+$AA$26,FALSE),"")</f>
        <v>0.05</v>
      </c>
      <c r="R103" s="202"/>
      <c r="S103" s="202">
        <f>IF($I$3=$AA$1,VLOOKUP($A103,'FeederSheet LA12'!$B$2:$EM$176,S$5+$AA$26,FALSE),"")</f>
        <v>0.18</v>
      </c>
      <c r="T103" s="202">
        <f>IF($I$3=$AA$1,VLOOKUP($A103,'FeederSheet LA12'!$B$2:$EM$176,T$5+$AA$26,FALSE),"")</f>
        <v>-0.16</v>
      </c>
      <c r="U103" s="202">
        <f>IF($I$3=$AA$1,VLOOKUP($A103,'FeederSheet LA12'!$B$2:$EM$176,U$5+$AA$26,FALSE),"")</f>
        <v>-0.75</v>
      </c>
      <c r="V103" s="202">
        <f>IF($I$3=$AA$1,VLOOKUP($A103,'FeederSheet LA12'!$B$2:$EM$176,V$5+$AA$26,FALSE),"")</f>
        <v>0.11</v>
      </c>
      <c r="W103" s="200"/>
      <c r="AA103" s="257"/>
    </row>
    <row r="104" spans="1:27" s="53" customFormat="1" x14ac:dyDescent="0.35">
      <c r="A104" s="3" t="s">
        <v>420</v>
      </c>
      <c r="B104" s="86">
        <v>883</v>
      </c>
      <c r="C104" s="55" t="s">
        <v>421</v>
      </c>
      <c r="D104" s="38">
        <f>VLOOKUP($A104,'FeederSheet LA12'!$B$2:$EP$176,D$5+$AA$28+$AA$26,FALSE)</f>
        <v>1333</v>
      </c>
      <c r="E104" s="38">
        <f>VLOOKUP($A104,'FeederSheet LA12'!$B$2:$EP$176,E$5+$AA$28+$AA$26,FALSE)</f>
        <v>165</v>
      </c>
      <c r="F104" s="38">
        <f>VLOOKUP($A104,'FeederSheet LA12'!$B$2:$EP$176,F$5+$AA$28+$AA$26,FALSE)</f>
        <v>79</v>
      </c>
      <c r="G104" s="38">
        <f>VLOOKUP($A104,'FeederSheet LA12'!$B$2:$EP$176,G$5+$AA$28+$AA$26,FALSE)</f>
        <v>1577</v>
      </c>
      <c r="H104" s="38"/>
      <c r="I104" s="40">
        <f>VLOOKUP($A104,'FeederSheet LA12'!$B$2:$EP$176,I$5+$AA$24+$AA$26,FALSE)</f>
        <v>-0.13</v>
      </c>
      <c r="J104" s="40">
        <f>VLOOKUP($A104,'FeederSheet LA12'!$B$2:$EP$176,J$5+$AA$24+$AA$26,FALSE)</f>
        <v>-0.39</v>
      </c>
      <c r="K104" s="40">
        <f>VLOOKUP($A104,'FeederSheet LA12'!$B$2:$EP$176,K$5+$AA$24+$AA$26,FALSE)</f>
        <v>-0.69</v>
      </c>
      <c r="L104" s="40">
        <f>VLOOKUP($A104,'FeederSheet LA12'!$B$2:$EP$176,L$5+$AA$24+$AA$26,FALSE)</f>
        <v>-0.19</v>
      </c>
      <c r="N104" s="202">
        <f>IF($I$3=$AA$1,VLOOKUP($A104,'FeederSheet LA12'!$B$2:$EM$176,N$5+$AA$26,FALSE),"")</f>
        <v>-0.2</v>
      </c>
      <c r="O104" s="202">
        <f>IF($I$3=$AA$1,VLOOKUP($A104,'FeederSheet LA12'!$B$2:$EM$176,O$5+$AA$26,FALSE),"")</f>
        <v>-0.57999999999999996</v>
      </c>
      <c r="P104" s="202">
        <f>IF($I$3=$AA$1,VLOOKUP($A104,'FeederSheet LA12'!$B$2:$EM$176,P$5+$AA$26,FALSE),"")</f>
        <v>-0.97</v>
      </c>
      <c r="Q104" s="202">
        <f>IF($I$3=$AA$1,VLOOKUP($A104,'FeederSheet LA12'!$B$2:$EM$176,Q$5+$AA$26,FALSE),"")</f>
        <v>-0.25</v>
      </c>
      <c r="R104" s="202"/>
      <c r="S104" s="202">
        <f>IF($I$3=$AA$1,VLOOKUP($A104,'FeederSheet LA12'!$B$2:$EM$176,S$5+$AA$26,FALSE),"")</f>
        <v>-0.06</v>
      </c>
      <c r="T104" s="202">
        <f>IF($I$3=$AA$1,VLOOKUP($A104,'FeederSheet LA12'!$B$2:$EM$176,T$5+$AA$26,FALSE),"")</f>
        <v>-0.2</v>
      </c>
      <c r="U104" s="202">
        <f>IF($I$3=$AA$1,VLOOKUP($A104,'FeederSheet LA12'!$B$2:$EM$176,U$5+$AA$26,FALSE),"")</f>
        <v>-0.41</v>
      </c>
      <c r="V104" s="202">
        <f>IF($I$3=$AA$1,VLOOKUP($A104,'FeederSheet LA12'!$B$2:$EM$176,V$5+$AA$26,FALSE),"")</f>
        <v>-0.12</v>
      </c>
      <c r="W104" s="200"/>
      <c r="AA104" s="257"/>
    </row>
    <row r="105" spans="1:27" s="53" customFormat="1" x14ac:dyDescent="0.35">
      <c r="A105" s="3"/>
      <c r="B105" s="3"/>
      <c r="C105" s="103"/>
      <c r="D105" s="38"/>
      <c r="E105" s="38"/>
      <c r="F105" s="38"/>
      <c r="G105" s="38"/>
      <c r="H105" s="38"/>
      <c r="I105" s="40"/>
      <c r="J105" s="40"/>
      <c r="K105" s="40"/>
      <c r="L105" s="40"/>
      <c r="N105" s="202"/>
      <c r="O105" s="202"/>
      <c r="P105" s="202"/>
      <c r="Q105" s="202"/>
      <c r="R105" s="202"/>
      <c r="S105" s="202"/>
      <c r="T105" s="202"/>
      <c r="U105" s="202"/>
      <c r="V105" s="202"/>
      <c r="W105" s="200"/>
      <c r="AA105" s="257"/>
    </row>
    <row r="106" spans="1:27" s="53" customFormat="1" ht="12.75" customHeight="1" x14ac:dyDescent="0.35">
      <c r="A106" s="44" t="s">
        <v>422</v>
      </c>
      <c r="B106" s="1" t="s">
        <v>423</v>
      </c>
      <c r="C106" s="104" t="s">
        <v>424</v>
      </c>
      <c r="D106" s="24">
        <f>VLOOKUP($A106,'FeederSheet LA12'!$B$2:$EP$176,D$5+$AA$28+$AA$26,FALSE)</f>
        <v>58522</v>
      </c>
      <c r="E106" s="24">
        <f>VLOOKUP($A106,'FeederSheet LA12'!$B$2:$EP$176,E$5+$AA$28+$AA$26,FALSE)</f>
        <v>8057</v>
      </c>
      <c r="F106" s="24">
        <f>VLOOKUP($A106,'FeederSheet LA12'!$B$2:$EP$176,F$5+$AA$28+$AA$26,FALSE)</f>
        <v>2728</v>
      </c>
      <c r="G106" s="24">
        <f>VLOOKUP($A106,'FeederSheet LA12'!$B$2:$EP$176,G$5+$AA$28+$AA$26,FALSE)</f>
        <v>69451</v>
      </c>
      <c r="H106" s="24"/>
      <c r="I106" s="25">
        <f>VLOOKUP($A106,'FeederSheet LA12'!$B$2:$EP$176,I$5+$AA$24+$AA$26,FALSE)</f>
        <v>0.35</v>
      </c>
      <c r="J106" s="25">
        <f>VLOOKUP($A106,'FeederSheet LA12'!$B$2:$EP$176,J$5+$AA$24+$AA$26,FALSE)</f>
        <v>-0.24</v>
      </c>
      <c r="K106" s="25">
        <f>VLOOKUP($A106,'FeederSheet LA12'!$B$2:$EP$176,K$5+$AA$24+$AA$26,FALSE)</f>
        <v>-0.91</v>
      </c>
      <c r="L106" s="25">
        <f>VLOOKUP($A106,'FeederSheet LA12'!$B$2:$EP$176,L$5+$AA$24+$AA$26,FALSE)</f>
        <v>0.23</v>
      </c>
      <c r="N106" s="203">
        <f>IF($I$3=$AA$1,VLOOKUP($A106,'FeederSheet LA12'!$B$2:$EM$176,N$5+$AA$26,FALSE),"")</f>
        <v>0.34</v>
      </c>
      <c r="O106" s="203">
        <f>IF($I$3=$AA$1,VLOOKUP($A106,'FeederSheet LA12'!$B$2:$EM$176,O$5+$AA$26,FALSE),"")</f>
        <v>-0.27</v>
      </c>
      <c r="P106" s="203">
        <f>IF($I$3=$AA$1,VLOOKUP($A106,'FeederSheet LA12'!$B$2:$EM$176,P$5+$AA$26,FALSE),"")</f>
        <v>-0.96</v>
      </c>
      <c r="Q106" s="203">
        <f>IF($I$3=$AA$1,VLOOKUP($A106,'FeederSheet LA12'!$B$2:$EM$176,Q$5+$AA$26,FALSE),"")</f>
        <v>0.22</v>
      </c>
      <c r="R106" s="203"/>
      <c r="S106" s="203">
        <f>IF($I$3=$AA$1,VLOOKUP($A106,'FeederSheet LA12'!$B$2:$EM$176,S$5+$AA$26,FALSE),"")</f>
        <v>0.36</v>
      </c>
      <c r="T106" s="203">
        <f>IF($I$3=$AA$1,VLOOKUP($A106,'FeederSheet LA12'!$B$2:$EM$176,T$5+$AA$26,FALSE),"")</f>
        <v>-0.21</v>
      </c>
      <c r="U106" s="203">
        <f>IF($I$3=$AA$1,VLOOKUP($A106,'FeederSheet LA12'!$B$2:$EM$176,U$5+$AA$26,FALSE),"")</f>
        <v>-0.87</v>
      </c>
      <c r="V106" s="203">
        <f>IF($I$3=$AA$1,VLOOKUP($A106,'FeederSheet LA12'!$B$2:$EM$176,V$5+$AA$26,FALSE),"")</f>
        <v>0.23</v>
      </c>
      <c r="W106" s="200"/>
      <c r="AA106" s="257"/>
    </row>
    <row r="107" spans="1:27" s="53" customFormat="1" ht="12.75" customHeight="1" x14ac:dyDescent="0.35">
      <c r="A107" s="105" t="s">
        <v>425</v>
      </c>
      <c r="B107" s="106" t="s">
        <v>426</v>
      </c>
      <c r="C107" s="107" t="s">
        <v>427</v>
      </c>
      <c r="D107" s="24">
        <f>VLOOKUP($A107,'FeederSheet LA12'!$B$2:$EP$176,D$5+$AA$28+$AA$26,FALSE)</f>
        <v>18915</v>
      </c>
      <c r="E107" s="24">
        <f>VLOOKUP($A107,'FeederSheet LA12'!$B$2:$EP$176,E$5+$AA$28+$AA$26,FALSE)</f>
        <v>3299</v>
      </c>
      <c r="F107" s="24">
        <f>VLOOKUP($A107,'FeederSheet LA12'!$B$2:$EP$176,F$5+$AA$28+$AA$26,FALSE)</f>
        <v>1066</v>
      </c>
      <c r="G107" s="24">
        <f>VLOOKUP($A107,'FeederSheet LA12'!$B$2:$EP$176,G$5+$AA$28+$AA$26,FALSE)</f>
        <v>23303</v>
      </c>
      <c r="H107" s="24"/>
      <c r="I107" s="25">
        <f>VLOOKUP($A107,'FeederSheet LA12'!$B$2:$EP$176,I$5+$AA$24+$AA$26,FALSE)</f>
        <v>0.33</v>
      </c>
      <c r="J107" s="25">
        <f>VLOOKUP($A107,'FeederSheet LA12'!$B$2:$EP$176,J$5+$AA$24+$AA$26,FALSE)</f>
        <v>-0.21</v>
      </c>
      <c r="K107" s="25">
        <f>VLOOKUP($A107,'FeederSheet LA12'!$B$2:$EP$176,K$5+$AA$24+$AA$26,FALSE)</f>
        <v>-0.97</v>
      </c>
      <c r="L107" s="25">
        <f>VLOOKUP($A107,'FeederSheet LA12'!$B$2:$EP$176,L$5+$AA$24+$AA$26,FALSE)</f>
        <v>0.19</v>
      </c>
      <c r="N107" s="203">
        <f>IF($I$3=$AA$1,VLOOKUP($A107,'FeederSheet LA12'!$B$2:$EM$176,N$5+$AA$26,FALSE),"")</f>
        <v>0.31</v>
      </c>
      <c r="O107" s="203">
        <f>IF($I$3=$AA$1,VLOOKUP($A107,'FeederSheet LA12'!$B$2:$EM$176,O$5+$AA$26,FALSE),"")</f>
        <v>-0.25</v>
      </c>
      <c r="P107" s="203">
        <f>IF($I$3=$AA$1,VLOOKUP($A107,'FeederSheet LA12'!$B$2:$EM$176,P$5+$AA$26,FALSE),"")</f>
        <v>-1.05</v>
      </c>
      <c r="Q107" s="203">
        <f>IF($I$3=$AA$1,VLOOKUP($A107,'FeederSheet LA12'!$B$2:$EM$176,Q$5+$AA$26,FALSE),"")</f>
        <v>0.17</v>
      </c>
      <c r="R107" s="203"/>
      <c r="S107" s="203">
        <f>IF($I$3=$AA$1,VLOOKUP($A107,'FeederSheet LA12'!$B$2:$EM$176,S$5+$AA$26,FALSE),"")</f>
        <v>0.34</v>
      </c>
      <c r="T107" s="203">
        <f>IF($I$3=$AA$1,VLOOKUP($A107,'FeederSheet LA12'!$B$2:$EM$176,T$5+$AA$26,FALSE),"")</f>
        <v>-0.17</v>
      </c>
      <c r="U107" s="203">
        <f>IF($I$3=$AA$1,VLOOKUP($A107,'FeederSheet LA12'!$B$2:$EM$176,U$5+$AA$26,FALSE),"")</f>
        <v>-0.9</v>
      </c>
      <c r="V107" s="203">
        <f>IF($I$3=$AA$1,VLOOKUP($A107,'FeederSheet LA12'!$B$2:$EM$176,V$5+$AA$26,FALSE),"")</f>
        <v>0.2</v>
      </c>
      <c r="W107" s="200"/>
      <c r="AA107" s="257"/>
    </row>
    <row r="108" spans="1:27" s="111" customFormat="1" x14ac:dyDescent="0.35">
      <c r="A108" s="3" t="s">
        <v>428</v>
      </c>
      <c r="B108" s="86">
        <v>202</v>
      </c>
      <c r="C108" s="108" t="s">
        <v>429</v>
      </c>
      <c r="D108" s="38">
        <f>VLOOKUP($A108,'FeederSheet LA12'!$B$2:$EP$176,D$5+$AA$28+$AA$26,FALSE)</f>
        <v>1220</v>
      </c>
      <c r="E108" s="38">
        <f>VLOOKUP($A108,'FeederSheet LA12'!$B$2:$EP$176,E$5+$AA$28+$AA$26,FALSE)</f>
        <v>133</v>
      </c>
      <c r="F108" s="38">
        <f>VLOOKUP($A108,'FeederSheet LA12'!$B$2:$EP$176,F$5+$AA$28+$AA$26,FALSE)</f>
        <v>71</v>
      </c>
      <c r="G108" s="38">
        <f>VLOOKUP($A108,'FeederSheet LA12'!$B$2:$EP$176,G$5+$AA$28+$AA$26,FALSE)</f>
        <v>1424</v>
      </c>
      <c r="H108" s="38"/>
      <c r="I108" s="40">
        <f>VLOOKUP($A108,'FeederSheet LA12'!$B$2:$EP$176,I$5+$AA$24+$AA$26,FALSE)</f>
        <v>0.16</v>
      </c>
      <c r="J108" s="40">
        <f>VLOOKUP($A108,'FeederSheet LA12'!$B$2:$EP$176,J$5+$AA$24+$AA$26,FALSE)</f>
        <v>-0.31</v>
      </c>
      <c r="K108" s="40">
        <f>VLOOKUP($A108,'FeederSheet LA12'!$B$2:$EP$176,K$5+$AA$24+$AA$26,FALSE)</f>
        <v>-0.86</v>
      </c>
      <c r="L108" s="40">
        <f>VLOOKUP($A108,'FeederSheet LA12'!$B$2:$EP$176,L$5+$AA$24+$AA$26,FALSE)</f>
        <v>7.0000000000000007E-2</v>
      </c>
      <c r="M108" s="53"/>
      <c r="N108" s="202">
        <f>IF($I$3=$AA$1,VLOOKUP($A108,'FeederSheet LA12'!$B$2:$EM$176,N$5+$AA$26,FALSE),"")</f>
        <v>0.09</v>
      </c>
      <c r="O108" s="202">
        <f>IF($I$3=$AA$1,VLOOKUP($A108,'FeederSheet LA12'!$B$2:$EM$176,O$5+$AA$26,FALSE),"")</f>
        <v>-0.52</v>
      </c>
      <c r="P108" s="202">
        <f>IF($I$3=$AA$1,VLOOKUP($A108,'FeederSheet LA12'!$B$2:$EM$176,P$5+$AA$26,FALSE),"")</f>
        <v>-1.1499999999999999</v>
      </c>
      <c r="Q108" s="202">
        <f>IF($I$3=$AA$1,VLOOKUP($A108,'FeederSheet LA12'!$B$2:$EM$176,Q$5+$AA$26,FALSE),"")</f>
        <v>0</v>
      </c>
      <c r="R108" s="202"/>
      <c r="S108" s="202">
        <f>IF($I$3=$AA$1,VLOOKUP($A108,'FeederSheet LA12'!$B$2:$EM$176,S$5+$AA$26,FALSE),"")</f>
        <v>0.23</v>
      </c>
      <c r="T108" s="202">
        <f>IF($I$3=$AA$1,VLOOKUP($A108,'FeederSheet LA12'!$B$2:$EM$176,T$5+$AA$26,FALSE),"")</f>
        <v>-0.09</v>
      </c>
      <c r="U108" s="202">
        <f>IF($I$3=$AA$1,VLOOKUP($A108,'FeederSheet LA12'!$B$2:$EM$176,U$5+$AA$26,FALSE),"")</f>
        <v>-0.56000000000000005</v>
      </c>
      <c r="V108" s="202">
        <f>IF($I$3=$AA$1,VLOOKUP($A108,'FeederSheet LA12'!$B$2:$EM$176,V$5+$AA$26,FALSE),"")</f>
        <v>0.13</v>
      </c>
      <c r="W108" s="204"/>
      <c r="AA108" s="258"/>
    </row>
    <row r="109" spans="1:27" s="53" customFormat="1" x14ac:dyDescent="0.35">
      <c r="A109" s="3" t="s">
        <v>430</v>
      </c>
      <c r="B109" s="86">
        <v>201</v>
      </c>
      <c r="C109" s="108" t="s">
        <v>431</v>
      </c>
      <c r="D109" s="38">
        <f>VLOOKUP($A109,'FeederSheet LA12'!$B$2:$EP$176,D$5+$AA$28+$AA$26,FALSE)</f>
        <v>0</v>
      </c>
      <c r="E109" s="38">
        <f>VLOOKUP($A109,'FeederSheet LA12'!$B$2:$EP$176,E$5+$AA$28+$AA$26,FALSE)</f>
        <v>0</v>
      </c>
      <c r="F109" s="38">
        <f>VLOOKUP($A109,'FeederSheet LA12'!$B$2:$EP$176,F$5+$AA$28+$AA$26,FALSE)</f>
        <v>0</v>
      </c>
      <c r="G109" s="38">
        <f>VLOOKUP($A109,'FeederSheet LA12'!$B$2:$EP$176,G$5+$AA$28+$AA$26,FALSE)</f>
        <v>0</v>
      </c>
      <c r="H109" s="38"/>
      <c r="I109" s="40" t="str">
        <f>VLOOKUP($A109,'FeederSheet LA12'!$B$2:$EP$176,I$5+$AA$24+$AA$26,FALSE)</f>
        <v>.</v>
      </c>
      <c r="J109" s="40" t="str">
        <f>VLOOKUP($A109,'FeederSheet LA12'!$B$2:$EP$176,J$5+$AA$24+$AA$26,FALSE)</f>
        <v>.</v>
      </c>
      <c r="K109" s="40" t="str">
        <f>VLOOKUP($A109,'FeederSheet LA12'!$B$2:$EP$176,K$5+$AA$24+$AA$26,FALSE)</f>
        <v>.</v>
      </c>
      <c r="L109" s="40" t="str">
        <f>VLOOKUP($A109,'FeederSheet LA12'!$B$2:$EP$176,L$5+$AA$24+$AA$26,FALSE)</f>
        <v>.</v>
      </c>
      <c r="N109" s="202" t="str">
        <f>IF($I$3=$AA$1,VLOOKUP($A109,'FeederSheet LA12'!$B$2:$EM$176,N$5+$AA$26,FALSE),"")</f>
        <v>.</v>
      </c>
      <c r="O109" s="202" t="str">
        <f>IF($I$3=$AA$1,VLOOKUP($A109,'FeederSheet LA12'!$B$2:$EM$176,O$5+$AA$26,FALSE),"")</f>
        <v>.</v>
      </c>
      <c r="P109" s="202" t="str">
        <f>IF($I$3=$AA$1,VLOOKUP($A109,'FeederSheet LA12'!$B$2:$EM$176,P$5+$AA$26,FALSE),"")</f>
        <v>.</v>
      </c>
      <c r="Q109" s="202" t="str">
        <f>IF($I$3=$AA$1,VLOOKUP($A109,'FeederSheet LA12'!$B$2:$EM$176,Q$5+$AA$26,FALSE),"")</f>
        <v>.</v>
      </c>
      <c r="R109" s="202"/>
      <c r="S109" s="202" t="str">
        <f>IF($I$3=$AA$1,VLOOKUP($A109,'FeederSheet LA12'!$B$2:$EM$176,S$5+$AA$26,FALSE),"")</f>
        <v>.</v>
      </c>
      <c r="T109" s="202" t="str">
        <f>IF($I$3=$AA$1,VLOOKUP($A109,'FeederSheet LA12'!$B$2:$EM$176,T$5+$AA$26,FALSE),"")</f>
        <v>.</v>
      </c>
      <c r="U109" s="202" t="str">
        <f>IF($I$3=$AA$1,VLOOKUP($A109,'FeederSheet LA12'!$B$2:$EM$176,U$5+$AA$26,FALSE),"")</f>
        <v>.</v>
      </c>
      <c r="V109" s="202" t="str">
        <f>IF($I$3=$AA$1,VLOOKUP($A109,'FeederSheet LA12'!$B$2:$EM$176,V$5+$AA$26,FALSE),"")</f>
        <v>.</v>
      </c>
      <c r="W109" s="200"/>
      <c r="AA109" s="257"/>
    </row>
    <row r="110" spans="1:27" s="53" customFormat="1" x14ac:dyDescent="0.35">
      <c r="A110" s="3" t="s">
        <v>432</v>
      </c>
      <c r="B110" s="86">
        <v>204</v>
      </c>
      <c r="C110" s="109" t="s">
        <v>433</v>
      </c>
      <c r="D110" s="38">
        <f>VLOOKUP($A110,'FeederSheet LA12'!$B$2:$EP$176,D$5+$AA$28+$AA$26,FALSE)</f>
        <v>1453</v>
      </c>
      <c r="E110" s="38">
        <f>VLOOKUP($A110,'FeederSheet LA12'!$B$2:$EP$176,E$5+$AA$28+$AA$26,FALSE)</f>
        <v>372</v>
      </c>
      <c r="F110" s="38">
        <f>VLOOKUP($A110,'FeederSheet LA12'!$B$2:$EP$176,F$5+$AA$28+$AA$26,FALSE)</f>
        <v>83</v>
      </c>
      <c r="G110" s="38">
        <f>VLOOKUP($A110,'FeederSheet LA12'!$B$2:$EP$176,G$5+$AA$28+$AA$26,FALSE)</f>
        <v>1908</v>
      </c>
      <c r="H110" s="38"/>
      <c r="I110" s="40">
        <f>VLOOKUP($A110,'FeederSheet LA12'!$B$2:$EP$176,I$5+$AA$24+$AA$26,FALSE)</f>
        <v>0.53</v>
      </c>
      <c r="J110" s="40">
        <f>VLOOKUP($A110,'FeederSheet LA12'!$B$2:$EP$176,J$5+$AA$24+$AA$26,FALSE)</f>
        <v>-0.25</v>
      </c>
      <c r="K110" s="40">
        <f>VLOOKUP($A110,'FeederSheet LA12'!$B$2:$EP$176,K$5+$AA$24+$AA$26,FALSE)</f>
        <v>-0.93</v>
      </c>
      <c r="L110" s="40">
        <f>VLOOKUP($A110,'FeederSheet LA12'!$B$2:$EP$176,L$5+$AA$24+$AA$26,FALSE)</f>
        <v>0.31</v>
      </c>
      <c r="N110" s="203">
        <f>IF($I$3=$AA$1,VLOOKUP($A110,'FeederSheet LA12'!$B$2:$EM$176,N$5+$AA$26,FALSE),"")</f>
        <v>0.46</v>
      </c>
      <c r="O110" s="203">
        <f>IF($I$3=$AA$1,VLOOKUP($A110,'FeederSheet LA12'!$B$2:$EM$176,O$5+$AA$26,FALSE),"")</f>
        <v>-0.37</v>
      </c>
      <c r="P110" s="203">
        <f>IF($I$3=$AA$1,VLOOKUP($A110,'FeederSheet LA12'!$B$2:$EM$176,P$5+$AA$26,FALSE),"")</f>
        <v>-1.2</v>
      </c>
      <c r="Q110" s="203">
        <f>IF($I$3=$AA$1,VLOOKUP($A110,'FeederSheet LA12'!$B$2:$EM$176,Q$5+$AA$26,FALSE),"")</f>
        <v>0.26</v>
      </c>
      <c r="R110" s="203"/>
      <c r="S110" s="203">
        <f>IF($I$3=$AA$1,VLOOKUP($A110,'FeederSheet LA12'!$B$2:$EM$176,S$5+$AA$26,FALSE),"")</f>
        <v>0.59</v>
      </c>
      <c r="T110" s="203">
        <f>IF($I$3=$AA$1,VLOOKUP($A110,'FeederSheet LA12'!$B$2:$EM$176,T$5+$AA$26,FALSE),"")</f>
        <v>-0.12</v>
      </c>
      <c r="U110" s="203">
        <f>IF($I$3=$AA$1,VLOOKUP($A110,'FeederSheet LA12'!$B$2:$EM$176,U$5+$AA$26,FALSE),"")</f>
        <v>-0.66</v>
      </c>
      <c r="V110" s="203">
        <f>IF($I$3=$AA$1,VLOOKUP($A110,'FeederSheet LA12'!$B$2:$EM$176,V$5+$AA$26,FALSE),"")</f>
        <v>0.37</v>
      </c>
      <c r="W110" s="200"/>
      <c r="AA110" s="257"/>
    </row>
    <row r="111" spans="1:27" s="53" customFormat="1" x14ac:dyDescent="0.35">
      <c r="A111" s="3" t="s">
        <v>434</v>
      </c>
      <c r="B111" s="86">
        <v>205</v>
      </c>
      <c r="C111" s="110" t="s">
        <v>435</v>
      </c>
      <c r="D111" s="38">
        <f>VLOOKUP($A111,'FeederSheet LA12'!$B$2:$EP$176,D$5+$AA$28+$AA$26,FALSE)</f>
        <v>993</v>
      </c>
      <c r="E111" s="38">
        <f>VLOOKUP($A111,'FeederSheet LA12'!$B$2:$EP$176,E$5+$AA$28+$AA$26,FALSE)</f>
        <v>123</v>
      </c>
      <c r="F111" s="38">
        <f>VLOOKUP($A111,'FeederSheet LA12'!$B$2:$EP$176,F$5+$AA$28+$AA$26,FALSE)</f>
        <v>58</v>
      </c>
      <c r="G111" s="38">
        <f>VLOOKUP($A111,'FeederSheet LA12'!$B$2:$EP$176,G$5+$AA$28+$AA$26,FALSE)</f>
        <v>1174</v>
      </c>
      <c r="H111" s="38"/>
      <c r="I111" s="40">
        <f>VLOOKUP($A111,'FeederSheet LA12'!$B$2:$EP$176,I$5+$AA$24+$AA$26,FALSE)</f>
        <v>0.46</v>
      </c>
      <c r="J111" s="40">
        <f>VLOOKUP($A111,'FeederSheet LA12'!$B$2:$EP$176,J$5+$AA$24+$AA$26,FALSE)</f>
        <v>-0.02</v>
      </c>
      <c r="K111" s="40">
        <f>VLOOKUP($A111,'FeederSheet LA12'!$B$2:$EP$176,K$5+$AA$24+$AA$26,FALSE)</f>
        <v>-0.98</v>
      </c>
      <c r="L111" s="40">
        <f>VLOOKUP($A111,'FeederSheet LA12'!$B$2:$EP$176,L$5+$AA$24+$AA$26,FALSE)</f>
        <v>0.34</v>
      </c>
      <c r="N111" s="202">
        <f>IF($I$3=$AA$1,VLOOKUP($A111,'FeederSheet LA12'!$B$2:$EM$176,N$5+$AA$26,FALSE),"")</f>
        <v>0.39</v>
      </c>
      <c r="O111" s="202">
        <f>IF($I$3=$AA$1,VLOOKUP($A111,'FeederSheet LA12'!$B$2:$EM$176,O$5+$AA$26,FALSE),"")</f>
        <v>-0.24</v>
      </c>
      <c r="P111" s="202">
        <f>IF($I$3=$AA$1,VLOOKUP($A111,'FeederSheet LA12'!$B$2:$EM$176,P$5+$AA$26,FALSE),"")</f>
        <v>-1.31</v>
      </c>
      <c r="Q111" s="202">
        <f>IF($I$3=$AA$1,VLOOKUP($A111,'FeederSheet LA12'!$B$2:$EM$176,Q$5+$AA$26,FALSE),"")</f>
        <v>0.27</v>
      </c>
      <c r="R111" s="202"/>
      <c r="S111" s="202">
        <f>IF($I$3=$AA$1,VLOOKUP($A111,'FeederSheet LA12'!$B$2:$EM$176,S$5+$AA$26,FALSE),"")</f>
        <v>0.54</v>
      </c>
      <c r="T111" s="202">
        <f>IF($I$3=$AA$1,VLOOKUP($A111,'FeederSheet LA12'!$B$2:$EM$176,T$5+$AA$26,FALSE),"")</f>
        <v>0.2</v>
      </c>
      <c r="U111" s="202">
        <f>IF($I$3=$AA$1,VLOOKUP($A111,'FeederSheet LA12'!$B$2:$EM$176,U$5+$AA$26,FALSE),"")</f>
        <v>-0.66</v>
      </c>
      <c r="V111" s="202">
        <f>IF($I$3=$AA$1,VLOOKUP($A111,'FeederSheet LA12'!$B$2:$EM$176,V$5+$AA$26,FALSE),"")</f>
        <v>0.41</v>
      </c>
      <c r="W111" s="200"/>
      <c r="AA111" s="257"/>
    </row>
    <row r="112" spans="1:27" s="53" customFormat="1" x14ac:dyDescent="0.35">
      <c r="A112" s="3" t="s">
        <v>436</v>
      </c>
      <c r="B112" s="86">
        <v>309</v>
      </c>
      <c r="C112" s="109" t="s">
        <v>437</v>
      </c>
      <c r="D112" s="38">
        <f>VLOOKUP($A112,'FeederSheet LA12'!$B$2:$EP$176,D$5+$AA$28+$AA$26,FALSE)</f>
        <v>1514</v>
      </c>
      <c r="E112" s="38">
        <f>VLOOKUP($A112,'FeederSheet LA12'!$B$2:$EP$176,E$5+$AA$28+$AA$26,FALSE)</f>
        <v>325</v>
      </c>
      <c r="F112" s="38">
        <f>VLOOKUP($A112,'FeederSheet LA12'!$B$2:$EP$176,F$5+$AA$28+$AA$26,FALSE)</f>
        <v>103</v>
      </c>
      <c r="G112" s="38">
        <f>VLOOKUP($A112,'FeederSheet LA12'!$B$2:$EP$176,G$5+$AA$28+$AA$26,FALSE)</f>
        <v>1942</v>
      </c>
      <c r="H112" s="38"/>
      <c r="I112" s="40">
        <f>VLOOKUP($A112,'FeederSheet LA12'!$B$2:$EP$176,I$5+$AA$24+$AA$26,FALSE)</f>
        <v>0.3</v>
      </c>
      <c r="J112" s="40">
        <f>VLOOKUP($A112,'FeederSheet LA12'!$B$2:$EP$176,J$5+$AA$24+$AA$26,FALSE)</f>
        <v>-0.16</v>
      </c>
      <c r="K112" s="40">
        <f>VLOOKUP($A112,'FeederSheet LA12'!$B$2:$EP$176,K$5+$AA$24+$AA$26,FALSE)</f>
        <v>-0.85</v>
      </c>
      <c r="L112" s="40">
        <f>VLOOKUP($A112,'FeederSheet LA12'!$B$2:$EP$176,L$5+$AA$24+$AA$26,FALSE)</f>
        <v>0.16</v>
      </c>
      <c r="N112" s="202">
        <f>IF($I$3=$AA$1,VLOOKUP($A112,'FeederSheet LA12'!$B$2:$EM$176,N$5+$AA$26,FALSE),"")</f>
        <v>0.24</v>
      </c>
      <c r="O112" s="202">
        <f>IF($I$3=$AA$1,VLOOKUP($A112,'FeederSheet LA12'!$B$2:$EM$176,O$5+$AA$26,FALSE),"")</f>
        <v>-0.3</v>
      </c>
      <c r="P112" s="202">
        <f>IF($I$3=$AA$1,VLOOKUP($A112,'FeederSheet LA12'!$B$2:$EM$176,P$5+$AA$26,FALSE),"")</f>
        <v>-1.1000000000000001</v>
      </c>
      <c r="Q112" s="202">
        <f>IF($I$3=$AA$1,VLOOKUP($A112,'FeederSheet LA12'!$B$2:$EM$176,Q$5+$AA$26,FALSE),"")</f>
        <v>0.11</v>
      </c>
      <c r="R112" s="202"/>
      <c r="S112" s="202">
        <f>IF($I$3=$AA$1,VLOOKUP($A112,'FeederSheet LA12'!$B$2:$EM$176,S$5+$AA$26,FALSE),"")</f>
        <v>0.37</v>
      </c>
      <c r="T112" s="202">
        <f>IF($I$3=$AA$1,VLOOKUP($A112,'FeederSheet LA12'!$B$2:$EM$176,T$5+$AA$26,FALSE),"")</f>
        <v>-0.02</v>
      </c>
      <c r="U112" s="202">
        <f>IF($I$3=$AA$1,VLOOKUP($A112,'FeederSheet LA12'!$B$2:$EM$176,U$5+$AA$26,FALSE),"")</f>
        <v>-0.61</v>
      </c>
      <c r="V112" s="202">
        <f>IF($I$3=$AA$1,VLOOKUP($A112,'FeederSheet LA12'!$B$2:$EM$176,V$5+$AA$26,FALSE),"")</f>
        <v>0.22</v>
      </c>
      <c r="W112" s="200"/>
      <c r="AA112" s="257"/>
    </row>
    <row r="113" spans="1:27" s="53" customFormat="1" x14ac:dyDescent="0.35">
      <c r="A113" s="3" t="s">
        <v>438</v>
      </c>
      <c r="B113" s="86">
        <v>206</v>
      </c>
      <c r="C113" s="109" t="s">
        <v>439</v>
      </c>
      <c r="D113" s="38">
        <f>VLOOKUP($A113,'FeederSheet LA12'!$B$2:$EP$176,D$5+$AA$28+$AA$26,FALSE)</f>
        <v>1088</v>
      </c>
      <c r="E113" s="38">
        <f>VLOOKUP($A113,'FeederSheet LA12'!$B$2:$EP$176,E$5+$AA$28+$AA$26,FALSE)</f>
        <v>175</v>
      </c>
      <c r="F113" s="38">
        <f>VLOOKUP($A113,'FeederSheet LA12'!$B$2:$EP$176,F$5+$AA$28+$AA$26,FALSE)</f>
        <v>65</v>
      </c>
      <c r="G113" s="38">
        <f>VLOOKUP($A113,'FeederSheet LA12'!$B$2:$EP$176,G$5+$AA$28+$AA$26,FALSE)</f>
        <v>1328</v>
      </c>
      <c r="H113" s="38"/>
      <c r="I113" s="40">
        <f>VLOOKUP($A113,'FeederSheet LA12'!$B$2:$EP$176,I$5+$AA$24+$AA$26,FALSE)</f>
        <v>0.28000000000000003</v>
      </c>
      <c r="J113" s="40">
        <f>VLOOKUP($A113,'FeederSheet LA12'!$B$2:$EP$176,J$5+$AA$24+$AA$26,FALSE)</f>
        <v>-0.17</v>
      </c>
      <c r="K113" s="40">
        <f>VLOOKUP($A113,'FeederSheet LA12'!$B$2:$EP$176,K$5+$AA$24+$AA$26,FALSE)</f>
        <v>-1.22</v>
      </c>
      <c r="L113" s="40">
        <f>VLOOKUP($A113,'FeederSheet LA12'!$B$2:$EP$176,L$5+$AA$24+$AA$26,FALSE)</f>
        <v>0.15</v>
      </c>
      <c r="N113" s="202">
        <f>IF($I$3=$AA$1,VLOOKUP($A113,'FeederSheet LA12'!$B$2:$EM$176,N$5+$AA$26,FALSE),"")</f>
        <v>0.21</v>
      </c>
      <c r="O113" s="202">
        <f>IF($I$3=$AA$1,VLOOKUP($A113,'FeederSheet LA12'!$B$2:$EM$176,O$5+$AA$26,FALSE),"")</f>
        <v>-0.36</v>
      </c>
      <c r="P113" s="202">
        <f>IF($I$3=$AA$1,VLOOKUP($A113,'FeederSheet LA12'!$B$2:$EM$176,P$5+$AA$26,FALSE),"")</f>
        <v>-1.53</v>
      </c>
      <c r="Q113" s="202">
        <f>IF($I$3=$AA$1,VLOOKUP($A113,'FeederSheet LA12'!$B$2:$EM$176,Q$5+$AA$26,FALSE),"")</f>
        <v>0.08</v>
      </c>
      <c r="R113" s="202"/>
      <c r="S113" s="202">
        <f>IF($I$3=$AA$1,VLOOKUP($A113,'FeederSheet LA12'!$B$2:$EM$176,S$5+$AA$26,FALSE),"")</f>
        <v>0.36</v>
      </c>
      <c r="T113" s="202">
        <f>IF($I$3=$AA$1,VLOOKUP($A113,'FeederSheet LA12'!$B$2:$EM$176,T$5+$AA$26,FALSE),"")</f>
        <v>0.01</v>
      </c>
      <c r="U113" s="202">
        <f>IF($I$3=$AA$1,VLOOKUP($A113,'FeederSheet LA12'!$B$2:$EM$176,U$5+$AA$26,FALSE),"")</f>
        <v>-0.91</v>
      </c>
      <c r="V113" s="202">
        <f>IF($I$3=$AA$1,VLOOKUP($A113,'FeederSheet LA12'!$B$2:$EM$176,V$5+$AA$26,FALSE),"")</f>
        <v>0.22</v>
      </c>
      <c r="W113" s="200"/>
      <c r="AA113" s="257"/>
    </row>
    <row r="114" spans="1:27" s="53" customFormat="1" x14ac:dyDescent="0.35">
      <c r="A114" s="3" t="s">
        <v>440</v>
      </c>
      <c r="B114" s="86">
        <v>207</v>
      </c>
      <c r="C114" s="109" t="s">
        <v>441</v>
      </c>
      <c r="D114" s="38">
        <f>VLOOKUP($A114,'FeederSheet LA12'!$B$2:$EP$176,D$5+$AA$28+$AA$26,FALSE)</f>
        <v>581</v>
      </c>
      <c r="E114" s="38">
        <f>VLOOKUP($A114,'FeederSheet LA12'!$B$2:$EP$176,E$5+$AA$28+$AA$26,FALSE)</f>
        <v>51</v>
      </c>
      <c r="F114" s="38">
        <f>VLOOKUP($A114,'FeederSheet LA12'!$B$2:$EP$176,F$5+$AA$28+$AA$26,FALSE)</f>
        <v>25</v>
      </c>
      <c r="G114" s="38">
        <f>VLOOKUP($A114,'FeederSheet LA12'!$B$2:$EP$176,G$5+$AA$28+$AA$26,FALSE)</f>
        <v>657</v>
      </c>
      <c r="H114" s="38"/>
      <c r="I114" s="40">
        <f>VLOOKUP($A114,'FeederSheet LA12'!$B$2:$EP$176,I$5+$AA$24+$AA$26,FALSE)</f>
        <v>0.2</v>
      </c>
      <c r="J114" s="40">
        <f>VLOOKUP($A114,'FeederSheet LA12'!$B$2:$EP$176,J$5+$AA$24+$AA$26,FALSE)</f>
        <v>-0.65</v>
      </c>
      <c r="K114" s="40">
        <f>VLOOKUP($A114,'FeederSheet LA12'!$B$2:$EP$176,K$5+$AA$24+$AA$26,FALSE)</f>
        <v>-0.48</v>
      </c>
      <c r="L114" s="40">
        <f>VLOOKUP($A114,'FeederSheet LA12'!$B$2:$EP$176,L$5+$AA$24+$AA$26,FALSE)</f>
        <v>0.11</v>
      </c>
      <c r="N114" s="202">
        <f>IF($I$3=$AA$1,VLOOKUP($A114,'FeederSheet LA12'!$B$2:$EM$176,N$5+$AA$26,FALSE),"")</f>
        <v>0.1</v>
      </c>
      <c r="O114" s="202">
        <f>IF($I$3=$AA$1,VLOOKUP($A114,'FeederSheet LA12'!$B$2:$EM$176,O$5+$AA$26,FALSE),"")</f>
        <v>-1</v>
      </c>
      <c r="P114" s="202">
        <f>IF($I$3=$AA$1,VLOOKUP($A114,'FeederSheet LA12'!$B$2:$EM$176,P$5+$AA$26,FALSE),"")</f>
        <v>-0.98</v>
      </c>
      <c r="Q114" s="202">
        <f>IF($I$3=$AA$1,VLOOKUP($A114,'FeederSheet LA12'!$B$2:$EM$176,Q$5+$AA$26,FALSE),"")</f>
        <v>0.01</v>
      </c>
      <c r="R114" s="202"/>
      <c r="S114" s="202">
        <f>IF($I$3=$AA$1,VLOOKUP($A114,'FeederSheet LA12'!$B$2:$EM$176,S$5+$AA$26,FALSE),"")</f>
        <v>0.3</v>
      </c>
      <c r="T114" s="202">
        <f>IF($I$3=$AA$1,VLOOKUP($A114,'FeederSheet LA12'!$B$2:$EM$176,T$5+$AA$26,FALSE),"")</f>
        <v>-0.3</v>
      </c>
      <c r="U114" s="202">
        <f>IF($I$3=$AA$1,VLOOKUP($A114,'FeederSheet LA12'!$B$2:$EM$176,U$5+$AA$26,FALSE),"")</f>
        <v>0.01</v>
      </c>
      <c r="V114" s="202">
        <f>IF($I$3=$AA$1,VLOOKUP($A114,'FeederSheet LA12'!$B$2:$EM$176,V$5+$AA$26,FALSE),"")</f>
        <v>0.2</v>
      </c>
      <c r="W114" s="200"/>
      <c r="AA114" s="257"/>
    </row>
    <row r="115" spans="1:27" s="53" customFormat="1" x14ac:dyDescent="0.35">
      <c r="A115" s="3" t="s">
        <v>442</v>
      </c>
      <c r="B115" s="86">
        <v>208</v>
      </c>
      <c r="C115" s="109" t="s">
        <v>443</v>
      </c>
      <c r="D115" s="38">
        <f>VLOOKUP($A115,'FeederSheet LA12'!$B$2:$EP$176,D$5+$AA$28+$AA$26,FALSE)</f>
        <v>1486</v>
      </c>
      <c r="E115" s="38">
        <f>VLOOKUP($A115,'FeederSheet LA12'!$B$2:$EP$176,E$5+$AA$28+$AA$26,FALSE)</f>
        <v>325</v>
      </c>
      <c r="F115" s="38">
        <f>VLOOKUP($A115,'FeederSheet LA12'!$B$2:$EP$176,F$5+$AA$28+$AA$26,FALSE)</f>
        <v>106</v>
      </c>
      <c r="G115" s="38">
        <f>VLOOKUP($A115,'FeederSheet LA12'!$B$2:$EP$176,G$5+$AA$28+$AA$26,FALSE)</f>
        <v>1917</v>
      </c>
      <c r="H115" s="38"/>
      <c r="I115" s="40">
        <f>VLOOKUP($A115,'FeederSheet LA12'!$B$2:$EP$176,I$5+$AA$24+$AA$26,FALSE)</f>
        <v>0.08</v>
      </c>
      <c r="J115" s="40">
        <f>VLOOKUP($A115,'FeederSheet LA12'!$B$2:$EP$176,J$5+$AA$24+$AA$26,FALSE)</f>
        <v>-0.31</v>
      </c>
      <c r="K115" s="40">
        <f>VLOOKUP($A115,'FeederSheet LA12'!$B$2:$EP$176,K$5+$AA$24+$AA$26,FALSE)</f>
        <v>-1.06</v>
      </c>
      <c r="L115" s="40">
        <f>VLOOKUP($A115,'FeederSheet LA12'!$B$2:$EP$176,L$5+$AA$24+$AA$26,FALSE)</f>
        <v>-0.05</v>
      </c>
      <c r="N115" s="202">
        <f>IF($I$3=$AA$1,VLOOKUP($A115,'FeederSheet LA12'!$B$2:$EM$176,N$5+$AA$26,FALSE),"")</f>
        <v>0.01</v>
      </c>
      <c r="O115" s="202">
        <f>IF($I$3=$AA$1,VLOOKUP($A115,'FeederSheet LA12'!$B$2:$EM$176,O$5+$AA$26,FALSE),"")</f>
        <v>-0.45</v>
      </c>
      <c r="P115" s="202">
        <f>IF($I$3=$AA$1,VLOOKUP($A115,'FeederSheet LA12'!$B$2:$EM$176,P$5+$AA$26,FALSE),"")</f>
        <v>-1.3</v>
      </c>
      <c r="Q115" s="202">
        <f>IF($I$3=$AA$1,VLOOKUP($A115,'FeederSheet LA12'!$B$2:$EM$176,Q$5+$AA$26,FALSE),"")</f>
        <v>-0.11</v>
      </c>
      <c r="R115" s="202"/>
      <c r="S115" s="202">
        <f>IF($I$3=$AA$1,VLOOKUP($A115,'FeederSheet LA12'!$B$2:$EM$176,S$5+$AA$26,FALSE),"")</f>
        <v>0.14000000000000001</v>
      </c>
      <c r="T115" s="202">
        <f>IF($I$3=$AA$1,VLOOKUP($A115,'FeederSheet LA12'!$B$2:$EM$176,T$5+$AA$26,FALSE),"")</f>
        <v>-0.17</v>
      </c>
      <c r="U115" s="202">
        <f>IF($I$3=$AA$1,VLOOKUP($A115,'FeederSheet LA12'!$B$2:$EM$176,U$5+$AA$26,FALSE),"")</f>
        <v>-0.82</v>
      </c>
      <c r="V115" s="202">
        <f>IF($I$3=$AA$1,VLOOKUP($A115,'FeederSheet LA12'!$B$2:$EM$176,V$5+$AA$26,FALSE),"")</f>
        <v>0</v>
      </c>
      <c r="W115" s="200"/>
      <c r="AA115" s="257"/>
    </row>
    <row r="116" spans="1:27" s="53" customFormat="1" x14ac:dyDescent="0.35">
      <c r="A116" s="3" t="s">
        <v>444</v>
      </c>
      <c r="B116" s="86">
        <v>209</v>
      </c>
      <c r="C116" s="109" t="s">
        <v>445</v>
      </c>
      <c r="D116" s="38">
        <f>VLOOKUP($A116,'FeederSheet LA12'!$B$2:$EP$176,D$5+$AA$28+$AA$26,FALSE)</f>
        <v>1626</v>
      </c>
      <c r="E116" s="38">
        <f>VLOOKUP($A116,'FeederSheet LA12'!$B$2:$EP$176,E$5+$AA$28+$AA$26,FALSE)</f>
        <v>230</v>
      </c>
      <c r="F116" s="38">
        <f>VLOOKUP($A116,'FeederSheet LA12'!$B$2:$EP$176,F$5+$AA$28+$AA$26,FALSE)</f>
        <v>96</v>
      </c>
      <c r="G116" s="38">
        <f>VLOOKUP($A116,'FeederSheet LA12'!$B$2:$EP$176,G$5+$AA$28+$AA$26,FALSE)</f>
        <v>1952</v>
      </c>
      <c r="H116" s="38"/>
      <c r="I116" s="40">
        <f>VLOOKUP($A116,'FeederSheet LA12'!$B$2:$EP$176,I$5+$AA$24+$AA$26,FALSE)</f>
        <v>-0.09</v>
      </c>
      <c r="J116" s="40">
        <f>VLOOKUP($A116,'FeederSheet LA12'!$B$2:$EP$176,J$5+$AA$24+$AA$26,FALSE)</f>
        <v>-0.63</v>
      </c>
      <c r="K116" s="40">
        <f>VLOOKUP($A116,'FeederSheet LA12'!$B$2:$EP$176,K$5+$AA$24+$AA$26,FALSE)</f>
        <v>-1.34</v>
      </c>
      <c r="L116" s="40">
        <f>VLOOKUP($A116,'FeederSheet LA12'!$B$2:$EP$176,L$5+$AA$24+$AA$26,FALSE)</f>
        <v>-0.22</v>
      </c>
      <c r="N116" s="202">
        <f>IF($I$3=$AA$1,VLOOKUP($A116,'FeederSheet LA12'!$B$2:$EM$176,N$5+$AA$26,FALSE),"")</f>
        <v>-0.16</v>
      </c>
      <c r="O116" s="202">
        <f>IF($I$3=$AA$1,VLOOKUP($A116,'FeederSheet LA12'!$B$2:$EM$176,O$5+$AA$26,FALSE),"")</f>
        <v>-0.79</v>
      </c>
      <c r="P116" s="202">
        <f>IF($I$3=$AA$1,VLOOKUP($A116,'FeederSheet LA12'!$B$2:$EM$176,P$5+$AA$26,FALSE),"")</f>
        <v>-1.59</v>
      </c>
      <c r="Q116" s="202">
        <f>IF($I$3=$AA$1,VLOOKUP($A116,'FeederSheet LA12'!$B$2:$EM$176,Q$5+$AA$26,FALSE),"")</f>
        <v>-0.27</v>
      </c>
      <c r="R116" s="202"/>
      <c r="S116" s="202">
        <f>IF($I$3=$AA$1,VLOOKUP($A116,'FeederSheet LA12'!$B$2:$EM$176,S$5+$AA$26,FALSE),"")</f>
        <v>-0.03</v>
      </c>
      <c r="T116" s="202">
        <f>IF($I$3=$AA$1,VLOOKUP($A116,'FeederSheet LA12'!$B$2:$EM$176,T$5+$AA$26,FALSE),"")</f>
        <v>-0.47</v>
      </c>
      <c r="U116" s="202">
        <f>IF($I$3=$AA$1,VLOOKUP($A116,'FeederSheet LA12'!$B$2:$EM$176,U$5+$AA$26,FALSE),"")</f>
        <v>-1.0900000000000001</v>
      </c>
      <c r="V116" s="202">
        <f>IF($I$3=$AA$1,VLOOKUP($A116,'FeederSheet LA12'!$B$2:$EM$176,V$5+$AA$26,FALSE),"")</f>
        <v>-0.16</v>
      </c>
      <c r="W116" s="200"/>
      <c r="AA116" s="257"/>
    </row>
    <row r="117" spans="1:27" s="53" customFormat="1" x14ac:dyDescent="0.35">
      <c r="A117" s="3" t="s">
        <v>446</v>
      </c>
      <c r="B117" s="86">
        <v>316</v>
      </c>
      <c r="C117" s="109" t="s">
        <v>447</v>
      </c>
      <c r="D117" s="38">
        <f>VLOOKUP($A117,'FeederSheet LA12'!$B$2:$EP$176,D$5+$AA$28+$AA$26,FALSE)</f>
        <v>2811</v>
      </c>
      <c r="E117" s="38">
        <f>VLOOKUP($A117,'FeederSheet LA12'!$B$2:$EP$176,E$5+$AA$28+$AA$26,FALSE)</f>
        <v>477</v>
      </c>
      <c r="F117" s="38">
        <f>VLOOKUP($A117,'FeederSheet LA12'!$B$2:$EP$176,F$5+$AA$28+$AA$26,FALSE)</f>
        <v>47</v>
      </c>
      <c r="G117" s="38">
        <f>VLOOKUP($A117,'FeederSheet LA12'!$B$2:$EP$176,G$5+$AA$28+$AA$26,FALSE)</f>
        <v>3336</v>
      </c>
      <c r="H117" s="38"/>
      <c r="I117" s="40">
        <f>VLOOKUP($A117,'FeederSheet LA12'!$B$2:$EP$176,I$5+$AA$24+$AA$26,FALSE)</f>
        <v>0.46</v>
      </c>
      <c r="J117" s="40">
        <f>VLOOKUP($A117,'FeederSheet LA12'!$B$2:$EP$176,J$5+$AA$24+$AA$26,FALSE)</f>
        <v>-0.35</v>
      </c>
      <c r="K117" s="40">
        <f>VLOOKUP($A117,'FeederSheet LA12'!$B$2:$EP$176,K$5+$AA$24+$AA$26,FALSE)</f>
        <v>-1.24</v>
      </c>
      <c r="L117" s="40">
        <f>VLOOKUP($A117,'FeederSheet LA12'!$B$2:$EP$176,L$5+$AA$24+$AA$26,FALSE)</f>
        <v>0.32</v>
      </c>
      <c r="N117" s="202">
        <f>IF($I$3=$AA$1,VLOOKUP($A117,'FeederSheet LA12'!$B$2:$EM$176,N$5+$AA$26,FALSE),"")</f>
        <v>0.41</v>
      </c>
      <c r="O117" s="202">
        <f>IF($I$3=$AA$1,VLOOKUP($A117,'FeederSheet LA12'!$B$2:$EM$176,O$5+$AA$26,FALSE),"")</f>
        <v>-0.46</v>
      </c>
      <c r="P117" s="202">
        <f>IF($I$3=$AA$1,VLOOKUP($A117,'FeederSheet LA12'!$B$2:$EM$176,P$5+$AA$26,FALSE),"")</f>
        <v>-1.6</v>
      </c>
      <c r="Q117" s="202">
        <f>IF($I$3=$AA$1,VLOOKUP($A117,'FeederSheet LA12'!$B$2:$EM$176,Q$5+$AA$26,FALSE),"")</f>
        <v>0.27</v>
      </c>
      <c r="R117" s="202"/>
      <c r="S117" s="202">
        <f>IF($I$3=$AA$1,VLOOKUP($A117,'FeederSheet LA12'!$B$2:$EM$176,S$5+$AA$26,FALSE),"")</f>
        <v>0.5</v>
      </c>
      <c r="T117" s="202">
        <f>IF($I$3=$AA$1,VLOOKUP($A117,'FeederSheet LA12'!$B$2:$EM$176,T$5+$AA$26,FALSE),"")</f>
        <v>-0.23</v>
      </c>
      <c r="U117" s="202">
        <f>IF($I$3=$AA$1,VLOOKUP($A117,'FeederSheet LA12'!$B$2:$EM$176,U$5+$AA$26,FALSE),"")</f>
        <v>-0.88</v>
      </c>
      <c r="V117" s="202">
        <f>IF($I$3=$AA$1,VLOOKUP($A117,'FeederSheet LA12'!$B$2:$EM$176,V$5+$AA$26,FALSE),"")</f>
        <v>0.36</v>
      </c>
      <c r="W117" s="200"/>
      <c r="AA117" s="257"/>
    </row>
    <row r="118" spans="1:27" s="53" customFormat="1" x14ac:dyDescent="0.35">
      <c r="A118" s="3" t="s">
        <v>448</v>
      </c>
      <c r="B118" s="86">
        <v>210</v>
      </c>
      <c r="C118" s="109" t="s">
        <v>449</v>
      </c>
      <c r="D118" s="38">
        <f>VLOOKUP($A118,'FeederSheet LA12'!$B$2:$EP$176,D$5+$AA$28+$AA$26,FALSE)</f>
        <v>1791</v>
      </c>
      <c r="E118" s="38">
        <f>VLOOKUP($A118,'FeederSheet LA12'!$B$2:$EP$176,E$5+$AA$28+$AA$26,FALSE)</f>
        <v>300</v>
      </c>
      <c r="F118" s="38">
        <f>VLOOKUP($A118,'FeederSheet LA12'!$B$2:$EP$176,F$5+$AA$28+$AA$26,FALSE)</f>
        <v>99</v>
      </c>
      <c r="G118" s="38">
        <f>VLOOKUP($A118,'FeederSheet LA12'!$B$2:$EP$176,G$5+$AA$28+$AA$26,FALSE)</f>
        <v>2191</v>
      </c>
      <c r="H118" s="38"/>
      <c r="I118" s="40">
        <f>VLOOKUP($A118,'FeederSheet LA12'!$B$2:$EP$176,I$5+$AA$24+$AA$26,FALSE)</f>
        <v>0.45</v>
      </c>
      <c r="J118" s="40">
        <f>VLOOKUP($A118,'FeederSheet LA12'!$B$2:$EP$176,J$5+$AA$24+$AA$26,FALSE)</f>
        <v>-0.12</v>
      </c>
      <c r="K118" s="40">
        <f>VLOOKUP($A118,'FeederSheet LA12'!$B$2:$EP$176,K$5+$AA$24+$AA$26,FALSE)</f>
        <v>-1.03</v>
      </c>
      <c r="L118" s="40">
        <f>VLOOKUP($A118,'FeederSheet LA12'!$B$2:$EP$176,L$5+$AA$24+$AA$26,FALSE)</f>
        <v>0.3</v>
      </c>
      <c r="N118" s="202">
        <f>IF($I$3=$AA$1,VLOOKUP($A118,'FeederSheet LA12'!$B$2:$EM$176,N$5+$AA$26,FALSE),"")</f>
        <v>0.39</v>
      </c>
      <c r="O118" s="202">
        <f>IF($I$3=$AA$1,VLOOKUP($A118,'FeederSheet LA12'!$B$2:$EM$176,O$5+$AA$26,FALSE),"")</f>
        <v>-0.26</v>
      </c>
      <c r="P118" s="202">
        <f>IF($I$3=$AA$1,VLOOKUP($A118,'FeederSheet LA12'!$B$2:$EM$176,P$5+$AA$26,FALSE),"")</f>
        <v>-1.28</v>
      </c>
      <c r="Q118" s="202">
        <f>IF($I$3=$AA$1,VLOOKUP($A118,'FeederSheet LA12'!$B$2:$EM$176,Q$5+$AA$26,FALSE),"")</f>
        <v>0.25</v>
      </c>
      <c r="R118" s="202"/>
      <c r="S118" s="202">
        <f>IF($I$3=$AA$1,VLOOKUP($A118,'FeederSheet LA12'!$B$2:$EM$176,S$5+$AA$26,FALSE),"")</f>
        <v>0.51</v>
      </c>
      <c r="T118" s="202">
        <f>IF($I$3=$AA$1,VLOOKUP($A118,'FeederSheet LA12'!$B$2:$EM$176,T$5+$AA$26,FALSE),"")</f>
        <v>0.03</v>
      </c>
      <c r="U118" s="202">
        <f>IF($I$3=$AA$1,VLOOKUP($A118,'FeederSheet LA12'!$B$2:$EM$176,U$5+$AA$26,FALSE),"")</f>
        <v>-0.79</v>
      </c>
      <c r="V118" s="202">
        <f>IF($I$3=$AA$1,VLOOKUP($A118,'FeederSheet LA12'!$B$2:$EM$176,V$5+$AA$26,FALSE),"")</f>
        <v>0.36</v>
      </c>
      <c r="W118" s="200"/>
      <c r="AA118" s="257"/>
    </row>
    <row r="119" spans="1:27" s="53" customFormat="1" x14ac:dyDescent="0.35">
      <c r="A119" s="3" t="s">
        <v>450</v>
      </c>
      <c r="B119" s="86">
        <v>211</v>
      </c>
      <c r="C119" s="109" t="s">
        <v>451</v>
      </c>
      <c r="D119" s="38">
        <f>VLOOKUP($A119,'FeederSheet LA12'!$B$2:$EP$176,D$5+$AA$28+$AA$26,FALSE)</f>
        <v>2087</v>
      </c>
      <c r="E119" s="38">
        <f>VLOOKUP($A119,'FeederSheet LA12'!$B$2:$EP$176,E$5+$AA$28+$AA$26,FALSE)</f>
        <v>295</v>
      </c>
      <c r="F119" s="38">
        <f>VLOOKUP($A119,'FeederSheet LA12'!$B$2:$EP$176,F$5+$AA$28+$AA$26,FALSE)</f>
        <v>131</v>
      </c>
      <c r="G119" s="38">
        <f>VLOOKUP($A119,'FeederSheet LA12'!$B$2:$EP$176,G$5+$AA$28+$AA$26,FALSE)</f>
        <v>2534</v>
      </c>
      <c r="H119" s="38"/>
      <c r="I119" s="40">
        <f>VLOOKUP($A119,'FeederSheet LA12'!$B$2:$EP$176,I$5+$AA$24+$AA$26,FALSE)</f>
        <v>0.28000000000000003</v>
      </c>
      <c r="J119" s="40">
        <f>VLOOKUP($A119,'FeederSheet LA12'!$B$2:$EP$176,J$5+$AA$24+$AA$26,FALSE)</f>
        <v>-0.18</v>
      </c>
      <c r="K119" s="40">
        <f>VLOOKUP($A119,'FeederSheet LA12'!$B$2:$EP$176,K$5+$AA$24+$AA$26,FALSE)</f>
        <v>-0.84</v>
      </c>
      <c r="L119" s="40">
        <f>VLOOKUP($A119,'FeederSheet LA12'!$B$2:$EP$176,L$5+$AA$24+$AA$26,FALSE)</f>
        <v>0.15</v>
      </c>
      <c r="N119" s="202">
        <f>IF($I$3=$AA$1,VLOOKUP($A119,'FeederSheet LA12'!$B$2:$EM$176,N$5+$AA$26,FALSE),"")</f>
        <v>0.23</v>
      </c>
      <c r="O119" s="202">
        <f>IF($I$3=$AA$1,VLOOKUP($A119,'FeederSheet LA12'!$B$2:$EM$176,O$5+$AA$26,FALSE),"")</f>
        <v>-0.33</v>
      </c>
      <c r="P119" s="202">
        <f>IF($I$3=$AA$1,VLOOKUP($A119,'FeederSheet LA12'!$B$2:$EM$176,P$5+$AA$26,FALSE),"")</f>
        <v>-1.06</v>
      </c>
      <c r="Q119" s="202">
        <f>IF($I$3=$AA$1,VLOOKUP($A119,'FeederSheet LA12'!$B$2:$EM$176,Q$5+$AA$26,FALSE),"")</f>
        <v>0.1</v>
      </c>
      <c r="R119" s="202"/>
      <c r="S119" s="202">
        <f>IF($I$3=$AA$1,VLOOKUP($A119,'FeederSheet LA12'!$B$2:$EM$176,S$5+$AA$26,FALSE),"")</f>
        <v>0.34</v>
      </c>
      <c r="T119" s="202">
        <f>IF($I$3=$AA$1,VLOOKUP($A119,'FeederSheet LA12'!$B$2:$EM$176,T$5+$AA$26,FALSE),"")</f>
        <v>-0.04</v>
      </c>
      <c r="U119" s="202">
        <f>IF($I$3=$AA$1,VLOOKUP($A119,'FeederSheet LA12'!$B$2:$EM$176,U$5+$AA$26,FALSE),"")</f>
        <v>-0.62</v>
      </c>
      <c r="V119" s="202">
        <f>IF($I$3=$AA$1,VLOOKUP($A119,'FeederSheet LA12'!$B$2:$EM$176,V$5+$AA$26,FALSE),"")</f>
        <v>0.19</v>
      </c>
      <c r="W119" s="200"/>
      <c r="AA119" s="257"/>
    </row>
    <row r="120" spans="1:27" s="53" customFormat="1" x14ac:dyDescent="0.35">
      <c r="A120" s="3" t="s">
        <v>452</v>
      </c>
      <c r="B120" s="86">
        <v>212</v>
      </c>
      <c r="C120" s="109" t="s">
        <v>453</v>
      </c>
      <c r="D120" s="38">
        <f>VLOOKUP($A120,'FeederSheet LA12'!$B$2:$EP$176,D$5+$AA$28+$AA$26,FALSE)</f>
        <v>1184</v>
      </c>
      <c r="E120" s="38">
        <f>VLOOKUP($A120,'FeederSheet LA12'!$B$2:$EP$176,E$5+$AA$28+$AA$26,FALSE)</f>
        <v>257</v>
      </c>
      <c r="F120" s="38">
        <f>VLOOKUP($A120,'FeederSheet LA12'!$B$2:$EP$176,F$5+$AA$28+$AA$26,FALSE)</f>
        <v>113</v>
      </c>
      <c r="G120" s="38">
        <f>VLOOKUP($A120,'FeederSheet LA12'!$B$2:$EP$176,G$5+$AA$28+$AA$26,FALSE)</f>
        <v>1554</v>
      </c>
      <c r="H120" s="38"/>
      <c r="I120" s="40">
        <f>VLOOKUP($A120,'FeederSheet LA12'!$B$2:$EP$176,I$5+$AA$24+$AA$26,FALSE)</f>
        <v>0.47</v>
      </c>
      <c r="J120" s="40">
        <f>VLOOKUP($A120,'FeederSheet LA12'!$B$2:$EP$176,J$5+$AA$24+$AA$26,FALSE)</f>
        <v>0.16</v>
      </c>
      <c r="K120" s="40">
        <f>VLOOKUP($A120,'FeederSheet LA12'!$B$2:$EP$176,K$5+$AA$24+$AA$26,FALSE)</f>
        <v>-1.0900000000000001</v>
      </c>
      <c r="L120" s="40">
        <f>VLOOKUP($A120,'FeederSheet LA12'!$B$2:$EP$176,L$5+$AA$24+$AA$26,FALSE)</f>
        <v>0.3</v>
      </c>
      <c r="N120" s="202">
        <f>IF($I$3=$AA$1,VLOOKUP($A120,'FeederSheet LA12'!$B$2:$EM$176,N$5+$AA$26,FALSE),"")</f>
        <v>0.4</v>
      </c>
      <c r="O120" s="202">
        <f>IF($I$3=$AA$1,VLOOKUP($A120,'FeederSheet LA12'!$B$2:$EM$176,O$5+$AA$26,FALSE),"")</f>
        <v>0</v>
      </c>
      <c r="P120" s="202">
        <f>IF($I$3=$AA$1,VLOOKUP($A120,'FeederSheet LA12'!$B$2:$EM$176,P$5+$AA$26,FALSE),"")</f>
        <v>-1.33</v>
      </c>
      <c r="Q120" s="202">
        <f>IF($I$3=$AA$1,VLOOKUP($A120,'FeederSheet LA12'!$B$2:$EM$176,Q$5+$AA$26,FALSE),"")</f>
        <v>0.24</v>
      </c>
      <c r="R120" s="202"/>
      <c r="S120" s="202">
        <f>IF($I$3=$AA$1,VLOOKUP($A120,'FeederSheet LA12'!$B$2:$EM$176,S$5+$AA$26,FALSE),"")</f>
        <v>0.54</v>
      </c>
      <c r="T120" s="202">
        <f>IF($I$3=$AA$1,VLOOKUP($A120,'FeederSheet LA12'!$B$2:$EM$176,T$5+$AA$26,FALSE),"")</f>
        <v>0.31</v>
      </c>
      <c r="U120" s="202">
        <f>IF($I$3=$AA$1,VLOOKUP($A120,'FeederSheet LA12'!$B$2:$EM$176,U$5+$AA$26,FALSE),"")</f>
        <v>-0.86</v>
      </c>
      <c r="V120" s="202">
        <f>IF($I$3=$AA$1,VLOOKUP($A120,'FeederSheet LA12'!$B$2:$EM$176,V$5+$AA$26,FALSE),"")</f>
        <v>0.37</v>
      </c>
      <c r="W120" s="200"/>
      <c r="AA120" s="257"/>
    </row>
    <row r="121" spans="1:27" s="53" customFormat="1" x14ac:dyDescent="0.35">
      <c r="A121" s="3" t="s">
        <v>454</v>
      </c>
      <c r="B121" s="86">
        <v>213</v>
      </c>
      <c r="C121" s="109" t="s">
        <v>455</v>
      </c>
      <c r="D121" s="38">
        <f>VLOOKUP($A121,'FeederSheet LA12'!$B$2:$EP$176,D$5+$AA$28+$AA$26,FALSE)</f>
        <v>1081</v>
      </c>
      <c r="E121" s="38">
        <f>VLOOKUP($A121,'FeederSheet LA12'!$B$2:$EP$176,E$5+$AA$28+$AA$26,FALSE)</f>
        <v>236</v>
      </c>
      <c r="F121" s="38">
        <f>VLOOKUP($A121,'FeederSheet LA12'!$B$2:$EP$176,F$5+$AA$28+$AA$26,FALSE)</f>
        <v>69</v>
      </c>
      <c r="G121" s="38">
        <f>VLOOKUP($A121,'FeederSheet LA12'!$B$2:$EP$176,G$5+$AA$28+$AA$26,FALSE)</f>
        <v>1386</v>
      </c>
      <c r="H121" s="38"/>
      <c r="I121" s="40">
        <f>VLOOKUP($A121,'FeederSheet LA12'!$B$2:$EP$176,I$5+$AA$24+$AA$26,FALSE)</f>
        <v>0.61</v>
      </c>
      <c r="J121" s="40">
        <f>VLOOKUP($A121,'FeederSheet LA12'!$B$2:$EP$176,J$5+$AA$24+$AA$26,FALSE)</f>
        <v>0.08</v>
      </c>
      <c r="K121" s="40">
        <f>VLOOKUP($A121,'FeederSheet LA12'!$B$2:$EP$176,K$5+$AA$24+$AA$26,FALSE)</f>
        <v>-0.39</v>
      </c>
      <c r="L121" s="40">
        <f>VLOOKUP($A121,'FeederSheet LA12'!$B$2:$EP$176,L$5+$AA$24+$AA$26,FALSE)</f>
        <v>0.47</v>
      </c>
      <c r="N121" s="202">
        <f>IF($I$3=$AA$1,VLOOKUP($A121,'FeederSheet LA12'!$B$2:$EM$176,N$5+$AA$26,FALSE),"")</f>
        <v>0.54</v>
      </c>
      <c r="O121" s="202">
        <f>IF($I$3=$AA$1,VLOOKUP($A121,'FeederSheet LA12'!$B$2:$EM$176,O$5+$AA$26,FALSE),"")</f>
        <v>-0.08</v>
      </c>
      <c r="P121" s="202">
        <f>IF($I$3=$AA$1,VLOOKUP($A121,'FeederSheet LA12'!$B$2:$EM$176,P$5+$AA$26,FALSE),"")</f>
        <v>-0.69</v>
      </c>
      <c r="Q121" s="202">
        <f>IF($I$3=$AA$1,VLOOKUP($A121,'FeederSheet LA12'!$B$2:$EM$176,Q$5+$AA$26,FALSE),"")</f>
        <v>0.41</v>
      </c>
      <c r="R121" s="202"/>
      <c r="S121" s="202">
        <f>IF($I$3=$AA$1,VLOOKUP($A121,'FeederSheet LA12'!$B$2:$EM$176,S$5+$AA$26,FALSE),"")</f>
        <v>0.69</v>
      </c>
      <c r="T121" s="202">
        <f>IF($I$3=$AA$1,VLOOKUP($A121,'FeederSheet LA12'!$B$2:$EM$176,T$5+$AA$26,FALSE),"")</f>
        <v>0.24</v>
      </c>
      <c r="U121" s="202">
        <f>IF($I$3=$AA$1,VLOOKUP($A121,'FeederSheet LA12'!$B$2:$EM$176,U$5+$AA$26,FALSE),"")</f>
        <v>-0.09</v>
      </c>
      <c r="V121" s="202">
        <f>IF($I$3=$AA$1,VLOOKUP($A121,'FeederSheet LA12'!$B$2:$EM$176,V$5+$AA$26,FALSE),"")</f>
        <v>0.54</v>
      </c>
      <c r="W121" s="200"/>
      <c r="AA121" s="257"/>
    </row>
    <row r="122" spans="1:27" s="53" customFormat="1" x14ac:dyDescent="0.35">
      <c r="A122" s="3"/>
      <c r="B122" s="86"/>
      <c r="C122" s="109"/>
      <c r="D122" s="38"/>
      <c r="E122" s="38"/>
      <c r="F122" s="38"/>
      <c r="G122" s="38"/>
      <c r="H122" s="38"/>
      <c r="I122" s="40"/>
      <c r="J122" s="40"/>
      <c r="K122" s="40"/>
      <c r="L122" s="40"/>
      <c r="N122" s="202"/>
      <c r="O122" s="202"/>
      <c r="P122" s="202"/>
      <c r="Q122" s="202"/>
      <c r="R122" s="202"/>
      <c r="S122" s="202"/>
      <c r="T122" s="202"/>
      <c r="U122" s="202"/>
      <c r="V122" s="202"/>
      <c r="W122" s="200"/>
      <c r="AA122" s="257"/>
    </row>
    <row r="123" spans="1:27" s="53" customFormat="1" ht="12.75" customHeight="1" x14ac:dyDescent="0.35">
      <c r="A123" s="105" t="s">
        <v>456</v>
      </c>
      <c r="B123" s="106" t="s">
        <v>457</v>
      </c>
      <c r="C123" s="107" t="s">
        <v>458</v>
      </c>
      <c r="D123" s="24">
        <f>VLOOKUP($A123,'FeederSheet LA12'!$B$2:$EP$176,D$5+$AA$28+$AA$26,FALSE)</f>
        <v>39607</v>
      </c>
      <c r="E123" s="24">
        <f>VLOOKUP($A123,'FeederSheet LA12'!$B$2:$EP$176,E$5+$AA$28+$AA$26,FALSE)</f>
        <v>4758</v>
      </c>
      <c r="F123" s="24">
        <f>VLOOKUP($A123,'FeederSheet LA12'!$B$2:$EP$176,F$5+$AA$28+$AA$26,FALSE)</f>
        <v>1662</v>
      </c>
      <c r="G123" s="24">
        <f>VLOOKUP($A123,'FeederSheet LA12'!$B$2:$EP$176,G$5+$AA$28+$AA$26,FALSE)</f>
        <v>46148</v>
      </c>
      <c r="H123" s="24"/>
      <c r="I123" s="25">
        <f>VLOOKUP($A123,'FeederSheet LA12'!$B$2:$EP$176,I$5+$AA$24+$AA$26,FALSE)</f>
        <v>0.36</v>
      </c>
      <c r="J123" s="25">
        <f>VLOOKUP($A123,'FeederSheet LA12'!$B$2:$EP$176,J$5+$AA$24+$AA$26,FALSE)</f>
        <v>-0.26</v>
      </c>
      <c r="K123" s="25">
        <f>VLOOKUP($A123,'FeederSheet LA12'!$B$2:$EP$176,K$5+$AA$24+$AA$26,FALSE)</f>
        <v>-0.88</v>
      </c>
      <c r="L123" s="25">
        <f>VLOOKUP($A123,'FeederSheet LA12'!$B$2:$EP$176,L$5+$AA$24+$AA$26,FALSE)</f>
        <v>0.24</v>
      </c>
      <c r="N123" s="203">
        <f>IF($I$3=$AA$1,VLOOKUP($A123,'FeederSheet LA12'!$B$2:$EM$176,N$5+$AA$26,FALSE),"")</f>
        <v>0.35</v>
      </c>
      <c r="O123" s="203">
        <f>IF($I$3=$AA$1,VLOOKUP($A123,'FeederSheet LA12'!$B$2:$EM$176,O$5+$AA$26,FALSE),"")</f>
        <v>-0.3</v>
      </c>
      <c r="P123" s="203">
        <f>IF($I$3=$AA$1,VLOOKUP($A123,'FeederSheet LA12'!$B$2:$EM$176,P$5+$AA$26,FALSE),"")</f>
        <v>-0.94</v>
      </c>
      <c r="Q123" s="203">
        <f>IF($I$3=$AA$1,VLOOKUP($A123,'FeederSheet LA12'!$B$2:$EM$176,Q$5+$AA$26,FALSE),"")</f>
        <v>0.23</v>
      </c>
      <c r="R123" s="203"/>
      <c r="S123" s="203">
        <f>IF($I$3=$AA$1,VLOOKUP($A123,'FeederSheet LA12'!$B$2:$EM$176,S$5+$AA$26,FALSE),"")</f>
        <v>0.37</v>
      </c>
      <c r="T123" s="203">
        <f>IF($I$3=$AA$1,VLOOKUP($A123,'FeederSheet LA12'!$B$2:$EM$176,T$5+$AA$26,FALSE),"")</f>
        <v>-0.22</v>
      </c>
      <c r="U123" s="203">
        <f>IF($I$3=$AA$1,VLOOKUP($A123,'FeederSheet LA12'!$B$2:$EM$176,U$5+$AA$26,FALSE),"")</f>
        <v>-0.82</v>
      </c>
      <c r="V123" s="203">
        <f>IF($I$3=$AA$1,VLOOKUP($A123,'FeederSheet LA12'!$B$2:$EM$176,V$5+$AA$26,FALSE),"")</f>
        <v>0.26</v>
      </c>
      <c r="W123" s="200"/>
      <c r="AA123" s="257"/>
    </row>
    <row r="124" spans="1:27" s="111" customFormat="1" x14ac:dyDescent="0.35">
      <c r="A124" s="3" t="s">
        <v>459</v>
      </c>
      <c r="B124" s="86">
        <v>301</v>
      </c>
      <c r="C124" s="109" t="s">
        <v>460</v>
      </c>
      <c r="D124" s="38">
        <f>VLOOKUP($A124,'FeederSheet LA12'!$B$2:$EP$176,D$5+$AA$28+$AA$26,FALSE)</f>
        <v>1764</v>
      </c>
      <c r="E124" s="38">
        <f>VLOOKUP($A124,'FeederSheet LA12'!$B$2:$EP$176,E$5+$AA$28+$AA$26,FALSE)</f>
        <v>159</v>
      </c>
      <c r="F124" s="38">
        <f>VLOOKUP($A124,'FeederSheet LA12'!$B$2:$EP$176,F$5+$AA$28+$AA$26,FALSE)</f>
        <v>59</v>
      </c>
      <c r="G124" s="38">
        <f>VLOOKUP($A124,'FeederSheet LA12'!$B$2:$EP$176,G$5+$AA$28+$AA$26,FALSE)</f>
        <v>1983</v>
      </c>
      <c r="H124" s="38"/>
      <c r="I124" s="40">
        <f>VLOOKUP($A124,'FeederSheet LA12'!$B$2:$EP$176,I$5+$AA$24+$AA$26,FALSE)</f>
        <v>0.24</v>
      </c>
      <c r="J124" s="40">
        <f>VLOOKUP($A124,'FeederSheet LA12'!$B$2:$EP$176,J$5+$AA$24+$AA$26,FALSE)</f>
        <v>-0.25</v>
      </c>
      <c r="K124" s="40">
        <f>VLOOKUP($A124,'FeederSheet LA12'!$B$2:$EP$176,K$5+$AA$24+$AA$26,FALSE)</f>
        <v>-0.65</v>
      </c>
      <c r="L124" s="40">
        <f>VLOOKUP($A124,'FeederSheet LA12'!$B$2:$EP$176,L$5+$AA$24+$AA$26,FALSE)</f>
        <v>0.17</v>
      </c>
      <c r="M124" s="53"/>
      <c r="N124" s="202">
        <f>IF($I$3=$AA$1,VLOOKUP($A124,'FeederSheet LA12'!$B$2:$EM$176,N$5+$AA$26,FALSE),"")</f>
        <v>0.18</v>
      </c>
      <c r="O124" s="202">
        <f>IF($I$3=$AA$1,VLOOKUP($A124,'FeederSheet LA12'!$B$2:$EM$176,O$5+$AA$26,FALSE),"")</f>
        <v>-0.45</v>
      </c>
      <c r="P124" s="202">
        <f>IF($I$3=$AA$1,VLOOKUP($A124,'FeederSheet LA12'!$B$2:$EM$176,P$5+$AA$26,FALSE),"")</f>
        <v>-0.97</v>
      </c>
      <c r="Q124" s="202">
        <f>IF($I$3=$AA$1,VLOOKUP($A124,'FeederSheet LA12'!$B$2:$EM$176,Q$5+$AA$26,FALSE),"")</f>
        <v>0.12</v>
      </c>
      <c r="R124" s="202"/>
      <c r="S124" s="202">
        <f>IF($I$3=$AA$1,VLOOKUP($A124,'FeederSheet LA12'!$B$2:$EM$176,S$5+$AA$26,FALSE),"")</f>
        <v>0.3</v>
      </c>
      <c r="T124" s="202">
        <f>IF($I$3=$AA$1,VLOOKUP($A124,'FeederSheet LA12'!$B$2:$EM$176,T$5+$AA$26,FALSE),"")</f>
        <v>-0.06</v>
      </c>
      <c r="U124" s="202">
        <f>IF($I$3=$AA$1,VLOOKUP($A124,'FeederSheet LA12'!$B$2:$EM$176,U$5+$AA$26,FALSE),"")</f>
        <v>-0.32</v>
      </c>
      <c r="V124" s="202">
        <f>IF($I$3=$AA$1,VLOOKUP($A124,'FeederSheet LA12'!$B$2:$EM$176,V$5+$AA$26,FALSE),"")</f>
        <v>0.23</v>
      </c>
      <c r="W124" s="204"/>
      <c r="AA124" s="258"/>
    </row>
    <row r="125" spans="1:27" s="53" customFormat="1" x14ac:dyDescent="0.35">
      <c r="A125" s="3" t="s">
        <v>461</v>
      </c>
      <c r="B125" s="86">
        <v>302</v>
      </c>
      <c r="C125" s="109" t="s">
        <v>462</v>
      </c>
      <c r="D125" s="38">
        <f>VLOOKUP($A125,'FeederSheet LA12'!$B$2:$EP$176,D$5+$AA$28+$AA$26,FALSE)</f>
        <v>2975</v>
      </c>
      <c r="E125" s="38">
        <f>VLOOKUP($A125,'FeederSheet LA12'!$B$2:$EP$176,E$5+$AA$28+$AA$26,FALSE)</f>
        <v>341</v>
      </c>
      <c r="F125" s="38">
        <f>VLOOKUP($A125,'FeederSheet LA12'!$B$2:$EP$176,F$5+$AA$28+$AA$26,FALSE)</f>
        <v>122</v>
      </c>
      <c r="G125" s="38">
        <f>VLOOKUP($A125,'FeederSheet LA12'!$B$2:$EP$176,G$5+$AA$28+$AA$26,FALSE)</f>
        <v>3438</v>
      </c>
      <c r="H125" s="38"/>
      <c r="I125" s="40">
        <f>VLOOKUP($A125,'FeederSheet LA12'!$B$2:$EP$176,I$5+$AA$24+$AA$26,FALSE)</f>
        <v>0.71</v>
      </c>
      <c r="J125" s="40">
        <f>VLOOKUP($A125,'FeederSheet LA12'!$B$2:$EP$176,J$5+$AA$24+$AA$26,FALSE)</f>
        <v>-0.16</v>
      </c>
      <c r="K125" s="40">
        <f>VLOOKUP($A125,'FeederSheet LA12'!$B$2:$EP$176,K$5+$AA$24+$AA$26,FALSE)</f>
        <v>-0.67</v>
      </c>
      <c r="L125" s="40">
        <f>VLOOKUP($A125,'FeederSheet LA12'!$B$2:$EP$176,L$5+$AA$24+$AA$26,FALSE)</f>
        <v>0.56999999999999995</v>
      </c>
      <c r="N125" s="202">
        <f>IF($I$3=$AA$1,VLOOKUP($A125,'FeederSheet LA12'!$B$2:$EM$176,N$5+$AA$26,FALSE),"")</f>
        <v>0.66</v>
      </c>
      <c r="O125" s="202">
        <f>IF($I$3=$AA$1,VLOOKUP($A125,'FeederSheet LA12'!$B$2:$EM$176,O$5+$AA$26,FALSE),"")</f>
        <v>-0.28999999999999998</v>
      </c>
      <c r="P125" s="202">
        <f>IF($I$3=$AA$1,VLOOKUP($A125,'FeederSheet LA12'!$B$2:$EM$176,P$5+$AA$26,FALSE),"")</f>
        <v>-0.89</v>
      </c>
      <c r="Q125" s="202">
        <f>IF($I$3=$AA$1,VLOOKUP($A125,'FeederSheet LA12'!$B$2:$EM$176,Q$5+$AA$26,FALSE),"")</f>
        <v>0.53</v>
      </c>
      <c r="R125" s="202"/>
      <c r="S125" s="202">
        <f>IF($I$3=$AA$1,VLOOKUP($A125,'FeederSheet LA12'!$B$2:$EM$176,S$5+$AA$26,FALSE),"")</f>
        <v>0.75</v>
      </c>
      <c r="T125" s="202">
        <f>IF($I$3=$AA$1,VLOOKUP($A125,'FeederSheet LA12'!$B$2:$EM$176,T$5+$AA$26,FALSE),"")</f>
        <v>-0.02</v>
      </c>
      <c r="U125" s="202">
        <f>IF($I$3=$AA$1,VLOOKUP($A125,'FeederSheet LA12'!$B$2:$EM$176,U$5+$AA$26,FALSE),"")</f>
        <v>-0.44</v>
      </c>
      <c r="V125" s="202">
        <f>IF($I$3=$AA$1,VLOOKUP($A125,'FeederSheet LA12'!$B$2:$EM$176,V$5+$AA$26,FALSE),"")</f>
        <v>0.62</v>
      </c>
      <c r="W125" s="200"/>
      <c r="AA125" s="257"/>
    </row>
    <row r="126" spans="1:27" s="53" customFormat="1" x14ac:dyDescent="0.35">
      <c r="A126" s="3" t="s">
        <v>463</v>
      </c>
      <c r="B126" s="86">
        <v>303</v>
      </c>
      <c r="C126" s="109" t="s">
        <v>464</v>
      </c>
      <c r="D126" s="38">
        <f>VLOOKUP($A126,'FeederSheet LA12'!$B$2:$EP$176,D$5+$AA$28+$AA$26,FALSE)</f>
        <v>2471</v>
      </c>
      <c r="E126" s="38">
        <f>VLOOKUP($A126,'FeederSheet LA12'!$B$2:$EP$176,E$5+$AA$28+$AA$26,FALSE)</f>
        <v>338</v>
      </c>
      <c r="F126" s="38">
        <f>VLOOKUP($A126,'FeederSheet LA12'!$B$2:$EP$176,F$5+$AA$28+$AA$26,FALSE)</f>
        <v>88</v>
      </c>
      <c r="G126" s="38">
        <f>VLOOKUP($A126,'FeederSheet LA12'!$B$2:$EP$176,G$5+$AA$28+$AA$26,FALSE)</f>
        <v>2899</v>
      </c>
      <c r="H126" s="38"/>
      <c r="I126" s="40">
        <f>VLOOKUP($A126,'FeederSheet LA12'!$B$2:$EP$176,I$5+$AA$24+$AA$26,FALSE)</f>
        <v>-0.01</v>
      </c>
      <c r="J126" s="40">
        <f>VLOOKUP($A126,'FeederSheet LA12'!$B$2:$EP$176,J$5+$AA$24+$AA$26,FALSE)</f>
        <v>-0.51</v>
      </c>
      <c r="K126" s="40">
        <f>VLOOKUP($A126,'FeederSheet LA12'!$B$2:$EP$176,K$5+$AA$24+$AA$26,FALSE)</f>
        <v>-0.97</v>
      </c>
      <c r="L126" s="40">
        <f>VLOOKUP($A126,'FeederSheet LA12'!$B$2:$EP$176,L$5+$AA$24+$AA$26,FALSE)</f>
        <v>-0.1</v>
      </c>
      <c r="N126" s="202">
        <f>IF($I$3=$AA$1,VLOOKUP($A126,'FeederSheet LA12'!$B$2:$EM$176,N$5+$AA$26,FALSE),"")</f>
        <v>-0.06</v>
      </c>
      <c r="O126" s="202">
        <f>IF($I$3=$AA$1,VLOOKUP($A126,'FeederSheet LA12'!$B$2:$EM$176,O$5+$AA$26,FALSE),"")</f>
        <v>-0.64</v>
      </c>
      <c r="P126" s="202">
        <f>IF($I$3=$AA$1,VLOOKUP($A126,'FeederSheet LA12'!$B$2:$EM$176,P$5+$AA$26,FALSE),"")</f>
        <v>-1.23</v>
      </c>
      <c r="Q126" s="202">
        <f>IF($I$3=$AA$1,VLOOKUP($A126,'FeederSheet LA12'!$B$2:$EM$176,Q$5+$AA$26,FALSE),"")</f>
        <v>-0.15</v>
      </c>
      <c r="R126" s="202"/>
      <c r="S126" s="202">
        <f>IF($I$3=$AA$1,VLOOKUP($A126,'FeederSheet LA12'!$B$2:$EM$176,S$5+$AA$26,FALSE),"")</f>
        <v>0.04</v>
      </c>
      <c r="T126" s="202">
        <f>IF($I$3=$AA$1,VLOOKUP($A126,'FeederSheet LA12'!$B$2:$EM$176,T$5+$AA$26,FALSE),"")</f>
        <v>-0.37</v>
      </c>
      <c r="U126" s="202">
        <f>IF($I$3=$AA$1,VLOOKUP($A126,'FeederSheet LA12'!$B$2:$EM$176,U$5+$AA$26,FALSE),"")</f>
        <v>-0.7</v>
      </c>
      <c r="V126" s="202">
        <f>IF($I$3=$AA$1,VLOOKUP($A126,'FeederSheet LA12'!$B$2:$EM$176,V$5+$AA$26,FALSE),"")</f>
        <v>-0.05</v>
      </c>
      <c r="W126" s="200"/>
      <c r="AA126" s="257"/>
    </row>
    <row r="127" spans="1:27" s="53" customFormat="1" x14ac:dyDescent="0.35">
      <c r="A127" s="3" t="s">
        <v>465</v>
      </c>
      <c r="B127" s="86">
        <v>304</v>
      </c>
      <c r="C127" s="109" t="s">
        <v>466</v>
      </c>
      <c r="D127" s="38">
        <f>VLOOKUP($A127,'FeederSheet LA12'!$B$2:$EP$176,D$5+$AA$28+$AA$26,FALSE)</f>
        <v>2123</v>
      </c>
      <c r="E127" s="38">
        <f>VLOOKUP($A127,'FeederSheet LA12'!$B$2:$EP$176,E$5+$AA$28+$AA$26,FALSE)</f>
        <v>208</v>
      </c>
      <c r="F127" s="38">
        <f>VLOOKUP($A127,'FeederSheet LA12'!$B$2:$EP$176,F$5+$AA$28+$AA$26,FALSE)</f>
        <v>91</v>
      </c>
      <c r="G127" s="38">
        <f>VLOOKUP($A127,'FeederSheet LA12'!$B$2:$EP$176,G$5+$AA$28+$AA$26,FALSE)</f>
        <v>2422</v>
      </c>
      <c r="H127" s="38"/>
      <c r="I127" s="40">
        <f>VLOOKUP($A127,'FeederSheet LA12'!$B$2:$EP$176,I$5+$AA$24+$AA$26,FALSE)</f>
        <v>0.66</v>
      </c>
      <c r="J127" s="40">
        <f>VLOOKUP($A127,'FeederSheet LA12'!$B$2:$EP$176,J$5+$AA$24+$AA$26,FALSE)</f>
        <v>-0.22</v>
      </c>
      <c r="K127" s="40">
        <f>VLOOKUP($A127,'FeederSheet LA12'!$B$2:$EP$176,K$5+$AA$24+$AA$26,FALSE)</f>
        <v>-0.6</v>
      </c>
      <c r="L127" s="40">
        <f>VLOOKUP($A127,'FeederSheet LA12'!$B$2:$EP$176,L$5+$AA$24+$AA$26,FALSE)</f>
        <v>0.54</v>
      </c>
      <c r="N127" s="202">
        <f>IF($I$3=$AA$1,VLOOKUP($A127,'FeederSheet LA12'!$B$2:$EM$176,N$5+$AA$26,FALSE),"")</f>
        <v>0.61</v>
      </c>
      <c r="O127" s="202">
        <f>IF($I$3=$AA$1,VLOOKUP($A127,'FeederSheet LA12'!$B$2:$EM$176,O$5+$AA$26,FALSE),"")</f>
        <v>-0.39</v>
      </c>
      <c r="P127" s="202">
        <f>IF($I$3=$AA$1,VLOOKUP($A127,'FeederSheet LA12'!$B$2:$EM$176,P$5+$AA$26,FALSE),"")</f>
        <v>-0.86</v>
      </c>
      <c r="Q127" s="202">
        <f>IF($I$3=$AA$1,VLOOKUP($A127,'FeederSheet LA12'!$B$2:$EM$176,Q$5+$AA$26,FALSE),"")</f>
        <v>0.49</v>
      </c>
      <c r="R127" s="202"/>
      <c r="S127" s="202">
        <f>IF($I$3=$AA$1,VLOOKUP($A127,'FeederSheet LA12'!$B$2:$EM$176,S$5+$AA$26,FALSE),"")</f>
        <v>0.71</v>
      </c>
      <c r="T127" s="202">
        <f>IF($I$3=$AA$1,VLOOKUP($A127,'FeederSheet LA12'!$B$2:$EM$176,T$5+$AA$26,FALSE),"")</f>
        <v>-0.05</v>
      </c>
      <c r="U127" s="202">
        <f>IF($I$3=$AA$1,VLOOKUP($A127,'FeederSheet LA12'!$B$2:$EM$176,U$5+$AA$26,FALSE),"")</f>
        <v>-0.34</v>
      </c>
      <c r="V127" s="202">
        <f>IF($I$3=$AA$1,VLOOKUP($A127,'FeederSheet LA12'!$B$2:$EM$176,V$5+$AA$26,FALSE),"")</f>
        <v>0.59</v>
      </c>
      <c r="W127" s="200"/>
      <c r="AA127" s="257"/>
    </row>
    <row r="128" spans="1:27" s="53" customFormat="1" x14ac:dyDescent="0.35">
      <c r="A128" s="3" t="s">
        <v>467</v>
      </c>
      <c r="B128" s="86">
        <v>305</v>
      </c>
      <c r="C128" s="109" t="s">
        <v>468</v>
      </c>
      <c r="D128" s="38">
        <f>VLOOKUP($A128,'FeederSheet LA12'!$B$2:$EP$176,D$5+$AA$28+$AA$26,FALSE)</f>
        <v>2507</v>
      </c>
      <c r="E128" s="38">
        <f>VLOOKUP($A128,'FeederSheet LA12'!$B$2:$EP$176,E$5+$AA$28+$AA$26,FALSE)</f>
        <v>331</v>
      </c>
      <c r="F128" s="38">
        <f>VLOOKUP($A128,'FeederSheet LA12'!$B$2:$EP$176,F$5+$AA$28+$AA$26,FALSE)</f>
        <v>104</v>
      </c>
      <c r="G128" s="38">
        <f>VLOOKUP($A128,'FeederSheet LA12'!$B$2:$EP$176,G$5+$AA$28+$AA$26,FALSE)</f>
        <v>3004</v>
      </c>
      <c r="H128" s="38"/>
      <c r="I128" s="40">
        <f>VLOOKUP($A128,'FeederSheet LA12'!$B$2:$EP$176,I$5+$AA$24+$AA$26,FALSE)</f>
        <v>0.17</v>
      </c>
      <c r="J128" s="40">
        <f>VLOOKUP($A128,'FeederSheet LA12'!$B$2:$EP$176,J$5+$AA$24+$AA$26,FALSE)</f>
        <v>-0.19</v>
      </c>
      <c r="K128" s="40">
        <f>VLOOKUP($A128,'FeederSheet LA12'!$B$2:$EP$176,K$5+$AA$24+$AA$26,FALSE)</f>
        <v>-1.05</v>
      </c>
      <c r="L128" s="40">
        <f>VLOOKUP($A128,'FeederSheet LA12'!$B$2:$EP$176,L$5+$AA$24+$AA$26,FALSE)</f>
        <v>0.03</v>
      </c>
      <c r="N128" s="202">
        <f>IF($I$3=$AA$1,VLOOKUP($A128,'FeederSheet LA12'!$B$2:$EM$176,N$5+$AA$26,FALSE),"")</f>
        <v>0.12</v>
      </c>
      <c r="O128" s="202">
        <f>IF($I$3=$AA$1,VLOOKUP($A128,'FeederSheet LA12'!$B$2:$EM$176,O$5+$AA$26,FALSE),"")</f>
        <v>-0.33</v>
      </c>
      <c r="P128" s="202">
        <f>IF($I$3=$AA$1,VLOOKUP($A128,'FeederSheet LA12'!$B$2:$EM$176,P$5+$AA$26,FALSE),"")</f>
        <v>-1.29</v>
      </c>
      <c r="Q128" s="202">
        <f>IF($I$3=$AA$1,VLOOKUP($A128,'FeederSheet LA12'!$B$2:$EM$176,Q$5+$AA$26,FALSE),"")</f>
        <v>-0.01</v>
      </c>
      <c r="R128" s="202"/>
      <c r="S128" s="202">
        <f>IF($I$3=$AA$1,VLOOKUP($A128,'FeederSheet LA12'!$B$2:$EM$176,S$5+$AA$26,FALSE),"")</f>
        <v>0.22</v>
      </c>
      <c r="T128" s="202">
        <f>IF($I$3=$AA$1,VLOOKUP($A128,'FeederSheet LA12'!$B$2:$EM$176,T$5+$AA$26,FALSE),"")</f>
        <v>-0.06</v>
      </c>
      <c r="U128" s="202">
        <f>IF($I$3=$AA$1,VLOOKUP($A128,'FeederSheet LA12'!$B$2:$EM$176,U$5+$AA$26,FALSE),"")</f>
        <v>-0.81</v>
      </c>
      <c r="V128" s="202">
        <f>IF($I$3=$AA$1,VLOOKUP($A128,'FeederSheet LA12'!$B$2:$EM$176,V$5+$AA$26,FALSE),"")</f>
        <v>0.08</v>
      </c>
      <c r="W128" s="200"/>
      <c r="AA128" s="257"/>
    </row>
    <row r="129" spans="1:27" s="53" customFormat="1" x14ac:dyDescent="0.35">
      <c r="A129" s="3" t="s">
        <v>469</v>
      </c>
      <c r="B129" s="86">
        <v>306</v>
      </c>
      <c r="C129" s="109" t="s">
        <v>470</v>
      </c>
      <c r="D129" s="38">
        <f>VLOOKUP($A129,'FeederSheet LA12'!$B$2:$EP$176,D$5+$AA$28+$AA$26,FALSE)</f>
        <v>2589</v>
      </c>
      <c r="E129" s="38">
        <f>VLOOKUP($A129,'FeederSheet LA12'!$B$2:$EP$176,E$5+$AA$28+$AA$26,FALSE)</f>
        <v>352</v>
      </c>
      <c r="F129" s="38">
        <f>VLOOKUP($A129,'FeederSheet LA12'!$B$2:$EP$176,F$5+$AA$28+$AA$26,FALSE)</f>
        <v>121</v>
      </c>
      <c r="G129" s="38">
        <f>VLOOKUP($A129,'FeederSheet LA12'!$B$2:$EP$176,G$5+$AA$28+$AA$26,FALSE)</f>
        <v>3077</v>
      </c>
      <c r="H129" s="38"/>
      <c r="I129" s="40">
        <f>VLOOKUP($A129,'FeederSheet LA12'!$B$2:$EP$176,I$5+$AA$24+$AA$26,FALSE)</f>
        <v>0.2</v>
      </c>
      <c r="J129" s="40">
        <f>VLOOKUP($A129,'FeederSheet LA12'!$B$2:$EP$176,J$5+$AA$24+$AA$26,FALSE)</f>
        <v>-0.43</v>
      </c>
      <c r="K129" s="40">
        <f>VLOOKUP($A129,'FeederSheet LA12'!$B$2:$EP$176,K$5+$AA$24+$AA$26,FALSE)</f>
        <v>-0.99</v>
      </c>
      <c r="L129" s="40">
        <f>VLOOKUP($A129,'FeederSheet LA12'!$B$2:$EP$176,L$5+$AA$24+$AA$26,FALSE)</f>
        <v>7.0000000000000007E-2</v>
      </c>
      <c r="N129" s="202">
        <f>IF($I$3=$AA$1,VLOOKUP($A129,'FeederSheet LA12'!$B$2:$EM$176,N$5+$AA$26,FALSE),"")</f>
        <v>0.16</v>
      </c>
      <c r="O129" s="202">
        <f>IF($I$3=$AA$1,VLOOKUP($A129,'FeederSheet LA12'!$B$2:$EM$176,O$5+$AA$26,FALSE),"")</f>
        <v>-0.56999999999999995</v>
      </c>
      <c r="P129" s="202">
        <f>IF($I$3=$AA$1,VLOOKUP($A129,'FeederSheet LA12'!$B$2:$EM$176,P$5+$AA$26,FALSE),"")</f>
        <v>-1.21</v>
      </c>
      <c r="Q129" s="202">
        <f>IF($I$3=$AA$1,VLOOKUP($A129,'FeederSheet LA12'!$B$2:$EM$176,Q$5+$AA$26,FALSE),"")</f>
        <v>0.02</v>
      </c>
      <c r="R129" s="202"/>
      <c r="S129" s="202">
        <f>IF($I$3=$AA$1,VLOOKUP($A129,'FeederSheet LA12'!$B$2:$EM$176,S$5+$AA$26,FALSE),"")</f>
        <v>0.25</v>
      </c>
      <c r="T129" s="202">
        <f>IF($I$3=$AA$1,VLOOKUP($A129,'FeederSheet LA12'!$B$2:$EM$176,T$5+$AA$26,FALSE),"")</f>
        <v>-0.3</v>
      </c>
      <c r="U129" s="202">
        <f>IF($I$3=$AA$1,VLOOKUP($A129,'FeederSheet LA12'!$B$2:$EM$176,U$5+$AA$26,FALSE),"")</f>
        <v>-0.76</v>
      </c>
      <c r="V129" s="202">
        <f>IF($I$3=$AA$1,VLOOKUP($A129,'FeederSheet LA12'!$B$2:$EM$176,V$5+$AA$26,FALSE),"")</f>
        <v>0.11</v>
      </c>
      <c r="W129" s="200"/>
      <c r="AA129" s="257"/>
    </row>
    <row r="130" spans="1:27" s="53" customFormat="1" x14ac:dyDescent="0.35">
      <c r="A130" s="3" t="s">
        <v>471</v>
      </c>
      <c r="B130" s="86">
        <v>307</v>
      </c>
      <c r="C130" s="109" t="s">
        <v>472</v>
      </c>
      <c r="D130" s="38">
        <f>VLOOKUP($A130,'FeederSheet LA12'!$B$2:$EP$176,D$5+$AA$28+$AA$26,FALSE)</f>
        <v>2075</v>
      </c>
      <c r="E130" s="38">
        <f>VLOOKUP($A130,'FeederSheet LA12'!$B$2:$EP$176,E$5+$AA$28+$AA$26,FALSE)</f>
        <v>348</v>
      </c>
      <c r="F130" s="38">
        <f>VLOOKUP($A130,'FeederSheet LA12'!$B$2:$EP$176,F$5+$AA$28+$AA$26,FALSE)</f>
        <v>93</v>
      </c>
      <c r="G130" s="38">
        <f>VLOOKUP($A130,'FeederSheet LA12'!$B$2:$EP$176,G$5+$AA$28+$AA$26,FALSE)</f>
        <v>2516</v>
      </c>
      <c r="H130" s="38"/>
      <c r="I130" s="40">
        <f>VLOOKUP($A130,'FeederSheet LA12'!$B$2:$EP$176,I$5+$AA$24+$AA$26,FALSE)</f>
        <v>0.67</v>
      </c>
      <c r="J130" s="40">
        <f>VLOOKUP($A130,'FeederSheet LA12'!$B$2:$EP$176,J$5+$AA$24+$AA$26,FALSE)</f>
        <v>0.02</v>
      </c>
      <c r="K130" s="40">
        <f>VLOOKUP($A130,'FeederSheet LA12'!$B$2:$EP$176,K$5+$AA$24+$AA$26,FALSE)</f>
        <v>-0.75</v>
      </c>
      <c r="L130" s="40">
        <f>VLOOKUP($A130,'FeederSheet LA12'!$B$2:$EP$176,L$5+$AA$24+$AA$26,FALSE)</f>
        <v>0.53</v>
      </c>
      <c r="N130" s="202">
        <f>IF($I$3=$AA$1,VLOOKUP($A130,'FeederSheet LA12'!$B$2:$EM$176,N$5+$AA$26,FALSE),"")</f>
        <v>0.62</v>
      </c>
      <c r="O130" s="202">
        <f>IF($I$3=$AA$1,VLOOKUP($A130,'FeederSheet LA12'!$B$2:$EM$176,O$5+$AA$26,FALSE),"")</f>
        <v>-0.11</v>
      </c>
      <c r="P130" s="202">
        <f>IF($I$3=$AA$1,VLOOKUP($A130,'FeederSheet LA12'!$B$2:$EM$176,P$5+$AA$26,FALSE),"")</f>
        <v>-1.01</v>
      </c>
      <c r="Q130" s="202">
        <f>IF($I$3=$AA$1,VLOOKUP($A130,'FeederSheet LA12'!$B$2:$EM$176,Q$5+$AA$26,FALSE),"")</f>
        <v>0.48</v>
      </c>
      <c r="R130" s="202"/>
      <c r="S130" s="202">
        <f>IF($I$3=$AA$1,VLOOKUP($A130,'FeederSheet LA12'!$B$2:$EM$176,S$5+$AA$26,FALSE),"")</f>
        <v>0.73</v>
      </c>
      <c r="T130" s="202">
        <f>IF($I$3=$AA$1,VLOOKUP($A130,'FeederSheet LA12'!$B$2:$EM$176,T$5+$AA$26,FALSE),"")</f>
        <v>0.16</v>
      </c>
      <c r="U130" s="202">
        <f>IF($I$3=$AA$1,VLOOKUP($A130,'FeederSheet LA12'!$B$2:$EM$176,U$5+$AA$26,FALSE),"")</f>
        <v>-0.5</v>
      </c>
      <c r="V130" s="202">
        <f>IF($I$3=$AA$1,VLOOKUP($A130,'FeederSheet LA12'!$B$2:$EM$176,V$5+$AA$26,FALSE),"")</f>
        <v>0.57999999999999996</v>
      </c>
      <c r="W130" s="200"/>
      <c r="AA130" s="257"/>
    </row>
    <row r="131" spans="1:27" s="53" customFormat="1" x14ac:dyDescent="0.35">
      <c r="A131" s="3" t="s">
        <v>473</v>
      </c>
      <c r="B131" s="86">
        <v>308</v>
      </c>
      <c r="C131" s="109" t="s">
        <v>474</v>
      </c>
      <c r="D131" s="38">
        <f>VLOOKUP($A131,'FeederSheet LA12'!$B$2:$EP$176,D$5+$AA$28+$AA$26,FALSE)</f>
        <v>2701</v>
      </c>
      <c r="E131" s="38">
        <f>VLOOKUP($A131,'FeederSheet LA12'!$B$2:$EP$176,E$5+$AA$28+$AA$26,FALSE)</f>
        <v>331</v>
      </c>
      <c r="F131" s="38">
        <f>VLOOKUP($A131,'FeederSheet LA12'!$B$2:$EP$176,F$5+$AA$28+$AA$26,FALSE)</f>
        <v>86</v>
      </c>
      <c r="G131" s="38">
        <f>VLOOKUP($A131,'FeederSheet LA12'!$B$2:$EP$176,G$5+$AA$28+$AA$26,FALSE)</f>
        <v>3118</v>
      </c>
      <c r="H131" s="38"/>
      <c r="I131" s="40">
        <f>VLOOKUP($A131,'FeederSheet LA12'!$B$2:$EP$176,I$5+$AA$24+$AA$26,FALSE)</f>
        <v>0.2</v>
      </c>
      <c r="J131" s="40">
        <f>VLOOKUP($A131,'FeederSheet LA12'!$B$2:$EP$176,J$5+$AA$24+$AA$26,FALSE)</f>
        <v>-0.48</v>
      </c>
      <c r="K131" s="40">
        <f>VLOOKUP($A131,'FeederSheet LA12'!$B$2:$EP$176,K$5+$AA$24+$AA$26,FALSE)</f>
        <v>-1.33</v>
      </c>
      <c r="L131" s="40">
        <f>VLOOKUP($A131,'FeederSheet LA12'!$B$2:$EP$176,L$5+$AA$24+$AA$26,FALSE)</f>
        <v>0.08</v>
      </c>
      <c r="N131" s="202">
        <f>IF($I$3=$AA$1,VLOOKUP($A131,'FeederSheet LA12'!$B$2:$EM$176,N$5+$AA$26,FALSE),"")</f>
        <v>0.15</v>
      </c>
      <c r="O131" s="202">
        <f>IF($I$3=$AA$1,VLOOKUP($A131,'FeederSheet LA12'!$B$2:$EM$176,O$5+$AA$26,FALSE),"")</f>
        <v>-0.62</v>
      </c>
      <c r="P131" s="202">
        <f>IF($I$3=$AA$1,VLOOKUP($A131,'FeederSheet LA12'!$B$2:$EM$176,P$5+$AA$26,FALSE),"")</f>
        <v>-1.59</v>
      </c>
      <c r="Q131" s="202">
        <f>IF($I$3=$AA$1,VLOOKUP($A131,'FeederSheet LA12'!$B$2:$EM$176,Q$5+$AA$26,FALSE),"")</f>
        <v>0.04</v>
      </c>
      <c r="R131" s="202"/>
      <c r="S131" s="202">
        <f>IF($I$3=$AA$1,VLOOKUP($A131,'FeederSheet LA12'!$B$2:$EM$176,S$5+$AA$26,FALSE),"")</f>
        <v>0.25</v>
      </c>
      <c r="T131" s="202">
        <f>IF($I$3=$AA$1,VLOOKUP($A131,'FeederSheet LA12'!$B$2:$EM$176,T$5+$AA$26,FALSE),"")</f>
        <v>-0.35</v>
      </c>
      <c r="U131" s="202">
        <f>IF($I$3=$AA$1,VLOOKUP($A131,'FeederSheet LA12'!$B$2:$EM$176,U$5+$AA$26,FALSE),"")</f>
        <v>-1.06</v>
      </c>
      <c r="V131" s="202">
        <f>IF($I$3=$AA$1,VLOOKUP($A131,'FeederSheet LA12'!$B$2:$EM$176,V$5+$AA$26,FALSE),"")</f>
        <v>0.13</v>
      </c>
      <c r="W131" s="200"/>
      <c r="AA131" s="257"/>
    </row>
    <row r="132" spans="1:27" s="53" customFormat="1" x14ac:dyDescent="0.35">
      <c r="A132" s="3" t="s">
        <v>475</v>
      </c>
      <c r="B132" s="86">
        <v>203</v>
      </c>
      <c r="C132" s="109" t="s">
        <v>476</v>
      </c>
      <c r="D132" s="38">
        <f>VLOOKUP($A132,'FeederSheet LA12'!$B$2:$EP$176,D$5+$AA$28+$AA$26,FALSE)</f>
        <v>1777</v>
      </c>
      <c r="E132" s="38">
        <f>VLOOKUP($A132,'FeederSheet LA12'!$B$2:$EP$176,E$5+$AA$28+$AA$26,FALSE)</f>
        <v>181</v>
      </c>
      <c r="F132" s="38">
        <f>VLOOKUP($A132,'FeederSheet LA12'!$B$2:$EP$176,F$5+$AA$28+$AA$26,FALSE)</f>
        <v>93</v>
      </c>
      <c r="G132" s="38">
        <f>VLOOKUP($A132,'FeederSheet LA12'!$B$2:$EP$176,G$5+$AA$28+$AA$26,FALSE)</f>
        <v>2051</v>
      </c>
      <c r="H132" s="38"/>
      <c r="I132" s="40">
        <f>VLOOKUP($A132,'FeederSheet LA12'!$B$2:$EP$176,I$5+$AA$24+$AA$26,FALSE)</f>
        <v>-0.1</v>
      </c>
      <c r="J132" s="40">
        <f>VLOOKUP($A132,'FeederSheet LA12'!$B$2:$EP$176,J$5+$AA$24+$AA$26,FALSE)</f>
        <v>-0.71</v>
      </c>
      <c r="K132" s="40">
        <f>VLOOKUP($A132,'FeederSheet LA12'!$B$2:$EP$176,K$5+$AA$24+$AA$26,FALSE)</f>
        <v>-0.85</v>
      </c>
      <c r="L132" s="40">
        <f>VLOOKUP($A132,'FeederSheet LA12'!$B$2:$EP$176,L$5+$AA$24+$AA$26,FALSE)</f>
        <v>-0.18</v>
      </c>
      <c r="N132" s="202">
        <f>IF($I$3=$AA$1,VLOOKUP($A132,'FeederSheet LA12'!$B$2:$EM$176,N$5+$AA$26,FALSE),"")</f>
        <v>-0.15</v>
      </c>
      <c r="O132" s="202">
        <f>IF($I$3=$AA$1,VLOOKUP($A132,'FeederSheet LA12'!$B$2:$EM$176,O$5+$AA$26,FALSE),"")</f>
        <v>-0.89</v>
      </c>
      <c r="P132" s="202">
        <f>IF($I$3=$AA$1,VLOOKUP($A132,'FeederSheet LA12'!$B$2:$EM$176,P$5+$AA$26,FALSE),"")</f>
        <v>-1.1000000000000001</v>
      </c>
      <c r="Q132" s="202">
        <f>IF($I$3=$AA$1,VLOOKUP($A132,'FeederSheet LA12'!$B$2:$EM$176,Q$5+$AA$26,FALSE),"")</f>
        <v>-0.24</v>
      </c>
      <c r="R132" s="202"/>
      <c r="S132" s="202">
        <f>IF($I$3=$AA$1,VLOOKUP($A132,'FeederSheet LA12'!$B$2:$EM$176,S$5+$AA$26,FALSE),"")</f>
        <v>-0.04</v>
      </c>
      <c r="T132" s="202">
        <f>IF($I$3=$AA$1,VLOOKUP($A132,'FeederSheet LA12'!$B$2:$EM$176,T$5+$AA$26,FALSE),"")</f>
        <v>-0.53</v>
      </c>
      <c r="U132" s="202">
        <f>IF($I$3=$AA$1,VLOOKUP($A132,'FeederSheet LA12'!$B$2:$EM$176,U$5+$AA$26,FALSE),"")</f>
        <v>-0.59</v>
      </c>
      <c r="V132" s="202">
        <f>IF($I$3=$AA$1,VLOOKUP($A132,'FeederSheet LA12'!$B$2:$EM$176,V$5+$AA$26,FALSE),"")</f>
        <v>-0.13</v>
      </c>
      <c r="W132" s="200"/>
      <c r="AA132" s="257"/>
    </row>
    <row r="133" spans="1:27" s="53" customFormat="1" x14ac:dyDescent="0.35">
      <c r="A133" s="3" t="s">
        <v>477</v>
      </c>
      <c r="B133" s="86">
        <v>310</v>
      </c>
      <c r="C133" s="110" t="s">
        <v>478</v>
      </c>
      <c r="D133" s="38">
        <f>VLOOKUP($A133,'FeederSheet LA12'!$B$2:$EP$176,D$5+$AA$28+$AA$26,FALSE)</f>
        <v>1531</v>
      </c>
      <c r="E133" s="38">
        <f>VLOOKUP($A133,'FeederSheet LA12'!$B$2:$EP$176,E$5+$AA$28+$AA$26,FALSE)</f>
        <v>204</v>
      </c>
      <c r="F133" s="38">
        <f>VLOOKUP($A133,'FeederSheet LA12'!$B$2:$EP$176,F$5+$AA$28+$AA$26,FALSE)</f>
        <v>86</v>
      </c>
      <c r="G133" s="38">
        <f>VLOOKUP($A133,'FeederSheet LA12'!$B$2:$EP$176,G$5+$AA$28+$AA$26,FALSE)</f>
        <v>1821</v>
      </c>
      <c r="H133" s="38"/>
      <c r="I133" s="40">
        <f>VLOOKUP($A133,'FeederSheet LA12'!$B$2:$EP$176,I$5+$AA$24+$AA$26,FALSE)</f>
        <v>0.63</v>
      </c>
      <c r="J133" s="40">
        <f>VLOOKUP($A133,'FeederSheet LA12'!$B$2:$EP$176,J$5+$AA$24+$AA$26,FALSE)</f>
        <v>-0.32</v>
      </c>
      <c r="K133" s="40">
        <f>VLOOKUP($A133,'FeederSheet LA12'!$B$2:$EP$176,K$5+$AA$24+$AA$26,FALSE)</f>
        <v>-0.85</v>
      </c>
      <c r="L133" s="40">
        <f>VLOOKUP($A133,'FeederSheet LA12'!$B$2:$EP$176,L$5+$AA$24+$AA$26,FALSE)</f>
        <v>0.45</v>
      </c>
      <c r="N133" s="202">
        <f>IF($I$3=$AA$1,VLOOKUP($A133,'FeederSheet LA12'!$B$2:$EM$176,N$5+$AA$26,FALSE),"")</f>
        <v>0.56999999999999995</v>
      </c>
      <c r="O133" s="202">
        <f>IF($I$3=$AA$1,VLOOKUP($A133,'FeederSheet LA12'!$B$2:$EM$176,O$5+$AA$26,FALSE),"")</f>
        <v>-0.5</v>
      </c>
      <c r="P133" s="202">
        <f>IF($I$3=$AA$1,VLOOKUP($A133,'FeederSheet LA12'!$B$2:$EM$176,P$5+$AA$26,FALSE),"")</f>
        <v>-1.1200000000000001</v>
      </c>
      <c r="Q133" s="202">
        <f>IF($I$3=$AA$1,VLOOKUP($A133,'FeederSheet LA12'!$B$2:$EM$176,Q$5+$AA$26,FALSE),"")</f>
        <v>0.4</v>
      </c>
      <c r="R133" s="202"/>
      <c r="S133" s="202">
        <f>IF($I$3=$AA$1,VLOOKUP($A133,'FeederSheet LA12'!$B$2:$EM$176,S$5+$AA$26,FALSE),"")</f>
        <v>0.7</v>
      </c>
      <c r="T133" s="202">
        <f>IF($I$3=$AA$1,VLOOKUP($A133,'FeederSheet LA12'!$B$2:$EM$176,T$5+$AA$26,FALSE),"")</f>
        <v>-0.15</v>
      </c>
      <c r="U133" s="202">
        <f>IF($I$3=$AA$1,VLOOKUP($A133,'FeederSheet LA12'!$B$2:$EM$176,U$5+$AA$26,FALSE),"")</f>
        <v>-0.59</v>
      </c>
      <c r="V133" s="202">
        <f>IF($I$3=$AA$1,VLOOKUP($A133,'FeederSheet LA12'!$B$2:$EM$176,V$5+$AA$26,FALSE),"")</f>
        <v>0.51</v>
      </c>
      <c r="W133" s="200"/>
      <c r="AA133" s="257"/>
    </row>
    <row r="134" spans="1:27" s="53" customFormat="1" x14ac:dyDescent="0.35">
      <c r="A134" s="3" t="s">
        <v>479</v>
      </c>
      <c r="B134" s="86">
        <v>311</v>
      </c>
      <c r="C134" s="109" t="s">
        <v>480</v>
      </c>
      <c r="D134" s="38">
        <f>VLOOKUP($A134,'FeederSheet LA12'!$B$2:$EP$176,D$5+$AA$28+$AA$26,FALSE)</f>
        <v>2436</v>
      </c>
      <c r="E134" s="38">
        <f>VLOOKUP($A134,'FeederSheet LA12'!$B$2:$EP$176,E$5+$AA$28+$AA$26,FALSE)</f>
        <v>142</v>
      </c>
      <c r="F134" s="38">
        <f>VLOOKUP($A134,'FeederSheet LA12'!$B$2:$EP$176,F$5+$AA$28+$AA$26,FALSE)</f>
        <v>85</v>
      </c>
      <c r="G134" s="38">
        <f>VLOOKUP($A134,'FeederSheet LA12'!$B$2:$EP$176,G$5+$AA$28+$AA$26,FALSE)</f>
        <v>2663</v>
      </c>
      <c r="H134" s="38"/>
      <c r="I134" s="40">
        <f>VLOOKUP($A134,'FeederSheet LA12'!$B$2:$EP$176,I$5+$AA$24+$AA$26,FALSE)</f>
        <v>-0.03</v>
      </c>
      <c r="J134" s="40">
        <f>VLOOKUP($A134,'FeederSheet LA12'!$B$2:$EP$176,J$5+$AA$24+$AA$26,FALSE)</f>
        <v>-0.57999999999999996</v>
      </c>
      <c r="K134" s="40">
        <f>VLOOKUP($A134,'FeederSheet LA12'!$B$2:$EP$176,K$5+$AA$24+$AA$26,FALSE)</f>
        <v>-0.83</v>
      </c>
      <c r="L134" s="40">
        <f>VLOOKUP($A134,'FeederSheet LA12'!$B$2:$EP$176,L$5+$AA$24+$AA$26,FALSE)</f>
        <v>-0.09</v>
      </c>
      <c r="N134" s="202">
        <f>IF($I$3=$AA$1,VLOOKUP($A134,'FeederSheet LA12'!$B$2:$EM$176,N$5+$AA$26,FALSE),"")</f>
        <v>-0.08</v>
      </c>
      <c r="O134" s="202">
        <f>IF($I$3=$AA$1,VLOOKUP($A134,'FeederSheet LA12'!$B$2:$EM$176,O$5+$AA$26,FALSE),"")</f>
        <v>-0.78</v>
      </c>
      <c r="P134" s="202">
        <f>IF($I$3=$AA$1,VLOOKUP($A134,'FeederSheet LA12'!$B$2:$EM$176,P$5+$AA$26,FALSE),"")</f>
        <v>-1.1000000000000001</v>
      </c>
      <c r="Q134" s="202">
        <f>IF($I$3=$AA$1,VLOOKUP($A134,'FeederSheet LA12'!$B$2:$EM$176,Q$5+$AA$26,FALSE),"")</f>
        <v>-0.13</v>
      </c>
      <c r="R134" s="202"/>
      <c r="S134" s="202">
        <f>IF($I$3=$AA$1,VLOOKUP($A134,'FeederSheet LA12'!$B$2:$EM$176,S$5+$AA$26,FALSE),"")</f>
        <v>0.02</v>
      </c>
      <c r="T134" s="202">
        <f>IF($I$3=$AA$1,VLOOKUP($A134,'FeederSheet LA12'!$B$2:$EM$176,T$5+$AA$26,FALSE),"")</f>
        <v>-0.37</v>
      </c>
      <c r="U134" s="202">
        <f>IF($I$3=$AA$1,VLOOKUP($A134,'FeederSheet LA12'!$B$2:$EM$176,U$5+$AA$26,FALSE),"")</f>
        <v>-0.56000000000000005</v>
      </c>
      <c r="V134" s="202">
        <f>IF($I$3=$AA$1,VLOOKUP($A134,'FeederSheet LA12'!$B$2:$EM$176,V$5+$AA$26,FALSE),"")</f>
        <v>-0.04</v>
      </c>
      <c r="W134" s="200"/>
      <c r="AA134" s="257"/>
    </row>
    <row r="135" spans="1:27" s="53" customFormat="1" x14ac:dyDescent="0.35">
      <c r="A135" s="3" t="s">
        <v>481</v>
      </c>
      <c r="B135" s="86">
        <v>312</v>
      </c>
      <c r="C135" s="109" t="s">
        <v>482</v>
      </c>
      <c r="D135" s="38">
        <f>VLOOKUP($A135,'FeederSheet LA12'!$B$2:$EP$176,D$5+$AA$28+$AA$26,FALSE)</f>
        <v>2423</v>
      </c>
      <c r="E135" s="38">
        <f>VLOOKUP($A135,'FeederSheet LA12'!$B$2:$EP$176,E$5+$AA$28+$AA$26,FALSE)</f>
        <v>302</v>
      </c>
      <c r="F135" s="38">
        <f>VLOOKUP($A135,'FeederSheet LA12'!$B$2:$EP$176,F$5+$AA$28+$AA$26,FALSE)</f>
        <v>107</v>
      </c>
      <c r="G135" s="38">
        <f>VLOOKUP($A135,'FeederSheet LA12'!$B$2:$EP$176,G$5+$AA$28+$AA$26,FALSE)</f>
        <v>2832</v>
      </c>
      <c r="H135" s="38"/>
      <c r="I135" s="40">
        <f>VLOOKUP($A135,'FeederSheet LA12'!$B$2:$EP$176,I$5+$AA$24+$AA$26,FALSE)</f>
        <v>0.25</v>
      </c>
      <c r="J135" s="40">
        <f>VLOOKUP($A135,'FeederSheet LA12'!$B$2:$EP$176,J$5+$AA$24+$AA$26,FALSE)</f>
        <v>-0.25</v>
      </c>
      <c r="K135" s="40">
        <f>VLOOKUP($A135,'FeederSheet LA12'!$B$2:$EP$176,K$5+$AA$24+$AA$26,FALSE)</f>
        <v>-1.08</v>
      </c>
      <c r="L135" s="40">
        <f>VLOOKUP($A135,'FeederSheet LA12'!$B$2:$EP$176,L$5+$AA$24+$AA$26,FALSE)</f>
        <v>0.15</v>
      </c>
      <c r="N135" s="202">
        <f>IF($I$3=$AA$1,VLOOKUP($A135,'FeederSheet LA12'!$B$2:$EM$176,N$5+$AA$26,FALSE),"")</f>
        <v>0.2</v>
      </c>
      <c r="O135" s="202">
        <f>IF($I$3=$AA$1,VLOOKUP($A135,'FeederSheet LA12'!$B$2:$EM$176,O$5+$AA$26,FALSE),"")</f>
        <v>-0.39</v>
      </c>
      <c r="P135" s="202">
        <f>IF($I$3=$AA$1,VLOOKUP($A135,'FeederSheet LA12'!$B$2:$EM$176,P$5+$AA$26,FALSE),"")</f>
        <v>-1.32</v>
      </c>
      <c r="Q135" s="202">
        <f>IF($I$3=$AA$1,VLOOKUP($A135,'FeederSheet LA12'!$B$2:$EM$176,Q$5+$AA$26,FALSE),"")</f>
        <v>0.1</v>
      </c>
      <c r="R135" s="202"/>
      <c r="S135" s="202">
        <f>IF($I$3=$AA$1,VLOOKUP($A135,'FeederSheet LA12'!$B$2:$EM$176,S$5+$AA$26,FALSE),"")</f>
        <v>0.3</v>
      </c>
      <c r="T135" s="202">
        <f>IF($I$3=$AA$1,VLOOKUP($A135,'FeederSheet LA12'!$B$2:$EM$176,T$5+$AA$26,FALSE),"")</f>
        <v>-0.11</v>
      </c>
      <c r="U135" s="202">
        <f>IF($I$3=$AA$1,VLOOKUP($A135,'FeederSheet LA12'!$B$2:$EM$176,U$5+$AA$26,FALSE),"")</f>
        <v>-0.84</v>
      </c>
      <c r="V135" s="202">
        <f>IF($I$3=$AA$1,VLOOKUP($A135,'FeederSheet LA12'!$B$2:$EM$176,V$5+$AA$26,FALSE),"")</f>
        <v>0.19</v>
      </c>
      <c r="W135" s="200"/>
      <c r="AA135" s="257"/>
    </row>
    <row r="136" spans="1:27" s="53" customFormat="1" x14ac:dyDescent="0.35">
      <c r="A136" s="3" t="s">
        <v>483</v>
      </c>
      <c r="B136" s="86">
        <v>313</v>
      </c>
      <c r="C136" s="109" t="s">
        <v>484</v>
      </c>
      <c r="D136" s="38">
        <f>VLOOKUP($A136,'FeederSheet LA12'!$B$2:$EP$176,D$5+$AA$28+$AA$26,FALSE)</f>
        <v>1891</v>
      </c>
      <c r="E136" s="38">
        <f>VLOOKUP($A136,'FeederSheet LA12'!$B$2:$EP$176,E$5+$AA$28+$AA$26,FALSE)</f>
        <v>329</v>
      </c>
      <c r="F136" s="38">
        <f>VLOOKUP($A136,'FeederSheet LA12'!$B$2:$EP$176,F$5+$AA$28+$AA$26,FALSE)</f>
        <v>76</v>
      </c>
      <c r="G136" s="38">
        <f>VLOOKUP($A136,'FeederSheet LA12'!$B$2:$EP$176,G$5+$AA$28+$AA$26,FALSE)</f>
        <v>2337</v>
      </c>
      <c r="H136" s="38"/>
      <c r="I136" s="40">
        <f>VLOOKUP($A136,'FeederSheet LA12'!$B$2:$EP$176,I$5+$AA$24+$AA$26,FALSE)</f>
        <v>0.64</v>
      </c>
      <c r="J136" s="40">
        <f>VLOOKUP($A136,'FeederSheet LA12'!$B$2:$EP$176,J$5+$AA$24+$AA$26,FALSE)</f>
        <v>-0.11</v>
      </c>
      <c r="K136" s="40">
        <f>VLOOKUP($A136,'FeederSheet LA12'!$B$2:$EP$176,K$5+$AA$24+$AA$26,FALSE)</f>
        <v>-0.76</v>
      </c>
      <c r="L136" s="40">
        <f>VLOOKUP($A136,'FeederSheet LA12'!$B$2:$EP$176,L$5+$AA$24+$AA$26,FALSE)</f>
        <v>0.43</v>
      </c>
      <c r="N136" s="202">
        <f>IF($I$3=$AA$1,VLOOKUP($A136,'FeederSheet LA12'!$B$2:$EM$176,N$5+$AA$26,FALSE),"")</f>
        <v>0.57999999999999996</v>
      </c>
      <c r="O136" s="202">
        <f>IF($I$3=$AA$1,VLOOKUP($A136,'FeederSheet LA12'!$B$2:$EM$176,O$5+$AA$26,FALSE),"")</f>
        <v>-0.25</v>
      </c>
      <c r="P136" s="202">
        <f>IF($I$3=$AA$1,VLOOKUP($A136,'FeederSheet LA12'!$B$2:$EM$176,P$5+$AA$26,FALSE),"")</f>
        <v>-1.05</v>
      </c>
      <c r="Q136" s="202">
        <f>IF($I$3=$AA$1,VLOOKUP($A136,'FeederSheet LA12'!$B$2:$EM$176,Q$5+$AA$26,FALSE),"")</f>
        <v>0.38</v>
      </c>
      <c r="R136" s="202"/>
      <c r="S136" s="202">
        <f>IF($I$3=$AA$1,VLOOKUP($A136,'FeederSheet LA12'!$B$2:$EM$176,S$5+$AA$26,FALSE),"")</f>
        <v>0.7</v>
      </c>
      <c r="T136" s="202">
        <f>IF($I$3=$AA$1,VLOOKUP($A136,'FeederSheet LA12'!$B$2:$EM$176,T$5+$AA$26,FALSE),"")</f>
        <v>0.03</v>
      </c>
      <c r="U136" s="202">
        <f>IF($I$3=$AA$1,VLOOKUP($A136,'FeederSheet LA12'!$B$2:$EM$176,U$5+$AA$26,FALSE),"")</f>
        <v>-0.48</v>
      </c>
      <c r="V136" s="202">
        <f>IF($I$3=$AA$1,VLOOKUP($A136,'FeederSheet LA12'!$B$2:$EM$176,V$5+$AA$26,FALSE),"")</f>
        <v>0.48</v>
      </c>
      <c r="W136" s="200"/>
      <c r="AA136" s="257"/>
    </row>
    <row r="137" spans="1:27" s="53" customFormat="1" x14ac:dyDescent="0.35">
      <c r="A137" s="3" t="s">
        <v>485</v>
      </c>
      <c r="B137" s="86">
        <v>314</v>
      </c>
      <c r="C137" s="109" t="s">
        <v>486</v>
      </c>
      <c r="D137" s="38">
        <f>VLOOKUP($A137,'FeederSheet LA12'!$B$2:$EP$176,D$5+$AA$28+$AA$26,FALSE)</f>
        <v>1270</v>
      </c>
      <c r="E137" s="38">
        <f>VLOOKUP($A137,'FeederSheet LA12'!$B$2:$EP$176,E$5+$AA$28+$AA$26,FALSE)</f>
        <v>60</v>
      </c>
      <c r="F137" s="38">
        <f>VLOOKUP($A137,'FeederSheet LA12'!$B$2:$EP$176,F$5+$AA$28+$AA$26,FALSE)</f>
        <v>43</v>
      </c>
      <c r="G137" s="38">
        <f>VLOOKUP($A137,'FeederSheet LA12'!$B$2:$EP$176,G$5+$AA$28+$AA$26,FALSE)</f>
        <v>1373</v>
      </c>
      <c r="H137" s="38"/>
      <c r="I137" s="40">
        <f>VLOOKUP($A137,'FeederSheet LA12'!$B$2:$EP$176,I$5+$AA$24+$AA$26,FALSE)</f>
        <v>0.59</v>
      </c>
      <c r="J137" s="40">
        <f>VLOOKUP($A137,'FeederSheet LA12'!$B$2:$EP$176,J$5+$AA$24+$AA$26,FALSE)</f>
        <v>-0.02</v>
      </c>
      <c r="K137" s="40">
        <f>VLOOKUP($A137,'FeederSheet LA12'!$B$2:$EP$176,K$5+$AA$24+$AA$26,FALSE)</f>
        <v>-0.43</v>
      </c>
      <c r="L137" s="40">
        <f>VLOOKUP($A137,'FeederSheet LA12'!$B$2:$EP$176,L$5+$AA$24+$AA$26,FALSE)</f>
        <v>0.53</v>
      </c>
      <c r="N137" s="202">
        <f>IF($I$3=$AA$1,VLOOKUP($A137,'FeederSheet LA12'!$B$2:$EM$176,N$5+$AA$26,FALSE),"")</f>
        <v>0.52</v>
      </c>
      <c r="O137" s="202">
        <f>IF($I$3=$AA$1,VLOOKUP($A137,'FeederSheet LA12'!$B$2:$EM$176,O$5+$AA$26,FALSE),"")</f>
        <v>-0.34</v>
      </c>
      <c r="P137" s="202">
        <f>IF($I$3=$AA$1,VLOOKUP($A137,'FeederSheet LA12'!$B$2:$EM$176,P$5+$AA$26,FALSE),"")</f>
        <v>-0.8</v>
      </c>
      <c r="Q137" s="202">
        <f>IF($I$3=$AA$1,VLOOKUP($A137,'FeederSheet LA12'!$B$2:$EM$176,Q$5+$AA$26,FALSE),"")</f>
        <v>0.46</v>
      </c>
      <c r="R137" s="202"/>
      <c r="S137" s="202">
        <f>IF($I$3=$AA$1,VLOOKUP($A137,'FeederSheet LA12'!$B$2:$EM$176,S$5+$AA$26,FALSE),"")</f>
        <v>0.66</v>
      </c>
      <c r="T137" s="202">
        <f>IF($I$3=$AA$1,VLOOKUP($A137,'FeederSheet LA12'!$B$2:$EM$176,T$5+$AA$26,FALSE),"")</f>
        <v>0.3</v>
      </c>
      <c r="U137" s="202">
        <f>IF($I$3=$AA$1,VLOOKUP($A137,'FeederSheet LA12'!$B$2:$EM$176,U$5+$AA$26,FALSE),"")</f>
        <v>-0.05</v>
      </c>
      <c r="V137" s="202">
        <f>IF($I$3=$AA$1,VLOOKUP($A137,'FeederSheet LA12'!$B$2:$EM$176,V$5+$AA$26,FALSE),"")</f>
        <v>0.6</v>
      </c>
      <c r="W137" s="200"/>
      <c r="AA137" s="257"/>
    </row>
    <row r="138" spans="1:27" s="53" customFormat="1" x14ac:dyDescent="0.35">
      <c r="A138" s="3" t="s">
        <v>487</v>
      </c>
      <c r="B138" s="86">
        <v>315</v>
      </c>
      <c r="C138" s="109" t="s">
        <v>488</v>
      </c>
      <c r="D138" s="38">
        <f>VLOOKUP($A138,'FeederSheet LA12'!$B$2:$EP$176,D$5+$AA$28+$AA$26,FALSE)</f>
        <v>1011</v>
      </c>
      <c r="E138" s="38">
        <f>VLOOKUP($A138,'FeederSheet LA12'!$B$2:$EP$176,E$5+$AA$28+$AA$26,FALSE)</f>
        <v>178</v>
      </c>
      <c r="F138" s="38">
        <f>VLOOKUP($A138,'FeederSheet LA12'!$B$2:$EP$176,F$5+$AA$28+$AA$26,FALSE)</f>
        <v>40</v>
      </c>
      <c r="G138" s="38">
        <f>VLOOKUP($A138,'FeederSheet LA12'!$B$2:$EP$176,G$5+$AA$28+$AA$26,FALSE)</f>
        <v>1229</v>
      </c>
      <c r="H138" s="38"/>
      <c r="I138" s="40">
        <f>VLOOKUP($A138,'FeederSheet LA12'!$B$2:$EP$176,I$5+$AA$24+$AA$26,FALSE)</f>
        <v>0.53</v>
      </c>
      <c r="J138" s="40">
        <f>VLOOKUP($A138,'FeederSheet LA12'!$B$2:$EP$176,J$5+$AA$24+$AA$26,FALSE)</f>
        <v>0.2</v>
      </c>
      <c r="K138" s="40">
        <f>VLOOKUP($A138,'FeederSheet LA12'!$B$2:$EP$176,K$5+$AA$24+$AA$26,FALSE)</f>
        <v>-0.77</v>
      </c>
      <c r="L138" s="40">
        <f>VLOOKUP($A138,'FeederSheet LA12'!$B$2:$EP$176,L$5+$AA$24+$AA$26,FALSE)</f>
        <v>0.44</v>
      </c>
      <c r="N138" s="202">
        <f>IF($I$3=$AA$1,VLOOKUP($A138,'FeederSheet LA12'!$B$2:$EM$176,N$5+$AA$26,FALSE),"")</f>
        <v>0.46</v>
      </c>
      <c r="O138" s="202">
        <f>IF($I$3=$AA$1,VLOOKUP($A138,'FeederSheet LA12'!$B$2:$EM$176,O$5+$AA$26,FALSE),"")</f>
        <v>0.02</v>
      </c>
      <c r="P138" s="202">
        <f>IF($I$3=$AA$1,VLOOKUP($A138,'FeederSheet LA12'!$B$2:$EM$176,P$5+$AA$26,FALSE),"")</f>
        <v>-1.1599999999999999</v>
      </c>
      <c r="Q138" s="202">
        <f>IF($I$3=$AA$1,VLOOKUP($A138,'FeederSheet LA12'!$B$2:$EM$176,Q$5+$AA$26,FALSE),"")</f>
        <v>0.37</v>
      </c>
      <c r="R138" s="202"/>
      <c r="S138" s="202">
        <f>IF($I$3=$AA$1,VLOOKUP($A138,'FeederSheet LA12'!$B$2:$EM$176,S$5+$AA$26,FALSE),"")</f>
        <v>0.61</v>
      </c>
      <c r="T138" s="202">
        <f>IF($I$3=$AA$1,VLOOKUP($A138,'FeederSheet LA12'!$B$2:$EM$176,T$5+$AA$26,FALSE),"")</f>
        <v>0.39</v>
      </c>
      <c r="U138" s="202">
        <f>IF($I$3=$AA$1,VLOOKUP($A138,'FeederSheet LA12'!$B$2:$EM$176,U$5+$AA$26,FALSE),"")</f>
        <v>-0.38</v>
      </c>
      <c r="V138" s="202">
        <f>IF($I$3=$AA$1,VLOOKUP($A138,'FeederSheet LA12'!$B$2:$EM$176,V$5+$AA$26,FALSE),"")</f>
        <v>0.51</v>
      </c>
      <c r="W138" s="200"/>
      <c r="AA138" s="257"/>
    </row>
    <row r="139" spans="1:27" s="53" customFormat="1" x14ac:dyDescent="0.35">
      <c r="A139" s="3" t="s">
        <v>489</v>
      </c>
      <c r="B139" s="86">
        <v>317</v>
      </c>
      <c r="C139" s="109" t="s">
        <v>490</v>
      </c>
      <c r="D139" s="38">
        <f>VLOOKUP($A139,'FeederSheet LA12'!$B$2:$EP$176,D$5+$AA$28+$AA$26,FALSE)</f>
        <v>2817</v>
      </c>
      <c r="E139" s="38">
        <f>VLOOKUP($A139,'FeederSheet LA12'!$B$2:$EP$176,E$5+$AA$28+$AA$26,FALSE)</f>
        <v>269</v>
      </c>
      <c r="F139" s="38">
        <f>VLOOKUP($A139,'FeederSheet LA12'!$B$2:$EP$176,F$5+$AA$28+$AA$26,FALSE)</f>
        <v>108</v>
      </c>
      <c r="G139" s="38">
        <f>VLOOKUP($A139,'FeederSheet LA12'!$B$2:$EP$176,G$5+$AA$28+$AA$26,FALSE)</f>
        <v>3194</v>
      </c>
      <c r="H139" s="38"/>
      <c r="I139" s="40">
        <f>VLOOKUP($A139,'FeederSheet LA12'!$B$2:$EP$176,I$5+$AA$24+$AA$26,FALSE)</f>
        <v>0.56999999999999995</v>
      </c>
      <c r="J139" s="40">
        <f>VLOOKUP($A139,'FeederSheet LA12'!$B$2:$EP$176,J$5+$AA$24+$AA$26,FALSE)</f>
        <v>-0.04</v>
      </c>
      <c r="K139" s="40">
        <f>VLOOKUP($A139,'FeederSheet LA12'!$B$2:$EP$176,K$5+$AA$24+$AA$26,FALSE)</f>
        <v>-0.83</v>
      </c>
      <c r="L139" s="40">
        <f>VLOOKUP($A139,'FeederSheet LA12'!$B$2:$EP$176,L$5+$AA$24+$AA$26,FALSE)</f>
        <v>0.47</v>
      </c>
      <c r="N139" s="202">
        <f>IF($I$3=$AA$1,VLOOKUP($A139,'FeederSheet LA12'!$B$2:$EM$176,N$5+$AA$26,FALSE),"")</f>
        <v>0.52</v>
      </c>
      <c r="O139" s="202">
        <f>IF($I$3=$AA$1,VLOOKUP($A139,'FeederSheet LA12'!$B$2:$EM$176,O$5+$AA$26,FALSE),"")</f>
        <v>-0.19</v>
      </c>
      <c r="P139" s="202">
        <f>IF($I$3=$AA$1,VLOOKUP($A139,'FeederSheet LA12'!$B$2:$EM$176,P$5+$AA$26,FALSE),"")</f>
        <v>-1.06</v>
      </c>
      <c r="Q139" s="202">
        <f>IF($I$3=$AA$1,VLOOKUP($A139,'FeederSheet LA12'!$B$2:$EM$176,Q$5+$AA$26,FALSE),"")</f>
        <v>0.43</v>
      </c>
      <c r="R139" s="202"/>
      <c r="S139" s="202">
        <f>IF($I$3=$AA$1,VLOOKUP($A139,'FeederSheet LA12'!$B$2:$EM$176,S$5+$AA$26,FALSE),"")</f>
        <v>0.61</v>
      </c>
      <c r="T139" s="202">
        <f>IF($I$3=$AA$1,VLOOKUP($A139,'FeederSheet LA12'!$B$2:$EM$176,T$5+$AA$26,FALSE),"")</f>
        <v>0.11</v>
      </c>
      <c r="U139" s="202">
        <f>IF($I$3=$AA$1,VLOOKUP($A139,'FeederSheet LA12'!$B$2:$EM$176,U$5+$AA$26,FALSE),"")</f>
        <v>-0.59</v>
      </c>
      <c r="V139" s="202">
        <f>IF($I$3=$AA$1,VLOOKUP($A139,'FeederSheet LA12'!$B$2:$EM$176,V$5+$AA$26,FALSE),"")</f>
        <v>0.51</v>
      </c>
      <c r="W139" s="200"/>
      <c r="AA139" s="257"/>
    </row>
    <row r="140" spans="1:27" s="53" customFormat="1" x14ac:dyDescent="0.35">
      <c r="A140" s="3" t="s">
        <v>491</v>
      </c>
      <c r="B140" s="86">
        <v>318</v>
      </c>
      <c r="C140" s="109" t="s">
        <v>492</v>
      </c>
      <c r="D140" s="38">
        <f>VLOOKUP($A140,'FeederSheet LA12'!$B$2:$EP$176,D$5+$AA$28+$AA$26,FALSE)</f>
        <v>1117</v>
      </c>
      <c r="E140" s="38">
        <f>VLOOKUP($A140,'FeederSheet LA12'!$B$2:$EP$176,E$5+$AA$28+$AA$26,FALSE)</f>
        <v>167</v>
      </c>
      <c r="F140" s="38">
        <f>VLOOKUP($A140,'FeederSheet LA12'!$B$2:$EP$176,F$5+$AA$28+$AA$26,FALSE)</f>
        <v>75</v>
      </c>
      <c r="G140" s="38">
        <f>VLOOKUP($A140,'FeederSheet LA12'!$B$2:$EP$176,G$5+$AA$28+$AA$26,FALSE)</f>
        <v>1359</v>
      </c>
      <c r="H140" s="38"/>
      <c r="I140" s="40">
        <f>VLOOKUP($A140,'FeederSheet LA12'!$B$2:$EP$176,I$5+$AA$24+$AA$26,FALSE)</f>
        <v>0.25</v>
      </c>
      <c r="J140" s="40">
        <f>VLOOKUP($A140,'FeederSheet LA12'!$B$2:$EP$176,J$5+$AA$24+$AA$26,FALSE)</f>
        <v>-0.36</v>
      </c>
      <c r="K140" s="40">
        <f>VLOOKUP($A140,'FeederSheet LA12'!$B$2:$EP$176,K$5+$AA$24+$AA$26,FALSE)</f>
        <v>-0.41</v>
      </c>
      <c r="L140" s="40">
        <f>VLOOKUP($A140,'FeederSheet LA12'!$B$2:$EP$176,L$5+$AA$24+$AA$26,FALSE)</f>
        <v>0.14000000000000001</v>
      </c>
      <c r="N140" s="202">
        <f>IF($I$3=$AA$1,VLOOKUP($A140,'FeederSheet LA12'!$B$2:$EM$176,N$5+$AA$26,FALSE),"")</f>
        <v>0.18</v>
      </c>
      <c r="O140" s="202">
        <f>IF($I$3=$AA$1,VLOOKUP($A140,'FeederSheet LA12'!$B$2:$EM$176,O$5+$AA$26,FALSE),"")</f>
        <v>-0.55000000000000004</v>
      </c>
      <c r="P140" s="202">
        <f>IF($I$3=$AA$1,VLOOKUP($A140,'FeederSheet LA12'!$B$2:$EM$176,P$5+$AA$26,FALSE),"")</f>
        <v>-0.69</v>
      </c>
      <c r="Q140" s="202">
        <f>IF($I$3=$AA$1,VLOOKUP($A140,'FeederSheet LA12'!$B$2:$EM$176,Q$5+$AA$26,FALSE),"")</f>
        <v>0.08</v>
      </c>
      <c r="R140" s="202"/>
      <c r="S140" s="202">
        <f>IF($I$3=$AA$1,VLOOKUP($A140,'FeederSheet LA12'!$B$2:$EM$176,S$5+$AA$26,FALSE),"")</f>
        <v>0.33</v>
      </c>
      <c r="T140" s="202">
        <f>IF($I$3=$AA$1,VLOOKUP($A140,'FeederSheet LA12'!$B$2:$EM$176,T$5+$AA$26,FALSE),"")</f>
        <v>-0.16</v>
      </c>
      <c r="U140" s="202">
        <f>IF($I$3=$AA$1,VLOOKUP($A140,'FeederSheet LA12'!$B$2:$EM$176,U$5+$AA$26,FALSE),"")</f>
        <v>-0.12</v>
      </c>
      <c r="V140" s="202">
        <f>IF($I$3=$AA$1,VLOOKUP($A140,'FeederSheet LA12'!$B$2:$EM$176,V$5+$AA$26,FALSE),"")</f>
        <v>0.21</v>
      </c>
      <c r="W140" s="200"/>
      <c r="AA140" s="257"/>
    </row>
    <row r="141" spans="1:27" s="53" customFormat="1" x14ac:dyDescent="0.35">
      <c r="A141" s="3" t="s">
        <v>493</v>
      </c>
      <c r="B141" s="86">
        <v>319</v>
      </c>
      <c r="C141" s="109" t="s">
        <v>494</v>
      </c>
      <c r="D141" s="38">
        <f>VLOOKUP($A141,'FeederSheet LA12'!$B$2:$EP$176,D$5+$AA$28+$AA$26,FALSE)</f>
        <v>2272</v>
      </c>
      <c r="E141" s="38">
        <f>VLOOKUP($A141,'FeederSheet LA12'!$B$2:$EP$176,E$5+$AA$28+$AA$26,FALSE)</f>
        <v>188</v>
      </c>
      <c r="F141" s="38">
        <f>VLOOKUP($A141,'FeederSheet LA12'!$B$2:$EP$176,F$5+$AA$28+$AA$26,FALSE)</f>
        <v>75</v>
      </c>
      <c r="G141" s="38">
        <f>VLOOKUP($A141,'FeederSheet LA12'!$B$2:$EP$176,G$5+$AA$28+$AA$26,FALSE)</f>
        <v>2535</v>
      </c>
      <c r="H141" s="38"/>
      <c r="I141" s="40">
        <f>VLOOKUP($A141,'FeederSheet LA12'!$B$2:$EP$176,I$5+$AA$24+$AA$26,FALSE)</f>
        <v>0.5</v>
      </c>
      <c r="J141" s="40">
        <f>VLOOKUP($A141,'FeederSheet LA12'!$B$2:$EP$176,J$5+$AA$24+$AA$26,FALSE)</f>
        <v>-0.28999999999999998</v>
      </c>
      <c r="K141" s="40">
        <f>VLOOKUP($A141,'FeederSheet LA12'!$B$2:$EP$176,K$5+$AA$24+$AA$26,FALSE)</f>
        <v>-1.39</v>
      </c>
      <c r="L141" s="40">
        <f>VLOOKUP($A141,'FeederSheet LA12'!$B$2:$EP$176,L$5+$AA$24+$AA$26,FALSE)</f>
        <v>0.39</v>
      </c>
      <c r="N141" s="202">
        <f>IF($I$3=$AA$1,VLOOKUP($A141,'FeederSheet LA12'!$B$2:$EM$176,N$5+$AA$26,FALSE),"")</f>
        <v>0.45</v>
      </c>
      <c r="O141" s="202">
        <f>IF($I$3=$AA$1,VLOOKUP($A141,'FeederSheet LA12'!$B$2:$EM$176,O$5+$AA$26,FALSE),"")</f>
        <v>-0.47</v>
      </c>
      <c r="P141" s="202">
        <f>IF($I$3=$AA$1,VLOOKUP($A141,'FeederSheet LA12'!$B$2:$EM$176,P$5+$AA$26,FALSE),"")</f>
        <v>-1.67</v>
      </c>
      <c r="Q141" s="202">
        <f>IF($I$3=$AA$1,VLOOKUP($A141,'FeederSheet LA12'!$B$2:$EM$176,Q$5+$AA$26,FALSE),"")</f>
        <v>0.34</v>
      </c>
      <c r="R141" s="202"/>
      <c r="S141" s="202">
        <f>IF($I$3=$AA$1,VLOOKUP($A141,'FeederSheet LA12'!$B$2:$EM$176,S$5+$AA$26,FALSE),"")</f>
        <v>0.55000000000000004</v>
      </c>
      <c r="T141" s="202">
        <f>IF($I$3=$AA$1,VLOOKUP($A141,'FeederSheet LA12'!$B$2:$EM$176,T$5+$AA$26,FALSE),"")</f>
        <v>-0.11</v>
      </c>
      <c r="U141" s="202">
        <f>IF($I$3=$AA$1,VLOOKUP($A141,'FeederSheet LA12'!$B$2:$EM$176,U$5+$AA$26,FALSE),"")</f>
        <v>-1.1000000000000001</v>
      </c>
      <c r="V141" s="202">
        <f>IF($I$3=$AA$1,VLOOKUP($A141,'FeederSheet LA12'!$B$2:$EM$176,V$5+$AA$26,FALSE),"")</f>
        <v>0.44</v>
      </c>
      <c r="W141" s="200"/>
      <c r="AA141" s="257"/>
    </row>
    <row r="142" spans="1:27" s="53" customFormat="1" x14ac:dyDescent="0.35">
      <c r="A142" s="3" t="s">
        <v>495</v>
      </c>
      <c r="B142" s="86">
        <v>320</v>
      </c>
      <c r="C142" s="109" t="s">
        <v>496</v>
      </c>
      <c r="D142" s="38">
        <f>VLOOKUP($A142,'FeederSheet LA12'!$B$2:$EP$176,D$5+$AA$28+$AA$26,FALSE)</f>
        <v>1857</v>
      </c>
      <c r="E142" s="38">
        <f>VLOOKUP($A142,'FeederSheet LA12'!$B$2:$EP$176,E$5+$AA$28+$AA$26,FALSE)</f>
        <v>330</v>
      </c>
      <c r="F142" s="38">
        <f>VLOOKUP($A142,'FeederSheet LA12'!$B$2:$EP$176,F$5+$AA$28+$AA$26,FALSE)</f>
        <v>110</v>
      </c>
      <c r="G142" s="38">
        <f>VLOOKUP($A142,'FeederSheet LA12'!$B$2:$EP$176,G$5+$AA$28+$AA$26,FALSE)</f>
        <v>2297</v>
      </c>
      <c r="H142" s="38"/>
      <c r="I142" s="40">
        <f>VLOOKUP($A142,'FeederSheet LA12'!$B$2:$EP$176,I$5+$AA$24+$AA$26,FALSE)</f>
        <v>0.36</v>
      </c>
      <c r="J142" s="40">
        <f>VLOOKUP($A142,'FeederSheet LA12'!$B$2:$EP$176,J$5+$AA$24+$AA$26,FALSE)</f>
        <v>-0.25</v>
      </c>
      <c r="K142" s="40">
        <f>VLOOKUP($A142,'FeederSheet LA12'!$B$2:$EP$176,K$5+$AA$24+$AA$26,FALSE)</f>
        <v>-1.05</v>
      </c>
      <c r="L142" s="40">
        <f>VLOOKUP($A142,'FeederSheet LA12'!$B$2:$EP$176,L$5+$AA$24+$AA$26,FALSE)</f>
        <v>0.21</v>
      </c>
      <c r="N142" s="202">
        <f>IF($I$3=$AA$1,VLOOKUP($A142,'FeederSheet LA12'!$B$2:$EM$176,N$5+$AA$26,FALSE),"")</f>
        <v>0.3</v>
      </c>
      <c r="O142" s="202">
        <f>IF($I$3=$AA$1,VLOOKUP($A142,'FeederSheet LA12'!$B$2:$EM$176,O$5+$AA$26,FALSE),"")</f>
        <v>-0.39</v>
      </c>
      <c r="P142" s="202">
        <f>IF($I$3=$AA$1,VLOOKUP($A142,'FeederSheet LA12'!$B$2:$EM$176,P$5+$AA$26,FALSE),"")</f>
        <v>-1.28</v>
      </c>
      <c r="Q142" s="202">
        <f>IF($I$3=$AA$1,VLOOKUP($A142,'FeederSheet LA12'!$B$2:$EM$176,Q$5+$AA$26,FALSE),"")</f>
        <v>0.15</v>
      </c>
      <c r="R142" s="202"/>
      <c r="S142" s="202">
        <f>IF($I$3=$AA$1,VLOOKUP($A142,'FeederSheet LA12'!$B$2:$EM$176,S$5+$AA$26,FALSE),"")</f>
        <v>0.42</v>
      </c>
      <c r="T142" s="202">
        <f>IF($I$3=$AA$1,VLOOKUP($A142,'FeederSheet LA12'!$B$2:$EM$176,T$5+$AA$26,FALSE),"")</f>
        <v>-0.11</v>
      </c>
      <c r="U142" s="202">
        <f>IF($I$3=$AA$1,VLOOKUP($A142,'FeederSheet LA12'!$B$2:$EM$176,U$5+$AA$26,FALSE),"")</f>
        <v>-0.81</v>
      </c>
      <c r="V142" s="202">
        <f>IF($I$3=$AA$1,VLOOKUP($A142,'FeederSheet LA12'!$B$2:$EM$176,V$5+$AA$26,FALSE),"")</f>
        <v>0.26</v>
      </c>
      <c r="W142" s="200"/>
      <c r="AA142" s="257"/>
    </row>
    <row r="143" spans="1:27" s="53" customFormat="1" x14ac:dyDescent="0.35">
      <c r="A143" s="3"/>
      <c r="B143" s="3"/>
      <c r="C143" s="109"/>
      <c r="D143" s="38"/>
      <c r="E143" s="38"/>
      <c r="F143" s="38"/>
      <c r="G143" s="38"/>
      <c r="H143" s="38"/>
      <c r="I143" s="40"/>
      <c r="J143" s="40"/>
      <c r="K143" s="40"/>
      <c r="L143" s="40"/>
      <c r="N143" s="202"/>
      <c r="O143" s="202"/>
      <c r="P143" s="202"/>
      <c r="Q143" s="202"/>
      <c r="R143" s="202"/>
      <c r="S143" s="202"/>
      <c r="T143" s="202"/>
      <c r="U143" s="202"/>
      <c r="V143" s="202"/>
      <c r="W143" s="200"/>
      <c r="AA143" s="257"/>
    </row>
    <row r="144" spans="1:27" s="53" customFormat="1" ht="12.75" customHeight="1" x14ac:dyDescent="0.35">
      <c r="A144" s="44" t="s">
        <v>497</v>
      </c>
      <c r="B144" s="1" t="s">
        <v>498</v>
      </c>
      <c r="C144" s="41" t="s">
        <v>499</v>
      </c>
      <c r="D144" s="24">
        <f>VLOOKUP($A144,'FeederSheet LA12'!$B$2:$EP$176,D$5+$AA$28+$AA$26,FALSE)</f>
        <v>67116</v>
      </c>
      <c r="E144" s="24">
        <f>VLOOKUP($A144,'FeederSheet LA12'!$B$2:$EP$176,E$5+$AA$28+$AA$26,FALSE)</f>
        <v>8130</v>
      </c>
      <c r="F144" s="24">
        <f>VLOOKUP($A144,'FeederSheet LA12'!$B$2:$EP$176,F$5+$AA$28+$AA$26,FALSE)</f>
        <v>3040</v>
      </c>
      <c r="G144" s="24">
        <f>VLOOKUP($A144,'FeederSheet LA12'!$B$2:$EP$176,G$5+$AA$28+$AA$26,FALSE)</f>
        <v>78327</v>
      </c>
      <c r="H144" s="24"/>
      <c r="I144" s="25">
        <f>VLOOKUP($A144,'FeederSheet LA12'!$B$2:$EP$176,I$5+$AA$24+$AA$26,FALSE)</f>
        <v>0.11</v>
      </c>
      <c r="J144" s="25">
        <f>VLOOKUP($A144,'FeederSheet LA12'!$B$2:$EP$176,J$5+$AA$24+$AA$26,FALSE)</f>
        <v>-0.47</v>
      </c>
      <c r="K144" s="25">
        <f>VLOOKUP($A144,'FeederSheet LA12'!$B$2:$EP$176,K$5+$AA$24+$AA$26,FALSE)</f>
        <v>-1.07</v>
      </c>
      <c r="L144" s="25">
        <f>VLOOKUP($A144,'FeederSheet LA12'!$B$2:$EP$176,L$5+$AA$24+$AA$26,FALSE)</f>
        <v>0.01</v>
      </c>
      <c r="N144" s="203">
        <f>IF($I$3=$AA$1,VLOOKUP($A144,'FeederSheet LA12'!$B$2:$EM$176,N$5+$AA$26,FALSE),"")</f>
        <v>0.1</v>
      </c>
      <c r="O144" s="203">
        <f>IF($I$3=$AA$1,VLOOKUP($A144,'FeederSheet LA12'!$B$2:$EM$176,O$5+$AA$26,FALSE),"")</f>
        <v>-0.49</v>
      </c>
      <c r="P144" s="203">
        <f>IF($I$3=$AA$1,VLOOKUP($A144,'FeederSheet LA12'!$B$2:$EM$176,P$5+$AA$26,FALSE),"")</f>
        <v>-1.1200000000000001</v>
      </c>
      <c r="Q144" s="203">
        <f>IF($I$3=$AA$1,VLOOKUP($A144,'FeederSheet LA12'!$B$2:$EM$176,Q$5+$AA$26,FALSE),"")</f>
        <v>0</v>
      </c>
      <c r="R144" s="203"/>
      <c r="S144" s="203">
        <f>IF($I$3=$AA$1,VLOOKUP($A144,'FeederSheet LA12'!$B$2:$EM$176,S$5+$AA$26,FALSE),"")</f>
        <v>0.12</v>
      </c>
      <c r="T144" s="203">
        <f>IF($I$3=$AA$1,VLOOKUP($A144,'FeederSheet LA12'!$B$2:$EM$176,T$5+$AA$26,FALSE),"")</f>
        <v>-0.44</v>
      </c>
      <c r="U144" s="203">
        <f>IF($I$3=$AA$1,VLOOKUP($A144,'FeederSheet LA12'!$B$2:$EM$176,U$5+$AA$26,FALSE),"")</f>
        <v>-1.03</v>
      </c>
      <c r="V144" s="203">
        <f>IF($I$3=$AA$1,VLOOKUP($A144,'FeederSheet LA12'!$B$2:$EM$176,V$5+$AA$26,FALSE),"")</f>
        <v>0.02</v>
      </c>
      <c r="W144" s="200"/>
      <c r="AA144" s="257"/>
    </row>
    <row r="145" spans="1:27" s="53" customFormat="1" ht="12.75" customHeight="1" x14ac:dyDescent="0.35">
      <c r="A145" s="3" t="s">
        <v>500</v>
      </c>
      <c r="B145" s="86">
        <v>867</v>
      </c>
      <c r="C145" s="55" t="s">
        <v>501</v>
      </c>
      <c r="D145" s="38">
        <f>VLOOKUP($A145,'FeederSheet LA12'!$B$2:$EP$176,D$5+$AA$28+$AA$26,FALSE)</f>
        <v>851</v>
      </c>
      <c r="E145" s="38">
        <f>VLOOKUP($A145,'FeederSheet LA12'!$B$2:$EP$176,E$5+$AA$28+$AA$26,FALSE)</f>
        <v>97</v>
      </c>
      <c r="F145" s="38">
        <f>VLOOKUP($A145,'FeederSheet LA12'!$B$2:$EP$176,F$5+$AA$28+$AA$26,FALSE)</f>
        <v>38</v>
      </c>
      <c r="G145" s="38">
        <f>VLOOKUP($A145,'FeederSheet LA12'!$B$2:$EP$176,G$5+$AA$28+$AA$26,FALSE)</f>
        <v>986</v>
      </c>
      <c r="H145" s="38"/>
      <c r="I145" s="40">
        <f>VLOOKUP($A145,'FeederSheet LA12'!$B$2:$EP$176,I$5+$AA$24+$AA$26,FALSE)</f>
        <v>0.08</v>
      </c>
      <c r="J145" s="40">
        <f>VLOOKUP($A145,'FeederSheet LA12'!$B$2:$EP$176,J$5+$AA$24+$AA$26,FALSE)</f>
        <v>-0.26</v>
      </c>
      <c r="K145" s="40">
        <f>VLOOKUP($A145,'FeederSheet LA12'!$B$2:$EP$176,K$5+$AA$24+$AA$26,FALSE)</f>
        <v>-0.56999999999999995</v>
      </c>
      <c r="L145" s="40">
        <f>VLOOKUP($A145,'FeederSheet LA12'!$B$2:$EP$176,L$5+$AA$24+$AA$26,FALSE)</f>
        <v>0.02</v>
      </c>
      <c r="N145" s="202">
        <f>IF($I$3=$AA$1,VLOOKUP($A145,'FeederSheet LA12'!$B$2:$EM$176,N$5+$AA$26,FALSE),"")</f>
        <v>0</v>
      </c>
      <c r="O145" s="202">
        <f>IF($I$3=$AA$1,VLOOKUP($A145,'FeederSheet LA12'!$B$2:$EM$176,O$5+$AA$26,FALSE),"")</f>
        <v>-0.51</v>
      </c>
      <c r="P145" s="202">
        <f>IF($I$3=$AA$1,VLOOKUP($A145,'FeederSheet LA12'!$B$2:$EM$176,P$5+$AA$26,FALSE),"")</f>
        <v>-0.97</v>
      </c>
      <c r="Q145" s="202">
        <f>IF($I$3=$AA$1,VLOOKUP($A145,'FeederSheet LA12'!$B$2:$EM$176,Q$5+$AA$26,FALSE),"")</f>
        <v>-0.06</v>
      </c>
      <c r="R145" s="202"/>
      <c r="S145" s="202">
        <f>IF($I$3=$AA$1,VLOOKUP($A145,'FeederSheet LA12'!$B$2:$EM$176,S$5+$AA$26,FALSE),"")</f>
        <v>0.17</v>
      </c>
      <c r="T145" s="202">
        <f>IF($I$3=$AA$1,VLOOKUP($A145,'FeederSheet LA12'!$B$2:$EM$176,T$5+$AA$26,FALSE),"")</f>
        <v>-0.01</v>
      </c>
      <c r="U145" s="202">
        <f>IF($I$3=$AA$1,VLOOKUP($A145,'FeederSheet LA12'!$B$2:$EM$176,U$5+$AA$26,FALSE),"")</f>
        <v>-0.17</v>
      </c>
      <c r="V145" s="202">
        <f>IF($I$3=$AA$1,VLOOKUP($A145,'FeederSheet LA12'!$B$2:$EM$176,V$5+$AA$26,FALSE),"")</f>
        <v>0.1</v>
      </c>
      <c r="W145" s="200"/>
      <c r="AA145" s="257"/>
    </row>
    <row r="146" spans="1:27" s="53" customFormat="1" x14ac:dyDescent="0.35">
      <c r="A146" s="3" t="s">
        <v>502</v>
      </c>
      <c r="B146" s="86">
        <v>846</v>
      </c>
      <c r="C146" s="55" t="s">
        <v>503</v>
      </c>
      <c r="D146" s="38">
        <f>VLOOKUP($A146,'FeederSheet LA12'!$B$2:$EP$176,D$5+$AA$28+$AA$26,FALSE)</f>
        <v>1638</v>
      </c>
      <c r="E146" s="38">
        <f>VLOOKUP($A146,'FeederSheet LA12'!$B$2:$EP$176,E$5+$AA$28+$AA$26,FALSE)</f>
        <v>324</v>
      </c>
      <c r="F146" s="38">
        <f>VLOOKUP($A146,'FeederSheet LA12'!$B$2:$EP$176,F$5+$AA$28+$AA$26,FALSE)</f>
        <v>83</v>
      </c>
      <c r="G146" s="38">
        <f>VLOOKUP($A146,'FeederSheet LA12'!$B$2:$EP$176,G$5+$AA$28+$AA$26,FALSE)</f>
        <v>2045</v>
      </c>
      <c r="H146" s="38"/>
      <c r="I146" s="40">
        <f>VLOOKUP($A146,'FeederSheet LA12'!$B$2:$EP$176,I$5+$AA$24+$AA$26,FALSE)</f>
        <v>0.13</v>
      </c>
      <c r="J146" s="40">
        <f>VLOOKUP($A146,'FeederSheet LA12'!$B$2:$EP$176,J$5+$AA$24+$AA$26,FALSE)</f>
        <v>-0.4</v>
      </c>
      <c r="K146" s="40">
        <f>VLOOKUP($A146,'FeederSheet LA12'!$B$2:$EP$176,K$5+$AA$24+$AA$26,FALSE)</f>
        <v>-1.38</v>
      </c>
      <c r="L146" s="40">
        <f>VLOOKUP($A146,'FeederSheet LA12'!$B$2:$EP$176,L$5+$AA$24+$AA$26,FALSE)</f>
        <v>-0.02</v>
      </c>
      <c r="N146" s="202">
        <f>IF($I$3=$AA$1,VLOOKUP($A146,'FeederSheet LA12'!$B$2:$EM$176,N$5+$AA$26,FALSE),"")</f>
        <v>7.0000000000000007E-2</v>
      </c>
      <c r="O146" s="202">
        <f>IF($I$3=$AA$1,VLOOKUP($A146,'FeederSheet LA12'!$B$2:$EM$176,O$5+$AA$26,FALSE),"")</f>
        <v>-0.54</v>
      </c>
      <c r="P146" s="202">
        <f>IF($I$3=$AA$1,VLOOKUP($A146,'FeederSheet LA12'!$B$2:$EM$176,P$5+$AA$26,FALSE),"")</f>
        <v>-1.66</v>
      </c>
      <c r="Q146" s="202">
        <f>IF($I$3=$AA$1,VLOOKUP($A146,'FeederSheet LA12'!$B$2:$EM$176,Q$5+$AA$26,FALSE),"")</f>
        <v>-7.0000000000000007E-2</v>
      </c>
      <c r="R146" s="202"/>
      <c r="S146" s="202">
        <f>IF($I$3=$AA$1,VLOOKUP($A146,'FeederSheet LA12'!$B$2:$EM$176,S$5+$AA$26,FALSE),"")</f>
        <v>0.19</v>
      </c>
      <c r="T146" s="202">
        <f>IF($I$3=$AA$1,VLOOKUP($A146,'FeederSheet LA12'!$B$2:$EM$176,T$5+$AA$26,FALSE),"")</f>
        <v>-0.26</v>
      </c>
      <c r="U146" s="202">
        <f>IF($I$3=$AA$1,VLOOKUP($A146,'FeederSheet LA12'!$B$2:$EM$176,U$5+$AA$26,FALSE),"")</f>
        <v>-1.1100000000000001</v>
      </c>
      <c r="V146" s="202">
        <f>IF($I$3=$AA$1,VLOOKUP($A146,'FeederSheet LA12'!$B$2:$EM$176,V$5+$AA$26,FALSE),"")</f>
        <v>0.04</v>
      </c>
      <c r="W146" s="200"/>
      <c r="AA146" s="257"/>
    </row>
    <row r="147" spans="1:27" s="53" customFormat="1" x14ac:dyDescent="0.35">
      <c r="A147" s="3" t="s">
        <v>504</v>
      </c>
      <c r="B147" s="86">
        <v>825</v>
      </c>
      <c r="C147" s="55" t="s">
        <v>505</v>
      </c>
      <c r="D147" s="38">
        <f>VLOOKUP($A147,'FeederSheet LA12'!$B$2:$EP$176,D$5+$AA$28+$AA$26,FALSE)</f>
        <v>4584</v>
      </c>
      <c r="E147" s="38">
        <f>VLOOKUP($A147,'FeederSheet LA12'!$B$2:$EP$176,E$5+$AA$28+$AA$26,FALSE)</f>
        <v>387</v>
      </c>
      <c r="F147" s="38">
        <f>VLOOKUP($A147,'FeederSheet LA12'!$B$2:$EP$176,F$5+$AA$28+$AA$26,FALSE)</f>
        <v>201</v>
      </c>
      <c r="G147" s="38">
        <f>VLOOKUP($A147,'FeederSheet LA12'!$B$2:$EP$176,G$5+$AA$28+$AA$26,FALSE)</f>
        <v>5172</v>
      </c>
      <c r="H147" s="38"/>
      <c r="I147" s="40">
        <f>VLOOKUP($A147,'FeederSheet LA12'!$B$2:$EP$176,I$5+$AA$24+$AA$26,FALSE)</f>
        <v>0.31</v>
      </c>
      <c r="J147" s="40">
        <f>VLOOKUP($A147,'FeederSheet LA12'!$B$2:$EP$176,J$5+$AA$24+$AA$26,FALSE)</f>
        <v>-0.19</v>
      </c>
      <c r="K147" s="40">
        <f>VLOOKUP($A147,'FeederSheet LA12'!$B$2:$EP$176,K$5+$AA$24+$AA$26,FALSE)</f>
        <v>-1.01</v>
      </c>
      <c r="L147" s="40">
        <f>VLOOKUP($A147,'FeederSheet LA12'!$B$2:$EP$176,L$5+$AA$24+$AA$26,FALSE)</f>
        <v>0.22</v>
      </c>
      <c r="N147" s="202">
        <f>IF($I$3=$AA$1,VLOOKUP($A147,'FeederSheet LA12'!$B$2:$EM$176,N$5+$AA$26,FALSE),"")</f>
        <v>0.28000000000000003</v>
      </c>
      <c r="O147" s="202">
        <f>IF($I$3=$AA$1,VLOOKUP($A147,'FeederSheet LA12'!$B$2:$EM$176,O$5+$AA$26,FALSE),"")</f>
        <v>-0.32</v>
      </c>
      <c r="P147" s="202">
        <f>IF($I$3=$AA$1,VLOOKUP($A147,'FeederSheet LA12'!$B$2:$EM$176,P$5+$AA$26,FALSE),"")</f>
        <v>-1.19</v>
      </c>
      <c r="Q147" s="202">
        <f>IF($I$3=$AA$1,VLOOKUP($A147,'FeederSheet LA12'!$B$2:$EM$176,Q$5+$AA$26,FALSE),"")</f>
        <v>0.19</v>
      </c>
      <c r="R147" s="202"/>
      <c r="S147" s="202">
        <f>IF($I$3=$AA$1,VLOOKUP($A147,'FeederSheet LA12'!$B$2:$EM$176,S$5+$AA$26,FALSE),"")</f>
        <v>0.35</v>
      </c>
      <c r="T147" s="202">
        <f>IF($I$3=$AA$1,VLOOKUP($A147,'FeederSheet LA12'!$B$2:$EM$176,T$5+$AA$26,FALSE),"")</f>
        <v>-7.0000000000000007E-2</v>
      </c>
      <c r="U147" s="202">
        <f>IF($I$3=$AA$1,VLOOKUP($A147,'FeederSheet LA12'!$B$2:$EM$176,U$5+$AA$26,FALSE),"")</f>
        <v>-0.84</v>
      </c>
      <c r="V147" s="202">
        <f>IF($I$3=$AA$1,VLOOKUP($A147,'FeederSheet LA12'!$B$2:$EM$176,V$5+$AA$26,FALSE),"")</f>
        <v>0.26</v>
      </c>
      <c r="W147" s="200"/>
      <c r="AA147" s="257"/>
    </row>
    <row r="148" spans="1:27" s="53" customFormat="1" x14ac:dyDescent="0.35">
      <c r="A148" s="3" t="s">
        <v>506</v>
      </c>
      <c r="B148" s="86">
        <v>845</v>
      </c>
      <c r="C148" s="55" t="s">
        <v>507</v>
      </c>
      <c r="D148" s="38">
        <f>VLOOKUP($A148,'FeederSheet LA12'!$B$2:$EP$176,D$5+$AA$28+$AA$26,FALSE)</f>
        <v>3917</v>
      </c>
      <c r="E148" s="38">
        <f>VLOOKUP($A148,'FeederSheet LA12'!$B$2:$EP$176,E$5+$AA$28+$AA$26,FALSE)</f>
        <v>362</v>
      </c>
      <c r="F148" s="38">
        <f>VLOOKUP($A148,'FeederSheet LA12'!$B$2:$EP$176,F$5+$AA$28+$AA$26,FALSE)</f>
        <v>207</v>
      </c>
      <c r="G148" s="38">
        <f>VLOOKUP($A148,'FeederSheet LA12'!$B$2:$EP$176,G$5+$AA$28+$AA$26,FALSE)</f>
        <v>4486</v>
      </c>
      <c r="H148" s="38"/>
      <c r="I148" s="40">
        <f>VLOOKUP($A148,'FeederSheet LA12'!$B$2:$EP$176,I$5+$AA$24+$AA$26,FALSE)</f>
        <v>7.0000000000000007E-2</v>
      </c>
      <c r="J148" s="40">
        <f>VLOOKUP($A148,'FeederSheet LA12'!$B$2:$EP$176,J$5+$AA$24+$AA$26,FALSE)</f>
        <v>-0.68</v>
      </c>
      <c r="K148" s="40">
        <f>VLOOKUP($A148,'FeederSheet LA12'!$B$2:$EP$176,K$5+$AA$24+$AA$26,FALSE)</f>
        <v>-0.69</v>
      </c>
      <c r="L148" s="40">
        <f>VLOOKUP($A148,'FeederSheet LA12'!$B$2:$EP$176,L$5+$AA$24+$AA$26,FALSE)</f>
        <v>-0.03</v>
      </c>
      <c r="N148" s="202">
        <f>IF($I$3=$AA$1,VLOOKUP($A148,'FeederSheet LA12'!$B$2:$EM$176,N$5+$AA$26,FALSE),"")</f>
        <v>0.03</v>
      </c>
      <c r="O148" s="202">
        <f>IF($I$3=$AA$1,VLOOKUP($A148,'FeederSheet LA12'!$B$2:$EM$176,O$5+$AA$26,FALSE),"")</f>
        <v>-0.81</v>
      </c>
      <c r="P148" s="202">
        <f>IF($I$3=$AA$1,VLOOKUP($A148,'FeederSheet LA12'!$B$2:$EM$176,P$5+$AA$26,FALSE),"")</f>
        <v>-0.86</v>
      </c>
      <c r="Q148" s="202">
        <f>IF($I$3=$AA$1,VLOOKUP($A148,'FeederSheet LA12'!$B$2:$EM$176,Q$5+$AA$26,FALSE),"")</f>
        <v>-0.06</v>
      </c>
      <c r="R148" s="202"/>
      <c r="S148" s="202">
        <f>IF($I$3=$AA$1,VLOOKUP($A148,'FeederSheet LA12'!$B$2:$EM$176,S$5+$AA$26,FALSE),"")</f>
        <v>0.11</v>
      </c>
      <c r="T148" s="202">
        <f>IF($I$3=$AA$1,VLOOKUP($A148,'FeederSheet LA12'!$B$2:$EM$176,T$5+$AA$26,FALSE),"")</f>
        <v>-0.55000000000000004</v>
      </c>
      <c r="U148" s="202">
        <f>IF($I$3=$AA$1,VLOOKUP($A148,'FeederSheet LA12'!$B$2:$EM$176,U$5+$AA$26,FALSE),"")</f>
        <v>-0.52</v>
      </c>
      <c r="V148" s="202">
        <f>IF($I$3=$AA$1,VLOOKUP($A148,'FeederSheet LA12'!$B$2:$EM$176,V$5+$AA$26,FALSE),"")</f>
        <v>0.01</v>
      </c>
      <c r="W148" s="200"/>
      <c r="AA148" s="257"/>
    </row>
    <row r="149" spans="1:27" s="53" customFormat="1" x14ac:dyDescent="0.35">
      <c r="A149" s="3" t="s">
        <v>508</v>
      </c>
      <c r="B149" s="86">
        <v>850</v>
      </c>
      <c r="C149" s="55" t="s">
        <v>509</v>
      </c>
      <c r="D149" s="38">
        <f>VLOOKUP($A149,'FeederSheet LA12'!$B$2:$EP$176,D$5+$AA$28+$AA$26,FALSE)</f>
        <v>10549</v>
      </c>
      <c r="E149" s="38">
        <f>VLOOKUP($A149,'FeederSheet LA12'!$B$2:$EP$176,E$5+$AA$28+$AA$26,FALSE)</f>
        <v>1089</v>
      </c>
      <c r="F149" s="38">
        <f>VLOOKUP($A149,'FeederSheet LA12'!$B$2:$EP$176,F$5+$AA$28+$AA$26,FALSE)</f>
        <v>430</v>
      </c>
      <c r="G149" s="38">
        <f>VLOOKUP($A149,'FeederSheet LA12'!$B$2:$EP$176,G$5+$AA$28+$AA$26,FALSE)</f>
        <v>12069</v>
      </c>
      <c r="H149" s="38"/>
      <c r="I149" s="40">
        <f>VLOOKUP($A149,'FeederSheet LA12'!$B$2:$EP$176,I$5+$AA$24+$AA$26,FALSE)</f>
        <v>-0.01</v>
      </c>
      <c r="J149" s="40">
        <f>VLOOKUP($A149,'FeederSheet LA12'!$B$2:$EP$176,J$5+$AA$24+$AA$26,FALSE)</f>
        <v>-0.44</v>
      </c>
      <c r="K149" s="40">
        <f>VLOOKUP($A149,'FeederSheet LA12'!$B$2:$EP$176,K$5+$AA$24+$AA$26,FALSE)</f>
        <v>-1.04</v>
      </c>
      <c r="L149" s="40">
        <f>VLOOKUP($A149,'FeederSheet LA12'!$B$2:$EP$176,L$5+$AA$24+$AA$26,FALSE)</f>
        <v>-0.09</v>
      </c>
      <c r="N149" s="202">
        <f>IF($I$3=$AA$1,VLOOKUP($A149,'FeederSheet LA12'!$B$2:$EM$176,N$5+$AA$26,FALSE),"")</f>
        <v>-0.04</v>
      </c>
      <c r="O149" s="202">
        <f>IF($I$3=$AA$1,VLOOKUP($A149,'FeederSheet LA12'!$B$2:$EM$176,O$5+$AA$26,FALSE),"")</f>
        <v>-0.52</v>
      </c>
      <c r="P149" s="202">
        <f>IF($I$3=$AA$1,VLOOKUP($A149,'FeederSheet LA12'!$B$2:$EM$176,P$5+$AA$26,FALSE),"")</f>
        <v>-1.1599999999999999</v>
      </c>
      <c r="Q149" s="202">
        <f>IF($I$3=$AA$1,VLOOKUP($A149,'FeederSheet LA12'!$B$2:$EM$176,Q$5+$AA$26,FALSE),"")</f>
        <v>-0.11</v>
      </c>
      <c r="R149" s="202"/>
      <c r="S149" s="202">
        <f>IF($I$3=$AA$1,VLOOKUP($A149,'FeederSheet LA12'!$B$2:$EM$176,S$5+$AA$26,FALSE),"")</f>
        <v>0.01</v>
      </c>
      <c r="T149" s="202">
        <f>IF($I$3=$AA$1,VLOOKUP($A149,'FeederSheet LA12'!$B$2:$EM$176,T$5+$AA$26,FALSE),"")</f>
        <v>-0.37</v>
      </c>
      <c r="U149" s="202">
        <f>IF($I$3=$AA$1,VLOOKUP($A149,'FeederSheet LA12'!$B$2:$EM$176,U$5+$AA$26,FALSE),"")</f>
        <v>-0.92</v>
      </c>
      <c r="V149" s="202">
        <f>IF($I$3=$AA$1,VLOOKUP($A149,'FeederSheet LA12'!$B$2:$EM$176,V$5+$AA$26,FALSE),"")</f>
        <v>-7.0000000000000007E-2</v>
      </c>
      <c r="W149" s="200"/>
      <c r="AA149" s="257"/>
    </row>
    <row r="150" spans="1:27" s="53" customFormat="1" x14ac:dyDescent="0.35">
      <c r="A150" s="3" t="s">
        <v>510</v>
      </c>
      <c r="B150" s="86">
        <v>921</v>
      </c>
      <c r="C150" s="55" t="s">
        <v>511</v>
      </c>
      <c r="D150" s="38">
        <f>VLOOKUP($A150,'FeederSheet LA12'!$B$2:$EP$176,D$5+$AA$28+$AA$26,FALSE)</f>
        <v>828</v>
      </c>
      <c r="E150" s="38">
        <f>VLOOKUP($A150,'FeederSheet LA12'!$B$2:$EP$176,E$5+$AA$28+$AA$26,FALSE)</f>
        <v>168</v>
      </c>
      <c r="F150" s="38">
        <f>VLOOKUP($A150,'FeederSheet LA12'!$B$2:$EP$176,F$5+$AA$28+$AA$26,FALSE)</f>
        <v>43</v>
      </c>
      <c r="G150" s="38">
        <f>VLOOKUP($A150,'FeederSheet LA12'!$B$2:$EP$176,G$5+$AA$28+$AA$26,FALSE)</f>
        <v>1039</v>
      </c>
      <c r="H150" s="38"/>
      <c r="I150" s="40">
        <f>VLOOKUP($A150,'FeederSheet LA12'!$B$2:$EP$176,I$5+$AA$24+$AA$26,FALSE)</f>
        <v>-0.28000000000000003</v>
      </c>
      <c r="J150" s="40">
        <f>VLOOKUP($A150,'FeederSheet LA12'!$B$2:$EP$176,J$5+$AA$24+$AA$26,FALSE)</f>
        <v>-0.65</v>
      </c>
      <c r="K150" s="40">
        <f>VLOOKUP($A150,'FeederSheet LA12'!$B$2:$EP$176,K$5+$AA$24+$AA$26,FALSE)</f>
        <v>-1.36</v>
      </c>
      <c r="L150" s="40">
        <f>VLOOKUP($A150,'FeederSheet LA12'!$B$2:$EP$176,L$5+$AA$24+$AA$26,FALSE)</f>
        <v>-0.38</v>
      </c>
      <c r="N150" s="202">
        <f>IF($I$3=$AA$1,VLOOKUP($A150,'FeederSheet LA12'!$B$2:$EM$176,N$5+$AA$26,FALSE),"")</f>
        <v>-0.36</v>
      </c>
      <c r="O150" s="202">
        <f>IF($I$3=$AA$1,VLOOKUP($A150,'FeederSheet LA12'!$B$2:$EM$176,O$5+$AA$26,FALSE),"")</f>
        <v>-0.84</v>
      </c>
      <c r="P150" s="202">
        <f>IF($I$3=$AA$1,VLOOKUP($A150,'FeederSheet LA12'!$B$2:$EM$176,P$5+$AA$26,FALSE),"")</f>
        <v>-1.74</v>
      </c>
      <c r="Q150" s="202">
        <f>IF($I$3=$AA$1,VLOOKUP($A150,'FeederSheet LA12'!$B$2:$EM$176,Q$5+$AA$26,FALSE),"")</f>
        <v>-0.46</v>
      </c>
      <c r="R150" s="202"/>
      <c r="S150" s="202">
        <f>IF($I$3=$AA$1,VLOOKUP($A150,'FeederSheet LA12'!$B$2:$EM$176,S$5+$AA$26,FALSE),"")</f>
        <v>-0.19</v>
      </c>
      <c r="T150" s="202">
        <f>IF($I$3=$AA$1,VLOOKUP($A150,'FeederSheet LA12'!$B$2:$EM$176,T$5+$AA$26,FALSE),"")</f>
        <v>-0.46</v>
      </c>
      <c r="U150" s="202">
        <f>IF($I$3=$AA$1,VLOOKUP($A150,'FeederSheet LA12'!$B$2:$EM$176,U$5+$AA$26,FALSE),"")</f>
        <v>-0.98</v>
      </c>
      <c r="V150" s="202">
        <f>IF($I$3=$AA$1,VLOOKUP($A150,'FeederSheet LA12'!$B$2:$EM$176,V$5+$AA$26,FALSE),"")</f>
        <v>-0.3</v>
      </c>
      <c r="W150" s="200"/>
      <c r="AA150" s="257"/>
    </row>
    <row r="151" spans="1:27" s="53" customFormat="1" x14ac:dyDescent="0.35">
      <c r="A151" s="3" t="s">
        <v>512</v>
      </c>
      <c r="B151" s="86">
        <v>886</v>
      </c>
      <c r="C151" s="55" t="s">
        <v>513</v>
      </c>
      <c r="D151" s="38">
        <f>VLOOKUP($A151,'FeederSheet LA12'!$B$2:$EP$176,D$5+$AA$28+$AA$26,FALSE)</f>
        <v>12766</v>
      </c>
      <c r="E151" s="38">
        <f>VLOOKUP($A151,'FeederSheet LA12'!$B$2:$EP$176,E$5+$AA$28+$AA$26,FALSE)</f>
        <v>1272</v>
      </c>
      <c r="F151" s="38">
        <f>VLOOKUP($A151,'FeederSheet LA12'!$B$2:$EP$176,F$5+$AA$28+$AA$26,FALSE)</f>
        <v>572</v>
      </c>
      <c r="G151" s="38">
        <f>VLOOKUP($A151,'FeederSheet LA12'!$B$2:$EP$176,G$5+$AA$28+$AA$26,FALSE)</f>
        <v>14634</v>
      </c>
      <c r="H151" s="38"/>
      <c r="I151" s="40">
        <f>VLOOKUP($A151,'FeederSheet LA12'!$B$2:$EP$176,I$5+$AA$24+$AA$26,FALSE)</f>
        <v>0.03</v>
      </c>
      <c r="J151" s="40">
        <f>VLOOKUP($A151,'FeederSheet LA12'!$B$2:$EP$176,J$5+$AA$24+$AA$26,FALSE)</f>
        <v>-0.62</v>
      </c>
      <c r="K151" s="40">
        <f>VLOOKUP($A151,'FeederSheet LA12'!$B$2:$EP$176,K$5+$AA$24+$AA$26,FALSE)</f>
        <v>-1.2</v>
      </c>
      <c r="L151" s="40">
        <f>VLOOKUP($A151,'FeederSheet LA12'!$B$2:$EP$176,L$5+$AA$24+$AA$26,FALSE)</f>
        <v>-0.08</v>
      </c>
      <c r="N151" s="202">
        <f>IF($I$3=$AA$1,VLOOKUP($A151,'FeederSheet LA12'!$B$2:$EM$176,N$5+$AA$26,FALSE),"")</f>
        <v>0</v>
      </c>
      <c r="O151" s="202">
        <f>IF($I$3=$AA$1,VLOOKUP($A151,'FeederSheet LA12'!$B$2:$EM$176,O$5+$AA$26,FALSE),"")</f>
        <v>-0.69</v>
      </c>
      <c r="P151" s="202">
        <f>IF($I$3=$AA$1,VLOOKUP($A151,'FeederSheet LA12'!$B$2:$EM$176,P$5+$AA$26,FALSE),"")</f>
        <v>-1.3</v>
      </c>
      <c r="Q151" s="202">
        <f>IF($I$3=$AA$1,VLOOKUP($A151,'FeederSheet LA12'!$B$2:$EM$176,Q$5+$AA$26,FALSE),"")</f>
        <v>-0.1</v>
      </c>
      <c r="R151" s="202"/>
      <c r="S151" s="202">
        <f>IF($I$3=$AA$1,VLOOKUP($A151,'FeederSheet LA12'!$B$2:$EM$176,S$5+$AA$26,FALSE),"")</f>
        <v>0.05</v>
      </c>
      <c r="T151" s="202">
        <f>IF($I$3=$AA$1,VLOOKUP($A151,'FeederSheet LA12'!$B$2:$EM$176,T$5+$AA$26,FALSE),"")</f>
        <v>-0.55000000000000004</v>
      </c>
      <c r="U151" s="202">
        <f>IF($I$3=$AA$1,VLOOKUP($A151,'FeederSheet LA12'!$B$2:$EM$176,U$5+$AA$26,FALSE),"")</f>
        <v>-1.0900000000000001</v>
      </c>
      <c r="V151" s="202">
        <f>IF($I$3=$AA$1,VLOOKUP($A151,'FeederSheet LA12'!$B$2:$EM$176,V$5+$AA$26,FALSE),"")</f>
        <v>-0.06</v>
      </c>
      <c r="W151" s="200"/>
      <c r="AA151" s="257"/>
    </row>
    <row r="152" spans="1:27" s="53" customFormat="1" x14ac:dyDescent="0.35">
      <c r="A152" s="3" t="s">
        <v>514</v>
      </c>
      <c r="B152" s="86">
        <v>887</v>
      </c>
      <c r="C152" s="55" t="s">
        <v>515</v>
      </c>
      <c r="D152" s="38">
        <f>VLOOKUP($A152,'FeederSheet LA12'!$B$2:$EP$176,D$5+$AA$28+$AA$26,FALSE)</f>
        <v>2278</v>
      </c>
      <c r="E152" s="38">
        <f>VLOOKUP($A152,'FeederSheet LA12'!$B$2:$EP$176,E$5+$AA$28+$AA$26,FALSE)</f>
        <v>412</v>
      </c>
      <c r="F152" s="38">
        <f>VLOOKUP($A152,'FeederSheet LA12'!$B$2:$EP$176,F$5+$AA$28+$AA$26,FALSE)</f>
        <v>117</v>
      </c>
      <c r="G152" s="38">
        <f>VLOOKUP($A152,'FeederSheet LA12'!$B$2:$EP$176,G$5+$AA$28+$AA$26,FALSE)</f>
        <v>2807</v>
      </c>
      <c r="H152" s="38"/>
      <c r="I152" s="40">
        <f>VLOOKUP($A152,'FeederSheet LA12'!$B$2:$EP$176,I$5+$AA$24+$AA$26,FALSE)</f>
        <v>0.13</v>
      </c>
      <c r="J152" s="40">
        <f>VLOOKUP($A152,'FeederSheet LA12'!$B$2:$EP$176,J$5+$AA$24+$AA$26,FALSE)</f>
        <v>-0.28000000000000003</v>
      </c>
      <c r="K152" s="40">
        <f>VLOOKUP($A152,'FeederSheet LA12'!$B$2:$EP$176,K$5+$AA$24+$AA$26,FALSE)</f>
        <v>-1.1200000000000001</v>
      </c>
      <c r="L152" s="40">
        <f>VLOOKUP($A152,'FeederSheet LA12'!$B$2:$EP$176,L$5+$AA$24+$AA$26,FALSE)</f>
        <v>0.02</v>
      </c>
      <c r="N152" s="202">
        <f>IF($I$3=$AA$1,VLOOKUP($A152,'FeederSheet LA12'!$B$2:$EM$176,N$5+$AA$26,FALSE),"")</f>
        <v>0.08</v>
      </c>
      <c r="O152" s="202">
        <f>IF($I$3=$AA$1,VLOOKUP($A152,'FeederSheet LA12'!$B$2:$EM$176,O$5+$AA$26,FALSE),"")</f>
        <v>-0.41</v>
      </c>
      <c r="P152" s="202">
        <f>IF($I$3=$AA$1,VLOOKUP($A152,'FeederSheet LA12'!$B$2:$EM$176,P$5+$AA$26,FALSE),"")</f>
        <v>-1.35</v>
      </c>
      <c r="Q152" s="202">
        <f>IF($I$3=$AA$1,VLOOKUP($A152,'FeederSheet LA12'!$B$2:$EM$176,Q$5+$AA$26,FALSE),"")</f>
        <v>-0.03</v>
      </c>
      <c r="R152" s="202"/>
      <c r="S152" s="202">
        <f>IF($I$3=$AA$1,VLOOKUP($A152,'FeederSheet LA12'!$B$2:$EM$176,S$5+$AA$26,FALSE),"")</f>
        <v>0.18</v>
      </c>
      <c r="T152" s="202">
        <f>IF($I$3=$AA$1,VLOOKUP($A152,'FeederSheet LA12'!$B$2:$EM$176,T$5+$AA$26,FALSE),"")</f>
        <v>-0.16</v>
      </c>
      <c r="U152" s="202">
        <f>IF($I$3=$AA$1,VLOOKUP($A152,'FeederSheet LA12'!$B$2:$EM$176,U$5+$AA$26,FALSE),"")</f>
        <v>-0.89</v>
      </c>
      <c r="V152" s="202">
        <f>IF($I$3=$AA$1,VLOOKUP($A152,'FeederSheet LA12'!$B$2:$EM$176,V$5+$AA$26,FALSE),"")</f>
        <v>0.06</v>
      </c>
      <c r="W152" s="200"/>
      <c r="AA152" s="257"/>
    </row>
    <row r="153" spans="1:27" s="53" customFormat="1" x14ac:dyDescent="0.35">
      <c r="A153" s="3" t="s">
        <v>516</v>
      </c>
      <c r="B153" s="86">
        <v>826</v>
      </c>
      <c r="C153" s="55" t="s">
        <v>517</v>
      </c>
      <c r="D153" s="38">
        <f>VLOOKUP($A153,'FeederSheet LA12'!$B$2:$EP$176,D$5+$AA$28+$AA$26,FALSE)</f>
        <v>2211</v>
      </c>
      <c r="E153" s="38">
        <f>VLOOKUP($A153,'FeederSheet LA12'!$B$2:$EP$176,E$5+$AA$28+$AA$26,FALSE)</f>
        <v>279</v>
      </c>
      <c r="F153" s="38">
        <f>VLOOKUP($A153,'FeederSheet LA12'!$B$2:$EP$176,F$5+$AA$28+$AA$26,FALSE)</f>
        <v>114</v>
      </c>
      <c r="G153" s="38">
        <f>VLOOKUP($A153,'FeederSheet LA12'!$B$2:$EP$176,G$5+$AA$28+$AA$26,FALSE)</f>
        <v>2604</v>
      </c>
      <c r="H153" s="38"/>
      <c r="I153" s="40">
        <f>VLOOKUP($A153,'FeederSheet LA12'!$B$2:$EP$176,I$5+$AA$24+$AA$26,FALSE)</f>
        <v>-0.04</v>
      </c>
      <c r="J153" s="40">
        <f>VLOOKUP($A153,'FeederSheet LA12'!$B$2:$EP$176,J$5+$AA$24+$AA$26,FALSE)</f>
        <v>-0.59</v>
      </c>
      <c r="K153" s="40">
        <f>VLOOKUP($A153,'FeederSheet LA12'!$B$2:$EP$176,K$5+$AA$24+$AA$26,FALSE)</f>
        <v>-1.19</v>
      </c>
      <c r="L153" s="40">
        <f>VLOOKUP($A153,'FeederSheet LA12'!$B$2:$EP$176,L$5+$AA$24+$AA$26,FALSE)</f>
        <v>-0.15</v>
      </c>
      <c r="N153" s="202">
        <f>IF($I$3=$AA$1,VLOOKUP($A153,'FeederSheet LA12'!$B$2:$EM$176,N$5+$AA$26,FALSE),"")</f>
        <v>-0.09</v>
      </c>
      <c r="O153" s="202">
        <f>IF($I$3=$AA$1,VLOOKUP($A153,'FeederSheet LA12'!$B$2:$EM$176,O$5+$AA$26,FALSE),"")</f>
        <v>-0.73</v>
      </c>
      <c r="P153" s="202">
        <f>IF($I$3=$AA$1,VLOOKUP($A153,'FeederSheet LA12'!$B$2:$EM$176,P$5+$AA$26,FALSE),"")</f>
        <v>-1.42</v>
      </c>
      <c r="Q153" s="202">
        <f>IF($I$3=$AA$1,VLOOKUP($A153,'FeederSheet LA12'!$B$2:$EM$176,Q$5+$AA$26,FALSE),"")</f>
        <v>-0.2</v>
      </c>
      <c r="R153" s="202"/>
      <c r="S153" s="202">
        <f>IF($I$3=$AA$1,VLOOKUP($A153,'FeederSheet LA12'!$B$2:$EM$176,S$5+$AA$26,FALSE),"")</f>
        <v>0.01</v>
      </c>
      <c r="T153" s="202">
        <f>IF($I$3=$AA$1,VLOOKUP($A153,'FeederSheet LA12'!$B$2:$EM$176,T$5+$AA$26,FALSE),"")</f>
        <v>-0.44</v>
      </c>
      <c r="U153" s="202">
        <f>IF($I$3=$AA$1,VLOOKUP($A153,'FeederSheet LA12'!$B$2:$EM$176,U$5+$AA$26,FALSE),"")</f>
        <v>-0.96</v>
      </c>
      <c r="V153" s="202">
        <f>IF($I$3=$AA$1,VLOOKUP($A153,'FeederSheet LA12'!$B$2:$EM$176,V$5+$AA$26,FALSE),"")</f>
        <v>-0.1</v>
      </c>
      <c r="W153" s="200"/>
      <c r="AA153" s="257"/>
    </row>
    <row r="154" spans="1:27" s="53" customFormat="1" x14ac:dyDescent="0.35">
      <c r="A154" s="3" t="s">
        <v>518</v>
      </c>
      <c r="B154" s="86">
        <v>931</v>
      </c>
      <c r="C154" s="55" t="s">
        <v>519</v>
      </c>
      <c r="D154" s="38">
        <f>VLOOKUP($A154,'FeederSheet LA12'!$B$2:$EP$176,D$5+$AA$28+$AA$26,FALSE)</f>
        <v>4675</v>
      </c>
      <c r="E154" s="38">
        <f>VLOOKUP($A154,'FeederSheet LA12'!$B$2:$EP$176,E$5+$AA$28+$AA$26,FALSE)</f>
        <v>668</v>
      </c>
      <c r="F154" s="38">
        <f>VLOOKUP($A154,'FeederSheet LA12'!$B$2:$EP$176,F$5+$AA$28+$AA$26,FALSE)</f>
        <v>156</v>
      </c>
      <c r="G154" s="38">
        <f>VLOOKUP($A154,'FeederSheet LA12'!$B$2:$EP$176,G$5+$AA$28+$AA$26,FALSE)</f>
        <v>5499</v>
      </c>
      <c r="H154" s="38"/>
      <c r="I154" s="40">
        <f>VLOOKUP($A154,'FeederSheet LA12'!$B$2:$EP$176,I$5+$AA$24+$AA$26,FALSE)</f>
        <v>0.12</v>
      </c>
      <c r="J154" s="40">
        <f>VLOOKUP($A154,'FeederSheet LA12'!$B$2:$EP$176,J$5+$AA$24+$AA$26,FALSE)</f>
        <v>-0.62</v>
      </c>
      <c r="K154" s="40">
        <f>VLOOKUP($A154,'FeederSheet LA12'!$B$2:$EP$176,K$5+$AA$24+$AA$26,FALSE)</f>
        <v>-1.1200000000000001</v>
      </c>
      <c r="L154" s="40">
        <f>VLOOKUP($A154,'FeederSheet LA12'!$B$2:$EP$176,L$5+$AA$24+$AA$26,FALSE)</f>
        <v>-0.01</v>
      </c>
      <c r="N154" s="202">
        <f>IF($I$3=$AA$1,VLOOKUP($A154,'FeederSheet LA12'!$B$2:$EM$176,N$5+$AA$26,FALSE),"")</f>
        <v>0.08</v>
      </c>
      <c r="O154" s="202">
        <f>IF($I$3=$AA$1,VLOOKUP($A154,'FeederSheet LA12'!$B$2:$EM$176,O$5+$AA$26,FALSE),"")</f>
        <v>-0.72</v>
      </c>
      <c r="P154" s="202">
        <f>IF($I$3=$AA$1,VLOOKUP($A154,'FeederSheet LA12'!$B$2:$EM$176,P$5+$AA$26,FALSE),"")</f>
        <v>-1.31</v>
      </c>
      <c r="Q154" s="202">
        <f>IF($I$3=$AA$1,VLOOKUP($A154,'FeederSheet LA12'!$B$2:$EM$176,Q$5+$AA$26,FALSE),"")</f>
        <v>-0.04</v>
      </c>
      <c r="R154" s="202"/>
      <c r="S154" s="202">
        <f>IF($I$3=$AA$1,VLOOKUP($A154,'FeederSheet LA12'!$B$2:$EM$176,S$5+$AA$26,FALSE),"")</f>
        <v>0.15</v>
      </c>
      <c r="T154" s="202">
        <f>IF($I$3=$AA$1,VLOOKUP($A154,'FeederSheet LA12'!$B$2:$EM$176,T$5+$AA$26,FALSE),"")</f>
        <v>-0.52</v>
      </c>
      <c r="U154" s="202">
        <f>IF($I$3=$AA$1,VLOOKUP($A154,'FeederSheet LA12'!$B$2:$EM$176,U$5+$AA$26,FALSE),"")</f>
        <v>-0.92</v>
      </c>
      <c r="V154" s="202">
        <f>IF($I$3=$AA$1,VLOOKUP($A154,'FeederSheet LA12'!$B$2:$EM$176,V$5+$AA$26,FALSE),"")</f>
        <v>0.03</v>
      </c>
      <c r="W154" s="200"/>
      <c r="AA154" s="257"/>
    </row>
    <row r="155" spans="1:27" s="53" customFormat="1" x14ac:dyDescent="0.35">
      <c r="A155" s="3" t="s">
        <v>520</v>
      </c>
      <c r="B155" s="86">
        <v>851</v>
      </c>
      <c r="C155" s="55" t="s">
        <v>521</v>
      </c>
      <c r="D155" s="38">
        <f>VLOOKUP($A155,'FeederSheet LA12'!$B$2:$EP$176,D$5+$AA$28+$AA$26,FALSE)</f>
        <v>1323</v>
      </c>
      <c r="E155" s="38">
        <f>VLOOKUP($A155,'FeederSheet LA12'!$B$2:$EP$176,E$5+$AA$28+$AA$26,FALSE)</f>
        <v>188</v>
      </c>
      <c r="F155" s="38">
        <f>VLOOKUP($A155,'FeederSheet LA12'!$B$2:$EP$176,F$5+$AA$28+$AA$26,FALSE)</f>
        <v>96</v>
      </c>
      <c r="G155" s="38">
        <f>VLOOKUP($A155,'FeederSheet LA12'!$B$2:$EP$176,G$5+$AA$28+$AA$26,FALSE)</f>
        <v>1607</v>
      </c>
      <c r="H155" s="38"/>
      <c r="I155" s="40">
        <f>VLOOKUP($A155,'FeederSheet LA12'!$B$2:$EP$176,I$5+$AA$24+$AA$26,FALSE)</f>
        <v>-0.16</v>
      </c>
      <c r="J155" s="40">
        <f>VLOOKUP($A155,'FeederSheet LA12'!$B$2:$EP$176,J$5+$AA$24+$AA$26,FALSE)</f>
        <v>-1.03</v>
      </c>
      <c r="K155" s="40">
        <f>VLOOKUP($A155,'FeederSheet LA12'!$B$2:$EP$176,K$5+$AA$24+$AA$26,FALSE)</f>
        <v>-1.39</v>
      </c>
      <c r="L155" s="40">
        <f>VLOOKUP($A155,'FeederSheet LA12'!$B$2:$EP$176,L$5+$AA$24+$AA$26,FALSE)</f>
        <v>-0.34</v>
      </c>
      <c r="N155" s="202">
        <f>IF($I$3=$AA$1,VLOOKUP($A155,'FeederSheet LA12'!$B$2:$EM$176,N$5+$AA$26,FALSE),"")</f>
        <v>-0.23</v>
      </c>
      <c r="O155" s="202">
        <f>IF($I$3=$AA$1,VLOOKUP($A155,'FeederSheet LA12'!$B$2:$EM$176,O$5+$AA$26,FALSE),"")</f>
        <v>-1.21</v>
      </c>
      <c r="P155" s="202">
        <f>IF($I$3=$AA$1,VLOOKUP($A155,'FeederSheet LA12'!$B$2:$EM$176,P$5+$AA$26,FALSE),"")</f>
        <v>-1.64</v>
      </c>
      <c r="Q155" s="202">
        <f>IF($I$3=$AA$1,VLOOKUP($A155,'FeederSheet LA12'!$B$2:$EM$176,Q$5+$AA$26,FALSE),"")</f>
        <v>-0.4</v>
      </c>
      <c r="R155" s="202"/>
      <c r="S155" s="202">
        <f>IF($I$3=$AA$1,VLOOKUP($A155,'FeederSheet LA12'!$B$2:$EM$176,S$5+$AA$26,FALSE),"")</f>
        <v>-0.09</v>
      </c>
      <c r="T155" s="202">
        <f>IF($I$3=$AA$1,VLOOKUP($A155,'FeederSheet LA12'!$B$2:$EM$176,T$5+$AA$26,FALSE),"")</f>
        <v>-0.85</v>
      </c>
      <c r="U155" s="202">
        <f>IF($I$3=$AA$1,VLOOKUP($A155,'FeederSheet LA12'!$B$2:$EM$176,U$5+$AA$26,FALSE),"")</f>
        <v>-1.1399999999999999</v>
      </c>
      <c r="V155" s="202">
        <f>IF($I$3=$AA$1,VLOOKUP($A155,'FeederSheet LA12'!$B$2:$EM$176,V$5+$AA$26,FALSE),"")</f>
        <v>-0.27</v>
      </c>
      <c r="W155" s="200"/>
      <c r="AA155" s="257"/>
    </row>
    <row r="156" spans="1:27" s="53" customFormat="1" x14ac:dyDescent="0.35">
      <c r="A156" s="3" t="s">
        <v>522</v>
      </c>
      <c r="B156" s="86">
        <v>870</v>
      </c>
      <c r="C156" s="55" t="s">
        <v>523</v>
      </c>
      <c r="D156" s="38">
        <f>VLOOKUP($A156,'FeederSheet LA12'!$B$2:$EP$176,D$5+$AA$28+$AA$26,FALSE)</f>
        <v>841</v>
      </c>
      <c r="E156" s="38">
        <f>VLOOKUP($A156,'FeederSheet LA12'!$B$2:$EP$176,E$5+$AA$28+$AA$26,FALSE)</f>
        <v>96</v>
      </c>
      <c r="F156" s="38">
        <f>VLOOKUP($A156,'FeederSheet LA12'!$B$2:$EP$176,F$5+$AA$28+$AA$26,FALSE)</f>
        <v>42</v>
      </c>
      <c r="G156" s="38">
        <f>VLOOKUP($A156,'FeederSheet LA12'!$B$2:$EP$176,G$5+$AA$28+$AA$26,FALSE)</f>
        <v>979</v>
      </c>
      <c r="H156" s="38"/>
      <c r="I156" s="40">
        <f>VLOOKUP($A156,'FeederSheet LA12'!$B$2:$EP$176,I$5+$AA$24+$AA$26,FALSE)</f>
        <v>0.12</v>
      </c>
      <c r="J156" s="40">
        <f>VLOOKUP($A156,'FeederSheet LA12'!$B$2:$EP$176,J$5+$AA$24+$AA$26,FALSE)</f>
        <v>-0.74</v>
      </c>
      <c r="K156" s="40">
        <f>VLOOKUP($A156,'FeederSheet LA12'!$B$2:$EP$176,K$5+$AA$24+$AA$26,FALSE)</f>
        <v>-1.48</v>
      </c>
      <c r="L156" s="40">
        <f>VLOOKUP($A156,'FeederSheet LA12'!$B$2:$EP$176,L$5+$AA$24+$AA$26,FALSE)</f>
        <v>-0.04</v>
      </c>
      <c r="N156" s="202">
        <f>IF($I$3=$AA$1,VLOOKUP($A156,'FeederSheet LA12'!$B$2:$EM$176,N$5+$AA$26,FALSE),"")</f>
        <v>0.03</v>
      </c>
      <c r="O156" s="202">
        <f>IF($I$3=$AA$1,VLOOKUP($A156,'FeederSheet LA12'!$B$2:$EM$176,O$5+$AA$26,FALSE),"")</f>
        <v>-0.99</v>
      </c>
      <c r="P156" s="202">
        <f>IF($I$3=$AA$1,VLOOKUP($A156,'FeederSheet LA12'!$B$2:$EM$176,P$5+$AA$26,FALSE),"")</f>
        <v>-1.86</v>
      </c>
      <c r="Q156" s="202">
        <f>IF($I$3=$AA$1,VLOOKUP($A156,'FeederSheet LA12'!$B$2:$EM$176,Q$5+$AA$26,FALSE),"")</f>
        <v>-0.11</v>
      </c>
      <c r="R156" s="202"/>
      <c r="S156" s="202">
        <f>IF($I$3=$AA$1,VLOOKUP($A156,'FeederSheet LA12'!$B$2:$EM$176,S$5+$AA$26,FALSE),"")</f>
        <v>0.2</v>
      </c>
      <c r="T156" s="202">
        <f>IF($I$3=$AA$1,VLOOKUP($A156,'FeederSheet LA12'!$B$2:$EM$176,T$5+$AA$26,FALSE),"")</f>
        <v>-0.49</v>
      </c>
      <c r="U156" s="202">
        <f>IF($I$3=$AA$1,VLOOKUP($A156,'FeederSheet LA12'!$B$2:$EM$176,U$5+$AA$26,FALSE),"")</f>
        <v>-1.1000000000000001</v>
      </c>
      <c r="V156" s="202">
        <f>IF($I$3=$AA$1,VLOOKUP($A156,'FeederSheet LA12'!$B$2:$EM$176,V$5+$AA$26,FALSE),"")</f>
        <v>0.04</v>
      </c>
      <c r="W156" s="200"/>
      <c r="AA156" s="257"/>
    </row>
    <row r="157" spans="1:27" s="53" customFormat="1" x14ac:dyDescent="0.35">
      <c r="A157" s="3" t="s">
        <v>524</v>
      </c>
      <c r="B157" s="86">
        <v>871</v>
      </c>
      <c r="C157" s="55" t="s">
        <v>525</v>
      </c>
      <c r="D157" s="38">
        <f>VLOOKUP($A157,'FeederSheet LA12'!$B$2:$EP$176,D$5+$AA$28+$AA$26,FALSE)</f>
        <v>1431</v>
      </c>
      <c r="E157" s="38">
        <f>VLOOKUP($A157,'FeederSheet LA12'!$B$2:$EP$176,E$5+$AA$28+$AA$26,FALSE)</f>
        <v>107</v>
      </c>
      <c r="F157" s="38">
        <f>VLOOKUP($A157,'FeederSheet LA12'!$B$2:$EP$176,F$5+$AA$28+$AA$26,FALSE)</f>
        <v>45</v>
      </c>
      <c r="G157" s="38">
        <f>VLOOKUP($A157,'FeederSheet LA12'!$B$2:$EP$176,G$5+$AA$28+$AA$26,FALSE)</f>
        <v>1583</v>
      </c>
      <c r="H157" s="38"/>
      <c r="I157" s="40">
        <f>VLOOKUP($A157,'FeederSheet LA12'!$B$2:$EP$176,I$5+$AA$24+$AA$26,FALSE)</f>
        <v>0.38</v>
      </c>
      <c r="J157" s="40">
        <f>VLOOKUP($A157,'FeederSheet LA12'!$B$2:$EP$176,J$5+$AA$24+$AA$26,FALSE)</f>
        <v>-0.41</v>
      </c>
      <c r="K157" s="40">
        <f>VLOOKUP($A157,'FeederSheet LA12'!$B$2:$EP$176,K$5+$AA$24+$AA$26,FALSE)</f>
        <v>-0.78</v>
      </c>
      <c r="L157" s="40">
        <f>VLOOKUP($A157,'FeederSheet LA12'!$B$2:$EP$176,L$5+$AA$24+$AA$26,FALSE)</f>
        <v>0.3</v>
      </c>
      <c r="N157" s="202">
        <f>IF($I$3=$AA$1,VLOOKUP($A157,'FeederSheet LA12'!$B$2:$EM$176,N$5+$AA$26,FALSE),"")</f>
        <v>0.32</v>
      </c>
      <c r="O157" s="202">
        <f>IF($I$3=$AA$1,VLOOKUP($A157,'FeederSheet LA12'!$B$2:$EM$176,O$5+$AA$26,FALSE),"")</f>
        <v>-0.65</v>
      </c>
      <c r="P157" s="202">
        <f>IF($I$3=$AA$1,VLOOKUP($A157,'FeederSheet LA12'!$B$2:$EM$176,P$5+$AA$26,FALSE),"")</f>
        <v>-1.1499999999999999</v>
      </c>
      <c r="Q157" s="202">
        <f>IF($I$3=$AA$1,VLOOKUP($A157,'FeederSheet LA12'!$B$2:$EM$176,Q$5+$AA$26,FALSE),"")</f>
        <v>0.24</v>
      </c>
      <c r="R157" s="202"/>
      <c r="S157" s="202">
        <f>IF($I$3=$AA$1,VLOOKUP($A157,'FeederSheet LA12'!$B$2:$EM$176,S$5+$AA$26,FALSE),"")</f>
        <v>0.45</v>
      </c>
      <c r="T157" s="202">
        <f>IF($I$3=$AA$1,VLOOKUP($A157,'FeederSheet LA12'!$B$2:$EM$176,T$5+$AA$26,FALSE),"")</f>
        <v>-0.17</v>
      </c>
      <c r="U157" s="202">
        <f>IF($I$3=$AA$1,VLOOKUP($A157,'FeederSheet LA12'!$B$2:$EM$176,U$5+$AA$26,FALSE),"")</f>
        <v>-0.41</v>
      </c>
      <c r="V157" s="202">
        <f>IF($I$3=$AA$1,VLOOKUP($A157,'FeederSheet LA12'!$B$2:$EM$176,V$5+$AA$26,FALSE),"")</f>
        <v>0.36</v>
      </c>
      <c r="W157" s="200"/>
      <c r="AA157" s="257"/>
    </row>
    <row r="158" spans="1:27" s="53" customFormat="1" x14ac:dyDescent="0.35">
      <c r="A158" s="3" t="s">
        <v>526</v>
      </c>
      <c r="B158" s="86">
        <v>852</v>
      </c>
      <c r="C158" s="55" t="s">
        <v>527</v>
      </c>
      <c r="D158" s="38">
        <f>VLOOKUP($A158,'FeederSheet LA12'!$B$2:$EP$176,D$5+$AA$28+$AA$26,FALSE)</f>
        <v>1453</v>
      </c>
      <c r="E158" s="38">
        <f>VLOOKUP($A158,'FeederSheet LA12'!$B$2:$EP$176,E$5+$AA$28+$AA$26,FALSE)</f>
        <v>250</v>
      </c>
      <c r="F158" s="38">
        <f>VLOOKUP($A158,'FeederSheet LA12'!$B$2:$EP$176,F$5+$AA$28+$AA$26,FALSE)</f>
        <v>72</v>
      </c>
      <c r="G158" s="38">
        <f>VLOOKUP($A158,'FeederSheet LA12'!$B$2:$EP$176,G$5+$AA$28+$AA$26,FALSE)</f>
        <v>1775</v>
      </c>
      <c r="H158" s="38"/>
      <c r="I158" s="40">
        <f>VLOOKUP($A158,'FeederSheet LA12'!$B$2:$EP$176,I$5+$AA$24+$AA$26,FALSE)</f>
        <v>-0.14000000000000001</v>
      </c>
      <c r="J158" s="40">
        <f>VLOOKUP($A158,'FeederSheet LA12'!$B$2:$EP$176,J$5+$AA$24+$AA$26,FALSE)</f>
        <v>-0.39</v>
      </c>
      <c r="K158" s="40">
        <f>VLOOKUP($A158,'FeederSheet LA12'!$B$2:$EP$176,K$5+$AA$24+$AA$26,FALSE)</f>
        <v>-1.25</v>
      </c>
      <c r="L158" s="40">
        <f>VLOOKUP($A158,'FeederSheet LA12'!$B$2:$EP$176,L$5+$AA$24+$AA$26,FALSE)</f>
        <v>-0.22</v>
      </c>
      <c r="N158" s="202">
        <f>IF($I$3=$AA$1,VLOOKUP($A158,'FeederSheet LA12'!$B$2:$EM$176,N$5+$AA$26,FALSE),"")</f>
        <v>-0.21</v>
      </c>
      <c r="O158" s="202">
        <f>IF($I$3=$AA$1,VLOOKUP($A158,'FeederSheet LA12'!$B$2:$EM$176,O$5+$AA$26,FALSE),"")</f>
        <v>-0.55000000000000004</v>
      </c>
      <c r="P158" s="202">
        <f>IF($I$3=$AA$1,VLOOKUP($A158,'FeederSheet LA12'!$B$2:$EM$176,P$5+$AA$26,FALSE),"")</f>
        <v>-1.54</v>
      </c>
      <c r="Q158" s="202">
        <f>IF($I$3=$AA$1,VLOOKUP($A158,'FeederSheet LA12'!$B$2:$EM$176,Q$5+$AA$26,FALSE),"")</f>
        <v>-0.28000000000000003</v>
      </c>
      <c r="R158" s="202"/>
      <c r="S158" s="202">
        <f>IF($I$3=$AA$1,VLOOKUP($A158,'FeederSheet LA12'!$B$2:$EM$176,S$5+$AA$26,FALSE),"")</f>
        <v>-0.08</v>
      </c>
      <c r="T158" s="202">
        <f>IF($I$3=$AA$1,VLOOKUP($A158,'FeederSheet LA12'!$B$2:$EM$176,T$5+$AA$26,FALSE),"")</f>
        <v>-0.23</v>
      </c>
      <c r="U158" s="202">
        <f>IF($I$3=$AA$1,VLOOKUP($A158,'FeederSheet LA12'!$B$2:$EM$176,U$5+$AA$26,FALSE),"")</f>
        <v>-0.96</v>
      </c>
      <c r="V158" s="202">
        <f>IF($I$3=$AA$1,VLOOKUP($A158,'FeederSheet LA12'!$B$2:$EM$176,V$5+$AA$26,FALSE),"")</f>
        <v>-0.16</v>
      </c>
      <c r="W158" s="200"/>
      <c r="AA158" s="257"/>
    </row>
    <row r="159" spans="1:27" s="53" customFormat="1" x14ac:dyDescent="0.35">
      <c r="A159" s="3" t="s">
        <v>528</v>
      </c>
      <c r="B159" s="86">
        <v>936</v>
      </c>
      <c r="C159" s="55" t="s">
        <v>529</v>
      </c>
      <c r="D159" s="38">
        <f>VLOOKUP($A159,'FeederSheet LA12'!$B$2:$EP$176,D$5+$AA$28+$AA$26,FALSE)</f>
        <v>7944</v>
      </c>
      <c r="E159" s="38">
        <f>VLOOKUP($A159,'FeederSheet LA12'!$B$2:$EP$176,E$5+$AA$28+$AA$26,FALSE)</f>
        <v>943</v>
      </c>
      <c r="F159" s="38">
        <f>VLOOKUP($A159,'FeederSheet LA12'!$B$2:$EP$176,F$5+$AA$28+$AA$26,FALSE)</f>
        <v>394</v>
      </c>
      <c r="G159" s="38">
        <f>VLOOKUP($A159,'FeederSheet LA12'!$B$2:$EP$176,G$5+$AA$28+$AA$26,FALSE)</f>
        <v>9281</v>
      </c>
      <c r="H159" s="38"/>
      <c r="I159" s="40">
        <f>VLOOKUP($A159,'FeederSheet LA12'!$B$2:$EP$176,I$5+$AA$24+$AA$26,FALSE)</f>
        <v>0.3</v>
      </c>
      <c r="J159" s="40">
        <f>VLOOKUP($A159,'FeederSheet LA12'!$B$2:$EP$176,J$5+$AA$24+$AA$26,FALSE)</f>
        <v>-0.38</v>
      </c>
      <c r="K159" s="40">
        <f>VLOOKUP($A159,'FeederSheet LA12'!$B$2:$EP$176,K$5+$AA$24+$AA$26,FALSE)</f>
        <v>-1.02</v>
      </c>
      <c r="L159" s="40">
        <f>VLOOKUP($A159,'FeederSheet LA12'!$B$2:$EP$176,L$5+$AA$24+$AA$26,FALSE)</f>
        <v>0.17</v>
      </c>
      <c r="N159" s="202">
        <f>IF($I$3=$AA$1,VLOOKUP($A159,'FeederSheet LA12'!$B$2:$EM$176,N$5+$AA$26,FALSE),"")</f>
        <v>0.27</v>
      </c>
      <c r="O159" s="202">
        <f>IF($I$3=$AA$1,VLOOKUP($A159,'FeederSheet LA12'!$B$2:$EM$176,O$5+$AA$26,FALSE),"")</f>
        <v>-0.46</v>
      </c>
      <c r="P159" s="202">
        <f>IF($I$3=$AA$1,VLOOKUP($A159,'FeederSheet LA12'!$B$2:$EM$176,P$5+$AA$26,FALSE),"")</f>
        <v>-1.1499999999999999</v>
      </c>
      <c r="Q159" s="202">
        <f>IF($I$3=$AA$1,VLOOKUP($A159,'FeederSheet LA12'!$B$2:$EM$176,Q$5+$AA$26,FALSE),"")</f>
        <v>0.15</v>
      </c>
      <c r="R159" s="202"/>
      <c r="S159" s="202">
        <f>IF($I$3=$AA$1,VLOOKUP($A159,'FeederSheet LA12'!$B$2:$EM$176,S$5+$AA$26,FALSE),"")</f>
        <v>0.32</v>
      </c>
      <c r="T159" s="202">
        <f>IF($I$3=$AA$1,VLOOKUP($A159,'FeederSheet LA12'!$B$2:$EM$176,T$5+$AA$26,FALSE),"")</f>
        <v>-0.3</v>
      </c>
      <c r="U159" s="202">
        <f>IF($I$3=$AA$1,VLOOKUP($A159,'FeederSheet LA12'!$B$2:$EM$176,U$5+$AA$26,FALSE),"")</f>
        <v>-0.9</v>
      </c>
      <c r="V159" s="202">
        <f>IF($I$3=$AA$1,VLOOKUP($A159,'FeederSheet LA12'!$B$2:$EM$176,V$5+$AA$26,FALSE),"")</f>
        <v>0.2</v>
      </c>
      <c r="W159" s="200"/>
      <c r="AA159" s="257"/>
    </row>
    <row r="160" spans="1:27" s="53" customFormat="1" x14ac:dyDescent="0.35">
      <c r="A160" s="3" t="s">
        <v>530</v>
      </c>
      <c r="B160" s="86">
        <v>869</v>
      </c>
      <c r="C160" s="55" t="s">
        <v>531</v>
      </c>
      <c r="D160" s="38">
        <f>VLOOKUP($A160,'FeederSheet LA12'!$B$2:$EP$176,D$5+$AA$28+$AA$26,FALSE)</f>
        <v>1384</v>
      </c>
      <c r="E160" s="38">
        <f>VLOOKUP($A160,'FeederSheet LA12'!$B$2:$EP$176,E$5+$AA$28+$AA$26,FALSE)</f>
        <v>193</v>
      </c>
      <c r="F160" s="38">
        <f>VLOOKUP($A160,'FeederSheet LA12'!$B$2:$EP$176,F$5+$AA$28+$AA$26,FALSE)</f>
        <v>63</v>
      </c>
      <c r="G160" s="38">
        <f>VLOOKUP($A160,'FeederSheet LA12'!$B$2:$EP$176,G$5+$AA$28+$AA$26,FALSE)</f>
        <v>1656</v>
      </c>
      <c r="H160" s="38"/>
      <c r="I160" s="40">
        <f>VLOOKUP($A160,'FeederSheet LA12'!$B$2:$EP$176,I$5+$AA$24+$AA$26,FALSE)</f>
        <v>0.22</v>
      </c>
      <c r="J160" s="40">
        <f>VLOOKUP($A160,'FeederSheet LA12'!$B$2:$EP$176,J$5+$AA$24+$AA$26,FALSE)</f>
        <v>-0.2</v>
      </c>
      <c r="K160" s="40">
        <f>VLOOKUP($A160,'FeederSheet LA12'!$B$2:$EP$176,K$5+$AA$24+$AA$26,FALSE)</f>
        <v>-0.79</v>
      </c>
      <c r="L160" s="40">
        <f>VLOOKUP($A160,'FeederSheet LA12'!$B$2:$EP$176,L$5+$AA$24+$AA$26,FALSE)</f>
        <v>0.11</v>
      </c>
      <c r="N160" s="202">
        <f>IF($I$3=$AA$1,VLOOKUP($A160,'FeederSheet LA12'!$B$2:$EM$176,N$5+$AA$26,FALSE),"")</f>
        <v>0.15</v>
      </c>
      <c r="O160" s="202">
        <f>IF($I$3=$AA$1,VLOOKUP($A160,'FeederSheet LA12'!$B$2:$EM$176,O$5+$AA$26,FALSE),"")</f>
        <v>-0.38</v>
      </c>
      <c r="P160" s="202">
        <f>IF($I$3=$AA$1,VLOOKUP($A160,'FeederSheet LA12'!$B$2:$EM$176,P$5+$AA$26,FALSE),"")</f>
        <v>-1.1100000000000001</v>
      </c>
      <c r="Q160" s="202">
        <f>IF($I$3=$AA$1,VLOOKUP($A160,'FeederSheet LA12'!$B$2:$EM$176,Q$5+$AA$26,FALSE),"")</f>
        <v>0.04</v>
      </c>
      <c r="R160" s="202"/>
      <c r="S160" s="202">
        <f>IF($I$3=$AA$1,VLOOKUP($A160,'FeederSheet LA12'!$B$2:$EM$176,S$5+$AA$26,FALSE),"")</f>
        <v>0.28999999999999998</v>
      </c>
      <c r="T160" s="202">
        <f>IF($I$3=$AA$1,VLOOKUP($A160,'FeederSheet LA12'!$B$2:$EM$176,T$5+$AA$26,FALSE),"")</f>
        <v>-0.02</v>
      </c>
      <c r="U160" s="202">
        <f>IF($I$3=$AA$1,VLOOKUP($A160,'FeederSheet LA12'!$B$2:$EM$176,U$5+$AA$26,FALSE),"")</f>
        <v>-0.48</v>
      </c>
      <c r="V160" s="202">
        <f>IF($I$3=$AA$1,VLOOKUP($A160,'FeederSheet LA12'!$B$2:$EM$176,V$5+$AA$26,FALSE),"")</f>
        <v>0.17</v>
      </c>
      <c r="W160" s="200"/>
      <c r="AA160" s="257"/>
    </row>
    <row r="161" spans="1:27" s="53" customFormat="1" x14ac:dyDescent="0.35">
      <c r="A161" s="3" t="s">
        <v>532</v>
      </c>
      <c r="B161" s="86">
        <v>938</v>
      </c>
      <c r="C161" s="55" t="s">
        <v>533</v>
      </c>
      <c r="D161" s="38">
        <f>VLOOKUP($A161,'FeederSheet LA12'!$B$2:$EP$176,D$5+$AA$28+$AA$26,FALSE)</f>
        <v>5921</v>
      </c>
      <c r="E161" s="38">
        <f>VLOOKUP($A161,'FeederSheet LA12'!$B$2:$EP$176,E$5+$AA$28+$AA$26,FALSE)</f>
        <v>1041</v>
      </c>
      <c r="F161" s="38">
        <f>VLOOKUP($A161,'FeederSheet LA12'!$B$2:$EP$176,F$5+$AA$28+$AA$26,FALSE)</f>
        <v>265</v>
      </c>
      <c r="G161" s="38">
        <f>VLOOKUP($A161,'FeederSheet LA12'!$B$2:$EP$176,G$5+$AA$28+$AA$26,FALSE)</f>
        <v>7227</v>
      </c>
      <c r="H161" s="38"/>
      <c r="I161" s="40">
        <f>VLOOKUP($A161,'FeederSheet LA12'!$B$2:$EP$176,I$5+$AA$24+$AA$26,FALSE)</f>
        <v>0.18</v>
      </c>
      <c r="J161" s="40">
        <f>VLOOKUP($A161,'FeederSheet LA12'!$B$2:$EP$176,J$5+$AA$24+$AA$26,FALSE)</f>
        <v>-0.38</v>
      </c>
      <c r="K161" s="40">
        <f>VLOOKUP($A161,'FeederSheet LA12'!$B$2:$EP$176,K$5+$AA$24+$AA$26,FALSE)</f>
        <v>-1.17</v>
      </c>
      <c r="L161" s="40">
        <f>VLOOKUP($A161,'FeederSheet LA12'!$B$2:$EP$176,L$5+$AA$24+$AA$26,FALSE)</f>
        <v>0.05</v>
      </c>
      <c r="N161" s="202">
        <f>IF($I$3=$AA$1,VLOOKUP($A161,'FeederSheet LA12'!$B$2:$EM$176,N$5+$AA$26,FALSE),"")</f>
        <v>0.15</v>
      </c>
      <c r="O161" s="202">
        <f>IF($I$3=$AA$1,VLOOKUP($A161,'FeederSheet LA12'!$B$2:$EM$176,O$5+$AA$26,FALSE),"")</f>
        <v>-0.46</v>
      </c>
      <c r="P161" s="202">
        <f>IF($I$3=$AA$1,VLOOKUP($A161,'FeederSheet LA12'!$B$2:$EM$176,P$5+$AA$26,FALSE),"")</f>
        <v>-1.33</v>
      </c>
      <c r="Q161" s="202">
        <f>IF($I$3=$AA$1,VLOOKUP($A161,'FeederSheet LA12'!$B$2:$EM$176,Q$5+$AA$26,FALSE),"")</f>
        <v>0.02</v>
      </c>
      <c r="R161" s="202"/>
      <c r="S161" s="202">
        <f>IF($I$3=$AA$1,VLOOKUP($A161,'FeederSheet LA12'!$B$2:$EM$176,S$5+$AA$26,FALSE),"")</f>
        <v>0.21</v>
      </c>
      <c r="T161" s="202">
        <f>IF($I$3=$AA$1,VLOOKUP($A161,'FeederSheet LA12'!$B$2:$EM$176,T$5+$AA$26,FALSE),"")</f>
        <v>-0.3</v>
      </c>
      <c r="U161" s="202">
        <f>IF($I$3=$AA$1,VLOOKUP($A161,'FeederSheet LA12'!$B$2:$EM$176,U$5+$AA$26,FALSE),"")</f>
        <v>-1.02</v>
      </c>
      <c r="V161" s="202">
        <f>IF($I$3=$AA$1,VLOOKUP($A161,'FeederSheet LA12'!$B$2:$EM$176,V$5+$AA$26,FALSE),"")</f>
        <v>0.08</v>
      </c>
      <c r="W161" s="200"/>
      <c r="AA161" s="257"/>
    </row>
    <row r="162" spans="1:27" s="53" customFormat="1" x14ac:dyDescent="0.35">
      <c r="A162" s="3" t="s">
        <v>534</v>
      </c>
      <c r="B162" s="86">
        <v>868</v>
      </c>
      <c r="C162" s="55" t="s">
        <v>535</v>
      </c>
      <c r="D162" s="38">
        <f>VLOOKUP($A162,'FeederSheet LA12'!$B$2:$EP$176,D$5+$AA$28+$AA$26,FALSE)</f>
        <v>1128</v>
      </c>
      <c r="E162" s="38">
        <f>VLOOKUP($A162,'FeederSheet LA12'!$B$2:$EP$176,E$5+$AA$28+$AA$26,FALSE)</f>
        <v>162</v>
      </c>
      <c r="F162" s="38">
        <f>VLOOKUP($A162,'FeederSheet LA12'!$B$2:$EP$176,F$5+$AA$28+$AA$26,FALSE)</f>
        <v>55</v>
      </c>
      <c r="G162" s="38">
        <f>VLOOKUP($A162,'FeederSheet LA12'!$B$2:$EP$176,G$5+$AA$28+$AA$26,FALSE)</f>
        <v>1345</v>
      </c>
      <c r="H162" s="38"/>
      <c r="I162" s="40">
        <f>VLOOKUP($A162,'FeederSheet LA12'!$B$2:$EP$176,I$5+$AA$24+$AA$26,FALSE)</f>
        <v>0.36</v>
      </c>
      <c r="J162" s="40">
        <f>VLOOKUP($A162,'FeederSheet LA12'!$B$2:$EP$176,J$5+$AA$24+$AA$26,FALSE)</f>
        <v>-0.27</v>
      </c>
      <c r="K162" s="40">
        <f>VLOOKUP($A162,'FeederSheet LA12'!$B$2:$EP$176,K$5+$AA$24+$AA$26,FALSE)</f>
        <v>-0.18</v>
      </c>
      <c r="L162" s="40">
        <f>VLOOKUP($A162,'FeederSheet LA12'!$B$2:$EP$176,L$5+$AA$24+$AA$26,FALSE)</f>
        <v>0.26</v>
      </c>
      <c r="N162" s="202">
        <f>IF($I$3=$AA$1,VLOOKUP($A162,'FeederSheet LA12'!$B$2:$EM$176,N$5+$AA$26,FALSE),"")</f>
        <v>0.28000000000000003</v>
      </c>
      <c r="O162" s="202">
        <f>IF($I$3=$AA$1,VLOOKUP($A162,'FeederSheet LA12'!$B$2:$EM$176,O$5+$AA$26,FALSE),"")</f>
        <v>-0.46</v>
      </c>
      <c r="P162" s="202">
        <f>IF($I$3=$AA$1,VLOOKUP($A162,'FeederSheet LA12'!$B$2:$EM$176,P$5+$AA$26,FALSE),"")</f>
        <v>-0.51</v>
      </c>
      <c r="Q162" s="202">
        <f>IF($I$3=$AA$1,VLOOKUP($A162,'FeederSheet LA12'!$B$2:$EM$176,Q$5+$AA$26,FALSE),"")</f>
        <v>0.19</v>
      </c>
      <c r="R162" s="202"/>
      <c r="S162" s="202">
        <f>IF($I$3=$AA$1,VLOOKUP($A162,'FeederSheet LA12'!$B$2:$EM$176,S$5+$AA$26,FALSE),"")</f>
        <v>0.43</v>
      </c>
      <c r="T162" s="202">
        <f>IF($I$3=$AA$1,VLOOKUP($A162,'FeederSheet LA12'!$B$2:$EM$176,T$5+$AA$26,FALSE),"")</f>
        <v>-7.0000000000000007E-2</v>
      </c>
      <c r="U162" s="202">
        <f>IF($I$3=$AA$1,VLOOKUP($A162,'FeederSheet LA12'!$B$2:$EM$176,U$5+$AA$26,FALSE),"")</f>
        <v>0.15</v>
      </c>
      <c r="V162" s="202">
        <f>IF($I$3=$AA$1,VLOOKUP($A162,'FeederSheet LA12'!$B$2:$EM$176,V$5+$AA$26,FALSE),"")</f>
        <v>0.33</v>
      </c>
      <c r="W162" s="200"/>
      <c r="AA162" s="257"/>
    </row>
    <row r="163" spans="1:27" s="53" customFormat="1" x14ac:dyDescent="0.35">
      <c r="A163" s="3" t="s">
        <v>536</v>
      </c>
      <c r="B163" s="86">
        <v>872</v>
      </c>
      <c r="C163" s="55" t="s">
        <v>537</v>
      </c>
      <c r="D163" s="38">
        <f>VLOOKUP($A163,'FeederSheet LA12'!$B$2:$EP$176,D$5+$AA$28+$AA$26,FALSE)</f>
        <v>1394</v>
      </c>
      <c r="E163" s="38">
        <f>VLOOKUP($A163,'FeederSheet LA12'!$B$2:$EP$176,E$5+$AA$28+$AA$26,FALSE)</f>
        <v>92</v>
      </c>
      <c r="F163" s="38">
        <f>VLOOKUP($A163,'FeederSheet LA12'!$B$2:$EP$176,F$5+$AA$28+$AA$26,FALSE)</f>
        <v>47</v>
      </c>
      <c r="G163" s="38">
        <f>VLOOKUP($A163,'FeederSheet LA12'!$B$2:$EP$176,G$5+$AA$28+$AA$26,FALSE)</f>
        <v>1533</v>
      </c>
      <c r="H163" s="38"/>
      <c r="I163" s="40">
        <f>VLOOKUP($A163,'FeederSheet LA12'!$B$2:$EP$176,I$5+$AA$24+$AA$26,FALSE)</f>
        <v>0.4</v>
      </c>
      <c r="J163" s="40">
        <f>VLOOKUP($A163,'FeederSheet LA12'!$B$2:$EP$176,J$5+$AA$24+$AA$26,FALSE)</f>
        <v>0.09</v>
      </c>
      <c r="K163" s="40">
        <f>VLOOKUP($A163,'FeederSheet LA12'!$B$2:$EP$176,K$5+$AA$24+$AA$26,FALSE)</f>
        <v>-0.96</v>
      </c>
      <c r="L163" s="40">
        <f>VLOOKUP($A163,'FeederSheet LA12'!$B$2:$EP$176,L$5+$AA$24+$AA$26,FALSE)</f>
        <v>0.34</v>
      </c>
      <c r="N163" s="202">
        <f>IF($I$3=$AA$1,VLOOKUP($A163,'FeederSheet LA12'!$B$2:$EM$176,N$5+$AA$26,FALSE),"")</f>
        <v>0.33</v>
      </c>
      <c r="O163" s="202">
        <f>IF($I$3=$AA$1,VLOOKUP($A163,'FeederSheet LA12'!$B$2:$EM$176,O$5+$AA$26,FALSE),"")</f>
        <v>-0.17</v>
      </c>
      <c r="P163" s="202">
        <f>IF($I$3=$AA$1,VLOOKUP($A163,'FeederSheet LA12'!$B$2:$EM$176,P$5+$AA$26,FALSE),"")</f>
        <v>-1.32</v>
      </c>
      <c r="Q163" s="202">
        <f>IF($I$3=$AA$1,VLOOKUP($A163,'FeederSheet LA12'!$B$2:$EM$176,Q$5+$AA$26,FALSE),"")</f>
        <v>0.27</v>
      </c>
      <c r="R163" s="202"/>
      <c r="S163" s="202">
        <f>IF($I$3=$AA$1,VLOOKUP($A163,'FeederSheet LA12'!$B$2:$EM$176,S$5+$AA$26,FALSE),"")</f>
        <v>0.46</v>
      </c>
      <c r="T163" s="202">
        <f>IF($I$3=$AA$1,VLOOKUP($A163,'FeederSheet LA12'!$B$2:$EM$176,T$5+$AA$26,FALSE),"")</f>
        <v>0.35</v>
      </c>
      <c r="U163" s="202">
        <f>IF($I$3=$AA$1,VLOOKUP($A163,'FeederSheet LA12'!$B$2:$EM$176,U$5+$AA$26,FALSE),"")</f>
        <v>-0.6</v>
      </c>
      <c r="V163" s="202">
        <f>IF($I$3=$AA$1,VLOOKUP($A163,'FeederSheet LA12'!$B$2:$EM$176,V$5+$AA$26,FALSE),"")</f>
        <v>0.4</v>
      </c>
      <c r="W163" s="200"/>
      <c r="AA163" s="257"/>
    </row>
    <row r="164" spans="1:27" s="53" customFormat="1" x14ac:dyDescent="0.35">
      <c r="A164" s="3"/>
      <c r="B164" s="3"/>
      <c r="C164" s="103"/>
      <c r="D164" s="38"/>
      <c r="E164" s="38"/>
      <c r="F164" s="38"/>
      <c r="G164" s="38"/>
      <c r="H164" s="38"/>
      <c r="I164" s="40"/>
      <c r="J164" s="40"/>
      <c r="K164" s="40"/>
      <c r="L164" s="40"/>
      <c r="N164" s="202"/>
      <c r="O164" s="202"/>
      <c r="P164" s="202"/>
      <c r="Q164" s="202"/>
      <c r="R164" s="202"/>
      <c r="S164" s="202"/>
      <c r="T164" s="202"/>
      <c r="U164" s="202"/>
      <c r="V164" s="202"/>
      <c r="W164" s="200"/>
      <c r="AA164" s="257"/>
    </row>
    <row r="165" spans="1:27" s="53" customFormat="1" ht="12" customHeight="1" x14ac:dyDescent="0.35">
      <c r="A165" s="111" t="s">
        <v>538</v>
      </c>
      <c r="B165" s="112" t="s">
        <v>539</v>
      </c>
      <c r="C165" s="41" t="s">
        <v>540</v>
      </c>
      <c r="D165" s="24">
        <f>VLOOKUP($A165,'FeederSheet LA12'!$B$2:$EP$176,D$5+$AA$28+$AA$26,FALSE)</f>
        <v>40273</v>
      </c>
      <c r="E165" s="24">
        <f>VLOOKUP($A165,'FeederSheet LA12'!$B$2:$EP$176,E$5+$AA$28+$AA$26,FALSE)</f>
        <v>5221</v>
      </c>
      <c r="F165" s="24">
        <f>VLOOKUP($A165,'FeederSheet LA12'!$B$2:$EP$176,F$5+$AA$28+$AA$26,FALSE)</f>
        <v>1732</v>
      </c>
      <c r="G165" s="24">
        <f>VLOOKUP($A165,'FeederSheet LA12'!$B$2:$EP$176,G$5+$AA$28+$AA$26,FALSE)</f>
        <v>47294</v>
      </c>
      <c r="H165" s="24"/>
      <c r="I165" s="25">
        <f>VLOOKUP($A165,'FeederSheet LA12'!$B$2:$EP$176,I$5+$AA$24+$AA$26,FALSE)</f>
        <v>0.04</v>
      </c>
      <c r="J165" s="25">
        <f>VLOOKUP($A165,'FeederSheet LA12'!$B$2:$EP$176,J$5+$AA$24+$AA$26,FALSE)</f>
        <v>-0.49</v>
      </c>
      <c r="K165" s="25">
        <f>VLOOKUP($A165,'FeederSheet LA12'!$B$2:$EP$176,K$5+$AA$24+$AA$26,FALSE)</f>
        <v>-1.17</v>
      </c>
      <c r="L165" s="25">
        <f>VLOOKUP($A165,'FeederSheet LA12'!$B$2:$EP$176,L$5+$AA$24+$AA$26,FALSE)</f>
        <v>-7.0000000000000007E-2</v>
      </c>
      <c r="M165" s="111"/>
      <c r="N165" s="203">
        <f>IF($I$3=$AA$1,VLOOKUP($A165,'FeederSheet LA12'!$B$2:$EM$176,N$5+$AA$26,FALSE),"")</f>
        <v>0.02</v>
      </c>
      <c r="O165" s="203">
        <f>IF($I$3=$AA$1,VLOOKUP($A165,'FeederSheet LA12'!$B$2:$EM$176,O$5+$AA$26,FALSE),"")</f>
        <v>-0.53</v>
      </c>
      <c r="P165" s="203">
        <f>IF($I$3=$AA$1,VLOOKUP($A165,'FeederSheet LA12'!$B$2:$EM$176,P$5+$AA$26,FALSE),"")</f>
        <v>-1.23</v>
      </c>
      <c r="Q165" s="203">
        <f>IF($I$3=$AA$1,VLOOKUP($A165,'FeederSheet LA12'!$B$2:$EM$176,Q$5+$AA$26,FALSE),"")</f>
        <v>-0.08</v>
      </c>
      <c r="R165" s="203"/>
      <c r="S165" s="203">
        <f>IF($I$3=$AA$1,VLOOKUP($A165,'FeederSheet LA12'!$B$2:$EM$176,S$5+$AA$26,FALSE),"")</f>
        <v>0.05</v>
      </c>
      <c r="T165" s="203">
        <f>IF($I$3=$AA$1,VLOOKUP($A165,'FeederSheet LA12'!$B$2:$EM$176,T$5+$AA$26,FALSE),"")</f>
        <v>-0.46</v>
      </c>
      <c r="U165" s="203">
        <f>IF($I$3=$AA$1,VLOOKUP($A165,'FeederSheet LA12'!$B$2:$EM$176,U$5+$AA$26,FALSE),"")</f>
        <v>-1.1100000000000001</v>
      </c>
      <c r="V165" s="203">
        <f>IF($I$3=$AA$1,VLOOKUP($A165,'FeederSheet LA12'!$B$2:$EM$176,V$5+$AA$26,FALSE),"")</f>
        <v>-0.06</v>
      </c>
      <c r="W165" s="200"/>
      <c r="AA165" s="257"/>
    </row>
    <row r="166" spans="1:27" s="53" customFormat="1" ht="12.75" customHeight="1" x14ac:dyDescent="0.35">
      <c r="A166" s="53" t="s">
        <v>541</v>
      </c>
      <c r="B166" s="54">
        <v>800</v>
      </c>
      <c r="C166" s="55" t="s">
        <v>542</v>
      </c>
      <c r="D166" s="38">
        <f>VLOOKUP($A166,'FeederSheet LA12'!$B$2:$EP$176,D$5+$AA$28+$AA$26,FALSE)</f>
        <v>1713</v>
      </c>
      <c r="E166" s="38">
        <f>VLOOKUP($A166,'FeederSheet LA12'!$B$2:$EP$176,E$5+$AA$28+$AA$26,FALSE)</f>
        <v>218</v>
      </c>
      <c r="F166" s="38">
        <f>VLOOKUP($A166,'FeederSheet LA12'!$B$2:$EP$176,F$5+$AA$28+$AA$26,FALSE)</f>
        <v>65</v>
      </c>
      <c r="G166" s="38">
        <f>VLOOKUP($A166,'FeederSheet LA12'!$B$2:$EP$176,G$5+$AA$28+$AA$26,FALSE)</f>
        <v>1996</v>
      </c>
      <c r="H166" s="38"/>
      <c r="I166" s="40">
        <f>VLOOKUP($A166,'FeederSheet LA12'!$B$2:$EP$176,I$5+$AA$24+$AA$26,FALSE)</f>
        <v>0.06</v>
      </c>
      <c r="J166" s="40">
        <f>VLOOKUP($A166,'FeederSheet LA12'!$B$2:$EP$176,J$5+$AA$24+$AA$26,FALSE)</f>
        <v>-0.36</v>
      </c>
      <c r="K166" s="40">
        <f>VLOOKUP($A166,'FeederSheet LA12'!$B$2:$EP$176,K$5+$AA$24+$AA$26,FALSE)</f>
        <v>-1.17</v>
      </c>
      <c r="L166" s="40">
        <f>VLOOKUP($A166,'FeederSheet LA12'!$B$2:$EP$176,L$5+$AA$24+$AA$26,FALSE)</f>
        <v>-0.03</v>
      </c>
      <c r="N166" s="202">
        <f>IF($I$3=$AA$1,VLOOKUP($A166,'FeederSheet LA12'!$B$2:$EM$176,N$5+$AA$26,FALSE),"")</f>
        <v>0</v>
      </c>
      <c r="O166" s="202">
        <f>IF($I$3=$AA$1,VLOOKUP($A166,'FeederSheet LA12'!$B$2:$EM$176,O$5+$AA$26,FALSE),"")</f>
        <v>-0.53</v>
      </c>
      <c r="P166" s="202">
        <f>IF($I$3=$AA$1,VLOOKUP($A166,'FeederSheet LA12'!$B$2:$EM$176,P$5+$AA$26,FALSE),"")</f>
        <v>-1.48</v>
      </c>
      <c r="Q166" s="202">
        <f>IF($I$3=$AA$1,VLOOKUP($A166,'FeederSheet LA12'!$B$2:$EM$176,Q$5+$AA$26,FALSE),"")</f>
        <v>-0.08</v>
      </c>
      <c r="R166" s="202"/>
      <c r="S166" s="202">
        <f>IF($I$3=$AA$1,VLOOKUP($A166,'FeederSheet LA12'!$B$2:$EM$176,S$5+$AA$26,FALSE),"")</f>
        <v>0.12</v>
      </c>
      <c r="T166" s="202">
        <f>IF($I$3=$AA$1,VLOOKUP($A166,'FeederSheet LA12'!$B$2:$EM$176,T$5+$AA$26,FALSE),"")</f>
        <v>-0.19</v>
      </c>
      <c r="U166" s="202">
        <f>IF($I$3=$AA$1,VLOOKUP($A166,'FeederSheet LA12'!$B$2:$EM$176,U$5+$AA$26,FALSE),"")</f>
        <v>-0.86</v>
      </c>
      <c r="V166" s="202">
        <f>IF($I$3=$AA$1,VLOOKUP($A166,'FeederSheet LA12'!$B$2:$EM$176,V$5+$AA$26,FALSE),"")</f>
        <v>0.03</v>
      </c>
      <c r="W166" s="200"/>
      <c r="AA166" s="257"/>
    </row>
    <row r="167" spans="1:27" s="53" customFormat="1" x14ac:dyDescent="0.35">
      <c r="A167" s="53" t="s">
        <v>543</v>
      </c>
      <c r="B167" s="54">
        <v>837</v>
      </c>
      <c r="C167" s="55" t="s">
        <v>544</v>
      </c>
      <c r="D167" s="38">
        <f>VLOOKUP($A167,'FeederSheet LA12'!$B$2:$EP$176,D$5+$AA$28+$AA$26,FALSE)</f>
        <v>1209</v>
      </c>
      <c r="E167" s="38">
        <f>VLOOKUP($A167,'FeederSheet LA12'!$B$2:$EP$176,E$5+$AA$28+$AA$26,FALSE)</f>
        <v>147</v>
      </c>
      <c r="F167" s="38">
        <f>VLOOKUP($A167,'FeederSheet LA12'!$B$2:$EP$176,F$5+$AA$28+$AA$26,FALSE)</f>
        <v>61</v>
      </c>
      <c r="G167" s="38">
        <f>VLOOKUP($A167,'FeederSheet LA12'!$B$2:$EP$176,G$5+$AA$28+$AA$26,FALSE)</f>
        <v>1417</v>
      </c>
      <c r="H167" s="38"/>
      <c r="I167" s="40">
        <f>VLOOKUP($A167,'FeederSheet LA12'!$B$2:$EP$176,I$5+$AA$24+$AA$26,FALSE)</f>
        <v>0.28000000000000003</v>
      </c>
      <c r="J167" s="40">
        <f>VLOOKUP($A167,'FeederSheet LA12'!$B$2:$EP$176,J$5+$AA$24+$AA$26,FALSE)</f>
        <v>-0.48</v>
      </c>
      <c r="K167" s="40">
        <f>VLOOKUP($A167,'FeederSheet LA12'!$B$2:$EP$176,K$5+$AA$24+$AA$26,FALSE)</f>
        <v>-1.29</v>
      </c>
      <c r="L167" s="40">
        <f>VLOOKUP($A167,'FeederSheet LA12'!$B$2:$EP$176,L$5+$AA$24+$AA$26,FALSE)</f>
        <v>0.14000000000000001</v>
      </c>
      <c r="N167" s="202">
        <f>IF($I$3=$AA$1,VLOOKUP($A167,'FeederSheet LA12'!$B$2:$EM$176,N$5+$AA$26,FALSE),"")</f>
        <v>0.21</v>
      </c>
      <c r="O167" s="202">
        <f>IF($I$3=$AA$1,VLOOKUP($A167,'FeederSheet LA12'!$B$2:$EM$176,O$5+$AA$26,FALSE),"")</f>
        <v>-0.69</v>
      </c>
      <c r="P167" s="202">
        <f>IF($I$3=$AA$1,VLOOKUP($A167,'FeederSheet LA12'!$B$2:$EM$176,P$5+$AA$26,FALSE),"")</f>
        <v>-1.6</v>
      </c>
      <c r="Q167" s="202">
        <f>IF($I$3=$AA$1,VLOOKUP($A167,'FeederSheet LA12'!$B$2:$EM$176,Q$5+$AA$26,FALSE),"")</f>
        <v>7.0000000000000007E-2</v>
      </c>
      <c r="R167" s="202"/>
      <c r="S167" s="202">
        <f>IF($I$3=$AA$1,VLOOKUP($A167,'FeederSheet LA12'!$B$2:$EM$176,S$5+$AA$26,FALSE),"")</f>
        <v>0.35</v>
      </c>
      <c r="T167" s="202">
        <f>IF($I$3=$AA$1,VLOOKUP($A167,'FeederSheet LA12'!$B$2:$EM$176,T$5+$AA$26,FALSE),"")</f>
        <v>-0.28000000000000003</v>
      </c>
      <c r="U167" s="202">
        <f>IF($I$3=$AA$1,VLOOKUP($A167,'FeederSheet LA12'!$B$2:$EM$176,U$5+$AA$26,FALSE),"")</f>
        <v>-0.97</v>
      </c>
      <c r="V167" s="202">
        <f>IF($I$3=$AA$1,VLOOKUP($A167,'FeederSheet LA12'!$B$2:$EM$176,V$5+$AA$26,FALSE),"")</f>
        <v>0.2</v>
      </c>
      <c r="W167" s="200"/>
      <c r="AA167" s="257"/>
    </row>
    <row r="168" spans="1:27" s="53" customFormat="1" x14ac:dyDescent="0.35">
      <c r="A168" s="53" t="s">
        <v>545</v>
      </c>
      <c r="B168" s="54">
        <v>801</v>
      </c>
      <c r="C168" s="55" t="s">
        <v>546</v>
      </c>
      <c r="D168" s="38">
        <f>VLOOKUP($A168,'FeederSheet LA12'!$B$2:$EP$176,D$5+$AA$28+$AA$26,FALSE)</f>
        <v>2387</v>
      </c>
      <c r="E168" s="38">
        <f>VLOOKUP($A168,'FeederSheet LA12'!$B$2:$EP$176,E$5+$AA$28+$AA$26,FALSE)</f>
        <v>387</v>
      </c>
      <c r="F168" s="38">
        <f>VLOOKUP($A168,'FeederSheet LA12'!$B$2:$EP$176,F$5+$AA$28+$AA$26,FALSE)</f>
        <v>126</v>
      </c>
      <c r="G168" s="38">
        <f>VLOOKUP($A168,'FeederSheet LA12'!$B$2:$EP$176,G$5+$AA$28+$AA$26,FALSE)</f>
        <v>2900</v>
      </c>
      <c r="H168" s="38"/>
      <c r="I168" s="40">
        <f>VLOOKUP($A168,'FeederSheet LA12'!$B$2:$EP$176,I$5+$AA$24+$AA$26,FALSE)</f>
        <v>0.04</v>
      </c>
      <c r="J168" s="40">
        <f>VLOOKUP($A168,'FeederSheet LA12'!$B$2:$EP$176,J$5+$AA$24+$AA$26,FALSE)</f>
        <v>-0.51</v>
      </c>
      <c r="K168" s="40">
        <f>VLOOKUP($A168,'FeederSheet LA12'!$B$2:$EP$176,K$5+$AA$24+$AA$26,FALSE)</f>
        <v>-1.36</v>
      </c>
      <c r="L168" s="40">
        <f>VLOOKUP($A168,'FeederSheet LA12'!$B$2:$EP$176,L$5+$AA$24+$AA$26,FALSE)</f>
        <v>-0.09</v>
      </c>
      <c r="N168" s="202">
        <f>IF($I$3=$AA$1,VLOOKUP($A168,'FeederSheet LA12'!$B$2:$EM$176,N$5+$AA$26,FALSE),"")</f>
        <v>-0.01</v>
      </c>
      <c r="O168" s="202">
        <f>IF($I$3=$AA$1,VLOOKUP($A168,'FeederSheet LA12'!$B$2:$EM$176,O$5+$AA$26,FALSE),"")</f>
        <v>-0.64</v>
      </c>
      <c r="P168" s="202">
        <f>IF($I$3=$AA$1,VLOOKUP($A168,'FeederSheet LA12'!$B$2:$EM$176,P$5+$AA$26,FALSE),"")</f>
        <v>-1.58</v>
      </c>
      <c r="Q168" s="202">
        <f>IF($I$3=$AA$1,VLOOKUP($A168,'FeederSheet LA12'!$B$2:$EM$176,Q$5+$AA$26,FALSE),"")</f>
        <v>-0.14000000000000001</v>
      </c>
      <c r="R168" s="202"/>
      <c r="S168" s="202">
        <f>IF($I$3=$AA$1,VLOOKUP($A168,'FeederSheet LA12'!$B$2:$EM$176,S$5+$AA$26,FALSE),"")</f>
        <v>0.09</v>
      </c>
      <c r="T168" s="202">
        <f>IF($I$3=$AA$1,VLOOKUP($A168,'FeederSheet LA12'!$B$2:$EM$176,T$5+$AA$26,FALSE),"")</f>
        <v>-0.39</v>
      </c>
      <c r="U168" s="202">
        <f>IF($I$3=$AA$1,VLOOKUP($A168,'FeederSheet LA12'!$B$2:$EM$176,U$5+$AA$26,FALSE),"")</f>
        <v>-1.1399999999999999</v>
      </c>
      <c r="V168" s="202">
        <f>IF($I$3=$AA$1,VLOOKUP($A168,'FeederSheet LA12'!$B$2:$EM$176,V$5+$AA$26,FALSE),"")</f>
        <v>-0.05</v>
      </c>
      <c r="W168" s="200"/>
      <c r="AA168" s="257"/>
    </row>
    <row r="169" spans="1:27" s="53" customFormat="1" x14ac:dyDescent="0.35">
      <c r="A169" s="53" t="s">
        <v>547</v>
      </c>
      <c r="B169" s="54">
        <v>908</v>
      </c>
      <c r="C169" s="55" t="s">
        <v>548</v>
      </c>
      <c r="D169" s="38">
        <f>VLOOKUP($A169,'FeederSheet LA12'!$B$2:$EP$176,D$5+$AA$28+$AA$26,FALSE)</f>
        <v>4352</v>
      </c>
      <c r="E169" s="38">
        <f>VLOOKUP($A169,'FeederSheet LA12'!$B$2:$EP$176,E$5+$AA$28+$AA$26,FALSE)</f>
        <v>465</v>
      </c>
      <c r="F169" s="38">
        <f>VLOOKUP($A169,'FeederSheet LA12'!$B$2:$EP$176,F$5+$AA$28+$AA$26,FALSE)</f>
        <v>170</v>
      </c>
      <c r="G169" s="38">
        <f>VLOOKUP($A169,'FeederSheet LA12'!$B$2:$EP$176,G$5+$AA$28+$AA$26,FALSE)</f>
        <v>4987</v>
      </c>
      <c r="H169" s="38"/>
      <c r="I169" s="40">
        <f>VLOOKUP($A169,'FeederSheet LA12'!$B$2:$EP$176,I$5+$AA$24+$AA$26,FALSE)</f>
        <v>0</v>
      </c>
      <c r="J169" s="40">
        <f>VLOOKUP($A169,'FeederSheet LA12'!$B$2:$EP$176,J$5+$AA$24+$AA$26,FALSE)</f>
        <v>-0.55000000000000004</v>
      </c>
      <c r="K169" s="40">
        <f>VLOOKUP($A169,'FeederSheet LA12'!$B$2:$EP$176,K$5+$AA$24+$AA$26,FALSE)</f>
        <v>-1.04</v>
      </c>
      <c r="L169" s="40">
        <f>VLOOKUP($A169,'FeederSheet LA12'!$B$2:$EP$176,L$5+$AA$24+$AA$26,FALSE)</f>
        <v>-0.09</v>
      </c>
      <c r="N169" s="202">
        <f>IF($I$3=$AA$1,VLOOKUP($A169,'FeederSheet LA12'!$B$2:$EM$176,N$5+$AA$26,FALSE),"")</f>
        <v>-0.04</v>
      </c>
      <c r="O169" s="202">
        <f>IF($I$3=$AA$1,VLOOKUP($A169,'FeederSheet LA12'!$B$2:$EM$176,O$5+$AA$26,FALSE),"")</f>
        <v>-0.67</v>
      </c>
      <c r="P169" s="202">
        <f>IF($I$3=$AA$1,VLOOKUP($A169,'FeederSheet LA12'!$B$2:$EM$176,P$5+$AA$26,FALSE),"")</f>
        <v>-1.23</v>
      </c>
      <c r="Q169" s="202">
        <f>IF($I$3=$AA$1,VLOOKUP($A169,'FeederSheet LA12'!$B$2:$EM$176,Q$5+$AA$26,FALSE),"")</f>
        <v>-0.12</v>
      </c>
      <c r="R169" s="202"/>
      <c r="S169" s="202">
        <f>IF($I$3=$AA$1,VLOOKUP($A169,'FeederSheet LA12'!$B$2:$EM$176,S$5+$AA$26,FALSE),"")</f>
        <v>0.04</v>
      </c>
      <c r="T169" s="202">
        <f>IF($I$3=$AA$1,VLOOKUP($A169,'FeederSheet LA12'!$B$2:$EM$176,T$5+$AA$26,FALSE),"")</f>
        <v>-0.44</v>
      </c>
      <c r="U169" s="202">
        <f>IF($I$3=$AA$1,VLOOKUP($A169,'FeederSheet LA12'!$B$2:$EM$176,U$5+$AA$26,FALSE),"")</f>
        <v>-0.85</v>
      </c>
      <c r="V169" s="202">
        <f>IF($I$3=$AA$1,VLOOKUP($A169,'FeederSheet LA12'!$B$2:$EM$176,V$5+$AA$26,FALSE),"")</f>
        <v>-0.05</v>
      </c>
      <c r="W169" s="200"/>
      <c r="AA169" s="257"/>
    </row>
    <row r="170" spans="1:27" s="53" customFormat="1" x14ac:dyDescent="0.35">
      <c r="A170" s="53" t="s">
        <v>549</v>
      </c>
      <c r="B170" s="54">
        <v>878</v>
      </c>
      <c r="C170" s="55" t="s">
        <v>550</v>
      </c>
      <c r="D170" s="38">
        <f>VLOOKUP($A170,'FeederSheet LA12'!$B$2:$EP$176,D$5+$AA$28+$AA$26,FALSE)</f>
        <v>5313</v>
      </c>
      <c r="E170" s="38">
        <f>VLOOKUP($A170,'FeederSheet LA12'!$B$2:$EP$176,E$5+$AA$28+$AA$26,FALSE)</f>
        <v>675</v>
      </c>
      <c r="F170" s="38">
        <f>VLOOKUP($A170,'FeederSheet LA12'!$B$2:$EP$176,F$5+$AA$28+$AA$26,FALSE)</f>
        <v>288</v>
      </c>
      <c r="G170" s="38">
        <f>VLOOKUP($A170,'FeederSheet LA12'!$B$2:$EP$176,G$5+$AA$28+$AA$26,FALSE)</f>
        <v>6278</v>
      </c>
      <c r="H170" s="38"/>
      <c r="I170" s="40">
        <f>VLOOKUP($A170,'FeederSheet LA12'!$B$2:$EP$176,I$5+$AA$24+$AA$26,FALSE)</f>
        <v>-0.02</v>
      </c>
      <c r="J170" s="40">
        <f>VLOOKUP($A170,'FeederSheet LA12'!$B$2:$EP$176,J$5+$AA$24+$AA$26,FALSE)</f>
        <v>-0.61</v>
      </c>
      <c r="K170" s="40">
        <f>VLOOKUP($A170,'FeederSheet LA12'!$B$2:$EP$176,K$5+$AA$24+$AA$26,FALSE)</f>
        <v>-1.0900000000000001</v>
      </c>
      <c r="L170" s="40">
        <f>VLOOKUP($A170,'FeederSheet LA12'!$B$2:$EP$176,L$5+$AA$24+$AA$26,FALSE)</f>
        <v>-0.13</v>
      </c>
      <c r="N170" s="202">
        <f>IF($I$3=$AA$1,VLOOKUP($A170,'FeederSheet LA12'!$B$2:$EM$176,N$5+$AA$26,FALSE),"")</f>
        <v>-0.05</v>
      </c>
      <c r="O170" s="202">
        <f>IF($I$3=$AA$1,VLOOKUP($A170,'FeederSheet LA12'!$B$2:$EM$176,O$5+$AA$26,FALSE),"")</f>
        <v>-0.71</v>
      </c>
      <c r="P170" s="202">
        <f>IF($I$3=$AA$1,VLOOKUP($A170,'FeederSheet LA12'!$B$2:$EM$176,P$5+$AA$26,FALSE),"")</f>
        <v>-1.24</v>
      </c>
      <c r="Q170" s="202">
        <f>IF($I$3=$AA$1,VLOOKUP($A170,'FeederSheet LA12'!$B$2:$EM$176,Q$5+$AA$26,FALSE),"")</f>
        <v>-0.16</v>
      </c>
      <c r="R170" s="202"/>
      <c r="S170" s="202">
        <f>IF($I$3=$AA$1,VLOOKUP($A170,'FeederSheet LA12'!$B$2:$EM$176,S$5+$AA$26,FALSE),"")</f>
        <v>0.02</v>
      </c>
      <c r="T170" s="202">
        <f>IF($I$3=$AA$1,VLOOKUP($A170,'FeederSheet LA12'!$B$2:$EM$176,T$5+$AA$26,FALSE),"")</f>
        <v>-0.52</v>
      </c>
      <c r="U170" s="202">
        <f>IF($I$3=$AA$1,VLOOKUP($A170,'FeederSheet LA12'!$B$2:$EM$176,U$5+$AA$26,FALSE),"")</f>
        <v>-0.94</v>
      </c>
      <c r="V170" s="202">
        <f>IF($I$3=$AA$1,VLOOKUP($A170,'FeederSheet LA12'!$B$2:$EM$176,V$5+$AA$26,FALSE),"")</f>
        <v>-0.1</v>
      </c>
      <c r="W170" s="200"/>
      <c r="AA170" s="257"/>
    </row>
    <row r="171" spans="1:27" s="53" customFormat="1" x14ac:dyDescent="0.35">
      <c r="A171" s="53" t="s">
        <v>551</v>
      </c>
      <c r="B171" s="54">
        <v>835</v>
      </c>
      <c r="C171" s="55" t="s">
        <v>552</v>
      </c>
      <c r="D171" s="38">
        <f>VLOOKUP($A171,'FeederSheet LA12'!$B$2:$EP$176,D$5+$AA$28+$AA$26,FALSE)</f>
        <v>3270</v>
      </c>
      <c r="E171" s="38">
        <f>VLOOKUP($A171,'FeederSheet LA12'!$B$2:$EP$176,E$5+$AA$28+$AA$26,FALSE)</f>
        <v>467</v>
      </c>
      <c r="F171" s="38">
        <f>VLOOKUP($A171,'FeederSheet LA12'!$B$2:$EP$176,F$5+$AA$28+$AA$26,FALSE)</f>
        <v>116</v>
      </c>
      <c r="G171" s="38">
        <f>VLOOKUP($A171,'FeederSheet LA12'!$B$2:$EP$176,G$5+$AA$28+$AA$26,FALSE)</f>
        <v>3854</v>
      </c>
      <c r="H171" s="38"/>
      <c r="I171" s="40">
        <f>VLOOKUP($A171,'FeederSheet LA12'!$B$2:$EP$176,I$5+$AA$24+$AA$26,FALSE)</f>
        <v>0.12</v>
      </c>
      <c r="J171" s="40">
        <f>VLOOKUP($A171,'FeederSheet LA12'!$B$2:$EP$176,J$5+$AA$24+$AA$26,FALSE)</f>
        <v>-0.35</v>
      </c>
      <c r="K171" s="40">
        <f>VLOOKUP($A171,'FeederSheet LA12'!$B$2:$EP$176,K$5+$AA$24+$AA$26,FALSE)</f>
        <v>-0.9</v>
      </c>
      <c r="L171" s="40">
        <f>VLOOKUP($A171,'FeederSheet LA12'!$B$2:$EP$176,L$5+$AA$24+$AA$26,FALSE)</f>
        <v>0.03</v>
      </c>
      <c r="N171" s="202">
        <f>IF($I$3=$AA$1,VLOOKUP($A171,'FeederSheet LA12'!$B$2:$EM$176,N$5+$AA$26,FALSE),"")</f>
        <v>7.0000000000000007E-2</v>
      </c>
      <c r="O171" s="202">
        <f>IF($I$3=$AA$1,VLOOKUP($A171,'FeederSheet LA12'!$B$2:$EM$176,O$5+$AA$26,FALSE),"")</f>
        <v>-0.46</v>
      </c>
      <c r="P171" s="202">
        <f>IF($I$3=$AA$1,VLOOKUP($A171,'FeederSheet LA12'!$B$2:$EM$176,P$5+$AA$26,FALSE),"")</f>
        <v>-1.1299999999999999</v>
      </c>
      <c r="Q171" s="202">
        <f>IF($I$3=$AA$1,VLOOKUP($A171,'FeederSheet LA12'!$B$2:$EM$176,Q$5+$AA$26,FALSE),"")</f>
        <v>-0.01</v>
      </c>
      <c r="R171" s="202"/>
      <c r="S171" s="202">
        <f>IF($I$3=$AA$1,VLOOKUP($A171,'FeederSheet LA12'!$B$2:$EM$176,S$5+$AA$26,FALSE),"")</f>
        <v>0.16</v>
      </c>
      <c r="T171" s="202">
        <f>IF($I$3=$AA$1,VLOOKUP($A171,'FeederSheet LA12'!$B$2:$EM$176,T$5+$AA$26,FALSE),"")</f>
        <v>-0.23</v>
      </c>
      <c r="U171" s="202">
        <f>IF($I$3=$AA$1,VLOOKUP($A171,'FeederSheet LA12'!$B$2:$EM$176,U$5+$AA$26,FALSE),"")</f>
        <v>-0.67</v>
      </c>
      <c r="V171" s="202">
        <f>IF($I$3=$AA$1,VLOOKUP($A171,'FeederSheet LA12'!$B$2:$EM$176,V$5+$AA$26,FALSE),"")</f>
        <v>7.0000000000000007E-2</v>
      </c>
      <c r="W171" s="200"/>
      <c r="AA171" s="257"/>
    </row>
    <row r="172" spans="1:27" s="53" customFormat="1" x14ac:dyDescent="0.35">
      <c r="A172" s="53" t="s">
        <v>553</v>
      </c>
      <c r="B172" s="54">
        <v>916</v>
      </c>
      <c r="C172" s="55" t="s">
        <v>554</v>
      </c>
      <c r="D172" s="38">
        <f>VLOOKUP($A172,'FeederSheet LA12'!$B$2:$EP$176,D$5+$AA$28+$AA$26,FALSE)</f>
        <v>4884</v>
      </c>
      <c r="E172" s="38">
        <f>VLOOKUP($A172,'FeederSheet LA12'!$B$2:$EP$176,E$5+$AA$28+$AA$26,FALSE)</f>
        <v>545</v>
      </c>
      <c r="F172" s="38">
        <f>VLOOKUP($A172,'FeederSheet LA12'!$B$2:$EP$176,F$5+$AA$28+$AA$26,FALSE)</f>
        <v>184</v>
      </c>
      <c r="G172" s="38">
        <f>VLOOKUP($A172,'FeederSheet LA12'!$B$2:$EP$176,G$5+$AA$28+$AA$26,FALSE)</f>
        <v>5613</v>
      </c>
      <c r="H172" s="38"/>
      <c r="I172" s="40">
        <f>VLOOKUP($A172,'FeederSheet LA12'!$B$2:$EP$176,I$5+$AA$24+$AA$26,FALSE)</f>
        <v>0.11</v>
      </c>
      <c r="J172" s="40">
        <f>VLOOKUP($A172,'FeederSheet LA12'!$B$2:$EP$176,J$5+$AA$24+$AA$26,FALSE)</f>
        <v>-0.45</v>
      </c>
      <c r="K172" s="40">
        <f>VLOOKUP($A172,'FeederSheet LA12'!$B$2:$EP$176,K$5+$AA$24+$AA$26,FALSE)</f>
        <v>-1.0900000000000001</v>
      </c>
      <c r="L172" s="40">
        <f>VLOOKUP($A172,'FeederSheet LA12'!$B$2:$EP$176,L$5+$AA$24+$AA$26,FALSE)</f>
        <v>0.02</v>
      </c>
      <c r="N172" s="202">
        <f>IF($I$3=$AA$1,VLOOKUP($A172,'FeederSheet LA12'!$B$2:$EM$176,N$5+$AA$26,FALSE),"")</f>
        <v>7.0000000000000007E-2</v>
      </c>
      <c r="O172" s="202">
        <f>IF($I$3=$AA$1,VLOOKUP($A172,'FeederSheet LA12'!$B$2:$EM$176,O$5+$AA$26,FALSE),"")</f>
        <v>-0.56000000000000005</v>
      </c>
      <c r="P172" s="202">
        <f>IF($I$3=$AA$1,VLOOKUP($A172,'FeederSheet LA12'!$B$2:$EM$176,P$5+$AA$26,FALSE),"")</f>
        <v>-1.27</v>
      </c>
      <c r="Q172" s="202">
        <f>IF($I$3=$AA$1,VLOOKUP($A172,'FeederSheet LA12'!$B$2:$EM$176,Q$5+$AA$26,FALSE),"")</f>
        <v>-0.02</v>
      </c>
      <c r="R172" s="202"/>
      <c r="S172" s="202">
        <f>IF($I$3=$AA$1,VLOOKUP($A172,'FeederSheet LA12'!$B$2:$EM$176,S$5+$AA$26,FALSE),"")</f>
        <v>0.15</v>
      </c>
      <c r="T172" s="202">
        <f>IF($I$3=$AA$1,VLOOKUP($A172,'FeederSheet LA12'!$B$2:$EM$176,T$5+$AA$26,FALSE),"")</f>
        <v>-0.35</v>
      </c>
      <c r="U172" s="202">
        <f>IF($I$3=$AA$1,VLOOKUP($A172,'FeederSheet LA12'!$B$2:$EM$176,U$5+$AA$26,FALSE),"")</f>
        <v>-0.9</v>
      </c>
      <c r="V172" s="202">
        <f>IF($I$3=$AA$1,VLOOKUP($A172,'FeederSheet LA12'!$B$2:$EM$176,V$5+$AA$26,FALSE),"")</f>
        <v>0.05</v>
      </c>
      <c r="W172" s="200"/>
      <c r="AA172" s="257"/>
    </row>
    <row r="173" spans="1:27" s="53" customFormat="1" x14ac:dyDescent="0.35">
      <c r="A173" s="53" t="s">
        <v>555</v>
      </c>
      <c r="B173" s="54">
        <v>420</v>
      </c>
      <c r="C173" s="55" t="s">
        <v>556</v>
      </c>
      <c r="D173" s="38">
        <f>VLOOKUP($A173,'FeederSheet LA12'!$B$2:$EP$176,D$5+$AA$28+$AA$26,FALSE)</f>
        <v>13</v>
      </c>
      <c r="E173" s="38">
        <f>VLOOKUP($A173,'FeederSheet LA12'!$B$2:$EP$176,E$5+$AA$28+$AA$26,FALSE)</f>
        <v>1</v>
      </c>
      <c r="F173" s="38">
        <f>VLOOKUP($A173,'FeederSheet LA12'!$B$2:$EP$176,F$5+$AA$28+$AA$26,FALSE)</f>
        <v>0</v>
      </c>
      <c r="G173" s="38">
        <f>VLOOKUP($A173,'FeederSheet LA12'!$B$2:$EP$176,G$5+$AA$28+$AA$26,FALSE)</f>
        <v>14</v>
      </c>
      <c r="H173" s="38"/>
      <c r="I173" s="40">
        <f>VLOOKUP($A173,'FeederSheet LA12'!$B$2:$EP$176,I$5+$AA$24+$AA$26,FALSE)</f>
        <v>1.05</v>
      </c>
      <c r="J173" s="40">
        <f>VLOOKUP($A173,'FeederSheet LA12'!$B$2:$EP$176,J$5+$AA$24+$AA$26,FALSE)</f>
        <v>-1.75</v>
      </c>
      <c r="K173" s="40" t="str">
        <f>VLOOKUP($A173,'FeederSheet LA12'!$B$2:$EP$176,K$5+$AA$24+$AA$26,FALSE)</f>
        <v>.</v>
      </c>
      <c r="L173" s="40">
        <f>VLOOKUP($A173,'FeederSheet LA12'!$B$2:$EP$176,L$5+$AA$24+$AA$26,FALSE)</f>
        <v>0.85</v>
      </c>
      <c r="N173" s="202">
        <f>IF($I$3=$AA$1,VLOOKUP($A173,'FeederSheet LA12'!$B$2:$EM$176,N$5+$AA$26,FALSE),"")</f>
        <v>0.36</v>
      </c>
      <c r="O173" s="202">
        <f>IF($I$3=$AA$1,VLOOKUP($A173,'FeederSheet LA12'!$B$2:$EM$176,O$5+$AA$26,FALSE),"")</f>
        <v>-4.2300000000000004</v>
      </c>
      <c r="P173" s="202" t="str">
        <f>IF($I$3=$AA$1,VLOOKUP($A173,'FeederSheet LA12'!$B$2:$EM$176,P$5+$AA$26,FALSE),"")</f>
        <v>.</v>
      </c>
      <c r="Q173" s="202">
        <f>IF($I$3=$AA$1,VLOOKUP($A173,'FeederSheet LA12'!$B$2:$EM$176,Q$5+$AA$26,FALSE),"")</f>
        <v>0.19</v>
      </c>
      <c r="R173" s="202"/>
      <c r="S173" s="202">
        <f>IF($I$3=$AA$1,VLOOKUP($A173,'FeederSheet LA12'!$B$2:$EM$176,S$5+$AA$26,FALSE),"")</f>
        <v>1.73</v>
      </c>
      <c r="T173" s="202">
        <f>IF($I$3=$AA$1,VLOOKUP($A173,'FeederSheet LA12'!$B$2:$EM$176,T$5+$AA$26,FALSE),"")</f>
        <v>0.72</v>
      </c>
      <c r="U173" s="202" t="str">
        <f>IF($I$3=$AA$1,VLOOKUP($A173,'FeederSheet LA12'!$B$2:$EM$176,U$5+$AA$26,FALSE),"")</f>
        <v>.</v>
      </c>
      <c r="V173" s="202">
        <f>IF($I$3=$AA$1,VLOOKUP($A173,'FeederSheet LA12'!$B$2:$EM$176,V$5+$AA$26,FALSE),"")</f>
        <v>1.51</v>
      </c>
      <c r="W173" s="200"/>
      <c r="AA173" s="257"/>
    </row>
    <row r="174" spans="1:27" s="53" customFormat="1" x14ac:dyDescent="0.35">
      <c r="A174" s="53" t="s">
        <v>557</v>
      </c>
      <c r="B174" s="54">
        <v>802</v>
      </c>
      <c r="C174" s="55" t="s">
        <v>558</v>
      </c>
      <c r="D174" s="38">
        <f>VLOOKUP($A174,'FeederSheet LA12'!$B$2:$EP$176,D$5+$AA$28+$AA$26,FALSE)</f>
        <v>1764</v>
      </c>
      <c r="E174" s="38">
        <f>VLOOKUP($A174,'FeederSheet LA12'!$B$2:$EP$176,E$5+$AA$28+$AA$26,FALSE)</f>
        <v>219</v>
      </c>
      <c r="F174" s="38">
        <f>VLOOKUP($A174,'FeederSheet LA12'!$B$2:$EP$176,F$5+$AA$28+$AA$26,FALSE)</f>
        <v>44</v>
      </c>
      <c r="G174" s="38">
        <f>VLOOKUP($A174,'FeederSheet LA12'!$B$2:$EP$176,G$5+$AA$28+$AA$26,FALSE)</f>
        <v>2027</v>
      </c>
      <c r="H174" s="38"/>
      <c r="I174" s="40">
        <f>VLOOKUP($A174,'FeederSheet LA12'!$B$2:$EP$176,I$5+$AA$24+$AA$26,FALSE)</f>
        <v>0.01</v>
      </c>
      <c r="J174" s="40">
        <f>VLOOKUP($A174,'FeederSheet LA12'!$B$2:$EP$176,J$5+$AA$24+$AA$26,FALSE)</f>
        <v>-0.66</v>
      </c>
      <c r="K174" s="40">
        <f>VLOOKUP($A174,'FeederSheet LA12'!$B$2:$EP$176,K$5+$AA$24+$AA$26,FALSE)</f>
        <v>-1.54</v>
      </c>
      <c r="L174" s="40">
        <f>VLOOKUP($A174,'FeederSheet LA12'!$B$2:$EP$176,L$5+$AA$24+$AA$26,FALSE)</f>
        <v>-0.09</v>
      </c>
      <c r="N174" s="202">
        <f>IF($I$3=$AA$1,VLOOKUP($A174,'FeederSheet LA12'!$B$2:$EM$176,N$5+$AA$26,FALSE),"")</f>
        <v>-0.05</v>
      </c>
      <c r="O174" s="202">
        <f>IF($I$3=$AA$1,VLOOKUP($A174,'FeederSheet LA12'!$B$2:$EM$176,O$5+$AA$26,FALSE),"")</f>
        <v>-0.83</v>
      </c>
      <c r="P174" s="202">
        <f>IF($I$3=$AA$1,VLOOKUP($A174,'FeederSheet LA12'!$B$2:$EM$176,P$5+$AA$26,FALSE),"")</f>
        <v>-1.92</v>
      </c>
      <c r="Q174" s="202">
        <f>IF($I$3=$AA$1,VLOOKUP($A174,'FeederSheet LA12'!$B$2:$EM$176,Q$5+$AA$26,FALSE),"")</f>
        <v>-0.15</v>
      </c>
      <c r="R174" s="202"/>
      <c r="S174" s="202">
        <f>IF($I$3=$AA$1,VLOOKUP($A174,'FeederSheet LA12'!$B$2:$EM$176,S$5+$AA$26,FALSE),"")</f>
        <v>7.0000000000000007E-2</v>
      </c>
      <c r="T174" s="202">
        <f>IF($I$3=$AA$1,VLOOKUP($A174,'FeederSheet LA12'!$B$2:$EM$176,T$5+$AA$26,FALSE),"")</f>
        <v>-0.49</v>
      </c>
      <c r="U174" s="202">
        <f>IF($I$3=$AA$1,VLOOKUP($A174,'FeederSheet LA12'!$B$2:$EM$176,U$5+$AA$26,FALSE),"")</f>
        <v>-1.17</v>
      </c>
      <c r="V174" s="202">
        <f>IF($I$3=$AA$1,VLOOKUP($A174,'FeederSheet LA12'!$B$2:$EM$176,V$5+$AA$26,FALSE),"")</f>
        <v>-0.04</v>
      </c>
      <c r="W174" s="200"/>
      <c r="AA174" s="257"/>
    </row>
    <row r="175" spans="1:27" s="53" customFormat="1" x14ac:dyDescent="0.35">
      <c r="A175" s="53" t="s">
        <v>559</v>
      </c>
      <c r="B175" s="54">
        <v>879</v>
      </c>
      <c r="C175" s="55" t="s">
        <v>560</v>
      </c>
      <c r="D175" s="38">
        <f>VLOOKUP($A175,'FeederSheet LA12'!$B$2:$EP$176,D$5+$AA$28+$AA$26,FALSE)</f>
        <v>2065</v>
      </c>
      <c r="E175" s="38">
        <f>VLOOKUP($A175,'FeederSheet LA12'!$B$2:$EP$176,E$5+$AA$28+$AA$26,FALSE)</f>
        <v>213</v>
      </c>
      <c r="F175" s="38">
        <f>VLOOKUP($A175,'FeederSheet LA12'!$B$2:$EP$176,F$5+$AA$28+$AA$26,FALSE)</f>
        <v>117</v>
      </c>
      <c r="G175" s="38">
        <f>VLOOKUP($A175,'FeederSheet LA12'!$B$2:$EP$176,G$5+$AA$28+$AA$26,FALSE)</f>
        <v>2395</v>
      </c>
      <c r="H175" s="38"/>
      <c r="I175" s="40">
        <f>VLOOKUP($A175,'FeederSheet LA12'!$B$2:$EP$176,I$5+$AA$24+$AA$26,FALSE)</f>
        <v>-0.23</v>
      </c>
      <c r="J175" s="40">
        <f>VLOOKUP($A175,'FeederSheet LA12'!$B$2:$EP$176,J$5+$AA$24+$AA$26,FALSE)</f>
        <v>-0.88</v>
      </c>
      <c r="K175" s="40">
        <f>VLOOKUP($A175,'FeederSheet LA12'!$B$2:$EP$176,K$5+$AA$24+$AA$26,FALSE)</f>
        <v>-0.93</v>
      </c>
      <c r="L175" s="40">
        <f>VLOOKUP($A175,'FeederSheet LA12'!$B$2:$EP$176,L$5+$AA$24+$AA$26,FALSE)</f>
        <v>-0.32</v>
      </c>
      <c r="N175" s="202">
        <f>IF($I$3=$AA$1,VLOOKUP($A175,'FeederSheet LA12'!$B$2:$EM$176,N$5+$AA$26,FALSE),"")</f>
        <v>-0.28999999999999998</v>
      </c>
      <c r="O175" s="202">
        <f>IF($I$3=$AA$1,VLOOKUP($A175,'FeederSheet LA12'!$B$2:$EM$176,O$5+$AA$26,FALSE),"")</f>
        <v>-1.05</v>
      </c>
      <c r="P175" s="202">
        <f>IF($I$3=$AA$1,VLOOKUP($A175,'FeederSheet LA12'!$B$2:$EM$176,P$5+$AA$26,FALSE),"")</f>
        <v>-1.1599999999999999</v>
      </c>
      <c r="Q175" s="202">
        <f>IF($I$3=$AA$1,VLOOKUP($A175,'FeederSheet LA12'!$B$2:$EM$176,Q$5+$AA$26,FALSE),"")</f>
        <v>-0.37</v>
      </c>
      <c r="R175" s="202"/>
      <c r="S175" s="202">
        <f>IF($I$3=$AA$1,VLOOKUP($A175,'FeederSheet LA12'!$B$2:$EM$176,S$5+$AA$26,FALSE),"")</f>
        <v>-0.18</v>
      </c>
      <c r="T175" s="202">
        <f>IF($I$3=$AA$1,VLOOKUP($A175,'FeederSheet LA12'!$B$2:$EM$176,T$5+$AA$26,FALSE),"")</f>
        <v>-0.71</v>
      </c>
      <c r="U175" s="202">
        <f>IF($I$3=$AA$1,VLOOKUP($A175,'FeederSheet LA12'!$B$2:$EM$176,U$5+$AA$26,FALSE),"")</f>
        <v>-0.7</v>
      </c>
      <c r="V175" s="202">
        <f>IF($I$3=$AA$1,VLOOKUP($A175,'FeederSheet LA12'!$B$2:$EM$176,V$5+$AA$26,FALSE),"")</f>
        <v>-0.27</v>
      </c>
      <c r="W175" s="200"/>
      <c r="AA175" s="257"/>
    </row>
    <row r="176" spans="1:27" s="53" customFormat="1" x14ac:dyDescent="0.35">
      <c r="A176" s="53" t="s">
        <v>561</v>
      </c>
      <c r="B176" s="54">
        <v>836</v>
      </c>
      <c r="C176" s="55" t="s">
        <v>562</v>
      </c>
      <c r="D176" s="38">
        <f>VLOOKUP($A176,'FeederSheet LA12'!$B$2:$EP$176,D$5+$AA$28+$AA$26,FALSE)</f>
        <v>973</v>
      </c>
      <c r="E176" s="38">
        <f>VLOOKUP($A176,'FeederSheet LA12'!$B$2:$EP$176,E$5+$AA$28+$AA$26,FALSE)</f>
        <v>250</v>
      </c>
      <c r="F176" s="38">
        <f>VLOOKUP($A176,'FeederSheet LA12'!$B$2:$EP$176,F$5+$AA$28+$AA$26,FALSE)</f>
        <v>29</v>
      </c>
      <c r="G176" s="38">
        <f>VLOOKUP($A176,'FeederSheet LA12'!$B$2:$EP$176,G$5+$AA$28+$AA$26,FALSE)</f>
        <v>1253</v>
      </c>
      <c r="H176" s="38"/>
      <c r="I176" s="40">
        <f>VLOOKUP($A176,'FeederSheet LA12'!$B$2:$EP$176,I$5+$AA$24+$AA$26,FALSE)</f>
        <v>0.44</v>
      </c>
      <c r="J176" s="40">
        <f>VLOOKUP($A176,'FeederSheet LA12'!$B$2:$EP$176,J$5+$AA$24+$AA$26,FALSE)</f>
        <v>-0.12</v>
      </c>
      <c r="K176" s="40">
        <f>VLOOKUP($A176,'FeederSheet LA12'!$B$2:$EP$176,K$5+$AA$24+$AA$26,FALSE)</f>
        <v>-0.75</v>
      </c>
      <c r="L176" s="40">
        <f>VLOOKUP($A176,'FeederSheet LA12'!$B$2:$EP$176,L$5+$AA$24+$AA$26,FALSE)</f>
        <v>0.3</v>
      </c>
      <c r="N176" s="202">
        <f>IF($I$3=$AA$1,VLOOKUP($A176,'FeederSheet LA12'!$B$2:$EM$176,N$5+$AA$26,FALSE),"")</f>
        <v>0.36</v>
      </c>
      <c r="O176" s="202">
        <f>IF($I$3=$AA$1,VLOOKUP($A176,'FeederSheet LA12'!$B$2:$EM$176,O$5+$AA$26,FALSE),"")</f>
        <v>-0.28000000000000003</v>
      </c>
      <c r="P176" s="202">
        <f>IF($I$3=$AA$1,VLOOKUP($A176,'FeederSheet LA12'!$B$2:$EM$176,P$5+$AA$26,FALSE),"")</f>
        <v>-1.21</v>
      </c>
      <c r="Q176" s="202">
        <f>IF($I$3=$AA$1,VLOOKUP($A176,'FeederSheet LA12'!$B$2:$EM$176,Q$5+$AA$26,FALSE),"")</f>
        <v>0.23</v>
      </c>
      <c r="R176" s="202"/>
      <c r="S176" s="202">
        <f>IF($I$3=$AA$1,VLOOKUP($A176,'FeederSheet LA12'!$B$2:$EM$176,S$5+$AA$26,FALSE),"")</f>
        <v>0.52</v>
      </c>
      <c r="T176" s="202">
        <f>IF($I$3=$AA$1,VLOOKUP($A176,'FeederSheet LA12'!$B$2:$EM$176,T$5+$AA$26,FALSE),"")</f>
        <v>0.04</v>
      </c>
      <c r="U176" s="202">
        <f>IF($I$3=$AA$1,VLOOKUP($A176,'FeederSheet LA12'!$B$2:$EM$176,U$5+$AA$26,FALSE),"")</f>
        <v>-0.28999999999999998</v>
      </c>
      <c r="V176" s="202">
        <f>IF($I$3=$AA$1,VLOOKUP($A176,'FeederSheet LA12'!$B$2:$EM$176,V$5+$AA$26,FALSE),"")</f>
        <v>0.37</v>
      </c>
      <c r="W176" s="200"/>
      <c r="AA176" s="257"/>
    </row>
    <row r="177" spans="1:27" s="53" customFormat="1" x14ac:dyDescent="0.35">
      <c r="A177" s="53" t="s">
        <v>563</v>
      </c>
      <c r="B177" s="54">
        <v>933</v>
      </c>
      <c r="C177" s="55" t="s">
        <v>564</v>
      </c>
      <c r="D177" s="38">
        <f>VLOOKUP($A177,'FeederSheet LA12'!$B$2:$EP$176,D$5+$AA$28+$AA$26,FALSE)</f>
        <v>3865</v>
      </c>
      <c r="E177" s="38">
        <f>VLOOKUP($A177,'FeederSheet LA12'!$B$2:$EP$176,E$5+$AA$28+$AA$26,FALSE)</f>
        <v>471</v>
      </c>
      <c r="F177" s="38">
        <f>VLOOKUP($A177,'FeederSheet LA12'!$B$2:$EP$176,F$5+$AA$28+$AA$26,FALSE)</f>
        <v>100</v>
      </c>
      <c r="G177" s="38">
        <f>VLOOKUP($A177,'FeederSheet LA12'!$B$2:$EP$176,G$5+$AA$28+$AA$26,FALSE)</f>
        <v>4436</v>
      </c>
      <c r="H177" s="38"/>
      <c r="I177" s="40">
        <f>VLOOKUP($A177,'FeederSheet LA12'!$B$2:$EP$176,I$5+$AA$24+$AA$26,FALSE)</f>
        <v>-0.04</v>
      </c>
      <c r="J177" s="40">
        <f>VLOOKUP($A177,'FeederSheet LA12'!$B$2:$EP$176,J$5+$AA$24+$AA$26,FALSE)</f>
        <v>-0.6</v>
      </c>
      <c r="K177" s="40">
        <f>VLOOKUP($A177,'FeederSheet LA12'!$B$2:$EP$176,K$5+$AA$24+$AA$26,FALSE)</f>
        <v>-1.61</v>
      </c>
      <c r="L177" s="40">
        <f>VLOOKUP($A177,'FeederSheet LA12'!$B$2:$EP$176,L$5+$AA$24+$AA$26,FALSE)</f>
        <v>-0.14000000000000001</v>
      </c>
      <c r="N177" s="202">
        <f>IF($I$3=$AA$1,VLOOKUP($A177,'FeederSheet LA12'!$B$2:$EM$176,N$5+$AA$26,FALSE),"")</f>
        <v>-0.08</v>
      </c>
      <c r="O177" s="202">
        <f>IF($I$3=$AA$1,VLOOKUP($A177,'FeederSheet LA12'!$B$2:$EM$176,O$5+$AA$26,FALSE),"")</f>
        <v>-0.71</v>
      </c>
      <c r="P177" s="202">
        <f>IF($I$3=$AA$1,VLOOKUP($A177,'FeederSheet LA12'!$B$2:$EM$176,P$5+$AA$26,FALSE),"")</f>
        <v>-1.86</v>
      </c>
      <c r="Q177" s="202">
        <f>IF($I$3=$AA$1,VLOOKUP($A177,'FeederSheet LA12'!$B$2:$EM$176,Q$5+$AA$26,FALSE),"")</f>
        <v>-0.18</v>
      </c>
      <c r="R177" s="202"/>
      <c r="S177" s="202">
        <f>IF($I$3=$AA$1,VLOOKUP($A177,'FeederSheet LA12'!$B$2:$EM$176,S$5+$AA$26,FALSE),"")</f>
        <v>0</v>
      </c>
      <c r="T177" s="202">
        <f>IF($I$3=$AA$1,VLOOKUP($A177,'FeederSheet LA12'!$B$2:$EM$176,T$5+$AA$26,FALSE),"")</f>
        <v>-0.48</v>
      </c>
      <c r="U177" s="202">
        <f>IF($I$3=$AA$1,VLOOKUP($A177,'FeederSheet LA12'!$B$2:$EM$176,U$5+$AA$26,FALSE),"")</f>
        <v>-1.36</v>
      </c>
      <c r="V177" s="202">
        <f>IF($I$3=$AA$1,VLOOKUP($A177,'FeederSheet LA12'!$B$2:$EM$176,V$5+$AA$26,FALSE),"")</f>
        <v>-0.1</v>
      </c>
      <c r="W177" s="200"/>
      <c r="AA177" s="257"/>
    </row>
    <row r="178" spans="1:27" s="53" customFormat="1" x14ac:dyDescent="0.35">
      <c r="A178" s="53" t="s">
        <v>565</v>
      </c>
      <c r="B178" s="54">
        <v>803</v>
      </c>
      <c r="C178" s="55" t="s">
        <v>566</v>
      </c>
      <c r="D178" s="38">
        <f>VLOOKUP($A178,'FeederSheet LA12'!$B$2:$EP$176,D$5+$AA$28+$AA$26,FALSE)</f>
        <v>2068</v>
      </c>
      <c r="E178" s="38">
        <f>VLOOKUP($A178,'FeederSheet LA12'!$B$2:$EP$176,E$5+$AA$28+$AA$26,FALSE)</f>
        <v>275</v>
      </c>
      <c r="F178" s="38">
        <f>VLOOKUP($A178,'FeederSheet LA12'!$B$2:$EP$176,F$5+$AA$28+$AA$26,FALSE)</f>
        <v>85</v>
      </c>
      <c r="G178" s="38">
        <f>VLOOKUP($A178,'FeederSheet LA12'!$B$2:$EP$176,G$5+$AA$28+$AA$26,FALSE)</f>
        <v>2428</v>
      </c>
      <c r="H178" s="38"/>
      <c r="I178" s="40">
        <f>VLOOKUP($A178,'FeederSheet LA12'!$B$2:$EP$176,I$5+$AA$24+$AA$26,FALSE)</f>
        <v>-0.11</v>
      </c>
      <c r="J178" s="40">
        <f>VLOOKUP($A178,'FeederSheet LA12'!$B$2:$EP$176,J$5+$AA$24+$AA$26,FALSE)</f>
        <v>-0.54</v>
      </c>
      <c r="K178" s="40">
        <f>VLOOKUP($A178,'FeederSheet LA12'!$B$2:$EP$176,K$5+$AA$24+$AA$26,FALSE)</f>
        <v>-0.86</v>
      </c>
      <c r="L178" s="40">
        <f>VLOOKUP($A178,'FeederSheet LA12'!$B$2:$EP$176,L$5+$AA$24+$AA$26,FALSE)</f>
        <v>-0.18</v>
      </c>
      <c r="N178" s="202">
        <f>IF($I$3=$AA$1,VLOOKUP($A178,'FeederSheet LA12'!$B$2:$EM$176,N$5+$AA$26,FALSE),"")</f>
        <v>-0.16</v>
      </c>
      <c r="O178" s="202">
        <f>IF($I$3=$AA$1,VLOOKUP($A178,'FeederSheet LA12'!$B$2:$EM$176,O$5+$AA$26,FALSE),"")</f>
        <v>-0.69</v>
      </c>
      <c r="P178" s="202">
        <f>IF($I$3=$AA$1,VLOOKUP($A178,'FeederSheet LA12'!$B$2:$EM$176,P$5+$AA$26,FALSE),"")</f>
        <v>-1.1299999999999999</v>
      </c>
      <c r="Q178" s="202">
        <f>IF($I$3=$AA$1,VLOOKUP($A178,'FeederSheet LA12'!$B$2:$EM$176,Q$5+$AA$26,FALSE),"")</f>
        <v>-0.23</v>
      </c>
      <c r="R178" s="202"/>
      <c r="S178" s="202">
        <f>IF($I$3=$AA$1,VLOOKUP($A178,'FeederSheet LA12'!$B$2:$EM$176,S$5+$AA$26,FALSE),"")</f>
        <v>-0.05</v>
      </c>
      <c r="T178" s="202">
        <f>IF($I$3=$AA$1,VLOOKUP($A178,'FeederSheet LA12'!$B$2:$EM$176,T$5+$AA$26,FALSE),"")</f>
        <v>-0.39</v>
      </c>
      <c r="U178" s="202">
        <f>IF($I$3=$AA$1,VLOOKUP($A178,'FeederSheet LA12'!$B$2:$EM$176,U$5+$AA$26,FALSE),"")</f>
        <v>-0.6</v>
      </c>
      <c r="V178" s="202">
        <f>IF($I$3=$AA$1,VLOOKUP($A178,'FeederSheet LA12'!$B$2:$EM$176,V$5+$AA$26,FALSE),"")</f>
        <v>-0.13</v>
      </c>
      <c r="W178" s="200"/>
      <c r="AA178" s="257"/>
    </row>
    <row r="179" spans="1:27" s="53" customFormat="1" x14ac:dyDescent="0.35">
      <c r="A179" s="53" t="s">
        <v>567</v>
      </c>
      <c r="B179" s="54">
        <v>866</v>
      </c>
      <c r="C179" s="55" t="s">
        <v>568</v>
      </c>
      <c r="D179" s="38">
        <f>VLOOKUP($A179,'FeederSheet LA12'!$B$2:$EP$176,D$5+$AA$28+$AA$26,FALSE)</f>
        <v>1581</v>
      </c>
      <c r="E179" s="38">
        <f>VLOOKUP($A179,'FeederSheet LA12'!$B$2:$EP$176,E$5+$AA$28+$AA$26,FALSE)</f>
        <v>222</v>
      </c>
      <c r="F179" s="38">
        <f>VLOOKUP($A179,'FeederSheet LA12'!$B$2:$EP$176,F$5+$AA$28+$AA$26,FALSE)</f>
        <v>110</v>
      </c>
      <c r="G179" s="38">
        <f>VLOOKUP($A179,'FeederSheet LA12'!$B$2:$EP$176,G$5+$AA$28+$AA$26,FALSE)</f>
        <v>1913</v>
      </c>
      <c r="H179" s="38"/>
      <c r="I179" s="40">
        <f>VLOOKUP($A179,'FeederSheet LA12'!$B$2:$EP$176,I$5+$AA$24+$AA$26,FALSE)</f>
        <v>0</v>
      </c>
      <c r="J179" s="40">
        <f>VLOOKUP($A179,'FeederSheet LA12'!$B$2:$EP$176,J$5+$AA$24+$AA$26,FALSE)</f>
        <v>-0.52</v>
      </c>
      <c r="K179" s="40">
        <f>VLOOKUP($A179,'FeederSheet LA12'!$B$2:$EP$176,K$5+$AA$24+$AA$26,FALSE)</f>
        <v>-1.46</v>
      </c>
      <c r="L179" s="40">
        <f>VLOOKUP($A179,'FeederSheet LA12'!$B$2:$EP$176,L$5+$AA$24+$AA$26,FALSE)</f>
        <v>-0.14000000000000001</v>
      </c>
      <c r="N179" s="202">
        <f>IF($I$3=$AA$1,VLOOKUP($A179,'FeederSheet LA12'!$B$2:$EM$176,N$5+$AA$26,FALSE),"")</f>
        <v>-0.06</v>
      </c>
      <c r="O179" s="202">
        <f>IF($I$3=$AA$1,VLOOKUP($A179,'FeederSheet LA12'!$B$2:$EM$176,O$5+$AA$26,FALSE),"")</f>
        <v>-0.68</v>
      </c>
      <c r="P179" s="202">
        <f>IF($I$3=$AA$1,VLOOKUP($A179,'FeederSheet LA12'!$B$2:$EM$176,P$5+$AA$26,FALSE),"")</f>
        <v>-1.69</v>
      </c>
      <c r="Q179" s="202">
        <f>IF($I$3=$AA$1,VLOOKUP($A179,'FeederSheet LA12'!$B$2:$EM$176,Q$5+$AA$26,FALSE),"")</f>
        <v>-0.2</v>
      </c>
      <c r="R179" s="202"/>
      <c r="S179" s="202">
        <f>IF($I$3=$AA$1,VLOOKUP($A179,'FeederSheet LA12'!$B$2:$EM$176,S$5+$AA$26,FALSE),"")</f>
        <v>0.06</v>
      </c>
      <c r="T179" s="202">
        <f>IF($I$3=$AA$1,VLOOKUP($A179,'FeederSheet LA12'!$B$2:$EM$176,T$5+$AA$26,FALSE),"")</f>
        <v>-0.35</v>
      </c>
      <c r="U179" s="202">
        <f>IF($I$3=$AA$1,VLOOKUP($A179,'FeederSheet LA12'!$B$2:$EM$176,U$5+$AA$26,FALSE),"")</f>
        <v>-1.22</v>
      </c>
      <c r="V179" s="202">
        <f>IF($I$3=$AA$1,VLOOKUP($A179,'FeederSheet LA12'!$B$2:$EM$176,V$5+$AA$26,FALSE),"")</f>
        <v>-0.09</v>
      </c>
      <c r="W179" s="200"/>
      <c r="AA179" s="257"/>
    </row>
    <row r="180" spans="1:27" s="53" customFormat="1" x14ac:dyDescent="0.35">
      <c r="A180" s="53" t="s">
        <v>569</v>
      </c>
      <c r="B180" s="54">
        <v>880</v>
      </c>
      <c r="C180" s="55" t="s">
        <v>570</v>
      </c>
      <c r="D180" s="38">
        <f>VLOOKUP($A180,'FeederSheet LA12'!$B$2:$EP$176,D$5+$AA$28+$AA$26,FALSE)</f>
        <v>1016</v>
      </c>
      <c r="E180" s="38">
        <f>VLOOKUP($A180,'FeederSheet LA12'!$B$2:$EP$176,E$5+$AA$28+$AA$26,FALSE)</f>
        <v>206</v>
      </c>
      <c r="F180" s="38">
        <f>VLOOKUP($A180,'FeederSheet LA12'!$B$2:$EP$176,F$5+$AA$28+$AA$26,FALSE)</f>
        <v>75</v>
      </c>
      <c r="G180" s="38">
        <f>VLOOKUP($A180,'FeederSheet LA12'!$B$2:$EP$176,G$5+$AA$28+$AA$26,FALSE)</f>
        <v>1361</v>
      </c>
      <c r="H180" s="38"/>
      <c r="I180" s="40">
        <f>VLOOKUP($A180,'FeederSheet LA12'!$B$2:$EP$176,I$5+$AA$24+$AA$26,FALSE)</f>
        <v>0.11</v>
      </c>
      <c r="J180" s="40">
        <f>VLOOKUP($A180,'FeederSheet LA12'!$B$2:$EP$176,J$5+$AA$24+$AA$26,FALSE)</f>
        <v>-0.28999999999999998</v>
      </c>
      <c r="K180" s="40">
        <f>VLOOKUP($A180,'FeederSheet LA12'!$B$2:$EP$176,K$5+$AA$24+$AA$26,FALSE)</f>
        <v>-1.6</v>
      </c>
      <c r="L180" s="40">
        <f>VLOOKUP($A180,'FeederSheet LA12'!$B$2:$EP$176,L$5+$AA$24+$AA$26,FALSE)</f>
        <v>-7.0000000000000007E-2</v>
      </c>
      <c r="N180" s="202">
        <f>IF($I$3=$AA$1,VLOOKUP($A180,'FeederSheet LA12'!$B$2:$EM$176,N$5+$AA$26,FALSE),"")</f>
        <v>0.04</v>
      </c>
      <c r="O180" s="202">
        <f>IF($I$3=$AA$1,VLOOKUP($A180,'FeederSheet LA12'!$B$2:$EM$176,O$5+$AA$26,FALSE),"")</f>
        <v>-0.46</v>
      </c>
      <c r="P180" s="202">
        <f>IF($I$3=$AA$1,VLOOKUP($A180,'FeederSheet LA12'!$B$2:$EM$176,P$5+$AA$26,FALSE),"")</f>
        <v>-1.89</v>
      </c>
      <c r="Q180" s="202">
        <f>IF($I$3=$AA$1,VLOOKUP($A180,'FeederSheet LA12'!$B$2:$EM$176,Q$5+$AA$26,FALSE),"")</f>
        <v>-0.14000000000000001</v>
      </c>
      <c r="R180" s="202"/>
      <c r="S180" s="202">
        <f>IF($I$3=$AA$1,VLOOKUP($A180,'FeederSheet LA12'!$B$2:$EM$176,S$5+$AA$26,FALSE),"")</f>
        <v>0.19</v>
      </c>
      <c r="T180" s="202">
        <f>IF($I$3=$AA$1,VLOOKUP($A180,'FeederSheet LA12'!$B$2:$EM$176,T$5+$AA$26,FALSE),"")</f>
        <v>-0.12</v>
      </c>
      <c r="U180" s="202">
        <f>IF($I$3=$AA$1,VLOOKUP($A180,'FeederSheet LA12'!$B$2:$EM$176,U$5+$AA$26,FALSE),"")</f>
        <v>-1.32</v>
      </c>
      <c r="V180" s="202">
        <f>IF($I$3=$AA$1,VLOOKUP($A180,'FeederSheet LA12'!$B$2:$EM$176,V$5+$AA$26,FALSE),"")</f>
        <v>-0.01</v>
      </c>
      <c r="W180" s="200"/>
      <c r="AA180" s="257"/>
    </row>
    <row r="181" spans="1:27" s="53" customFormat="1" x14ac:dyDescent="0.35">
      <c r="A181" s="20" t="s">
        <v>571</v>
      </c>
      <c r="B181" s="57">
        <v>865</v>
      </c>
      <c r="C181" s="58" t="s">
        <v>572</v>
      </c>
      <c r="D181" s="59">
        <f>VLOOKUP($A181,'FeederSheet LA12'!$B$2:$EP$176,D$5+$AA$28+$AA$26,FALSE)</f>
        <v>3800</v>
      </c>
      <c r="E181" s="59">
        <f>VLOOKUP($A181,'FeederSheet LA12'!$B$2:$EP$176,E$5+$AA$28+$AA$26,FALSE)</f>
        <v>460</v>
      </c>
      <c r="F181" s="59">
        <f>VLOOKUP($A181,'FeederSheet LA12'!$B$2:$EP$176,F$5+$AA$28+$AA$26,FALSE)</f>
        <v>162</v>
      </c>
      <c r="G181" s="59">
        <f>VLOOKUP($A181,'FeederSheet LA12'!$B$2:$EP$176,G$5+$AA$28+$AA$26,FALSE)</f>
        <v>4422</v>
      </c>
      <c r="H181" s="59"/>
      <c r="I181" s="61">
        <f>VLOOKUP($A181,'FeederSheet LA12'!$B$2:$EP$176,I$5+$AA$24+$AA$26,FALSE)</f>
        <v>0.11</v>
      </c>
      <c r="J181" s="61">
        <f>VLOOKUP($A181,'FeederSheet LA12'!$B$2:$EP$176,J$5+$AA$24+$AA$26,FALSE)</f>
        <v>-0.39</v>
      </c>
      <c r="K181" s="61">
        <f>VLOOKUP($A181,'FeederSheet LA12'!$B$2:$EP$176,K$5+$AA$24+$AA$26,FALSE)</f>
        <v>-1.1499999999999999</v>
      </c>
      <c r="L181" s="61">
        <f>VLOOKUP($A181,'FeederSheet LA12'!$B$2:$EP$176,L$5+$AA$24+$AA$26,FALSE)</f>
        <v>0.01</v>
      </c>
      <c r="M181" s="20"/>
      <c r="N181" s="201">
        <f>IF($I$3=$AA$1,VLOOKUP($A181,'FeederSheet LA12'!$B$2:$EM$176,N$5+$AA$26,FALSE),"")</f>
        <v>7.0000000000000007E-2</v>
      </c>
      <c r="O181" s="201">
        <f>IF($I$3=$AA$1,VLOOKUP($A181,'FeederSheet LA12'!$B$2:$EM$176,O$5+$AA$26,FALSE),"")</f>
        <v>-0.51</v>
      </c>
      <c r="P181" s="201">
        <f>IF($I$3=$AA$1,VLOOKUP($A181,'FeederSheet LA12'!$B$2:$EM$176,P$5+$AA$26,FALSE),"")</f>
        <v>-1.34</v>
      </c>
      <c r="Q181" s="201">
        <f>IF($I$3=$AA$1,VLOOKUP($A181,'FeederSheet LA12'!$B$2:$EM$176,Q$5+$AA$26,FALSE),"")</f>
        <v>-0.03</v>
      </c>
      <c r="R181" s="201"/>
      <c r="S181" s="201">
        <f>IF($I$3=$AA$1,VLOOKUP($A181,'FeederSheet LA12'!$B$2:$EM$176,S$5+$AA$26,FALSE),"")</f>
        <v>0.15</v>
      </c>
      <c r="T181" s="201">
        <f>IF($I$3=$AA$1,VLOOKUP($A181,'FeederSheet LA12'!$B$2:$EM$176,T$5+$AA$26,FALSE),"")</f>
        <v>-0.28000000000000003</v>
      </c>
      <c r="U181" s="201">
        <f>IF($I$3=$AA$1,VLOOKUP($A181,'FeederSheet LA12'!$B$2:$EM$176,U$5+$AA$26,FALSE),"")</f>
        <v>-0.95</v>
      </c>
      <c r="V181" s="201">
        <f>IF($I$3=$AA$1,VLOOKUP($A181,'FeederSheet LA12'!$B$2:$EM$176,V$5+$AA$26,FALSE),"")</f>
        <v>0.05</v>
      </c>
      <c r="W181" s="200"/>
      <c r="AA181" s="257"/>
    </row>
    <row r="182" spans="1:27" s="53" customFormat="1" x14ac:dyDescent="0.35">
      <c r="C182" s="62"/>
      <c r="D182" s="199"/>
      <c r="E182" s="199"/>
      <c r="F182" s="199"/>
      <c r="G182" s="199"/>
      <c r="H182" s="199"/>
      <c r="I182" s="198"/>
      <c r="J182" s="198"/>
      <c r="K182" s="198"/>
      <c r="L182" s="65" t="s">
        <v>573</v>
      </c>
      <c r="M182" s="198"/>
      <c r="N182" s="3"/>
      <c r="Q182" s="3"/>
      <c r="R182" s="3"/>
      <c r="S182" s="3"/>
      <c r="T182" s="3"/>
      <c r="U182" s="3"/>
      <c r="V182" s="3"/>
      <c r="AA182" s="257"/>
    </row>
    <row r="183" spans="1:27" s="53" customFormat="1" ht="36.75" customHeight="1" x14ac:dyDescent="0.35">
      <c r="A183" s="374" t="s">
        <v>768</v>
      </c>
      <c r="B183" s="374"/>
      <c r="C183" s="374"/>
      <c r="D183" s="374"/>
      <c r="E183" s="374"/>
      <c r="F183" s="374"/>
      <c r="G183" s="374"/>
      <c r="H183" s="374"/>
      <c r="I183" s="374"/>
      <c r="J183" s="374"/>
      <c r="K183" s="374"/>
      <c r="L183" s="374"/>
      <c r="M183" s="197"/>
      <c r="N183" s="197"/>
      <c r="Q183" s="3"/>
      <c r="R183" s="3"/>
      <c r="S183" s="3"/>
      <c r="T183" s="3"/>
      <c r="U183" s="3"/>
      <c r="V183" s="3"/>
      <c r="AA183" s="257"/>
    </row>
    <row r="184" spans="1:27" s="53" customFormat="1" ht="12.75" x14ac:dyDescent="0.35">
      <c r="A184" s="276" t="s">
        <v>767</v>
      </c>
      <c r="B184" s="196"/>
      <c r="C184" s="196"/>
      <c r="D184" s="196"/>
      <c r="E184" s="196"/>
      <c r="F184" s="196"/>
      <c r="G184" s="196"/>
      <c r="H184" s="196"/>
      <c r="I184" s="196"/>
      <c r="J184" s="196"/>
      <c r="K184" s="196"/>
      <c r="L184" s="196"/>
      <c r="M184" s="196"/>
      <c r="N184" s="182"/>
      <c r="Q184" s="3"/>
      <c r="R184" s="3"/>
      <c r="S184" s="3"/>
      <c r="T184" s="3"/>
      <c r="U184" s="3"/>
      <c r="V184" s="3"/>
      <c r="AA184" s="257"/>
    </row>
    <row r="185" spans="1:27" s="53" customFormat="1" x14ac:dyDescent="0.35">
      <c r="A185" s="349" t="s">
        <v>721</v>
      </c>
      <c r="B185" s="349"/>
      <c r="C185" s="349"/>
      <c r="D185" s="349"/>
      <c r="E185" s="349"/>
      <c r="F185" s="349"/>
      <c r="G185" s="349"/>
      <c r="H185" s="349"/>
      <c r="I185" s="349"/>
      <c r="J185" s="349"/>
      <c r="K185" s="349"/>
      <c r="L185" s="349"/>
      <c r="N185" s="194"/>
      <c r="AA185" s="257"/>
    </row>
    <row r="186" spans="1:27" s="53" customFormat="1" ht="33.75" customHeight="1" x14ac:dyDescent="0.35">
      <c r="A186" s="342" t="s">
        <v>722</v>
      </c>
      <c r="B186" s="342"/>
      <c r="C186" s="342"/>
      <c r="D186" s="342"/>
      <c r="E186" s="342"/>
      <c r="F186" s="342"/>
      <c r="G186" s="342"/>
      <c r="H186" s="342"/>
      <c r="I186" s="342"/>
      <c r="J186" s="342"/>
      <c r="K186" s="342"/>
      <c r="L186" s="342"/>
      <c r="M186" s="197"/>
      <c r="N186" s="197"/>
      <c r="O186" s="197"/>
      <c r="P186" s="197"/>
      <c r="Q186" s="197"/>
      <c r="R186" s="197"/>
      <c r="S186" s="197"/>
      <c r="AA186" s="257"/>
    </row>
    <row r="187" spans="1:27" s="53" customFormat="1" x14ac:dyDescent="0.35">
      <c r="A187" s="363" t="s">
        <v>723</v>
      </c>
      <c r="B187" s="363"/>
      <c r="C187" s="363"/>
      <c r="D187" s="363"/>
      <c r="E187" s="363"/>
      <c r="F187" s="363"/>
      <c r="G187" s="363"/>
      <c r="H187" s="363"/>
      <c r="I187" s="363"/>
      <c r="J187" s="363"/>
      <c r="K187" s="363"/>
      <c r="L187" s="363"/>
      <c r="M187" s="196"/>
      <c r="N187" s="196"/>
      <c r="O187" s="196"/>
      <c r="P187" s="182"/>
      <c r="Q187" s="182"/>
      <c r="R187" s="182"/>
      <c r="S187" s="129"/>
      <c r="T187" s="195"/>
      <c r="AA187" s="257"/>
    </row>
    <row r="188" spans="1:27" s="53" customFormat="1" ht="41.25" customHeight="1" x14ac:dyDescent="0.35">
      <c r="A188" s="342" t="s">
        <v>724</v>
      </c>
      <c r="B188" s="342"/>
      <c r="C188" s="342"/>
      <c r="D188" s="342"/>
      <c r="E188" s="342"/>
      <c r="F188" s="342"/>
      <c r="G188" s="342"/>
      <c r="H188" s="342"/>
      <c r="I188" s="342"/>
      <c r="J188" s="342"/>
      <c r="K188" s="342"/>
      <c r="L188" s="342"/>
      <c r="N188" s="194"/>
      <c r="AA188" s="257"/>
    </row>
    <row r="189" spans="1:27" s="53" customFormat="1" ht="12.75" x14ac:dyDescent="0.35">
      <c r="A189" s="378" t="s">
        <v>591</v>
      </c>
      <c r="B189" s="379"/>
      <c r="C189" s="379"/>
      <c r="D189" s="379"/>
      <c r="E189" s="379"/>
      <c r="F189" s="379"/>
      <c r="G189" s="262"/>
      <c r="H189" s="262"/>
      <c r="I189" s="124"/>
      <c r="J189" s="124"/>
      <c r="K189" s="125"/>
      <c r="L189" s="125"/>
      <c r="M189" s="125"/>
      <c r="N189" s="125"/>
      <c r="O189" s="125"/>
      <c r="P189" s="125"/>
      <c r="AA189" s="257"/>
    </row>
    <row r="190" spans="1:27" s="53" customFormat="1" ht="65.25" customHeight="1" x14ac:dyDescent="0.35">
      <c r="A190" s="376" t="s">
        <v>725</v>
      </c>
      <c r="B190" s="376"/>
      <c r="C190" s="376"/>
      <c r="D190" s="376"/>
      <c r="E190" s="376"/>
      <c r="F190" s="376"/>
      <c r="G190" s="376"/>
      <c r="H190" s="376"/>
      <c r="I190" s="376"/>
      <c r="J190" s="376"/>
      <c r="K190" s="376"/>
      <c r="L190" s="376"/>
      <c r="M190" s="167"/>
      <c r="N190" s="167"/>
      <c r="O190" s="167"/>
      <c r="P190" s="167"/>
      <c r="AA190" s="257"/>
    </row>
    <row r="191" spans="1:27" s="53" customFormat="1" ht="64.150000000000006" customHeight="1" x14ac:dyDescent="0.35">
      <c r="A191" s="377" t="s">
        <v>943</v>
      </c>
      <c r="B191" s="377"/>
      <c r="C191" s="377"/>
      <c r="D191" s="377"/>
      <c r="E191" s="377"/>
      <c r="F191" s="377"/>
      <c r="G191" s="377"/>
      <c r="H191" s="377"/>
      <c r="I191" s="377"/>
      <c r="J191" s="377"/>
      <c r="K191" s="377"/>
      <c r="L191" s="377"/>
      <c r="M191" s="167"/>
      <c r="N191" s="167"/>
      <c r="O191" s="167"/>
      <c r="P191" s="167"/>
      <c r="AA191" s="257"/>
    </row>
    <row r="192" spans="1:27" s="53" customFormat="1" ht="42.75" customHeight="1" x14ac:dyDescent="0.35">
      <c r="A192" s="350" t="s">
        <v>726</v>
      </c>
      <c r="B192" s="350"/>
      <c r="C192" s="350"/>
      <c r="D192" s="350"/>
      <c r="E192" s="350"/>
      <c r="F192" s="350"/>
      <c r="G192" s="350"/>
      <c r="H192" s="350"/>
      <c r="I192" s="350"/>
      <c r="J192" s="350"/>
      <c r="K192" s="350"/>
      <c r="L192" s="350"/>
      <c r="M192" s="68"/>
      <c r="N192" s="68"/>
      <c r="O192" s="68"/>
      <c r="P192" s="68"/>
      <c r="Q192" s="68"/>
      <c r="R192" s="68"/>
      <c r="AA192" s="257"/>
    </row>
    <row r="193" spans="1:27" s="53" customFormat="1" ht="39.75" customHeight="1" x14ac:dyDescent="0.35">
      <c r="A193" s="375" t="s">
        <v>766</v>
      </c>
      <c r="B193" s="375"/>
      <c r="C193" s="375"/>
      <c r="D193" s="375"/>
      <c r="E193" s="375"/>
      <c r="F193" s="375"/>
      <c r="G193" s="375"/>
      <c r="H193" s="375"/>
      <c r="I193" s="375"/>
      <c r="J193" s="375"/>
      <c r="K193" s="375"/>
      <c r="L193" s="375"/>
      <c r="M193" s="193"/>
      <c r="N193" s="193"/>
      <c r="O193" s="193"/>
      <c r="P193" s="193"/>
      <c r="AA193" s="257"/>
    </row>
    <row r="194" spans="1:27" s="53" customFormat="1" ht="26.25" customHeight="1" x14ac:dyDescent="0.35">
      <c r="A194" s="353" t="s">
        <v>765</v>
      </c>
      <c r="B194" s="353"/>
      <c r="C194" s="353"/>
      <c r="D194" s="353"/>
      <c r="E194" s="353"/>
      <c r="F194" s="353"/>
      <c r="G194" s="353"/>
      <c r="H194" s="353"/>
      <c r="I194" s="353"/>
      <c r="J194" s="353"/>
      <c r="K194" s="353"/>
      <c r="L194" s="353"/>
      <c r="M194" s="125"/>
      <c r="N194" s="125"/>
      <c r="O194" s="125"/>
      <c r="P194" s="125"/>
      <c r="AA194" s="257"/>
    </row>
    <row r="195" spans="1:27" s="53" customFormat="1" ht="58.9" customHeight="1" x14ac:dyDescent="0.35">
      <c r="A195" s="353" t="s">
        <v>729</v>
      </c>
      <c r="B195" s="353"/>
      <c r="C195" s="353"/>
      <c r="D195" s="353"/>
      <c r="E195" s="353"/>
      <c r="F195" s="353"/>
      <c r="G195" s="353"/>
      <c r="H195" s="353"/>
      <c r="I195" s="353"/>
      <c r="J195" s="353"/>
      <c r="K195" s="353"/>
      <c r="L195" s="353"/>
      <c r="M195" s="125"/>
      <c r="N195" s="125"/>
      <c r="O195" s="125"/>
      <c r="P195" s="125"/>
      <c r="AA195" s="257"/>
    </row>
    <row r="196" spans="1:27" s="53" customFormat="1" ht="12.75" customHeight="1" x14ac:dyDescent="0.35">
      <c r="A196" s="3"/>
      <c r="AA196" s="257"/>
    </row>
    <row r="197" spans="1:27" s="53" customFormat="1" x14ac:dyDescent="0.35">
      <c r="A197" s="77" t="s">
        <v>583</v>
      </c>
      <c r="AA197" s="257"/>
    </row>
    <row r="198" spans="1:27" s="53" customFormat="1" x14ac:dyDescent="0.35">
      <c r="A198" s="78"/>
      <c r="AA198" s="257"/>
    </row>
  </sheetData>
  <sheetProtection sheet="1" objects="1" scenarios="1"/>
  <mergeCells count="20">
    <mergeCell ref="G2:M2"/>
    <mergeCell ref="I3:M3"/>
    <mergeCell ref="I4:M4"/>
    <mergeCell ref="A6:C7"/>
    <mergeCell ref="D6:G6"/>
    <mergeCell ref="I6:L6"/>
    <mergeCell ref="A195:L195"/>
    <mergeCell ref="A193:L193"/>
    <mergeCell ref="A194:L194"/>
    <mergeCell ref="A187:L187"/>
    <mergeCell ref="A188:L188"/>
    <mergeCell ref="A190:L190"/>
    <mergeCell ref="A191:L191"/>
    <mergeCell ref="A192:L192"/>
    <mergeCell ref="A189:F189"/>
    <mergeCell ref="N6:Q6"/>
    <mergeCell ref="S6:W6"/>
    <mergeCell ref="A183:L183"/>
    <mergeCell ref="A185:L185"/>
    <mergeCell ref="A186:L186"/>
  </mergeCells>
  <conditionalFormatting sqref="I8:L181">
    <cfRule type="expression" dxfId="4" priority="1">
      <formula>$AA$30=2</formula>
    </cfRule>
    <cfRule type="expression" dxfId="3" priority="2">
      <formula>$AA$30=1</formula>
    </cfRule>
  </conditionalFormatting>
  <conditionalFormatting sqref="N6:Q7 S6:W7">
    <cfRule type="expression" dxfId="2" priority="3">
      <formula>$I$3=$AA$1</formula>
    </cfRule>
  </conditionalFormatting>
  <conditionalFormatting sqref="R6 V6">
    <cfRule type="expression" dxfId="1" priority="4">
      <formula>$I$3=$AA$1</formula>
    </cfRule>
  </conditionalFormatting>
  <conditionalFormatting sqref="W181 R7 V7">
    <cfRule type="expression" dxfId="0" priority="5">
      <formula>$I$3=$AA$1</formula>
    </cfRule>
  </conditionalFormatting>
  <dataValidations count="3">
    <dataValidation type="list" allowBlank="1" showInputMessage="1" showErrorMessage="1" sqref="I3:M3">
      <formula1>$AA$1:$AA$8</formula1>
    </dataValidation>
    <dataValidation type="list" allowBlank="1" showInputMessage="1" showErrorMessage="1" sqref="WSY4:WTC4 WJC4:WJG4 VZG4:VZK4 VPK4:VPO4 VFO4:VFS4 UVS4:UVW4 ULW4:UMA4 UCA4:UCE4 TSE4:TSI4 TII4:TIM4 SYM4:SYQ4 SOQ4:SOU4 SEU4:SEY4 RUY4:RVC4 RLC4:RLG4 RBG4:RBK4 QRK4:QRO4 QHO4:QHS4 PXS4:PXW4 PNW4:POA4 PEA4:PEE4 OUE4:OUI4 OKI4:OKM4 OAM4:OAQ4 NQQ4:NQU4 NGU4:NGY4 MWY4:MXC4 MNC4:MNG4 MDG4:MDK4 LTK4:LTO4 LJO4:LJS4 KZS4:KZW4 KPW4:KQA4 KGA4:KGE4 JWE4:JWI4 JMI4:JMM4 JCM4:JCQ4 ISQ4:ISU4 IIU4:IIY4 HYY4:HZC4 HPC4:HPG4 HFG4:HFK4 GVK4:GVO4 GLO4:GLS4 GBS4:GBW4 FRW4:FSA4 FIA4:FIE4 EYE4:EYI4 EOI4:EOM4 EEM4:EEQ4 DUQ4:DUU4 DKU4:DKY4 DAY4:DBC4 CRC4:CRG4 CHG4:CHK4 BXK4:BXO4 BNO4:BNS4 BDS4:BDW4 ATW4:AUA4 AKA4:AKE4 AAE4:AAI4 QI4:QM4 GM4:GQ4">
      <formula1>$W$1:$W$6</formula1>
    </dataValidation>
    <dataValidation type="list" allowBlank="1" showInputMessage="1" showErrorMessage="1" sqref="I4">
      <formula1>$AA$13:$AA$15</formula1>
    </dataValidation>
  </dataValidations>
  <hyperlinks>
    <hyperlink ref="A184" r:id="rId1"/>
    <hyperlink ref="A189" r:id="rId2"/>
  </hyperlinks>
  <pageMargins left="0.74803149606299213" right="0.74803149606299213" top="0.98425196850393704" bottom="0.98425196850393704" header="0.51181102362204722" footer="0.51181102362204722"/>
  <pageSetup paperSize="9" scale="47" fitToHeight="2" orientation="portrait" r:id="rId3"/>
  <headerFooter alignWithMargins="0">
    <oddFooter>Page &amp;P of &amp;N</oddFooter>
  </headerFooter>
  <rowBreaks count="1" manualBreakCount="1">
    <brk id="48" min="2" max="1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EP180"/>
  <sheetViews>
    <sheetView zoomScaleNormal="100" workbookViewId="0">
      <pane xSplit="2" ySplit="2" topLeftCell="BM3" activePane="bottomRight" state="frozen"/>
      <selection pane="topRight" activeCell="B1" sqref="B1"/>
      <selection pane="bottomLeft" activeCell="A2" sqref="A2"/>
      <selection pane="bottomRight"/>
    </sheetView>
  </sheetViews>
  <sheetFormatPr defaultRowHeight="15" x14ac:dyDescent="0.4"/>
  <cols>
    <col min="1" max="1" width="14.21875" customWidth="1"/>
    <col min="2" max="2" width="23.5546875" bestFit="1" customWidth="1"/>
    <col min="3" max="3" width="13.44140625" bestFit="1" customWidth="1"/>
    <col min="4" max="4" width="16" bestFit="1" customWidth="1"/>
    <col min="5" max="5" width="13.109375" bestFit="1" customWidth="1"/>
    <col min="6" max="8" width="13.109375" customWidth="1"/>
    <col min="9" max="9" width="14.88671875" bestFit="1" customWidth="1"/>
    <col min="10" max="11" width="14.88671875" customWidth="1"/>
    <col min="12" max="12" width="17.5546875" bestFit="1" customWidth="1"/>
    <col min="13" max="20" width="17.5546875" customWidth="1"/>
    <col min="21" max="21" width="19.44140625" bestFit="1" customWidth="1"/>
    <col min="22" max="26" width="19.44140625" customWidth="1"/>
    <col min="27" max="27" width="14" bestFit="1" customWidth="1"/>
    <col min="28" max="29" width="14" customWidth="1"/>
    <col min="30" max="30" width="11.5546875" bestFit="1" customWidth="1"/>
    <col min="31" max="39" width="11.5546875" customWidth="1"/>
    <col min="40" max="40" width="14.5546875" bestFit="1" customWidth="1"/>
    <col min="41" max="41" width="16.109375" customWidth="1"/>
    <col min="42" max="44" width="13.109375" customWidth="1"/>
    <col min="45" max="45" width="14.77734375" bestFit="1" customWidth="1"/>
    <col min="46" max="46" width="14.5546875" bestFit="1" customWidth="1"/>
    <col min="47" max="47" width="12.21875" bestFit="1" customWidth="1"/>
    <col min="48" max="48" width="17.77734375" bestFit="1" customWidth="1"/>
    <col min="49" max="49" width="22.109375" bestFit="1" customWidth="1"/>
    <col min="50" max="50" width="16.5546875" bestFit="1" customWidth="1"/>
    <col min="51" max="51" width="14.21875" bestFit="1" customWidth="1"/>
    <col min="52" max="52" width="17.44140625" bestFit="1" customWidth="1"/>
    <col min="53" max="53" width="17.21875" bestFit="1" customWidth="1"/>
    <col min="54" max="55" width="14.88671875" bestFit="1" customWidth="1"/>
    <col min="56" max="56" width="19.109375" bestFit="1" customWidth="1"/>
    <col min="57" max="57" width="13.6640625" bestFit="1" customWidth="1"/>
    <col min="58" max="58" width="11.21875" bestFit="1" customWidth="1"/>
    <col min="59" max="59" width="14.44140625" bestFit="1" customWidth="1"/>
    <col min="60" max="62" width="14.44140625" customWidth="1"/>
    <col min="63" max="63" width="14.21875" bestFit="1" customWidth="1"/>
    <col min="64" max="64" width="11.88671875" bestFit="1" customWidth="1"/>
    <col min="65" max="65" width="15.5546875" bestFit="1" customWidth="1"/>
    <col min="66" max="66" width="18.21875" bestFit="1" customWidth="1"/>
    <col min="67" max="67" width="15.21875" bestFit="1" customWidth="1"/>
    <col min="68" max="68" width="17" bestFit="1" customWidth="1"/>
    <col min="69" max="74" width="17" customWidth="1"/>
    <col min="75" max="75" width="19.6640625" bestFit="1" customWidth="1"/>
    <col min="76" max="76" width="16.6640625" bestFit="1" customWidth="1"/>
    <col min="77" max="77" width="17.33203125" bestFit="1" customWidth="1"/>
    <col min="78" max="80" width="13.109375" customWidth="1"/>
    <col min="81" max="81" width="21.6640625" bestFit="1" customWidth="1"/>
    <col min="82" max="82" width="16.109375" bestFit="1" customWidth="1"/>
    <col min="83" max="83" width="13.77734375" bestFit="1" customWidth="1"/>
    <col min="84" max="84" width="16.88671875" bestFit="1" customWidth="1"/>
    <col min="85" max="85" width="16.6640625" bestFit="1" customWidth="1"/>
    <col min="86" max="86" width="19.33203125" bestFit="1" customWidth="1"/>
    <col min="87" max="87" width="14.44140625" bestFit="1" customWidth="1"/>
    <col min="88" max="88" width="19.88671875" bestFit="1" customWidth="1"/>
    <col min="89" max="89" width="24.21875" bestFit="1" customWidth="1"/>
    <col min="90" max="90" width="18.77734375" bestFit="1" customWidth="1"/>
    <col min="91" max="91" width="16.33203125" bestFit="1" customWidth="1"/>
    <col min="92" max="92" width="19.5546875" bestFit="1" customWidth="1"/>
    <col min="93" max="93" width="19.33203125" bestFit="1" customWidth="1"/>
    <col min="94" max="94" width="17" bestFit="1" customWidth="1"/>
    <col min="95" max="95" width="16.88671875" bestFit="1" customWidth="1"/>
    <col min="96" max="98" width="16.88671875" customWidth="1"/>
    <col min="99" max="99" width="21.33203125" bestFit="1" customWidth="1"/>
    <col min="100" max="100" width="15.77734375" bestFit="1" customWidth="1"/>
    <col min="101" max="101" width="13.44140625" bestFit="1" customWidth="1"/>
    <col min="102" max="102" width="16.5546875" bestFit="1" customWidth="1"/>
    <col min="103" max="103" width="16.33203125" bestFit="1" customWidth="1"/>
    <col min="104" max="104" width="14.109375" bestFit="1" customWidth="1"/>
    <col min="105" max="110" width="14.109375" customWidth="1"/>
    <col min="114" max="116" width="13.109375" customWidth="1"/>
  </cols>
  <sheetData>
    <row r="2" spans="1:146" x14ac:dyDescent="0.4">
      <c r="C2" t="s">
        <v>882</v>
      </c>
      <c r="D2" t="s">
        <v>881</v>
      </c>
      <c r="E2" t="s">
        <v>880</v>
      </c>
      <c r="F2" t="s">
        <v>879</v>
      </c>
      <c r="G2" t="s">
        <v>878</v>
      </c>
      <c r="H2" t="s">
        <v>877</v>
      </c>
      <c r="I2" t="s">
        <v>876</v>
      </c>
      <c r="J2" t="s">
        <v>875</v>
      </c>
      <c r="K2" t="s">
        <v>874</v>
      </c>
      <c r="L2" t="s">
        <v>873</v>
      </c>
      <c r="M2" t="s">
        <v>872</v>
      </c>
      <c r="N2" t="s">
        <v>871</v>
      </c>
      <c r="O2" t="s">
        <v>870</v>
      </c>
      <c r="P2" t="s">
        <v>869</v>
      </c>
      <c r="Q2" t="s">
        <v>868</v>
      </c>
      <c r="R2" t="s">
        <v>867</v>
      </c>
      <c r="S2" t="s">
        <v>866</v>
      </c>
      <c r="T2" t="s">
        <v>865</v>
      </c>
      <c r="U2" t="s">
        <v>864</v>
      </c>
      <c r="V2" t="s">
        <v>863</v>
      </c>
      <c r="W2" t="s">
        <v>862</v>
      </c>
      <c r="X2" t="s">
        <v>861</v>
      </c>
      <c r="Y2" t="s">
        <v>860</v>
      </c>
      <c r="Z2" t="s">
        <v>859</v>
      </c>
      <c r="AA2" t="s">
        <v>858</v>
      </c>
      <c r="AB2" t="s">
        <v>857</v>
      </c>
      <c r="AC2" t="s">
        <v>856</v>
      </c>
      <c r="AD2" t="s">
        <v>855</v>
      </c>
      <c r="AE2" t="s">
        <v>854</v>
      </c>
      <c r="AF2" t="s">
        <v>853</v>
      </c>
      <c r="AG2" t="s">
        <v>852</v>
      </c>
      <c r="AH2" t="s">
        <v>851</v>
      </c>
      <c r="AI2" t="s">
        <v>850</v>
      </c>
      <c r="AJ2" t="s">
        <v>849</v>
      </c>
      <c r="AK2" t="s">
        <v>848</v>
      </c>
      <c r="AL2" t="s">
        <v>847</v>
      </c>
      <c r="AM2" t="s">
        <v>846</v>
      </c>
      <c r="AN2" t="s">
        <v>845</v>
      </c>
      <c r="AO2" t="s">
        <v>844</v>
      </c>
      <c r="AP2" t="s">
        <v>843</v>
      </c>
      <c r="AQ2" t="s">
        <v>842</v>
      </c>
      <c r="AR2" t="s">
        <v>841</v>
      </c>
      <c r="AS2" t="s">
        <v>840</v>
      </c>
      <c r="AT2" t="s">
        <v>839</v>
      </c>
      <c r="AU2" t="s">
        <v>838</v>
      </c>
      <c r="AV2" t="s">
        <v>837</v>
      </c>
      <c r="AW2" t="s">
        <v>836</v>
      </c>
      <c r="AX2" t="s">
        <v>835</v>
      </c>
      <c r="AY2" t="s">
        <v>834</v>
      </c>
      <c r="AZ2" t="s">
        <v>833</v>
      </c>
      <c r="BA2" t="s">
        <v>832</v>
      </c>
      <c r="BB2" t="s">
        <v>831</v>
      </c>
      <c r="BC2" t="s">
        <v>830</v>
      </c>
      <c r="BD2" t="s">
        <v>829</v>
      </c>
      <c r="BE2" t="s">
        <v>828</v>
      </c>
      <c r="BF2" t="s">
        <v>827</v>
      </c>
      <c r="BG2" t="s">
        <v>826</v>
      </c>
      <c r="BH2" t="s">
        <v>825</v>
      </c>
      <c r="BI2" t="s">
        <v>824</v>
      </c>
      <c r="BJ2" t="s">
        <v>823</v>
      </c>
      <c r="BK2" t="s">
        <v>822</v>
      </c>
      <c r="BL2" t="s">
        <v>821</v>
      </c>
      <c r="BM2" t="s">
        <v>820</v>
      </c>
      <c r="BN2" t="s">
        <v>819</v>
      </c>
      <c r="BO2" t="s">
        <v>818</v>
      </c>
      <c r="BP2" t="s">
        <v>817</v>
      </c>
      <c r="BQ2" t="s">
        <v>816</v>
      </c>
      <c r="BR2" t="s">
        <v>815</v>
      </c>
      <c r="BS2" t="s">
        <v>814</v>
      </c>
      <c r="BT2" t="s">
        <v>813</v>
      </c>
      <c r="BU2" t="s">
        <v>812</v>
      </c>
      <c r="BV2" t="s">
        <v>811</v>
      </c>
      <c r="BW2" t="s">
        <v>810</v>
      </c>
      <c r="BX2" t="s">
        <v>809</v>
      </c>
      <c r="BY2" t="s">
        <v>808</v>
      </c>
      <c r="BZ2" t="s">
        <v>807</v>
      </c>
      <c r="CA2" t="s">
        <v>806</v>
      </c>
      <c r="CB2" t="s">
        <v>805</v>
      </c>
      <c r="CC2" t="s">
        <v>804</v>
      </c>
      <c r="CD2" t="s">
        <v>803</v>
      </c>
      <c r="CE2" t="s">
        <v>802</v>
      </c>
      <c r="CF2" t="s">
        <v>801</v>
      </c>
      <c r="CG2" t="s">
        <v>800</v>
      </c>
      <c r="CH2" t="s">
        <v>799</v>
      </c>
      <c r="CI2" t="s">
        <v>798</v>
      </c>
      <c r="CJ2" t="s">
        <v>797</v>
      </c>
      <c r="CK2" t="s">
        <v>796</v>
      </c>
      <c r="CL2" t="s">
        <v>795</v>
      </c>
      <c r="CM2" t="s">
        <v>794</v>
      </c>
      <c r="CN2" t="s">
        <v>793</v>
      </c>
      <c r="CO2" t="s">
        <v>792</v>
      </c>
      <c r="CP2" t="s">
        <v>791</v>
      </c>
      <c r="CQ2" t="s">
        <v>790</v>
      </c>
      <c r="CR2" t="s">
        <v>789</v>
      </c>
      <c r="CS2" t="s">
        <v>788</v>
      </c>
      <c r="CT2" t="s">
        <v>787</v>
      </c>
      <c r="CU2" t="s">
        <v>786</v>
      </c>
      <c r="CV2" t="s">
        <v>785</v>
      </c>
      <c r="CW2" t="s">
        <v>784</v>
      </c>
      <c r="CX2" t="s">
        <v>783</v>
      </c>
      <c r="CY2" t="s">
        <v>782</v>
      </c>
      <c r="CZ2" t="s">
        <v>781</v>
      </c>
      <c r="DA2" t="s">
        <v>780</v>
      </c>
      <c r="DB2" t="s">
        <v>779</v>
      </c>
      <c r="DC2" t="s">
        <v>778</v>
      </c>
      <c r="DD2" t="s">
        <v>777</v>
      </c>
      <c r="DE2" t="s">
        <v>776</v>
      </c>
      <c r="DF2" t="s">
        <v>775</v>
      </c>
      <c r="DG2" t="s">
        <v>180</v>
      </c>
      <c r="DH2" t="s">
        <v>181</v>
      </c>
      <c r="DI2" t="s">
        <v>182</v>
      </c>
      <c r="DJ2" t="s">
        <v>183</v>
      </c>
      <c r="DK2" t="s">
        <v>184</v>
      </c>
      <c r="DL2" t="s">
        <v>185</v>
      </c>
      <c r="DM2" t="s">
        <v>186</v>
      </c>
      <c r="DN2" t="s">
        <v>187</v>
      </c>
      <c r="DO2" t="s">
        <v>188</v>
      </c>
      <c r="DP2" t="s">
        <v>189</v>
      </c>
      <c r="DQ2" t="s">
        <v>190</v>
      </c>
      <c r="DR2" t="s">
        <v>191</v>
      </c>
      <c r="DS2" t="s">
        <v>192</v>
      </c>
      <c r="DT2" t="s">
        <v>193</v>
      </c>
      <c r="DU2" t="s">
        <v>194</v>
      </c>
      <c r="DV2" t="s">
        <v>195</v>
      </c>
      <c r="DW2" t="s">
        <v>196</v>
      </c>
      <c r="DX2" t="s">
        <v>197</v>
      </c>
      <c r="DY2" t="s">
        <v>198</v>
      </c>
      <c r="DZ2" t="s">
        <v>199</v>
      </c>
      <c r="EA2" t="s">
        <v>200</v>
      </c>
      <c r="EB2" t="s">
        <v>201</v>
      </c>
      <c r="EC2" t="s">
        <v>202</v>
      </c>
      <c r="ED2" t="s">
        <v>203</v>
      </c>
      <c r="EE2" t="s">
        <v>204</v>
      </c>
      <c r="EF2" t="s">
        <v>205</v>
      </c>
      <c r="EG2" t="s">
        <v>206</v>
      </c>
      <c r="EH2" t="s">
        <v>207</v>
      </c>
      <c r="EI2" t="s">
        <v>208</v>
      </c>
      <c r="EJ2" t="s">
        <v>209</v>
      </c>
      <c r="EK2" t="s">
        <v>210</v>
      </c>
      <c r="EL2" t="s">
        <v>211</v>
      </c>
      <c r="EM2" t="s">
        <v>212</v>
      </c>
      <c r="EN2" t="s">
        <v>213</v>
      </c>
      <c r="EO2" t="s">
        <v>214</v>
      </c>
      <c r="EP2" t="s">
        <v>215</v>
      </c>
    </row>
    <row r="3" spans="1:146" x14ac:dyDescent="0.4">
      <c r="A3" t="s">
        <v>678</v>
      </c>
      <c r="B3" t="s">
        <v>231</v>
      </c>
      <c r="C3">
        <v>228758</v>
      </c>
      <c r="D3">
        <v>217756</v>
      </c>
      <c r="E3">
        <v>446514</v>
      </c>
      <c r="F3">
        <v>217294</v>
      </c>
      <c r="G3">
        <v>206146</v>
      </c>
      <c r="H3">
        <v>423440</v>
      </c>
      <c r="I3">
        <v>51.8</v>
      </c>
      <c r="J3">
        <v>47.9</v>
      </c>
      <c r="K3">
        <v>49.9</v>
      </c>
      <c r="L3">
        <v>0.28999999999999998</v>
      </c>
      <c r="M3">
        <v>-0.15</v>
      </c>
      <c r="N3">
        <v>0.08</v>
      </c>
      <c r="O3">
        <v>0.28000000000000003</v>
      </c>
      <c r="P3">
        <v>-0.15</v>
      </c>
      <c r="Q3">
        <v>7.0000000000000007E-2</v>
      </c>
      <c r="R3">
        <v>0.28999999999999998</v>
      </c>
      <c r="S3">
        <v>-0.14000000000000001</v>
      </c>
      <c r="T3">
        <v>0.08</v>
      </c>
      <c r="U3">
        <v>50.5</v>
      </c>
      <c r="V3">
        <v>46.3</v>
      </c>
      <c r="W3">
        <v>48.5</v>
      </c>
      <c r="X3">
        <v>72.900000000000006</v>
      </c>
      <c r="Y3">
        <v>68.8</v>
      </c>
      <c r="Z3">
        <v>70.900000000000006</v>
      </c>
      <c r="AA3">
        <v>47.7</v>
      </c>
      <c r="AB3">
        <v>37.9</v>
      </c>
      <c r="AC3">
        <v>42.9</v>
      </c>
      <c r="AD3">
        <v>22.8</v>
      </c>
      <c r="AE3">
        <v>15.1</v>
      </c>
      <c r="AF3">
        <v>19.100000000000001</v>
      </c>
      <c r="AG3">
        <v>32.299999999999997</v>
      </c>
      <c r="AH3">
        <v>22.3</v>
      </c>
      <c r="AI3">
        <v>27.4</v>
      </c>
      <c r="AJ3">
        <v>4.53</v>
      </c>
      <c r="AK3">
        <v>4.2</v>
      </c>
      <c r="AL3">
        <v>4.37</v>
      </c>
      <c r="AM3">
        <v>21228</v>
      </c>
      <c r="AN3">
        <v>32722</v>
      </c>
      <c r="AO3">
        <v>53950</v>
      </c>
      <c r="AP3">
        <v>20441</v>
      </c>
      <c r="AQ3">
        <v>31518</v>
      </c>
      <c r="AR3">
        <v>51959</v>
      </c>
      <c r="AS3">
        <v>34.1</v>
      </c>
      <c r="AT3">
        <v>31</v>
      </c>
      <c r="AU3">
        <v>32.200000000000003</v>
      </c>
      <c r="AV3">
        <v>-0.23</v>
      </c>
      <c r="AW3">
        <v>-0.56999999999999995</v>
      </c>
      <c r="AX3">
        <v>-0.43</v>
      </c>
      <c r="AY3">
        <v>-0.25</v>
      </c>
      <c r="AZ3">
        <v>-0.57999999999999996</v>
      </c>
      <c r="BA3">
        <v>-0.45</v>
      </c>
      <c r="BB3">
        <v>-0.22</v>
      </c>
      <c r="BC3">
        <v>-0.55000000000000004</v>
      </c>
      <c r="BD3">
        <v>-0.42</v>
      </c>
      <c r="BE3">
        <v>18.7</v>
      </c>
      <c r="BF3">
        <v>15.1</v>
      </c>
      <c r="BG3">
        <v>16.5</v>
      </c>
      <c r="BH3">
        <v>34</v>
      </c>
      <c r="BI3">
        <v>29.7</v>
      </c>
      <c r="BJ3">
        <v>31.4</v>
      </c>
      <c r="BK3">
        <v>19.100000000000001</v>
      </c>
      <c r="BL3">
        <v>13.3</v>
      </c>
      <c r="BM3">
        <v>15.6</v>
      </c>
      <c r="BN3">
        <v>5.4</v>
      </c>
      <c r="BO3">
        <v>2.9</v>
      </c>
      <c r="BP3">
        <v>3.9</v>
      </c>
      <c r="BQ3">
        <v>8.6</v>
      </c>
      <c r="BR3">
        <v>4.8</v>
      </c>
      <c r="BS3">
        <v>6.3</v>
      </c>
      <c r="BT3">
        <v>2.73</v>
      </c>
      <c r="BU3">
        <v>2.5299999999999998</v>
      </c>
      <c r="BV3">
        <v>2.61</v>
      </c>
      <c r="BW3">
        <v>5188</v>
      </c>
      <c r="BX3">
        <v>14306</v>
      </c>
      <c r="BY3">
        <v>19494</v>
      </c>
      <c r="BZ3">
        <v>4919</v>
      </c>
      <c r="CA3">
        <v>13557</v>
      </c>
      <c r="CB3">
        <v>18476</v>
      </c>
      <c r="CC3">
        <v>11.9</v>
      </c>
      <c r="CD3">
        <v>14.1</v>
      </c>
      <c r="CE3">
        <v>13.5</v>
      </c>
      <c r="CF3">
        <v>-1.03</v>
      </c>
      <c r="CG3">
        <v>-1.1200000000000001</v>
      </c>
      <c r="CH3">
        <v>-1.0900000000000001</v>
      </c>
      <c r="CI3">
        <v>-1.06</v>
      </c>
      <c r="CJ3">
        <v>-1.1399999999999999</v>
      </c>
      <c r="CK3">
        <v>-1.1100000000000001</v>
      </c>
      <c r="CL3">
        <v>-0.99</v>
      </c>
      <c r="CM3">
        <v>-1.0900000000000001</v>
      </c>
      <c r="CN3">
        <v>-1.07</v>
      </c>
      <c r="CO3">
        <v>4.3</v>
      </c>
      <c r="CP3">
        <v>5.6</v>
      </c>
      <c r="CQ3">
        <v>5.3</v>
      </c>
      <c r="CR3">
        <v>8</v>
      </c>
      <c r="CS3">
        <v>11.5</v>
      </c>
      <c r="CT3">
        <v>10.5</v>
      </c>
      <c r="CU3">
        <v>3.5</v>
      </c>
      <c r="CV3">
        <v>3.6</v>
      </c>
      <c r="CW3">
        <v>3.6</v>
      </c>
      <c r="CX3">
        <v>1.1000000000000001</v>
      </c>
      <c r="CY3">
        <v>0.9</v>
      </c>
      <c r="CZ3">
        <v>1</v>
      </c>
      <c r="DA3">
        <v>1.6</v>
      </c>
      <c r="DB3">
        <v>1.5</v>
      </c>
      <c r="DC3">
        <v>1.6</v>
      </c>
      <c r="DD3">
        <v>0.89</v>
      </c>
      <c r="DE3">
        <v>1.1000000000000001</v>
      </c>
      <c r="DF3">
        <v>1.04</v>
      </c>
      <c r="DG3">
        <v>255768</v>
      </c>
      <c r="DH3">
        <v>265434</v>
      </c>
      <c r="DI3">
        <v>521202</v>
      </c>
      <c r="DJ3">
        <v>243142</v>
      </c>
      <c r="DK3">
        <v>251693</v>
      </c>
      <c r="DL3">
        <v>494835</v>
      </c>
      <c r="DM3">
        <v>49.4</v>
      </c>
      <c r="DN3">
        <v>43.9</v>
      </c>
      <c r="DO3">
        <v>46.6</v>
      </c>
      <c r="DP3">
        <v>0.22</v>
      </c>
      <c r="DQ3">
        <v>-0.25</v>
      </c>
      <c r="DR3">
        <v>-0.02</v>
      </c>
      <c r="DS3">
        <v>0.21</v>
      </c>
      <c r="DT3">
        <v>-0.26</v>
      </c>
      <c r="DU3">
        <v>-0.03</v>
      </c>
      <c r="DV3">
        <v>0.22</v>
      </c>
      <c r="DW3">
        <v>-0.25</v>
      </c>
      <c r="DX3">
        <v>-0.02</v>
      </c>
      <c r="DY3">
        <v>46.9</v>
      </c>
      <c r="DZ3">
        <v>40.200000000000003</v>
      </c>
      <c r="EA3">
        <v>43.5</v>
      </c>
      <c r="EB3">
        <v>68.3</v>
      </c>
      <c r="EC3">
        <v>60.7</v>
      </c>
      <c r="ED3">
        <v>64.400000000000006</v>
      </c>
      <c r="EE3">
        <v>44.3</v>
      </c>
      <c r="EF3">
        <v>32.9</v>
      </c>
      <c r="EG3">
        <v>38.5</v>
      </c>
      <c r="EH3">
        <v>20.9</v>
      </c>
      <c r="EI3">
        <v>12.8</v>
      </c>
      <c r="EJ3">
        <v>16.8</v>
      </c>
      <c r="EK3">
        <v>29.6</v>
      </c>
      <c r="EL3">
        <v>19</v>
      </c>
      <c r="EM3">
        <v>24.2</v>
      </c>
      <c r="EN3">
        <v>4.3</v>
      </c>
      <c r="EO3">
        <v>3.82</v>
      </c>
      <c r="EP3">
        <v>4.05</v>
      </c>
    </row>
    <row r="5" spans="1:146" x14ac:dyDescent="0.4">
      <c r="A5" t="s">
        <v>235</v>
      </c>
      <c r="B5" t="s">
        <v>233</v>
      </c>
      <c r="C5">
        <v>10753</v>
      </c>
      <c r="D5">
        <v>10222</v>
      </c>
      <c r="E5">
        <v>20975</v>
      </c>
      <c r="F5">
        <v>10529</v>
      </c>
      <c r="G5">
        <v>9987</v>
      </c>
      <c r="H5">
        <v>20516</v>
      </c>
      <c r="I5">
        <v>50.2</v>
      </c>
      <c r="J5">
        <v>46.9</v>
      </c>
      <c r="K5">
        <v>48.6</v>
      </c>
      <c r="L5">
        <v>7.0000000000000007E-2</v>
      </c>
      <c r="M5">
        <v>-0.32</v>
      </c>
      <c r="N5">
        <v>-0.12</v>
      </c>
      <c r="O5">
        <v>0.05</v>
      </c>
      <c r="P5">
        <v>-0.35</v>
      </c>
      <c r="Q5">
        <v>-0.14000000000000001</v>
      </c>
      <c r="R5">
        <v>0.1</v>
      </c>
      <c r="S5">
        <v>-0.3</v>
      </c>
      <c r="T5">
        <v>-0.1</v>
      </c>
      <c r="U5">
        <v>47.9</v>
      </c>
      <c r="V5">
        <v>44.5</v>
      </c>
      <c r="W5">
        <v>46.2</v>
      </c>
      <c r="X5">
        <v>71.2</v>
      </c>
      <c r="Y5">
        <v>67.400000000000006</v>
      </c>
      <c r="Z5">
        <v>69.400000000000006</v>
      </c>
      <c r="AA5">
        <v>44</v>
      </c>
      <c r="AB5">
        <v>34.299999999999997</v>
      </c>
      <c r="AC5">
        <v>39.299999999999997</v>
      </c>
      <c r="AD5">
        <v>19.100000000000001</v>
      </c>
      <c r="AE5">
        <v>12.9</v>
      </c>
      <c r="AF5">
        <v>16.100000000000001</v>
      </c>
      <c r="AG5">
        <v>28.9</v>
      </c>
      <c r="AH5">
        <v>19.600000000000001</v>
      </c>
      <c r="AI5">
        <v>24.3</v>
      </c>
      <c r="AJ5">
        <v>4.3099999999999996</v>
      </c>
      <c r="AK5">
        <v>4.0199999999999996</v>
      </c>
      <c r="AL5">
        <v>4.17</v>
      </c>
      <c r="AM5">
        <v>1062</v>
      </c>
      <c r="AN5">
        <v>1594</v>
      </c>
      <c r="AO5">
        <v>2656</v>
      </c>
      <c r="AP5">
        <v>1043</v>
      </c>
      <c r="AQ5">
        <v>1547</v>
      </c>
      <c r="AR5">
        <v>2590</v>
      </c>
      <c r="AS5">
        <v>32.1</v>
      </c>
      <c r="AT5">
        <v>31.4</v>
      </c>
      <c r="AU5">
        <v>31.7</v>
      </c>
      <c r="AV5">
        <v>-0.42</v>
      </c>
      <c r="AW5">
        <v>-0.59</v>
      </c>
      <c r="AX5">
        <v>-0.52</v>
      </c>
      <c r="AY5">
        <v>-0.5</v>
      </c>
      <c r="AZ5">
        <v>-0.66</v>
      </c>
      <c r="BA5">
        <v>-0.56999999999999995</v>
      </c>
      <c r="BB5">
        <v>-0.34</v>
      </c>
      <c r="BC5">
        <v>-0.53</v>
      </c>
      <c r="BD5">
        <v>-0.48</v>
      </c>
      <c r="BE5">
        <v>15</v>
      </c>
      <c r="BF5">
        <v>14.7</v>
      </c>
      <c r="BG5">
        <v>14.8</v>
      </c>
      <c r="BH5">
        <v>29.7</v>
      </c>
      <c r="BI5">
        <v>30.5</v>
      </c>
      <c r="BJ5">
        <v>30.2</v>
      </c>
      <c r="BK5">
        <v>11.5</v>
      </c>
      <c r="BL5">
        <v>9.4</v>
      </c>
      <c r="BM5">
        <v>10.199999999999999</v>
      </c>
      <c r="BN5">
        <v>2.6</v>
      </c>
      <c r="BO5">
        <v>2.1</v>
      </c>
      <c r="BP5">
        <v>2.2999999999999998</v>
      </c>
      <c r="BQ5">
        <v>4.3</v>
      </c>
      <c r="BR5">
        <v>3.7</v>
      </c>
      <c r="BS5">
        <v>4</v>
      </c>
      <c r="BT5">
        <v>2.46</v>
      </c>
      <c r="BU5">
        <v>2.4900000000000002</v>
      </c>
      <c r="BV5">
        <v>2.48</v>
      </c>
      <c r="BW5">
        <v>264</v>
      </c>
      <c r="BX5">
        <v>792</v>
      </c>
      <c r="BY5">
        <v>1056</v>
      </c>
      <c r="BZ5">
        <v>258</v>
      </c>
      <c r="CA5">
        <v>764</v>
      </c>
      <c r="CB5">
        <v>1022</v>
      </c>
      <c r="CC5">
        <v>11.5</v>
      </c>
      <c r="CD5">
        <v>10.4</v>
      </c>
      <c r="CE5">
        <v>10.7</v>
      </c>
      <c r="CF5">
        <v>-1.18</v>
      </c>
      <c r="CG5">
        <v>-1.53</v>
      </c>
      <c r="CH5">
        <v>-1.44</v>
      </c>
      <c r="CI5">
        <v>-1.33</v>
      </c>
      <c r="CJ5">
        <v>-1.62</v>
      </c>
      <c r="CK5">
        <v>-1.52</v>
      </c>
      <c r="CL5">
        <v>-1.02</v>
      </c>
      <c r="CM5">
        <v>-1.45</v>
      </c>
      <c r="CN5">
        <v>-1.37</v>
      </c>
      <c r="CO5">
        <v>4.2</v>
      </c>
      <c r="CP5">
        <v>4</v>
      </c>
      <c r="CQ5">
        <v>4.0999999999999996</v>
      </c>
      <c r="CR5">
        <v>6.8</v>
      </c>
      <c r="CS5">
        <v>8.3000000000000007</v>
      </c>
      <c r="CT5">
        <v>8</v>
      </c>
      <c r="CU5">
        <v>1.5</v>
      </c>
      <c r="CV5">
        <v>1.4</v>
      </c>
      <c r="CW5">
        <v>1.4</v>
      </c>
      <c r="CX5">
        <v>1.1000000000000001</v>
      </c>
      <c r="CY5">
        <v>0.3</v>
      </c>
      <c r="CZ5">
        <v>0.5</v>
      </c>
      <c r="DA5">
        <v>1.1000000000000001</v>
      </c>
      <c r="DB5">
        <v>0.6</v>
      </c>
      <c r="DC5">
        <v>0.8</v>
      </c>
      <c r="DD5">
        <v>0.86</v>
      </c>
      <c r="DE5">
        <v>0.77</v>
      </c>
      <c r="DF5">
        <v>0.79</v>
      </c>
      <c r="DG5">
        <v>12138</v>
      </c>
      <c r="DH5">
        <v>12700</v>
      </c>
      <c r="DI5">
        <v>24838</v>
      </c>
      <c r="DJ5">
        <v>11883</v>
      </c>
      <c r="DK5">
        <v>12376</v>
      </c>
      <c r="DL5">
        <v>24259</v>
      </c>
      <c r="DM5">
        <v>47.6</v>
      </c>
      <c r="DN5">
        <v>42.4</v>
      </c>
      <c r="DO5">
        <v>44.9</v>
      </c>
      <c r="DP5">
        <v>-0.01</v>
      </c>
      <c r="DQ5">
        <v>-0.45</v>
      </c>
      <c r="DR5">
        <v>-0.23</v>
      </c>
      <c r="DS5">
        <v>-0.03</v>
      </c>
      <c r="DT5">
        <v>-0.47</v>
      </c>
      <c r="DU5">
        <v>-0.25</v>
      </c>
      <c r="DV5">
        <v>0.01</v>
      </c>
      <c r="DW5">
        <v>-0.42</v>
      </c>
      <c r="DX5">
        <v>-0.22</v>
      </c>
      <c r="DY5">
        <v>43.8</v>
      </c>
      <c r="DZ5">
        <v>37.9</v>
      </c>
      <c r="EA5">
        <v>40.799999999999997</v>
      </c>
      <c r="EB5">
        <v>65.900000000000006</v>
      </c>
      <c r="EC5">
        <v>58.7</v>
      </c>
      <c r="ED5">
        <v>62.2</v>
      </c>
      <c r="EE5">
        <v>40.1</v>
      </c>
      <c r="EF5">
        <v>28.8</v>
      </c>
      <c r="EG5">
        <v>34.299999999999997</v>
      </c>
      <c r="EH5">
        <v>17.2</v>
      </c>
      <c r="EI5">
        <v>10.7</v>
      </c>
      <c r="EJ5">
        <v>13.8</v>
      </c>
      <c r="EK5">
        <v>26</v>
      </c>
      <c r="EL5">
        <v>16.3</v>
      </c>
      <c r="EM5">
        <v>21</v>
      </c>
      <c r="EN5">
        <v>4.05</v>
      </c>
      <c r="EO5">
        <v>3.6</v>
      </c>
      <c r="EP5">
        <v>3.82</v>
      </c>
    </row>
    <row r="6" spans="1:146" x14ac:dyDescent="0.4">
      <c r="A6" t="s">
        <v>237</v>
      </c>
      <c r="B6" t="s">
        <v>236</v>
      </c>
      <c r="C6">
        <v>2005</v>
      </c>
      <c r="D6">
        <v>1907</v>
      </c>
      <c r="E6">
        <v>3912</v>
      </c>
      <c r="F6">
        <v>1978</v>
      </c>
      <c r="G6">
        <v>1883</v>
      </c>
      <c r="H6">
        <v>3861</v>
      </c>
      <c r="I6">
        <v>50.5</v>
      </c>
      <c r="J6">
        <v>46.9</v>
      </c>
      <c r="K6">
        <v>48.7</v>
      </c>
      <c r="L6">
        <v>0.09</v>
      </c>
      <c r="M6">
        <v>-0.28999999999999998</v>
      </c>
      <c r="N6">
        <v>-0.1</v>
      </c>
      <c r="O6">
        <v>0.03</v>
      </c>
      <c r="P6">
        <v>-0.35</v>
      </c>
      <c r="Q6">
        <v>-0.14000000000000001</v>
      </c>
      <c r="R6">
        <v>0.14000000000000001</v>
      </c>
      <c r="S6">
        <v>-0.24</v>
      </c>
      <c r="T6">
        <v>-0.06</v>
      </c>
      <c r="U6">
        <v>46.5</v>
      </c>
      <c r="V6">
        <v>42.6</v>
      </c>
      <c r="W6">
        <v>44.6</v>
      </c>
      <c r="X6">
        <v>71.2</v>
      </c>
      <c r="Y6">
        <v>66.7</v>
      </c>
      <c r="Z6">
        <v>69</v>
      </c>
      <c r="AA6">
        <v>43.6</v>
      </c>
      <c r="AB6">
        <v>33.5</v>
      </c>
      <c r="AC6">
        <v>38.700000000000003</v>
      </c>
      <c r="AD6">
        <v>17.600000000000001</v>
      </c>
      <c r="AE6">
        <v>12.6</v>
      </c>
      <c r="AF6">
        <v>15.2</v>
      </c>
      <c r="AG6">
        <v>29.1</v>
      </c>
      <c r="AH6">
        <v>18.8</v>
      </c>
      <c r="AI6">
        <v>24.1</v>
      </c>
      <c r="AJ6">
        <v>4.28</v>
      </c>
      <c r="AK6">
        <v>4</v>
      </c>
      <c r="AL6">
        <v>4.1500000000000004</v>
      </c>
      <c r="AM6">
        <v>164</v>
      </c>
      <c r="AN6">
        <v>255</v>
      </c>
      <c r="AO6">
        <v>419</v>
      </c>
      <c r="AP6">
        <v>163</v>
      </c>
      <c r="AQ6">
        <v>248</v>
      </c>
      <c r="AR6">
        <v>411</v>
      </c>
      <c r="AS6">
        <v>34.299999999999997</v>
      </c>
      <c r="AT6">
        <v>32.200000000000003</v>
      </c>
      <c r="AU6">
        <v>33</v>
      </c>
      <c r="AV6">
        <v>-0.22</v>
      </c>
      <c r="AW6">
        <v>-0.56999999999999995</v>
      </c>
      <c r="AX6">
        <v>-0.43</v>
      </c>
      <c r="AY6">
        <v>-0.41</v>
      </c>
      <c r="AZ6">
        <v>-0.73</v>
      </c>
      <c r="BA6">
        <v>-0.55000000000000004</v>
      </c>
      <c r="BB6">
        <v>-0.03</v>
      </c>
      <c r="BC6">
        <v>-0.41</v>
      </c>
      <c r="BD6">
        <v>-0.31</v>
      </c>
      <c r="BE6">
        <v>12.8</v>
      </c>
      <c r="BF6">
        <v>13.3</v>
      </c>
      <c r="BG6">
        <v>13.1</v>
      </c>
      <c r="BH6">
        <v>28</v>
      </c>
      <c r="BI6">
        <v>28.2</v>
      </c>
      <c r="BJ6">
        <v>28.2</v>
      </c>
      <c r="BK6">
        <v>12.2</v>
      </c>
      <c r="BL6">
        <v>9.8000000000000007</v>
      </c>
      <c r="BM6">
        <v>10.7</v>
      </c>
      <c r="BN6">
        <v>3</v>
      </c>
      <c r="BO6">
        <v>3.5</v>
      </c>
      <c r="BP6">
        <v>3.3</v>
      </c>
      <c r="BQ6">
        <v>6.1</v>
      </c>
      <c r="BR6">
        <v>5.0999999999999996</v>
      </c>
      <c r="BS6">
        <v>5.5</v>
      </c>
      <c r="BT6">
        <v>2.56</v>
      </c>
      <c r="BU6">
        <v>2.5299999999999998</v>
      </c>
      <c r="BV6">
        <v>2.54</v>
      </c>
      <c r="BW6">
        <v>59</v>
      </c>
      <c r="BX6">
        <v>160</v>
      </c>
      <c r="BY6">
        <v>219</v>
      </c>
      <c r="BZ6">
        <v>59</v>
      </c>
      <c r="CA6">
        <v>156</v>
      </c>
      <c r="CB6">
        <v>215</v>
      </c>
      <c r="CC6">
        <v>10.9</v>
      </c>
      <c r="CD6">
        <v>9.1</v>
      </c>
      <c r="CE6">
        <v>9.6</v>
      </c>
      <c r="CF6">
        <v>-1.27</v>
      </c>
      <c r="CG6">
        <v>-1.67</v>
      </c>
      <c r="CH6">
        <v>-1.56</v>
      </c>
      <c r="CI6">
        <v>-1.59</v>
      </c>
      <c r="CJ6">
        <v>-1.87</v>
      </c>
      <c r="CK6">
        <v>-1.73</v>
      </c>
      <c r="CL6">
        <v>-0.95</v>
      </c>
      <c r="CM6">
        <v>-1.47</v>
      </c>
      <c r="CN6">
        <v>-1.39</v>
      </c>
      <c r="CO6">
        <v>0</v>
      </c>
      <c r="CP6">
        <v>1.9</v>
      </c>
      <c r="CQ6">
        <v>1.4</v>
      </c>
      <c r="CR6">
        <v>0</v>
      </c>
      <c r="CS6">
        <v>3.8</v>
      </c>
      <c r="CT6">
        <v>2.7</v>
      </c>
      <c r="CU6">
        <v>0</v>
      </c>
      <c r="CV6">
        <v>0.6</v>
      </c>
      <c r="CW6">
        <v>0.5</v>
      </c>
      <c r="CX6">
        <v>0</v>
      </c>
      <c r="CY6">
        <v>0</v>
      </c>
      <c r="CZ6">
        <v>0</v>
      </c>
      <c r="DA6">
        <v>0</v>
      </c>
      <c r="DB6">
        <v>0</v>
      </c>
      <c r="DC6">
        <v>0</v>
      </c>
      <c r="DD6">
        <v>0.72</v>
      </c>
      <c r="DE6">
        <v>0.59</v>
      </c>
      <c r="DF6">
        <v>0.63</v>
      </c>
      <c r="DG6">
        <v>2253</v>
      </c>
      <c r="DH6">
        <v>2361</v>
      </c>
      <c r="DI6">
        <v>4614</v>
      </c>
      <c r="DJ6">
        <v>2222</v>
      </c>
      <c r="DK6">
        <v>2323</v>
      </c>
      <c r="DL6">
        <v>4545</v>
      </c>
      <c r="DM6">
        <v>47.9</v>
      </c>
      <c r="DN6">
        <v>42.2</v>
      </c>
      <c r="DO6">
        <v>45</v>
      </c>
      <c r="DP6">
        <v>0.01</v>
      </c>
      <c r="DQ6">
        <v>-0.45</v>
      </c>
      <c r="DR6">
        <v>-0.23</v>
      </c>
      <c r="DS6">
        <v>-0.05</v>
      </c>
      <c r="DT6">
        <v>-0.5</v>
      </c>
      <c r="DU6">
        <v>-0.26</v>
      </c>
      <c r="DV6">
        <v>0.06</v>
      </c>
      <c r="DW6">
        <v>-0.4</v>
      </c>
      <c r="DX6">
        <v>-0.19</v>
      </c>
      <c r="DY6">
        <v>42.4</v>
      </c>
      <c r="DZ6">
        <v>36.1</v>
      </c>
      <c r="EA6">
        <v>39.200000000000003</v>
      </c>
      <c r="EB6">
        <v>65.599999999999994</v>
      </c>
      <c r="EC6">
        <v>57.5</v>
      </c>
      <c r="ED6">
        <v>61.5</v>
      </c>
      <c r="EE6">
        <v>39.700000000000003</v>
      </c>
      <c r="EF6">
        <v>28.2</v>
      </c>
      <c r="EG6">
        <v>33.799999999999997</v>
      </c>
      <c r="EH6">
        <v>15.9</v>
      </c>
      <c r="EI6">
        <v>10.6</v>
      </c>
      <c r="EJ6">
        <v>13.2</v>
      </c>
      <c r="EK6">
        <v>26.4</v>
      </c>
      <c r="EL6">
        <v>15.7</v>
      </c>
      <c r="EM6">
        <v>20.9</v>
      </c>
      <c r="EN6">
        <v>4.04</v>
      </c>
      <c r="EO6">
        <v>3.57</v>
      </c>
      <c r="EP6">
        <v>3.8</v>
      </c>
    </row>
    <row r="7" spans="1:146" x14ac:dyDescent="0.4">
      <c r="A7" t="s">
        <v>240</v>
      </c>
      <c r="B7" t="s">
        <v>239</v>
      </c>
      <c r="C7">
        <v>469</v>
      </c>
      <c r="D7">
        <v>467</v>
      </c>
      <c r="E7">
        <v>936</v>
      </c>
      <c r="F7">
        <v>448</v>
      </c>
      <c r="G7">
        <v>447</v>
      </c>
      <c r="H7">
        <v>895</v>
      </c>
      <c r="I7">
        <v>50.9</v>
      </c>
      <c r="J7">
        <v>47.7</v>
      </c>
      <c r="K7">
        <v>49.3</v>
      </c>
      <c r="L7">
        <v>0.04</v>
      </c>
      <c r="M7">
        <v>-0.34</v>
      </c>
      <c r="N7">
        <v>-0.15</v>
      </c>
      <c r="O7">
        <v>-7.0000000000000007E-2</v>
      </c>
      <c r="P7">
        <v>-0.46</v>
      </c>
      <c r="Q7">
        <v>-0.23</v>
      </c>
      <c r="R7">
        <v>0.16</v>
      </c>
      <c r="S7">
        <v>-0.23</v>
      </c>
      <c r="T7">
        <v>-7.0000000000000007E-2</v>
      </c>
      <c r="U7">
        <v>51.8</v>
      </c>
      <c r="V7">
        <v>49.3</v>
      </c>
      <c r="W7">
        <v>50.5</v>
      </c>
      <c r="X7">
        <v>73.8</v>
      </c>
      <c r="Y7">
        <v>71.5</v>
      </c>
      <c r="Z7">
        <v>72.599999999999994</v>
      </c>
      <c r="AA7">
        <v>51.2</v>
      </c>
      <c r="AB7">
        <v>48.2</v>
      </c>
      <c r="AC7">
        <v>49.7</v>
      </c>
      <c r="AD7">
        <v>20</v>
      </c>
      <c r="AE7">
        <v>16.899999999999999</v>
      </c>
      <c r="AF7">
        <v>18.5</v>
      </c>
      <c r="AG7">
        <v>32.4</v>
      </c>
      <c r="AH7">
        <v>24.8</v>
      </c>
      <c r="AI7">
        <v>28.6</v>
      </c>
      <c r="AJ7">
        <v>4.37</v>
      </c>
      <c r="AK7">
        <v>4.2</v>
      </c>
      <c r="AL7">
        <v>4.29</v>
      </c>
      <c r="AM7">
        <v>49</v>
      </c>
      <c r="AN7">
        <v>79</v>
      </c>
      <c r="AO7">
        <v>128</v>
      </c>
      <c r="AP7">
        <v>46</v>
      </c>
      <c r="AQ7">
        <v>77</v>
      </c>
      <c r="AR7">
        <v>123</v>
      </c>
      <c r="AS7">
        <v>28.5</v>
      </c>
      <c r="AT7">
        <v>29.3</v>
      </c>
      <c r="AU7">
        <v>29</v>
      </c>
      <c r="AV7">
        <v>-0.78</v>
      </c>
      <c r="AW7">
        <v>-0.75</v>
      </c>
      <c r="AX7">
        <v>-0.76</v>
      </c>
      <c r="AY7">
        <v>-1.1499999999999999</v>
      </c>
      <c r="AZ7">
        <v>-1.03</v>
      </c>
      <c r="BA7">
        <v>-0.99</v>
      </c>
      <c r="BB7">
        <v>-0.42</v>
      </c>
      <c r="BC7">
        <v>-0.47</v>
      </c>
      <c r="BD7">
        <v>-0.54</v>
      </c>
      <c r="BE7">
        <v>8.1999999999999993</v>
      </c>
      <c r="BF7">
        <v>17.7</v>
      </c>
      <c r="BG7">
        <v>14.1</v>
      </c>
      <c r="BH7">
        <v>24.5</v>
      </c>
      <c r="BI7">
        <v>29.1</v>
      </c>
      <c r="BJ7">
        <v>27.3</v>
      </c>
      <c r="BK7">
        <v>22.4</v>
      </c>
      <c r="BL7">
        <v>15.2</v>
      </c>
      <c r="BM7">
        <v>18</v>
      </c>
      <c r="BN7">
        <v>0</v>
      </c>
      <c r="BO7">
        <v>2.5</v>
      </c>
      <c r="BP7">
        <v>1.6</v>
      </c>
      <c r="BQ7">
        <v>2</v>
      </c>
      <c r="BR7">
        <v>7.6</v>
      </c>
      <c r="BS7">
        <v>5.5</v>
      </c>
      <c r="BT7">
        <v>2.2000000000000002</v>
      </c>
      <c r="BU7">
        <v>2.38</v>
      </c>
      <c r="BV7">
        <v>2.31</v>
      </c>
      <c r="BW7">
        <v>5</v>
      </c>
      <c r="BX7">
        <v>28</v>
      </c>
      <c r="BY7">
        <v>33</v>
      </c>
      <c r="BZ7">
        <v>5</v>
      </c>
      <c r="CA7">
        <v>27</v>
      </c>
      <c r="CB7">
        <v>32</v>
      </c>
      <c r="CC7">
        <v>22.3</v>
      </c>
      <c r="CD7">
        <v>10.7</v>
      </c>
      <c r="CE7">
        <v>12.5</v>
      </c>
      <c r="CF7">
        <v>-0.83</v>
      </c>
      <c r="CG7">
        <v>-1.36</v>
      </c>
      <c r="CH7">
        <v>-1.27</v>
      </c>
      <c r="CI7">
        <v>-1.93</v>
      </c>
      <c r="CJ7">
        <v>-1.83</v>
      </c>
      <c r="CK7">
        <v>-1.71</v>
      </c>
      <c r="CL7">
        <v>0.28000000000000003</v>
      </c>
      <c r="CM7">
        <v>-0.88</v>
      </c>
      <c r="CN7">
        <v>-0.84</v>
      </c>
      <c r="CO7">
        <v>20</v>
      </c>
      <c r="CP7">
        <v>3.6</v>
      </c>
      <c r="CQ7">
        <v>6.1</v>
      </c>
      <c r="CR7">
        <v>20</v>
      </c>
      <c r="CS7">
        <v>10.7</v>
      </c>
      <c r="CT7">
        <v>12.1</v>
      </c>
      <c r="CU7">
        <v>0</v>
      </c>
      <c r="CV7">
        <v>3.6</v>
      </c>
      <c r="CW7">
        <v>3</v>
      </c>
      <c r="CX7">
        <v>0</v>
      </c>
      <c r="CY7">
        <v>0</v>
      </c>
      <c r="CZ7">
        <v>0</v>
      </c>
      <c r="DA7">
        <v>0</v>
      </c>
      <c r="DB7">
        <v>0</v>
      </c>
      <c r="DC7">
        <v>0</v>
      </c>
      <c r="DD7">
        <v>1.67</v>
      </c>
      <c r="DE7">
        <v>0.77</v>
      </c>
      <c r="DF7">
        <v>0.9</v>
      </c>
      <c r="DG7">
        <v>523</v>
      </c>
      <c r="DH7">
        <v>574</v>
      </c>
      <c r="DI7">
        <v>1097</v>
      </c>
      <c r="DJ7">
        <v>499</v>
      </c>
      <c r="DK7">
        <v>551</v>
      </c>
      <c r="DL7">
        <v>1050</v>
      </c>
      <c r="DM7">
        <v>48.6</v>
      </c>
      <c r="DN7">
        <v>43.4</v>
      </c>
      <c r="DO7">
        <v>45.8</v>
      </c>
      <c r="DP7">
        <v>-0.04</v>
      </c>
      <c r="DQ7">
        <v>-0.45</v>
      </c>
      <c r="DR7">
        <v>-0.26</v>
      </c>
      <c r="DS7">
        <v>-0.15</v>
      </c>
      <c r="DT7">
        <v>-0.55000000000000004</v>
      </c>
      <c r="DU7">
        <v>-0.33</v>
      </c>
      <c r="DV7">
        <v>7.0000000000000007E-2</v>
      </c>
      <c r="DW7">
        <v>-0.34</v>
      </c>
      <c r="DX7">
        <v>-0.18</v>
      </c>
      <c r="DY7">
        <v>47.4</v>
      </c>
      <c r="DZ7">
        <v>42.7</v>
      </c>
      <c r="EA7">
        <v>44.9</v>
      </c>
      <c r="EB7">
        <v>68.599999999999994</v>
      </c>
      <c r="EC7">
        <v>62.7</v>
      </c>
      <c r="ED7">
        <v>65.5</v>
      </c>
      <c r="EE7">
        <v>48</v>
      </c>
      <c r="EF7">
        <v>41.5</v>
      </c>
      <c r="EG7">
        <v>44.6</v>
      </c>
      <c r="EH7">
        <v>18</v>
      </c>
      <c r="EI7">
        <v>14.1</v>
      </c>
      <c r="EJ7">
        <v>16</v>
      </c>
      <c r="EK7">
        <v>29.3</v>
      </c>
      <c r="EL7">
        <v>21.3</v>
      </c>
      <c r="EM7">
        <v>25.1</v>
      </c>
      <c r="EN7">
        <v>4.1399999999999997</v>
      </c>
      <c r="EO7">
        <v>3.78</v>
      </c>
      <c r="EP7">
        <v>3.96</v>
      </c>
    </row>
    <row r="8" spans="1:146" x14ac:dyDescent="0.4">
      <c r="A8" t="s">
        <v>242</v>
      </c>
      <c r="B8" t="s">
        <v>241</v>
      </c>
      <c r="C8">
        <v>849</v>
      </c>
      <c r="D8">
        <v>808</v>
      </c>
      <c r="E8">
        <v>1657</v>
      </c>
      <c r="F8">
        <v>834</v>
      </c>
      <c r="G8">
        <v>794</v>
      </c>
      <c r="H8">
        <v>1628</v>
      </c>
      <c r="I8">
        <v>51.1</v>
      </c>
      <c r="J8">
        <v>47.5</v>
      </c>
      <c r="K8">
        <v>49.3</v>
      </c>
      <c r="L8">
        <v>0.03</v>
      </c>
      <c r="M8">
        <v>-0.35</v>
      </c>
      <c r="N8">
        <v>-0.15</v>
      </c>
      <c r="O8">
        <v>-0.05</v>
      </c>
      <c r="P8">
        <v>-0.44</v>
      </c>
      <c r="Q8">
        <v>-0.22</v>
      </c>
      <c r="R8">
        <v>0.12</v>
      </c>
      <c r="S8">
        <v>-0.26</v>
      </c>
      <c r="T8">
        <v>-0.09</v>
      </c>
      <c r="U8">
        <v>49.5</v>
      </c>
      <c r="V8">
        <v>45</v>
      </c>
      <c r="W8">
        <v>47.3</v>
      </c>
      <c r="X8">
        <v>72.599999999999994</v>
      </c>
      <c r="Y8">
        <v>68.7</v>
      </c>
      <c r="Z8">
        <v>70.7</v>
      </c>
      <c r="AA8">
        <v>46.9</v>
      </c>
      <c r="AB8">
        <v>38</v>
      </c>
      <c r="AC8">
        <v>42.5</v>
      </c>
      <c r="AD8">
        <v>21.6</v>
      </c>
      <c r="AE8">
        <v>14.6</v>
      </c>
      <c r="AF8">
        <v>18.2</v>
      </c>
      <c r="AG8">
        <v>32.299999999999997</v>
      </c>
      <c r="AH8">
        <v>23.5</v>
      </c>
      <c r="AI8">
        <v>28</v>
      </c>
      <c r="AJ8">
        <v>4.4000000000000004</v>
      </c>
      <c r="AK8">
        <v>4.0999999999999996</v>
      </c>
      <c r="AL8">
        <v>4.25</v>
      </c>
      <c r="AM8">
        <v>57</v>
      </c>
      <c r="AN8">
        <v>84</v>
      </c>
      <c r="AO8">
        <v>141</v>
      </c>
      <c r="AP8">
        <v>57</v>
      </c>
      <c r="AQ8">
        <v>82</v>
      </c>
      <c r="AR8">
        <v>139</v>
      </c>
      <c r="AS8">
        <v>32.1</v>
      </c>
      <c r="AT8">
        <v>32.799999999999997</v>
      </c>
      <c r="AU8">
        <v>32.5</v>
      </c>
      <c r="AV8">
        <v>-0.38</v>
      </c>
      <c r="AW8">
        <v>-0.66</v>
      </c>
      <c r="AX8">
        <v>-0.55000000000000004</v>
      </c>
      <c r="AY8">
        <v>-0.71</v>
      </c>
      <c r="AZ8">
        <v>-0.94</v>
      </c>
      <c r="BA8">
        <v>-0.76</v>
      </c>
      <c r="BB8">
        <v>-0.05</v>
      </c>
      <c r="BC8">
        <v>-0.39</v>
      </c>
      <c r="BD8">
        <v>-0.34</v>
      </c>
      <c r="BE8">
        <v>15.8</v>
      </c>
      <c r="BF8">
        <v>16.7</v>
      </c>
      <c r="BG8">
        <v>16.3</v>
      </c>
      <c r="BH8">
        <v>28.1</v>
      </c>
      <c r="BI8">
        <v>31</v>
      </c>
      <c r="BJ8">
        <v>29.8</v>
      </c>
      <c r="BK8">
        <v>10.5</v>
      </c>
      <c r="BL8">
        <v>13.1</v>
      </c>
      <c r="BM8">
        <v>12.1</v>
      </c>
      <c r="BN8">
        <v>3.5</v>
      </c>
      <c r="BO8">
        <v>2.4</v>
      </c>
      <c r="BP8">
        <v>2.8</v>
      </c>
      <c r="BQ8">
        <v>5.3</v>
      </c>
      <c r="BR8">
        <v>6</v>
      </c>
      <c r="BS8">
        <v>5.7</v>
      </c>
      <c r="BT8">
        <v>2.44</v>
      </c>
      <c r="BU8">
        <v>2.63</v>
      </c>
      <c r="BV8">
        <v>2.5499999999999998</v>
      </c>
      <c r="BW8">
        <v>20</v>
      </c>
      <c r="BX8">
        <v>67</v>
      </c>
      <c r="BY8">
        <v>87</v>
      </c>
      <c r="BZ8">
        <v>20</v>
      </c>
      <c r="CA8">
        <v>64</v>
      </c>
      <c r="CB8">
        <v>84</v>
      </c>
      <c r="CC8">
        <v>6.4</v>
      </c>
      <c r="CD8">
        <v>9.1999999999999993</v>
      </c>
      <c r="CE8">
        <v>8.6</v>
      </c>
      <c r="CF8">
        <v>-1.22</v>
      </c>
      <c r="CG8">
        <v>-1.67</v>
      </c>
      <c r="CH8">
        <v>-1.56</v>
      </c>
      <c r="CI8">
        <v>-1.78</v>
      </c>
      <c r="CJ8">
        <v>-1.98</v>
      </c>
      <c r="CK8">
        <v>-1.83</v>
      </c>
      <c r="CL8">
        <v>-0.67</v>
      </c>
      <c r="CM8">
        <v>-1.36</v>
      </c>
      <c r="CN8">
        <v>-1.29</v>
      </c>
      <c r="CO8">
        <v>0</v>
      </c>
      <c r="CP8">
        <v>3</v>
      </c>
      <c r="CQ8">
        <v>2.2999999999999998</v>
      </c>
      <c r="CR8">
        <v>0</v>
      </c>
      <c r="CS8">
        <v>6</v>
      </c>
      <c r="CT8">
        <v>4.5999999999999996</v>
      </c>
      <c r="CU8">
        <v>0</v>
      </c>
      <c r="CV8">
        <v>3</v>
      </c>
      <c r="CW8">
        <v>2.2999999999999998</v>
      </c>
      <c r="CX8">
        <v>0</v>
      </c>
      <c r="CY8">
        <v>0</v>
      </c>
      <c r="CZ8">
        <v>0</v>
      </c>
      <c r="DA8">
        <v>0</v>
      </c>
      <c r="DB8">
        <v>1.5</v>
      </c>
      <c r="DC8">
        <v>1.1000000000000001</v>
      </c>
      <c r="DD8">
        <v>0.42</v>
      </c>
      <c r="DE8">
        <v>0.73</v>
      </c>
      <c r="DF8">
        <v>0.65</v>
      </c>
      <c r="DG8">
        <v>926</v>
      </c>
      <c r="DH8">
        <v>959</v>
      </c>
      <c r="DI8">
        <v>1885</v>
      </c>
      <c r="DJ8">
        <v>911</v>
      </c>
      <c r="DK8">
        <v>940</v>
      </c>
      <c r="DL8">
        <v>1851</v>
      </c>
      <c r="DM8">
        <v>48.9</v>
      </c>
      <c r="DN8">
        <v>43.5</v>
      </c>
      <c r="DO8">
        <v>46.2</v>
      </c>
      <c r="DP8">
        <v>-0.02</v>
      </c>
      <c r="DQ8">
        <v>-0.47</v>
      </c>
      <c r="DR8">
        <v>-0.25</v>
      </c>
      <c r="DS8">
        <v>-0.1</v>
      </c>
      <c r="DT8">
        <v>-0.55000000000000004</v>
      </c>
      <c r="DU8">
        <v>-0.3</v>
      </c>
      <c r="DV8">
        <v>0.06</v>
      </c>
      <c r="DW8">
        <v>-0.39</v>
      </c>
      <c r="DX8">
        <v>-0.19</v>
      </c>
      <c r="DY8">
        <v>46.3</v>
      </c>
      <c r="DZ8">
        <v>39.6</v>
      </c>
      <c r="EA8">
        <v>42.9</v>
      </c>
      <c r="EB8">
        <v>68.3</v>
      </c>
      <c r="EC8">
        <v>61</v>
      </c>
      <c r="ED8">
        <v>64.599999999999994</v>
      </c>
      <c r="EE8">
        <v>43.6</v>
      </c>
      <c r="EF8">
        <v>33.4</v>
      </c>
      <c r="EG8">
        <v>38.4</v>
      </c>
      <c r="EH8">
        <v>20</v>
      </c>
      <c r="EI8">
        <v>12.5</v>
      </c>
      <c r="EJ8">
        <v>16.2</v>
      </c>
      <c r="EK8">
        <v>29.9</v>
      </c>
      <c r="EL8">
        <v>20.399999999999999</v>
      </c>
      <c r="EM8">
        <v>25.1</v>
      </c>
      <c r="EN8">
        <v>4.1900000000000004</v>
      </c>
      <c r="EO8">
        <v>3.74</v>
      </c>
      <c r="EP8">
        <v>3.96</v>
      </c>
    </row>
    <row r="9" spans="1:146" x14ac:dyDescent="0.4">
      <c r="A9" t="s">
        <v>245</v>
      </c>
      <c r="B9" t="s">
        <v>244</v>
      </c>
      <c r="C9">
        <v>455</v>
      </c>
      <c r="D9">
        <v>410</v>
      </c>
      <c r="E9">
        <v>865</v>
      </c>
      <c r="F9">
        <v>452</v>
      </c>
      <c r="G9">
        <v>401</v>
      </c>
      <c r="H9">
        <v>853</v>
      </c>
      <c r="I9">
        <v>48.9</v>
      </c>
      <c r="J9">
        <v>41.6</v>
      </c>
      <c r="K9">
        <v>45.4</v>
      </c>
      <c r="L9">
        <v>-0.04</v>
      </c>
      <c r="M9">
        <v>-0.77</v>
      </c>
      <c r="N9">
        <v>-0.38</v>
      </c>
      <c r="O9">
        <v>-0.15</v>
      </c>
      <c r="P9">
        <v>-0.9</v>
      </c>
      <c r="Q9">
        <v>-0.47</v>
      </c>
      <c r="R9">
        <v>0.08</v>
      </c>
      <c r="S9">
        <v>-0.65</v>
      </c>
      <c r="T9">
        <v>-0.3</v>
      </c>
      <c r="U9">
        <v>47.3</v>
      </c>
      <c r="V9">
        <v>37.6</v>
      </c>
      <c r="W9">
        <v>42.7</v>
      </c>
      <c r="X9">
        <v>72.3</v>
      </c>
      <c r="Y9">
        <v>60</v>
      </c>
      <c r="Z9">
        <v>66.5</v>
      </c>
      <c r="AA9">
        <v>40.200000000000003</v>
      </c>
      <c r="AB9">
        <v>20</v>
      </c>
      <c r="AC9">
        <v>30.6</v>
      </c>
      <c r="AD9">
        <v>14.5</v>
      </c>
      <c r="AE9">
        <v>5.9</v>
      </c>
      <c r="AF9">
        <v>10.4</v>
      </c>
      <c r="AG9">
        <v>23.7</v>
      </c>
      <c r="AH9">
        <v>10</v>
      </c>
      <c r="AI9">
        <v>17.2</v>
      </c>
      <c r="AJ9">
        <v>4.18</v>
      </c>
      <c r="AK9">
        <v>3.47</v>
      </c>
      <c r="AL9">
        <v>3.84</v>
      </c>
      <c r="AM9">
        <v>37</v>
      </c>
      <c r="AN9">
        <v>74</v>
      </c>
      <c r="AO9">
        <v>111</v>
      </c>
      <c r="AP9">
        <v>37</v>
      </c>
      <c r="AQ9">
        <v>72</v>
      </c>
      <c r="AR9">
        <v>109</v>
      </c>
      <c r="AS9">
        <v>31.3</v>
      </c>
      <c r="AT9">
        <v>28.4</v>
      </c>
      <c r="AU9">
        <v>29.4</v>
      </c>
      <c r="AV9">
        <v>-0.49</v>
      </c>
      <c r="AW9">
        <v>-1.04</v>
      </c>
      <c r="AX9">
        <v>-0.85</v>
      </c>
      <c r="AY9">
        <v>-0.89</v>
      </c>
      <c r="AZ9">
        <v>-1.33</v>
      </c>
      <c r="BA9">
        <v>-1.0900000000000001</v>
      </c>
      <c r="BB9">
        <v>-0.08</v>
      </c>
      <c r="BC9">
        <v>-0.75</v>
      </c>
      <c r="BD9">
        <v>-0.62</v>
      </c>
      <c r="BE9">
        <v>10.8</v>
      </c>
      <c r="BF9">
        <v>12.2</v>
      </c>
      <c r="BG9">
        <v>11.7</v>
      </c>
      <c r="BH9">
        <v>35.1</v>
      </c>
      <c r="BI9">
        <v>29.7</v>
      </c>
      <c r="BJ9">
        <v>31.5</v>
      </c>
      <c r="BK9">
        <v>10.8</v>
      </c>
      <c r="BL9">
        <v>5.4</v>
      </c>
      <c r="BM9">
        <v>7.2</v>
      </c>
      <c r="BN9">
        <v>2.7</v>
      </c>
      <c r="BO9">
        <v>1.4</v>
      </c>
      <c r="BP9">
        <v>1.8</v>
      </c>
      <c r="BQ9">
        <v>2.7</v>
      </c>
      <c r="BR9">
        <v>2.7</v>
      </c>
      <c r="BS9">
        <v>2.7</v>
      </c>
      <c r="BT9">
        <v>2.42</v>
      </c>
      <c r="BU9">
        <v>2.25</v>
      </c>
      <c r="BV9">
        <v>2.31</v>
      </c>
      <c r="BW9">
        <v>15</v>
      </c>
      <c r="BX9">
        <v>25</v>
      </c>
      <c r="BY9">
        <v>40</v>
      </c>
      <c r="BZ9">
        <v>15</v>
      </c>
      <c r="CA9">
        <v>25</v>
      </c>
      <c r="CB9">
        <v>40</v>
      </c>
      <c r="CC9">
        <v>10.8</v>
      </c>
      <c r="CD9">
        <v>8.9</v>
      </c>
      <c r="CE9">
        <v>9.6</v>
      </c>
      <c r="CF9">
        <v>-1.4</v>
      </c>
      <c r="CG9">
        <v>-1.33</v>
      </c>
      <c r="CH9">
        <v>-1.36</v>
      </c>
      <c r="CI9">
        <v>-2.04</v>
      </c>
      <c r="CJ9">
        <v>-1.83</v>
      </c>
      <c r="CK9">
        <v>-1.75</v>
      </c>
      <c r="CL9">
        <v>-0.76</v>
      </c>
      <c r="CM9">
        <v>-0.84</v>
      </c>
      <c r="CN9">
        <v>-0.97</v>
      </c>
      <c r="CO9">
        <v>6.7</v>
      </c>
      <c r="CP9">
        <v>4</v>
      </c>
      <c r="CQ9">
        <v>5</v>
      </c>
      <c r="CR9">
        <v>13.3</v>
      </c>
      <c r="CS9">
        <v>8</v>
      </c>
      <c r="CT9">
        <v>10</v>
      </c>
      <c r="CU9">
        <v>0</v>
      </c>
      <c r="CV9">
        <v>0</v>
      </c>
      <c r="CW9">
        <v>0</v>
      </c>
      <c r="CX9">
        <v>0</v>
      </c>
      <c r="CY9">
        <v>0</v>
      </c>
      <c r="CZ9">
        <v>0</v>
      </c>
      <c r="DA9">
        <v>0</v>
      </c>
      <c r="DB9">
        <v>0</v>
      </c>
      <c r="DC9">
        <v>0</v>
      </c>
      <c r="DD9">
        <v>0.86</v>
      </c>
      <c r="DE9">
        <v>0.63</v>
      </c>
      <c r="DF9">
        <v>0.72</v>
      </c>
      <c r="DG9">
        <v>507</v>
      </c>
      <c r="DH9">
        <v>509</v>
      </c>
      <c r="DI9">
        <v>1016</v>
      </c>
      <c r="DJ9">
        <v>504</v>
      </c>
      <c r="DK9">
        <v>498</v>
      </c>
      <c r="DL9">
        <v>1002</v>
      </c>
      <c r="DM9">
        <v>46.5</v>
      </c>
      <c r="DN9">
        <v>38</v>
      </c>
      <c r="DO9">
        <v>42.3</v>
      </c>
      <c r="DP9">
        <v>-0.11</v>
      </c>
      <c r="DQ9">
        <v>-0.84</v>
      </c>
      <c r="DR9">
        <v>-0.47</v>
      </c>
      <c r="DS9">
        <v>-0.22</v>
      </c>
      <c r="DT9">
        <v>-0.95</v>
      </c>
      <c r="DU9">
        <v>-0.55000000000000004</v>
      </c>
      <c r="DV9">
        <v>0</v>
      </c>
      <c r="DW9">
        <v>-0.73</v>
      </c>
      <c r="DX9">
        <v>-0.39</v>
      </c>
      <c r="DY9">
        <v>43.4</v>
      </c>
      <c r="DZ9">
        <v>32.200000000000003</v>
      </c>
      <c r="EA9">
        <v>37.799999999999997</v>
      </c>
      <c r="EB9">
        <v>67.900000000000006</v>
      </c>
      <c r="EC9">
        <v>53</v>
      </c>
      <c r="ED9">
        <v>60.4</v>
      </c>
      <c r="EE9">
        <v>36.9</v>
      </c>
      <c r="EF9">
        <v>16.899999999999999</v>
      </c>
      <c r="EG9">
        <v>26.9</v>
      </c>
      <c r="EH9">
        <v>13.2</v>
      </c>
      <c r="EI9">
        <v>4.9000000000000004</v>
      </c>
      <c r="EJ9">
        <v>9.1</v>
      </c>
      <c r="EK9">
        <v>21.5</v>
      </c>
      <c r="EL9">
        <v>8.4</v>
      </c>
      <c r="EM9">
        <v>15</v>
      </c>
      <c r="EN9">
        <v>3.95</v>
      </c>
      <c r="EO9">
        <v>3.15</v>
      </c>
      <c r="EP9">
        <v>3.55</v>
      </c>
    </row>
    <row r="10" spans="1:146" x14ac:dyDescent="0.4">
      <c r="A10" t="s">
        <v>247</v>
      </c>
      <c r="B10" t="s">
        <v>246</v>
      </c>
      <c r="C10">
        <v>518</v>
      </c>
      <c r="D10">
        <v>457</v>
      </c>
      <c r="E10">
        <v>975</v>
      </c>
      <c r="F10">
        <v>497</v>
      </c>
      <c r="G10">
        <v>435</v>
      </c>
      <c r="H10">
        <v>932</v>
      </c>
      <c r="I10">
        <v>48.5</v>
      </c>
      <c r="J10">
        <v>46.9</v>
      </c>
      <c r="K10">
        <v>47.8</v>
      </c>
      <c r="L10">
        <v>0.16</v>
      </c>
      <c r="M10">
        <v>-0.21</v>
      </c>
      <c r="N10">
        <v>-0.01</v>
      </c>
      <c r="O10">
        <v>0.05</v>
      </c>
      <c r="P10">
        <v>-0.33</v>
      </c>
      <c r="Q10">
        <v>-0.09</v>
      </c>
      <c r="R10">
        <v>0.27</v>
      </c>
      <c r="S10">
        <v>-0.1</v>
      </c>
      <c r="T10">
        <v>7.0000000000000007E-2</v>
      </c>
      <c r="U10">
        <v>44.2</v>
      </c>
      <c r="V10">
        <v>46.8</v>
      </c>
      <c r="W10">
        <v>45.4</v>
      </c>
      <c r="X10">
        <v>69.5</v>
      </c>
      <c r="Y10">
        <v>72.599999999999994</v>
      </c>
      <c r="Z10">
        <v>71</v>
      </c>
      <c r="AA10">
        <v>33</v>
      </c>
      <c r="AB10">
        <v>23.2</v>
      </c>
      <c r="AC10">
        <v>28.4</v>
      </c>
      <c r="AD10">
        <v>14.7</v>
      </c>
      <c r="AE10">
        <v>9.1999999999999993</v>
      </c>
      <c r="AF10">
        <v>12.1</v>
      </c>
      <c r="AG10">
        <v>22.2</v>
      </c>
      <c r="AH10">
        <v>15.1</v>
      </c>
      <c r="AI10">
        <v>18.899999999999999</v>
      </c>
      <c r="AJ10">
        <v>3.99</v>
      </c>
      <c r="AK10">
        <v>3.85</v>
      </c>
      <c r="AL10">
        <v>3.92</v>
      </c>
      <c r="AM10">
        <v>106</v>
      </c>
      <c r="AN10">
        <v>150</v>
      </c>
      <c r="AO10">
        <v>256</v>
      </c>
      <c r="AP10">
        <v>106</v>
      </c>
      <c r="AQ10">
        <v>149</v>
      </c>
      <c r="AR10">
        <v>255</v>
      </c>
      <c r="AS10">
        <v>37.299999999999997</v>
      </c>
      <c r="AT10">
        <v>33.799999999999997</v>
      </c>
      <c r="AU10">
        <v>35.200000000000003</v>
      </c>
      <c r="AV10">
        <v>-0.15</v>
      </c>
      <c r="AW10">
        <v>-0.42</v>
      </c>
      <c r="AX10">
        <v>-0.31</v>
      </c>
      <c r="AY10">
        <v>-0.39</v>
      </c>
      <c r="AZ10">
        <v>-0.62</v>
      </c>
      <c r="BA10">
        <v>-0.46</v>
      </c>
      <c r="BB10">
        <v>0.09</v>
      </c>
      <c r="BC10">
        <v>-0.22</v>
      </c>
      <c r="BD10">
        <v>-0.15</v>
      </c>
      <c r="BE10">
        <v>25.5</v>
      </c>
      <c r="BF10">
        <v>15.3</v>
      </c>
      <c r="BG10">
        <v>19.5</v>
      </c>
      <c r="BH10">
        <v>45.3</v>
      </c>
      <c r="BI10">
        <v>31.3</v>
      </c>
      <c r="BJ10">
        <v>37.1</v>
      </c>
      <c r="BK10">
        <v>10.4</v>
      </c>
      <c r="BL10">
        <v>6.7</v>
      </c>
      <c r="BM10">
        <v>8.1999999999999993</v>
      </c>
      <c r="BN10">
        <v>0.9</v>
      </c>
      <c r="BO10">
        <v>0</v>
      </c>
      <c r="BP10">
        <v>0.4</v>
      </c>
      <c r="BQ10">
        <v>1.9</v>
      </c>
      <c r="BR10">
        <v>2</v>
      </c>
      <c r="BS10">
        <v>2</v>
      </c>
      <c r="BT10">
        <v>2.79</v>
      </c>
      <c r="BU10">
        <v>2.5299999999999998</v>
      </c>
      <c r="BV10">
        <v>2.63</v>
      </c>
      <c r="BW10">
        <v>20</v>
      </c>
      <c r="BX10">
        <v>52</v>
      </c>
      <c r="BY10">
        <v>72</v>
      </c>
      <c r="BZ10">
        <v>20</v>
      </c>
      <c r="CA10">
        <v>49</v>
      </c>
      <c r="CB10">
        <v>69</v>
      </c>
      <c r="CC10">
        <v>16</v>
      </c>
      <c r="CD10">
        <v>10.3</v>
      </c>
      <c r="CE10">
        <v>11.9</v>
      </c>
      <c r="CF10">
        <v>-1.38</v>
      </c>
      <c r="CG10">
        <v>-1.94</v>
      </c>
      <c r="CH10">
        <v>-1.78</v>
      </c>
      <c r="CI10">
        <v>-1.93</v>
      </c>
      <c r="CJ10">
        <v>-2.29</v>
      </c>
      <c r="CK10">
        <v>-2.0699999999999998</v>
      </c>
      <c r="CL10">
        <v>-0.82</v>
      </c>
      <c r="CM10">
        <v>-1.59</v>
      </c>
      <c r="CN10">
        <v>-1.48</v>
      </c>
      <c r="CO10">
        <v>5</v>
      </c>
      <c r="CP10">
        <v>1.9</v>
      </c>
      <c r="CQ10">
        <v>2.8</v>
      </c>
      <c r="CR10">
        <v>5</v>
      </c>
      <c r="CS10">
        <v>7.7</v>
      </c>
      <c r="CT10">
        <v>6.9</v>
      </c>
      <c r="CU10">
        <v>5</v>
      </c>
      <c r="CV10">
        <v>0</v>
      </c>
      <c r="CW10">
        <v>1.4</v>
      </c>
      <c r="CX10">
        <v>5</v>
      </c>
      <c r="CY10">
        <v>0</v>
      </c>
      <c r="CZ10">
        <v>1.4</v>
      </c>
      <c r="DA10">
        <v>5</v>
      </c>
      <c r="DB10">
        <v>0</v>
      </c>
      <c r="DC10">
        <v>1.4</v>
      </c>
      <c r="DD10">
        <v>1.27</v>
      </c>
      <c r="DE10">
        <v>0.68</v>
      </c>
      <c r="DF10">
        <v>0.85</v>
      </c>
      <c r="DG10">
        <v>659</v>
      </c>
      <c r="DH10">
        <v>678</v>
      </c>
      <c r="DI10">
        <v>1337</v>
      </c>
      <c r="DJ10">
        <v>638</v>
      </c>
      <c r="DK10">
        <v>647</v>
      </c>
      <c r="DL10">
        <v>1285</v>
      </c>
      <c r="DM10">
        <v>44.8</v>
      </c>
      <c r="DN10">
        <v>40</v>
      </c>
      <c r="DO10">
        <v>42.4</v>
      </c>
      <c r="DP10">
        <v>-0.02</v>
      </c>
      <c r="DQ10">
        <v>-0.46</v>
      </c>
      <c r="DR10">
        <v>-0.24</v>
      </c>
      <c r="DS10">
        <v>-0.11</v>
      </c>
      <c r="DT10">
        <v>-0.56000000000000005</v>
      </c>
      <c r="DU10">
        <v>-0.31</v>
      </c>
      <c r="DV10">
        <v>0.08</v>
      </c>
      <c r="DW10">
        <v>-0.36</v>
      </c>
      <c r="DX10">
        <v>-0.17</v>
      </c>
      <c r="DY10">
        <v>39</v>
      </c>
      <c r="DZ10">
        <v>35.1</v>
      </c>
      <c r="EA10">
        <v>37</v>
      </c>
      <c r="EB10">
        <v>62.2</v>
      </c>
      <c r="EC10">
        <v>56.6</v>
      </c>
      <c r="ED10">
        <v>59.4</v>
      </c>
      <c r="EE10">
        <v>27.8</v>
      </c>
      <c r="EF10">
        <v>17.100000000000001</v>
      </c>
      <c r="EG10">
        <v>22.4</v>
      </c>
      <c r="EH10">
        <v>11.8</v>
      </c>
      <c r="EI10">
        <v>6.2</v>
      </c>
      <c r="EJ10">
        <v>9</v>
      </c>
      <c r="EK10">
        <v>17.899999999999999</v>
      </c>
      <c r="EL10">
        <v>10.6</v>
      </c>
      <c r="EM10">
        <v>14.2</v>
      </c>
      <c r="EN10">
        <v>3.63</v>
      </c>
      <c r="EO10">
        <v>3.21</v>
      </c>
      <c r="EP10">
        <v>3.42</v>
      </c>
    </row>
    <row r="11" spans="1:146" x14ac:dyDescent="0.4">
      <c r="A11" t="s">
        <v>249</v>
      </c>
      <c r="B11" t="s">
        <v>248</v>
      </c>
      <c r="C11">
        <v>1037</v>
      </c>
      <c r="D11">
        <v>1050</v>
      </c>
      <c r="E11">
        <v>2087</v>
      </c>
      <c r="F11">
        <v>986</v>
      </c>
      <c r="G11">
        <v>991</v>
      </c>
      <c r="H11">
        <v>1977</v>
      </c>
      <c r="I11">
        <v>49.4</v>
      </c>
      <c r="J11">
        <v>46.9</v>
      </c>
      <c r="K11">
        <v>48.2</v>
      </c>
      <c r="L11">
        <v>0.13</v>
      </c>
      <c r="M11">
        <v>-0.24</v>
      </c>
      <c r="N11">
        <v>-0.06</v>
      </c>
      <c r="O11">
        <v>0.05</v>
      </c>
      <c r="P11">
        <v>-0.32</v>
      </c>
      <c r="Q11">
        <v>-0.11</v>
      </c>
      <c r="R11">
        <v>0.21</v>
      </c>
      <c r="S11">
        <v>-0.16</v>
      </c>
      <c r="T11">
        <v>0</v>
      </c>
      <c r="U11">
        <v>46.1</v>
      </c>
      <c r="V11">
        <v>44.3</v>
      </c>
      <c r="W11">
        <v>45.2</v>
      </c>
      <c r="X11">
        <v>68</v>
      </c>
      <c r="Y11">
        <v>65.400000000000006</v>
      </c>
      <c r="Z11">
        <v>66.7</v>
      </c>
      <c r="AA11">
        <v>46.5</v>
      </c>
      <c r="AB11">
        <v>45.9</v>
      </c>
      <c r="AC11">
        <v>46.2</v>
      </c>
      <c r="AD11">
        <v>21.6</v>
      </c>
      <c r="AE11">
        <v>16.899999999999999</v>
      </c>
      <c r="AF11">
        <v>19.2</v>
      </c>
      <c r="AG11">
        <v>30.6</v>
      </c>
      <c r="AH11">
        <v>24.9</v>
      </c>
      <c r="AI11">
        <v>27.7</v>
      </c>
      <c r="AJ11">
        <v>4.2699999999999996</v>
      </c>
      <c r="AK11">
        <v>4.09</v>
      </c>
      <c r="AL11">
        <v>4.18</v>
      </c>
      <c r="AM11">
        <v>117</v>
      </c>
      <c r="AN11">
        <v>165</v>
      </c>
      <c r="AO11">
        <v>282</v>
      </c>
      <c r="AP11">
        <v>112</v>
      </c>
      <c r="AQ11">
        <v>153</v>
      </c>
      <c r="AR11">
        <v>265</v>
      </c>
      <c r="AS11">
        <v>29.5</v>
      </c>
      <c r="AT11">
        <v>31.5</v>
      </c>
      <c r="AU11">
        <v>30.7</v>
      </c>
      <c r="AV11">
        <v>-0.65</v>
      </c>
      <c r="AW11">
        <v>-0.26</v>
      </c>
      <c r="AX11">
        <v>-0.43</v>
      </c>
      <c r="AY11">
        <v>-0.88</v>
      </c>
      <c r="AZ11">
        <v>-0.46</v>
      </c>
      <c r="BA11">
        <v>-0.57999999999999996</v>
      </c>
      <c r="BB11">
        <v>-0.41</v>
      </c>
      <c r="BC11">
        <v>-0.06</v>
      </c>
      <c r="BD11">
        <v>-0.27</v>
      </c>
      <c r="BE11">
        <v>12.8</v>
      </c>
      <c r="BF11">
        <v>13.9</v>
      </c>
      <c r="BG11">
        <v>13.5</v>
      </c>
      <c r="BH11">
        <v>27.4</v>
      </c>
      <c r="BI11">
        <v>31.5</v>
      </c>
      <c r="BJ11">
        <v>29.8</v>
      </c>
      <c r="BK11">
        <v>12</v>
      </c>
      <c r="BL11">
        <v>15.2</v>
      </c>
      <c r="BM11">
        <v>13.8</v>
      </c>
      <c r="BN11">
        <v>2.6</v>
      </c>
      <c r="BO11">
        <v>1.2</v>
      </c>
      <c r="BP11">
        <v>1.8</v>
      </c>
      <c r="BQ11">
        <v>3.4</v>
      </c>
      <c r="BR11">
        <v>3</v>
      </c>
      <c r="BS11">
        <v>3.2</v>
      </c>
      <c r="BT11">
        <v>2.19</v>
      </c>
      <c r="BU11">
        <v>2.4700000000000002</v>
      </c>
      <c r="BV11">
        <v>2.35</v>
      </c>
      <c r="BW11">
        <v>14</v>
      </c>
      <c r="BX11">
        <v>55</v>
      </c>
      <c r="BY11">
        <v>69</v>
      </c>
      <c r="BZ11">
        <v>13</v>
      </c>
      <c r="CA11">
        <v>55</v>
      </c>
      <c r="CB11">
        <v>68</v>
      </c>
      <c r="CC11">
        <v>9.3000000000000007</v>
      </c>
      <c r="CD11">
        <v>10.1</v>
      </c>
      <c r="CE11">
        <v>9.9</v>
      </c>
      <c r="CF11">
        <v>-1.26</v>
      </c>
      <c r="CG11">
        <v>-1.58</v>
      </c>
      <c r="CH11">
        <v>-1.52</v>
      </c>
      <c r="CI11">
        <v>-1.95</v>
      </c>
      <c r="CJ11">
        <v>-1.92</v>
      </c>
      <c r="CK11">
        <v>-1.82</v>
      </c>
      <c r="CL11">
        <v>-0.57999999999999996</v>
      </c>
      <c r="CM11">
        <v>-1.25</v>
      </c>
      <c r="CN11">
        <v>-1.22</v>
      </c>
      <c r="CO11">
        <v>0</v>
      </c>
      <c r="CP11">
        <v>3.6</v>
      </c>
      <c r="CQ11">
        <v>2.9</v>
      </c>
      <c r="CR11">
        <v>7.1</v>
      </c>
      <c r="CS11">
        <v>9.1</v>
      </c>
      <c r="CT11">
        <v>8.6999999999999993</v>
      </c>
      <c r="CU11">
        <v>0</v>
      </c>
      <c r="CV11">
        <v>0</v>
      </c>
      <c r="CW11">
        <v>0</v>
      </c>
      <c r="CX11">
        <v>0</v>
      </c>
      <c r="CY11">
        <v>0</v>
      </c>
      <c r="CZ11">
        <v>0</v>
      </c>
      <c r="DA11">
        <v>0</v>
      </c>
      <c r="DB11">
        <v>0</v>
      </c>
      <c r="DC11">
        <v>0</v>
      </c>
      <c r="DD11">
        <v>0.64</v>
      </c>
      <c r="DE11">
        <v>0.66</v>
      </c>
      <c r="DF11">
        <v>0.65</v>
      </c>
      <c r="DG11">
        <v>1168</v>
      </c>
      <c r="DH11">
        <v>1270</v>
      </c>
      <c r="DI11">
        <v>2438</v>
      </c>
      <c r="DJ11">
        <v>1111</v>
      </c>
      <c r="DK11">
        <v>1199</v>
      </c>
      <c r="DL11">
        <v>2310</v>
      </c>
      <c r="DM11">
        <v>47</v>
      </c>
      <c r="DN11">
        <v>43.3</v>
      </c>
      <c r="DO11">
        <v>45.1</v>
      </c>
      <c r="DP11">
        <v>0.04</v>
      </c>
      <c r="DQ11">
        <v>-0.31</v>
      </c>
      <c r="DR11">
        <v>-0.14000000000000001</v>
      </c>
      <c r="DS11">
        <v>-0.04</v>
      </c>
      <c r="DT11">
        <v>-0.38</v>
      </c>
      <c r="DU11">
        <v>-0.19</v>
      </c>
      <c r="DV11">
        <v>0.11</v>
      </c>
      <c r="DW11">
        <v>-0.24</v>
      </c>
      <c r="DX11">
        <v>-0.09</v>
      </c>
      <c r="DY11">
        <v>42.2</v>
      </c>
      <c r="DZ11">
        <v>38.6</v>
      </c>
      <c r="EA11">
        <v>40.299999999999997</v>
      </c>
      <c r="EB11">
        <v>63.2</v>
      </c>
      <c r="EC11">
        <v>58.6</v>
      </c>
      <c r="ED11">
        <v>60.8</v>
      </c>
      <c r="EE11">
        <v>42.5</v>
      </c>
      <c r="EF11">
        <v>39.9</v>
      </c>
      <c r="EG11">
        <v>41.1</v>
      </c>
      <c r="EH11">
        <v>19.399999999999999</v>
      </c>
      <c r="EI11">
        <v>14.1</v>
      </c>
      <c r="EJ11">
        <v>16.7</v>
      </c>
      <c r="EK11">
        <v>27.5</v>
      </c>
      <c r="EL11">
        <v>20.9</v>
      </c>
      <c r="EM11">
        <v>24.1</v>
      </c>
      <c r="EN11">
        <v>4.0199999999999996</v>
      </c>
      <c r="EO11">
        <v>3.73</v>
      </c>
      <c r="EP11">
        <v>3.87</v>
      </c>
    </row>
    <row r="12" spans="1:146" x14ac:dyDescent="0.4">
      <c r="A12" t="s">
        <v>251</v>
      </c>
      <c r="B12" t="s">
        <v>250</v>
      </c>
      <c r="C12">
        <v>861</v>
      </c>
      <c r="D12">
        <v>792</v>
      </c>
      <c r="E12">
        <v>1653</v>
      </c>
      <c r="F12">
        <v>836</v>
      </c>
      <c r="G12">
        <v>773</v>
      </c>
      <c r="H12">
        <v>1609</v>
      </c>
      <c r="I12">
        <v>50.7</v>
      </c>
      <c r="J12">
        <v>46.3</v>
      </c>
      <c r="K12">
        <v>48.6</v>
      </c>
      <c r="L12">
        <v>7.0000000000000007E-2</v>
      </c>
      <c r="M12">
        <v>-0.37</v>
      </c>
      <c r="N12">
        <v>-0.14000000000000001</v>
      </c>
      <c r="O12">
        <v>-0.02</v>
      </c>
      <c r="P12">
        <v>-0.45</v>
      </c>
      <c r="Q12">
        <v>-0.2</v>
      </c>
      <c r="R12">
        <v>0.15</v>
      </c>
      <c r="S12">
        <v>-0.28000000000000003</v>
      </c>
      <c r="T12">
        <v>-0.08</v>
      </c>
      <c r="U12">
        <v>47.3</v>
      </c>
      <c r="V12">
        <v>41.8</v>
      </c>
      <c r="W12">
        <v>44.6</v>
      </c>
      <c r="X12">
        <v>72.599999999999994</v>
      </c>
      <c r="Y12">
        <v>65.400000000000006</v>
      </c>
      <c r="Z12">
        <v>69.099999999999994</v>
      </c>
      <c r="AA12">
        <v>48.9</v>
      </c>
      <c r="AB12">
        <v>33.200000000000003</v>
      </c>
      <c r="AC12">
        <v>41.4</v>
      </c>
      <c r="AD12">
        <v>23.8</v>
      </c>
      <c r="AE12">
        <v>14.1</v>
      </c>
      <c r="AF12">
        <v>19.2</v>
      </c>
      <c r="AG12">
        <v>34.6</v>
      </c>
      <c r="AH12">
        <v>21.6</v>
      </c>
      <c r="AI12">
        <v>28.4</v>
      </c>
      <c r="AJ12">
        <v>4.4800000000000004</v>
      </c>
      <c r="AK12">
        <v>4.1100000000000003</v>
      </c>
      <c r="AL12">
        <v>4.3</v>
      </c>
      <c r="AM12">
        <v>57</v>
      </c>
      <c r="AN12">
        <v>95</v>
      </c>
      <c r="AO12">
        <v>152</v>
      </c>
      <c r="AP12">
        <v>53</v>
      </c>
      <c r="AQ12">
        <v>90</v>
      </c>
      <c r="AR12">
        <v>143</v>
      </c>
      <c r="AS12">
        <v>34.299999999999997</v>
      </c>
      <c r="AT12">
        <v>34.299999999999997</v>
      </c>
      <c r="AU12">
        <v>34.299999999999997</v>
      </c>
      <c r="AV12">
        <v>-0.32</v>
      </c>
      <c r="AW12">
        <v>-0.37</v>
      </c>
      <c r="AX12">
        <v>-0.36</v>
      </c>
      <c r="AY12">
        <v>-0.66</v>
      </c>
      <c r="AZ12">
        <v>-0.64</v>
      </c>
      <c r="BA12">
        <v>-0.56000000000000005</v>
      </c>
      <c r="BB12">
        <v>0.02</v>
      </c>
      <c r="BC12">
        <v>-0.11</v>
      </c>
      <c r="BD12">
        <v>-0.15</v>
      </c>
      <c r="BE12">
        <v>14</v>
      </c>
      <c r="BF12">
        <v>13.7</v>
      </c>
      <c r="BG12">
        <v>13.8</v>
      </c>
      <c r="BH12">
        <v>36.799999999999997</v>
      </c>
      <c r="BI12">
        <v>42.1</v>
      </c>
      <c r="BJ12">
        <v>40.1</v>
      </c>
      <c r="BK12">
        <v>8.8000000000000007</v>
      </c>
      <c r="BL12">
        <v>11.6</v>
      </c>
      <c r="BM12">
        <v>10.5</v>
      </c>
      <c r="BN12">
        <v>1.8</v>
      </c>
      <c r="BO12">
        <v>0</v>
      </c>
      <c r="BP12">
        <v>0.7</v>
      </c>
      <c r="BQ12">
        <v>1.8</v>
      </c>
      <c r="BR12">
        <v>1.1000000000000001</v>
      </c>
      <c r="BS12">
        <v>1.3</v>
      </c>
      <c r="BT12">
        <v>2.69</v>
      </c>
      <c r="BU12">
        <v>2.85</v>
      </c>
      <c r="BV12">
        <v>2.79</v>
      </c>
      <c r="BW12">
        <v>13</v>
      </c>
      <c r="BX12">
        <v>61</v>
      </c>
      <c r="BY12">
        <v>74</v>
      </c>
      <c r="BZ12">
        <v>12</v>
      </c>
      <c r="CA12">
        <v>60</v>
      </c>
      <c r="CB12">
        <v>72</v>
      </c>
      <c r="CC12">
        <v>10.1</v>
      </c>
      <c r="CD12">
        <v>13.7</v>
      </c>
      <c r="CE12">
        <v>13.1</v>
      </c>
      <c r="CF12">
        <v>-0.8</v>
      </c>
      <c r="CG12">
        <v>-1.1399999999999999</v>
      </c>
      <c r="CH12">
        <v>-1.0900000000000001</v>
      </c>
      <c r="CI12">
        <v>-1.52</v>
      </c>
      <c r="CJ12">
        <v>-1.46</v>
      </c>
      <c r="CK12">
        <v>-1.38</v>
      </c>
      <c r="CL12">
        <v>-0.09</v>
      </c>
      <c r="CM12">
        <v>-0.82</v>
      </c>
      <c r="CN12">
        <v>-0.79</v>
      </c>
      <c r="CO12">
        <v>0</v>
      </c>
      <c r="CP12">
        <v>4.9000000000000004</v>
      </c>
      <c r="CQ12">
        <v>4.0999999999999996</v>
      </c>
      <c r="CR12">
        <v>7.7</v>
      </c>
      <c r="CS12">
        <v>13.1</v>
      </c>
      <c r="CT12">
        <v>12.2</v>
      </c>
      <c r="CU12">
        <v>0</v>
      </c>
      <c r="CV12">
        <v>0</v>
      </c>
      <c r="CW12">
        <v>0</v>
      </c>
      <c r="CX12">
        <v>0</v>
      </c>
      <c r="CY12">
        <v>0</v>
      </c>
      <c r="CZ12">
        <v>0</v>
      </c>
      <c r="DA12">
        <v>0</v>
      </c>
      <c r="DB12">
        <v>0</v>
      </c>
      <c r="DC12">
        <v>0</v>
      </c>
      <c r="DD12">
        <v>0.73</v>
      </c>
      <c r="DE12">
        <v>1.02</v>
      </c>
      <c r="DF12">
        <v>0.97</v>
      </c>
      <c r="DG12">
        <v>931</v>
      </c>
      <c r="DH12">
        <v>948</v>
      </c>
      <c r="DI12">
        <v>1879</v>
      </c>
      <c r="DJ12">
        <v>901</v>
      </c>
      <c r="DK12">
        <v>923</v>
      </c>
      <c r="DL12">
        <v>1824</v>
      </c>
      <c r="DM12">
        <v>49.1</v>
      </c>
      <c r="DN12">
        <v>43</v>
      </c>
      <c r="DO12">
        <v>46</v>
      </c>
      <c r="DP12">
        <v>0.03</v>
      </c>
      <c r="DQ12">
        <v>-0.42</v>
      </c>
      <c r="DR12">
        <v>-0.2</v>
      </c>
      <c r="DS12">
        <v>-0.05</v>
      </c>
      <c r="DT12">
        <v>-0.5</v>
      </c>
      <c r="DU12">
        <v>-0.25</v>
      </c>
      <c r="DV12">
        <v>0.11</v>
      </c>
      <c r="DW12">
        <v>-0.34</v>
      </c>
      <c r="DX12">
        <v>-0.14000000000000001</v>
      </c>
      <c r="DY12">
        <v>44.6</v>
      </c>
      <c r="DZ12">
        <v>36.6</v>
      </c>
      <c r="EA12">
        <v>40.6</v>
      </c>
      <c r="EB12">
        <v>69.5</v>
      </c>
      <c r="EC12">
        <v>59.7</v>
      </c>
      <c r="ED12">
        <v>64.599999999999994</v>
      </c>
      <c r="EE12">
        <v>45.8</v>
      </c>
      <c r="EF12">
        <v>28.9</v>
      </c>
      <c r="EG12">
        <v>37.299999999999997</v>
      </c>
      <c r="EH12">
        <v>22.1</v>
      </c>
      <c r="EI12">
        <v>11.8</v>
      </c>
      <c r="EJ12">
        <v>16.899999999999999</v>
      </c>
      <c r="EK12">
        <v>32.1</v>
      </c>
      <c r="EL12">
        <v>18.100000000000001</v>
      </c>
      <c r="EM12">
        <v>25.1</v>
      </c>
      <c r="EN12">
        <v>4.3099999999999996</v>
      </c>
      <c r="EO12">
        <v>3.79</v>
      </c>
      <c r="EP12">
        <v>4.05</v>
      </c>
    </row>
    <row r="13" spans="1:146" x14ac:dyDescent="0.4">
      <c r="A13" t="s">
        <v>253</v>
      </c>
      <c r="B13" t="s">
        <v>252</v>
      </c>
      <c r="C13">
        <v>1366</v>
      </c>
      <c r="D13">
        <v>1279</v>
      </c>
      <c r="E13">
        <v>2645</v>
      </c>
      <c r="F13">
        <v>1340</v>
      </c>
      <c r="G13">
        <v>1256</v>
      </c>
      <c r="H13">
        <v>2596</v>
      </c>
      <c r="I13">
        <v>51.6</v>
      </c>
      <c r="J13">
        <v>47.8</v>
      </c>
      <c r="K13">
        <v>49.8</v>
      </c>
      <c r="L13">
        <v>0.21</v>
      </c>
      <c r="M13">
        <v>-0.17</v>
      </c>
      <c r="N13">
        <v>0.03</v>
      </c>
      <c r="O13">
        <v>0.14000000000000001</v>
      </c>
      <c r="P13">
        <v>-0.24</v>
      </c>
      <c r="Q13">
        <v>-0.02</v>
      </c>
      <c r="R13">
        <v>0.28000000000000003</v>
      </c>
      <c r="S13">
        <v>-0.1</v>
      </c>
      <c r="T13">
        <v>7.0000000000000007E-2</v>
      </c>
      <c r="U13">
        <v>51.2</v>
      </c>
      <c r="V13">
        <v>46.4</v>
      </c>
      <c r="W13">
        <v>48.9</v>
      </c>
      <c r="X13">
        <v>72.900000000000006</v>
      </c>
      <c r="Y13">
        <v>68.599999999999994</v>
      </c>
      <c r="Z13">
        <v>70.8</v>
      </c>
      <c r="AA13">
        <v>37.799999999999997</v>
      </c>
      <c r="AB13">
        <v>28.9</v>
      </c>
      <c r="AC13">
        <v>33.5</v>
      </c>
      <c r="AD13">
        <v>17.899999999999999</v>
      </c>
      <c r="AE13">
        <v>10.8</v>
      </c>
      <c r="AF13">
        <v>14.5</v>
      </c>
      <c r="AG13">
        <v>23.8</v>
      </c>
      <c r="AH13">
        <v>16.399999999999999</v>
      </c>
      <c r="AI13">
        <v>20.2</v>
      </c>
      <c r="AJ13">
        <v>4.42</v>
      </c>
      <c r="AK13">
        <v>4.08</v>
      </c>
      <c r="AL13">
        <v>4.26</v>
      </c>
      <c r="AM13">
        <v>94</v>
      </c>
      <c r="AN13">
        <v>185</v>
      </c>
      <c r="AO13">
        <v>279</v>
      </c>
      <c r="AP13">
        <v>94</v>
      </c>
      <c r="AQ13">
        <v>182</v>
      </c>
      <c r="AR13">
        <v>276</v>
      </c>
      <c r="AS13">
        <v>27.4</v>
      </c>
      <c r="AT13">
        <v>29.1</v>
      </c>
      <c r="AU13">
        <v>28.5</v>
      </c>
      <c r="AV13">
        <v>-0.39</v>
      </c>
      <c r="AW13">
        <v>-0.57999999999999996</v>
      </c>
      <c r="AX13">
        <v>-0.52</v>
      </c>
      <c r="AY13">
        <v>-0.65</v>
      </c>
      <c r="AZ13">
        <v>-0.76</v>
      </c>
      <c r="BA13">
        <v>-0.67</v>
      </c>
      <c r="BB13">
        <v>-0.14000000000000001</v>
      </c>
      <c r="BC13">
        <v>-0.4</v>
      </c>
      <c r="BD13">
        <v>-0.37</v>
      </c>
      <c r="BE13">
        <v>8.5</v>
      </c>
      <c r="BF13">
        <v>11.9</v>
      </c>
      <c r="BG13">
        <v>10.8</v>
      </c>
      <c r="BH13">
        <v>16</v>
      </c>
      <c r="BI13">
        <v>25.9</v>
      </c>
      <c r="BJ13">
        <v>22.6</v>
      </c>
      <c r="BK13">
        <v>6.4</v>
      </c>
      <c r="BL13">
        <v>7.6</v>
      </c>
      <c r="BM13">
        <v>7.2</v>
      </c>
      <c r="BN13">
        <v>0</v>
      </c>
      <c r="BO13">
        <v>1.6</v>
      </c>
      <c r="BP13">
        <v>1.1000000000000001</v>
      </c>
      <c r="BQ13">
        <v>2.1</v>
      </c>
      <c r="BR13">
        <v>2.7</v>
      </c>
      <c r="BS13">
        <v>2.5</v>
      </c>
      <c r="BT13">
        <v>2.06</v>
      </c>
      <c r="BU13">
        <v>2.31</v>
      </c>
      <c r="BV13">
        <v>2.23</v>
      </c>
      <c r="BW13">
        <v>25</v>
      </c>
      <c r="BX13">
        <v>82</v>
      </c>
      <c r="BY13">
        <v>107</v>
      </c>
      <c r="BZ13">
        <v>24</v>
      </c>
      <c r="CA13">
        <v>75</v>
      </c>
      <c r="CB13">
        <v>99</v>
      </c>
      <c r="CC13">
        <v>8.8000000000000007</v>
      </c>
      <c r="CD13">
        <v>11.1</v>
      </c>
      <c r="CE13">
        <v>10.5</v>
      </c>
      <c r="CF13">
        <v>-1.51</v>
      </c>
      <c r="CG13">
        <v>-1.46</v>
      </c>
      <c r="CH13">
        <v>-1.47</v>
      </c>
      <c r="CI13">
        <v>-2.02</v>
      </c>
      <c r="CJ13">
        <v>-1.75</v>
      </c>
      <c r="CK13">
        <v>-1.72</v>
      </c>
      <c r="CL13">
        <v>-1.01</v>
      </c>
      <c r="CM13">
        <v>-1.17</v>
      </c>
      <c r="CN13">
        <v>-1.22</v>
      </c>
      <c r="CO13">
        <v>8</v>
      </c>
      <c r="CP13">
        <v>6.1</v>
      </c>
      <c r="CQ13">
        <v>6.5</v>
      </c>
      <c r="CR13">
        <v>12</v>
      </c>
      <c r="CS13">
        <v>13.4</v>
      </c>
      <c r="CT13">
        <v>13.1</v>
      </c>
      <c r="CU13">
        <v>4</v>
      </c>
      <c r="CV13">
        <v>2.4</v>
      </c>
      <c r="CW13">
        <v>2.8</v>
      </c>
      <c r="CX13">
        <v>4</v>
      </c>
      <c r="CY13">
        <v>0</v>
      </c>
      <c r="CZ13">
        <v>0.9</v>
      </c>
      <c r="DA13">
        <v>4</v>
      </c>
      <c r="DB13">
        <v>1.2</v>
      </c>
      <c r="DC13">
        <v>1.9</v>
      </c>
      <c r="DD13">
        <v>0.75</v>
      </c>
      <c r="DE13">
        <v>0.86</v>
      </c>
      <c r="DF13">
        <v>0.83</v>
      </c>
      <c r="DG13">
        <v>1497</v>
      </c>
      <c r="DH13">
        <v>1559</v>
      </c>
      <c r="DI13">
        <v>3056</v>
      </c>
      <c r="DJ13">
        <v>1469</v>
      </c>
      <c r="DK13">
        <v>1522</v>
      </c>
      <c r="DL13">
        <v>2991</v>
      </c>
      <c r="DM13">
        <v>49</v>
      </c>
      <c r="DN13">
        <v>43.3</v>
      </c>
      <c r="DO13">
        <v>46.1</v>
      </c>
      <c r="DP13">
        <v>0.12</v>
      </c>
      <c r="DQ13">
        <v>-0.3</v>
      </c>
      <c r="DR13">
        <v>-0.09</v>
      </c>
      <c r="DS13">
        <v>0.06</v>
      </c>
      <c r="DT13">
        <v>-0.36</v>
      </c>
      <c r="DU13">
        <v>-0.14000000000000001</v>
      </c>
      <c r="DV13">
        <v>0.18</v>
      </c>
      <c r="DW13">
        <v>-0.24</v>
      </c>
      <c r="DX13">
        <v>-0.05</v>
      </c>
      <c r="DY13">
        <v>47.4</v>
      </c>
      <c r="DZ13">
        <v>39.799999999999997</v>
      </c>
      <c r="EA13">
        <v>43.5</v>
      </c>
      <c r="EB13">
        <v>67.7</v>
      </c>
      <c r="EC13">
        <v>60</v>
      </c>
      <c r="ED13">
        <v>63.8</v>
      </c>
      <c r="EE13">
        <v>34.9</v>
      </c>
      <c r="EF13">
        <v>24.7</v>
      </c>
      <c r="EG13">
        <v>29.7</v>
      </c>
      <c r="EH13">
        <v>16.399999999999999</v>
      </c>
      <c r="EI13">
        <v>9</v>
      </c>
      <c r="EJ13">
        <v>12.7</v>
      </c>
      <c r="EK13">
        <v>21.9</v>
      </c>
      <c r="EL13">
        <v>13.9</v>
      </c>
      <c r="EM13">
        <v>17.8</v>
      </c>
      <c r="EN13">
        <v>4.18</v>
      </c>
      <c r="EO13">
        <v>3.67</v>
      </c>
      <c r="EP13">
        <v>3.92</v>
      </c>
    </row>
    <row r="14" spans="1:146" x14ac:dyDescent="0.4">
      <c r="A14" t="s">
        <v>255</v>
      </c>
      <c r="B14" t="s">
        <v>254</v>
      </c>
      <c r="C14">
        <v>623</v>
      </c>
      <c r="D14">
        <v>604</v>
      </c>
      <c r="E14">
        <v>1227</v>
      </c>
      <c r="F14">
        <v>617</v>
      </c>
      <c r="G14">
        <v>594</v>
      </c>
      <c r="H14">
        <v>1211</v>
      </c>
      <c r="I14">
        <v>49</v>
      </c>
      <c r="J14">
        <v>45.8</v>
      </c>
      <c r="K14">
        <v>47.4</v>
      </c>
      <c r="L14">
        <v>-0.12</v>
      </c>
      <c r="M14">
        <v>-0.52</v>
      </c>
      <c r="N14">
        <v>-0.32</v>
      </c>
      <c r="O14">
        <v>-0.22</v>
      </c>
      <c r="P14">
        <v>-0.62</v>
      </c>
      <c r="Q14">
        <v>-0.39</v>
      </c>
      <c r="R14">
        <v>-0.02</v>
      </c>
      <c r="S14">
        <v>-0.42</v>
      </c>
      <c r="T14">
        <v>-0.25</v>
      </c>
      <c r="U14">
        <v>48.6</v>
      </c>
      <c r="V14">
        <v>44</v>
      </c>
      <c r="W14">
        <v>46.4</v>
      </c>
      <c r="X14">
        <v>70</v>
      </c>
      <c r="Y14">
        <v>67.5</v>
      </c>
      <c r="Z14">
        <v>68.8</v>
      </c>
      <c r="AA14">
        <v>32.4</v>
      </c>
      <c r="AB14">
        <v>21.9</v>
      </c>
      <c r="AC14">
        <v>27.2</v>
      </c>
      <c r="AD14">
        <v>17</v>
      </c>
      <c r="AE14">
        <v>11.3</v>
      </c>
      <c r="AF14">
        <v>14.2</v>
      </c>
      <c r="AG14">
        <v>24.2</v>
      </c>
      <c r="AH14">
        <v>13.6</v>
      </c>
      <c r="AI14">
        <v>19</v>
      </c>
      <c r="AJ14">
        <v>4.12</v>
      </c>
      <c r="AK14">
        <v>3.84</v>
      </c>
      <c r="AL14">
        <v>3.98</v>
      </c>
      <c r="AM14">
        <v>99</v>
      </c>
      <c r="AN14">
        <v>119</v>
      </c>
      <c r="AO14">
        <v>218</v>
      </c>
      <c r="AP14">
        <v>98</v>
      </c>
      <c r="AQ14">
        <v>114</v>
      </c>
      <c r="AR14">
        <v>212</v>
      </c>
      <c r="AS14">
        <v>32.1</v>
      </c>
      <c r="AT14">
        <v>30.1</v>
      </c>
      <c r="AU14">
        <v>31</v>
      </c>
      <c r="AV14">
        <v>-0.77</v>
      </c>
      <c r="AW14">
        <v>-1.1000000000000001</v>
      </c>
      <c r="AX14">
        <v>-0.95</v>
      </c>
      <c r="AY14">
        <v>-1.02</v>
      </c>
      <c r="AZ14">
        <v>-1.33</v>
      </c>
      <c r="BA14">
        <v>-1.1200000000000001</v>
      </c>
      <c r="BB14">
        <v>-0.52</v>
      </c>
      <c r="BC14">
        <v>-0.87</v>
      </c>
      <c r="BD14">
        <v>-0.78</v>
      </c>
      <c r="BE14">
        <v>18.2</v>
      </c>
      <c r="BF14">
        <v>19.3</v>
      </c>
      <c r="BG14">
        <v>18.8</v>
      </c>
      <c r="BH14">
        <v>34.299999999999997</v>
      </c>
      <c r="BI14">
        <v>37</v>
      </c>
      <c r="BJ14">
        <v>35.799999999999997</v>
      </c>
      <c r="BK14">
        <v>5.0999999999999996</v>
      </c>
      <c r="BL14">
        <v>2.5</v>
      </c>
      <c r="BM14">
        <v>3.7</v>
      </c>
      <c r="BN14">
        <v>3</v>
      </c>
      <c r="BO14">
        <v>1.7</v>
      </c>
      <c r="BP14">
        <v>2.2999999999999998</v>
      </c>
      <c r="BQ14">
        <v>3</v>
      </c>
      <c r="BR14">
        <v>2.5</v>
      </c>
      <c r="BS14">
        <v>2.8</v>
      </c>
      <c r="BT14">
        <v>2.44</v>
      </c>
      <c r="BU14">
        <v>2.37</v>
      </c>
      <c r="BV14">
        <v>2.4</v>
      </c>
      <c r="BW14">
        <v>11</v>
      </c>
      <c r="BX14">
        <v>61</v>
      </c>
      <c r="BY14">
        <v>72</v>
      </c>
      <c r="BZ14">
        <v>11</v>
      </c>
      <c r="CA14">
        <v>60</v>
      </c>
      <c r="CB14">
        <v>71</v>
      </c>
      <c r="CC14">
        <v>15.5</v>
      </c>
      <c r="CD14">
        <v>17.100000000000001</v>
      </c>
      <c r="CE14">
        <v>16.899999999999999</v>
      </c>
      <c r="CF14">
        <v>-0.63</v>
      </c>
      <c r="CG14">
        <v>-1.23</v>
      </c>
      <c r="CH14">
        <v>-1.1299999999999999</v>
      </c>
      <c r="CI14">
        <v>-1.38</v>
      </c>
      <c r="CJ14">
        <v>-1.55</v>
      </c>
      <c r="CK14">
        <v>-1.43</v>
      </c>
      <c r="CL14">
        <v>0.11</v>
      </c>
      <c r="CM14">
        <v>-0.91</v>
      </c>
      <c r="CN14">
        <v>-0.84</v>
      </c>
      <c r="CO14">
        <v>9.1</v>
      </c>
      <c r="CP14">
        <v>11.5</v>
      </c>
      <c r="CQ14">
        <v>11.1</v>
      </c>
      <c r="CR14">
        <v>9.1</v>
      </c>
      <c r="CS14">
        <v>18</v>
      </c>
      <c r="CT14">
        <v>16.7</v>
      </c>
      <c r="CU14">
        <v>0</v>
      </c>
      <c r="CV14">
        <v>3.3</v>
      </c>
      <c r="CW14">
        <v>2.8</v>
      </c>
      <c r="CX14">
        <v>0</v>
      </c>
      <c r="CY14">
        <v>1.6</v>
      </c>
      <c r="CZ14">
        <v>1.4</v>
      </c>
      <c r="DA14">
        <v>0</v>
      </c>
      <c r="DB14">
        <v>3.3</v>
      </c>
      <c r="DC14">
        <v>2.8</v>
      </c>
      <c r="DD14">
        <v>1.1399999999999999</v>
      </c>
      <c r="DE14">
        <v>1.43</v>
      </c>
      <c r="DF14">
        <v>1.38</v>
      </c>
      <c r="DG14">
        <v>733</v>
      </c>
      <c r="DH14">
        <v>784</v>
      </c>
      <c r="DI14">
        <v>1517</v>
      </c>
      <c r="DJ14">
        <v>726</v>
      </c>
      <c r="DK14">
        <v>768</v>
      </c>
      <c r="DL14">
        <v>1494</v>
      </c>
      <c r="DM14">
        <v>46.2</v>
      </c>
      <c r="DN14">
        <v>41.2</v>
      </c>
      <c r="DO14">
        <v>43.6</v>
      </c>
      <c r="DP14">
        <v>-0.22</v>
      </c>
      <c r="DQ14">
        <v>-0.66</v>
      </c>
      <c r="DR14">
        <v>-0.45</v>
      </c>
      <c r="DS14">
        <v>-0.31</v>
      </c>
      <c r="DT14">
        <v>-0.75</v>
      </c>
      <c r="DU14">
        <v>-0.51</v>
      </c>
      <c r="DV14">
        <v>-0.13</v>
      </c>
      <c r="DW14">
        <v>-0.56999999999999995</v>
      </c>
      <c r="DX14">
        <v>-0.38</v>
      </c>
      <c r="DY14">
        <v>43.9</v>
      </c>
      <c r="DZ14">
        <v>37.799999999999997</v>
      </c>
      <c r="EA14">
        <v>40.700000000000003</v>
      </c>
      <c r="EB14">
        <v>64.3</v>
      </c>
      <c r="EC14">
        <v>59.1</v>
      </c>
      <c r="ED14">
        <v>61.6</v>
      </c>
      <c r="EE14">
        <v>28.2</v>
      </c>
      <c r="EF14">
        <v>17.5</v>
      </c>
      <c r="EG14">
        <v>22.7</v>
      </c>
      <c r="EH14">
        <v>14.9</v>
      </c>
      <c r="EI14">
        <v>9.1</v>
      </c>
      <c r="EJ14">
        <v>11.9</v>
      </c>
      <c r="EK14">
        <v>21</v>
      </c>
      <c r="EL14">
        <v>11.1</v>
      </c>
      <c r="EM14">
        <v>15.9</v>
      </c>
      <c r="EN14">
        <v>3.85</v>
      </c>
      <c r="EO14">
        <v>3.43</v>
      </c>
      <c r="EP14">
        <v>3.63</v>
      </c>
    </row>
    <row r="15" spans="1:146" x14ac:dyDescent="0.4">
      <c r="A15" t="s">
        <v>257</v>
      </c>
      <c r="B15" t="s">
        <v>256</v>
      </c>
      <c r="C15">
        <v>636</v>
      </c>
      <c r="D15">
        <v>533</v>
      </c>
      <c r="E15">
        <v>1169</v>
      </c>
      <c r="F15">
        <v>629</v>
      </c>
      <c r="G15">
        <v>524</v>
      </c>
      <c r="H15">
        <v>1153</v>
      </c>
      <c r="I15">
        <v>50.3</v>
      </c>
      <c r="J15">
        <v>48.6</v>
      </c>
      <c r="K15">
        <v>49.5</v>
      </c>
      <c r="L15">
        <v>0.08</v>
      </c>
      <c r="M15">
        <v>-0.31</v>
      </c>
      <c r="N15">
        <v>-0.1</v>
      </c>
      <c r="O15">
        <v>-0.02</v>
      </c>
      <c r="P15">
        <v>-0.42</v>
      </c>
      <c r="Q15">
        <v>-0.17</v>
      </c>
      <c r="R15">
        <v>0.18</v>
      </c>
      <c r="S15">
        <v>-0.2</v>
      </c>
      <c r="T15">
        <v>-0.02</v>
      </c>
      <c r="U15">
        <v>47.6</v>
      </c>
      <c r="V15">
        <v>45.4</v>
      </c>
      <c r="W15">
        <v>46.6</v>
      </c>
      <c r="X15">
        <v>72.8</v>
      </c>
      <c r="Y15">
        <v>72.2</v>
      </c>
      <c r="Z15">
        <v>72.5</v>
      </c>
      <c r="AA15">
        <v>33.799999999999997</v>
      </c>
      <c r="AB15">
        <v>29.3</v>
      </c>
      <c r="AC15">
        <v>31.7</v>
      </c>
      <c r="AD15">
        <v>17.600000000000001</v>
      </c>
      <c r="AE15">
        <v>11.3</v>
      </c>
      <c r="AF15">
        <v>14.7</v>
      </c>
      <c r="AG15">
        <v>25.8</v>
      </c>
      <c r="AH15">
        <v>18.600000000000001</v>
      </c>
      <c r="AI15">
        <v>22.5</v>
      </c>
      <c r="AJ15">
        <v>4.26</v>
      </c>
      <c r="AK15">
        <v>4.12</v>
      </c>
      <c r="AL15">
        <v>4.1900000000000004</v>
      </c>
      <c r="AM15">
        <v>62</v>
      </c>
      <c r="AN15">
        <v>112</v>
      </c>
      <c r="AO15">
        <v>174</v>
      </c>
      <c r="AP15">
        <v>62</v>
      </c>
      <c r="AQ15">
        <v>110</v>
      </c>
      <c r="AR15">
        <v>172</v>
      </c>
      <c r="AS15">
        <v>29</v>
      </c>
      <c r="AT15">
        <v>33.200000000000003</v>
      </c>
      <c r="AU15">
        <v>31.7</v>
      </c>
      <c r="AV15">
        <v>-0.21</v>
      </c>
      <c r="AW15">
        <v>-0.54</v>
      </c>
      <c r="AX15">
        <v>-0.42</v>
      </c>
      <c r="AY15">
        <v>-0.52</v>
      </c>
      <c r="AZ15">
        <v>-0.78</v>
      </c>
      <c r="BA15">
        <v>-0.61</v>
      </c>
      <c r="BB15">
        <v>0.1</v>
      </c>
      <c r="BC15">
        <v>-0.3</v>
      </c>
      <c r="BD15">
        <v>-0.23</v>
      </c>
      <c r="BE15">
        <v>8.1</v>
      </c>
      <c r="BF15">
        <v>16.100000000000001</v>
      </c>
      <c r="BG15">
        <v>13.2</v>
      </c>
      <c r="BH15">
        <v>17.7</v>
      </c>
      <c r="BI15">
        <v>29.5</v>
      </c>
      <c r="BJ15">
        <v>25.3</v>
      </c>
      <c r="BK15">
        <v>4.8</v>
      </c>
      <c r="BL15">
        <v>3.6</v>
      </c>
      <c r="BM15">
        <v>4</v>
      </c>
      <c r="BN15">
        <v>3.2</v>
      </c>
      <c r="BO15">
        <v>1.8</v>
      </c>
      <c r="BP15">
        <v>2.2999999999999998</v>
      </c>
      <c r="BQ15">
        <v>3.2</v>
      </c>
      <c r="BR15">
        <v>1.8</v>
      </c>
      <c r="BS15">
        <v>2.2999999999999998</v>
      </c>
      <c r="BT15">
        <v>2.2200000000000002</v>
      </c>
      <c r="BU15">
        <v>2.62</v>
      </c>
      <c r="BV15">
        <v>2.48</v>
      </c>
      <c r="BW15">
        <v>31</v>
      </c>
      <c r="BX15">
        <v>60</v>
      </c>
      <c r="BY15">
        <v>91</v>
      </c>
      <c r="BZ15">
        <v>30</v>
      </c>
      <c r="CA15">
        <v>57</v>
      </c>
      <c r="CB15">
        <v>87</v>
      </c>
      <c r="CC15">
        <v>14.7</v>
      </c>
      <c r="CD15">
        <v>13.5</v>
      </c>
      <c r="CE15">
        <v>13.9</v>
      </c>
      <c r="CF15">
        <v>-1.26</v>
      </c>
      <c r="CG15">
        <v>-1.39</v>
      </c>
      <c r="CH15">
        <v>-1.34</v>
      </c>
      <c r="CI15">
        <v>-1.71</v>
      </c>
      <c r="CJ15">
        <v>-1.72</v>
      </c>
      <c r="CK15">
        <v>-1.61</v>
      </c>
      <c r="CL15">
        <v>-0.8</v>
      </c>
      <c r="CM15">
        <v>-1.06</v>
      </c>
      <c r="CN15">
        <v>-1.08</v>
      </c>
      <c r="CO15">
        <v>6.5</v>
      </c>
      <c r="CP15">
        <v>6.7</v>
      </c>
      <c r="CQ15">
        <v>6.6</v>
      </c>
      <c r="CR15">
        <v>12.9</v>
      </c>
      <c r="CS15">
        <v>13.3</v>
      </c>
      <c r="CT15">
        <v>13.2</v>
      </c>
      <c r="CU15">
        <v>6.5</v>
      </c>
      <c r="CV15">
        <v>1.7</v>
      </c>
      <c r="CW15">
        <v>3.3</v>
      </c>
      <c r="CX15">
        <v>3.2</v>
      </c>
      <c r="CY15">
        <v>0</v>
      </c>
      <c r="CZ15">
        <v>1.1000000000000001</v>
      </c>
      <c r="DA15">
        <v>3.2</v>
      </c>
      <c r="DB15">
        <v>0</v>
      </c>
      <c r="DC15">
        <v>1.1000000000000001</v>
      </c>
      <c r="DD15">
        <v>1.23</v>
      </c>
      <c r="DE15">
        <v>1.0900000000000001</v>
      </c>
      <c r="DF15">
        <v>1.1399999999999999</v>
      </c>
      <c r="DG15">
        <v>736</v>
      </c>
      <c r="DH15">
        <v>726</v>
      </c>
      <c r="DI15">
        <v>1462</v>
      </c>
      <c r="DJ15">
        <v>726</v>
      </c>
      <c r="DK15">
        <v>710</v>
      </c>
      <c r="DL15">
        <v>1436</v>
      </c>
      <c r="DM15">
        <v>46.5</v>
      </c>
      <c r="DN15">
        <v>41.9</v>
      </c>
      <c r="DO15">
        <v>44.3</v>
      </c>
      <c r="DP15">
        <v>-0.02</v>
      </c>
      <c r="DQ15">
        <v>-0.5</v>
      </c>
      <c r="DR15">
        <v>-0.26</v>
      </c>
      <c r="DS15">
        <v>-0.11</v>
      </c>
      <c r="DT15">
        <v>-0.59</v>
      </c>
      <c r="DU15">
        <v>-0.32</v>
      </c>
      <c r="DV15">
        <v>7.0000000000000007E-2</v>
      </c>
      <c r="DW15">
        <v>-0.4</v>
      </c>
      <c r="DX15">
        <v>-0.19</v>
      </c>
      <c r="DY15">
        <v>42.1</v>
      </c>
      <c r="DZ15">
        <v>36.4</v>
      </c>
      <c r="EA15">
        <v>39.299999999999997</v>
      </c>
      <c r="EB15">
        <v>64.900000000000006</v>
      </c>
      <c r="EC15">
        <v>58.7</v>
      </c>
      <c r="ED15">
        <v>61.8</v>
      </c>
      <c r="EE15">
        <v>29.9</v>
      </c>
      <c r="EF15">
        <v>22.2</v>
      </c>
      <c r="EG15">
        <v>26.1</v>
      </c>
      <c r="EH15">
        <v>15.6</v>
      </c>
      <c r="EI15">
        <v>8.5</v>
      </c>
      <c r="EJ15">
        <v>12.1</v>
      </c>
      <c r="EK15">
        <v>22.7</v>
      </c>
      <c r="EL15">
        <v>13.9</v>
      </c>
      <c r="EM15">
        <v>18.3</v>
      </c>
      <c r="EN15">
        <v>3.92</v>
      </c>
      <c r="EO15">
        <v>3.52</v>
      </c>
      <c r="EP15">
        <v>3.72</v>
      </c>
    </row>
    <row r="16" spans="1:146" x14ac:dyDescent="0.4">
      <c r="A16" t="s">
        <v>259</v>
      </c>
      <c r="B16" t="s">
        <v>258</v>
      </c>
      <c r="C16">
        <v>815</v>
      </c>
      <c r="D16">
        <v>850</v>
      </c>
      <c r="E16">
        <v>1665</v>
      </c>
      <c r="F16">
        <v>806</v>
      </c>
      <c r="G16">
        <v>835</v>
      </c>
      <c r="H16">
        <v>1641</v>
      </c>
      <c r="I16">
        <v>51.2</v>
      </c>
      <c r="J16">
        <v>49.4</v>
      </c>
      <c r="K16">
        <v>50.2</v>
      </c>
      <c r="L16">
        <v>0.16</v>
      </c>
      <c r="M16">
        <v>-0.13</v>
      </c>
      <c r="N16">
        <v>0.01</v>
      </c>
      <c r="O16">
        <v>7.0000000000000007E-2</v>
      </c>
      <c r="P16">
        <v>-0.22</v>
      </c>
      <c r="Q16">
        <v>-0.05</v>
      </c>
      <c r="R16">
        <v>0.24</v>
      </c>
      <c r="S16">
        <v>-0.05</v>
      </c>
      <c r="T16">
        <v>7.0000000000000007E-2</v>
      </c>
      <c r="U16">
        <v>53</v>
      </c>
      <c r="V16">
        <v>53.2</v>
      </c>
      <c r="W16">
        <v>53.1</v>
      </c>
      <c r="X16">
        <v>74</v>
      </c>
      <c r="Y16">
        <v>73.400000000000006</v>
      </c>
      <c r="Z16">
        <v>73.7</v>
      </c>
      <c r="AA16">
        <v>50.4</v>
      </c>
      <c r="AB16">
        <v>38.1</v>
      </c>
      <c r="AC16">
        <v>44.1</v>
      </c>
      <c r="AD16">
        <v>20</v>
      </c>
      <c r="AE16">
        <v>14.6</v>
      </c>
      <c r="AF16">
        <v>17.2</v>
      </c>
      <c r="AG16">
        <v>30.2</v>
      </c>
      <c r="AH16">
        <v>23.2</v>
      </c>
      <c r="AI16">
        <v>26.6</v>
      </c>
      <c r="AJ16">
        <v>4.41</v>
      </c>
      <c r="AK16">
        <v>4.26</v>
      </c>
      <c r="AL16">
        <v>4.33</v>
      </c>
      <c r="AM16">
        <v>66</v>
      </c>
      <c r="AN16">
        <v>118</v>
      </c>
      <c r="AO16">
        <v>184</v>
      </c>
      <c r="AP16">
        <v>65</v>
      </c>
      <c r="AQ16">
        <v>114</v>
      </c>
      <c r="AR16">
        <v>179</v>
      </c>
      <c r="AS16">
        <v>32.4</v>
      </c>
      <c r="AT16">
        <v>32.9</v>
      </c>
      <c r="AU16">
        <v>32.700000000000003</v>
      </c>
      <c r="AV16">
        <v>-0.26</v>
      </c>
      <c r="AW16">
        <v>-0.36</v>
      </c>
      <c r="AX16">
        <v>-0.32</v>
      </c>
      <c r="AY16">
        <v>-0.56999999999999995</v>
      </c>
      <c r="AZ16">
        <v>-0.59</v>
      </c>
      <c r="BA16">
        <v>-0.51</v>
      </c>
      <c r="BB16">
        <v>0.04</v>
      </c>
      <c r="BC16">
        <v>-0.13</v>
      </c>
      <c r="BD16">
        <v>-0.14000000000000001</v>
      </c>
      <c r="BE16">
        <v>18.2</v>
      </c>
      <c r="BF16">
        <v>20.3</v>
      </c>
      <c r="BG16">
        <v>19.600000000000001</v>
      </c>
      <c r="BH16">
        <v>27.3</v>
      </c>
      <c r="BI16">
        <v>34.700000000000003</v>
      </c>
      <c r="BJ16">
        <v>32.1</v>
      </c>
      <c r="BK16">
        <v>10.6</v>
      </c>
      <c r="BL16">
        <v>7.6</v>
      </c>
      <c r="BM16">
        <v>8.6999999999999993</v>
      </c>
      <c r="BN16">
        <v>6.1</v>
      </c>
      <c r="BO16">
        <v>4.2</v>
      </c>
      <c r="BP16">
        <v>4.9000000000000004</v>
      </c>
      <c r="BQ16">
        <v>6.1</v>
      </c>
      <c r="BR16">
        <v>4.2</v>
      </c>
      <c r="BS16">
        <v>4.9000000000000004</v>
      </c>
      <c r="BT16">
        <v>2.54</v>
      </c>
      <c r="BU16">
        <v>2.66</v>
      </c>
      <c r="BV16">
        <v>2.62</v>
      </c>
      <c r="BW16">
        <v>23</v>
      </c>
      <c r="BX16">
        <v>57</v>
      </c>
      <c r="BY16">
        <v>80</v>
      </c>
      <c r="BZ16">
        <v>22</v>
      </c>
      <c r="CA16">
        <v>56</v>
      </c>
      <c r="CB16">
        <v>78</v>
      </c>
      <c r="CC16">
        <v>10.3</v>
      </c>
      <c r="CD16">
        <v>6.7</v>
      </c>
      <c r="CE16">
        <v>7.7</v>
      </c>
      <c r="CF16">
        <v>-1.01</v>
      </c>
      <c r="CG16">
        <v>-1.66</v>
      </c>
      <c r="CH16">
        <v>-1.48</v>
      </c>
      <c r="CI16">
        <v>-1.54</v>
      </c>
      <c r="CJ16">
        <v>-1.99</v>
      </c>
      <c r="CK16">
        <v>-1.76</v>
      </c>
      <c r="CL16">
        <v>-0.48</v>
      </c>
      <c r="CM16">
        <v>-1.33</v>
      </c>
      <c r="CN16">
        <v>-1.2</v>
      </c>
      <c r="CO16">
        <v>8.6999999999999993</v>
      </c>
      <c r="CP16">
        <v>3.5</v>
      </c>
      <c r="CQ16">
        <v>5</v>
      </c>
      <c r="CR16">
        <v>8.6999999999999993</v>
      </c>
      <c r="CS16">
        <v>3.5</v>
      </c>
      <c r="CT16">
        <v>5</v>
      </c>
      <c r="CU16">
        <v>0</v>
      </c>
      <c r="CV16">
        <v>0</v>
      </c>
      <c r="CW16">
        <v>0</v>
      </c>
      <c r="CX16">
        <v>0</v>
      </c>
      <c r="CY16">
        <v>0</v>
      </c>
      <c r="CZ16">
        <v>0</v>
      </c>
      <c r="DA16">
        <v>0</v>
      </c>
      <c r="DB16">
        <v>0</v>
      </c>
      <c r="DC16">
        <v>0</v>
      </c>
      <c r="DD16">
        <v>0.7</v>
      </c>
      <c r="DE16">
        <v>0.44</v>
      </c>
      <c r="DF16">
        <v>0.51</v>
      </c>
      <c r="DG16">
        <v>904</v>
      </c>
      <c r="DH16">
        <v>1025</v>
      </c>
      <c r="DI16">
        <v>1929</v>
      </c>
      <c r="DJ16">
        <v>893</v>
      </c>
      <c r="DK16">
        <v>1005</v>
      </c>
      <c r="DL16">
        <v>1898</v>
      </c>
      <c r="DM16">
        <v>48.8</v>
      </c>
      <c r="DN16">
        <v>45.1</v>
      </c>
      <c r="DO16">
        <v>46.8</v>
      </c>
      <c r="DP16">
        <v>0.1</v>
      </c>
      <c r="DQ16">
        <v>-0.24</v>
      </c>
      <c r="DR16">
        <v>-0.08</v>
      </c>
      <c r="DS16">
        <v>0.01</v>
      </c>
      <c r="DT16">
        <v>-0.32</v>
      </c>
      <c r="DU16">
        <v>-0.14000000000000001</v>
      </c>
      <c r="DV16">
        <v>0.18</v>
      </c>
      <c r="DW16">
        <v>-0.17</v>
      </c>
      <c r="DX16">
        <v>-0.03</v>
      </c>
      <c r="DY16">
        <v>49.3</v>
      </c>
      <c r="DZ16">
        <v>46.6</v>
      </c>
      <c r="EA16">
        <v>47.9</v>
      </c>
      <c r="EB16">
        <v>68.900000000000006</v>
      </c>
      <c r="EC16">
        <v>65.099999999999994</v>
      </c>
      <c r="ED16">
        <v>66.900000000000006</v>
      </c>
      <c r="EE16">
        <v>46.2</v>
      </c>
      <c r="EF16">
        <v>32.5</v>
      </c>
      <c r="EG16">
        <v>38.9</v>
      </c>
      <c r="EH16">
        <v>18.5</v>
      </c>
      <c r="EI16">
        <v>12.6</v>
      </c>
      <c r="EJ16">
        <v>15.3</v>
      </c>
      <c r="EK16">
        <v>27.7</v>
      </c>
      <c r="EL16">
        <v>19.7</v>
      </c>
      <c r="EM16">
        <v>23.4</v>
      </c>
      <c r="EN16">
        <v>4.18</v>
      </c>
      <c r="EO16">
        <v>3.86</v>
      </c>
      <c r="EP16">
        <v>4.01</v>
      </c>
    </row>
    <row r="17" spans="1:146" x14ac:dyDescent="0.4">
      <c r="A17" t="s">
        <v>261</v>
      </c>
      <c r="B17" t="s">
        <v>260</v>
      </c>
      <c r="C17">
        <v>1119</v>
      </c>
      <c r="D17">
        <v>1065</v>
      </c>
      <c r="E17">
        <v>2184</v>
      </c>
      <c r="F17">
        <v>1106</v>
      </c>
      <c r="G17">
        <v>1054</v>
      </c>
      <c r="H17">
        <v>2160</v>
      </c>
      <c r="I17">
        <v>48.6</v>
      </c>
      <c r="J17">
        <v>44.8</v>
      </c>
      <c r="K17">
        <v>46.8</v>
      </c>
      <c r="L17">
        <v>-0.08</v>
      </c>
      <c r="M17">
        <v>-0.48</v>
      </c>
      <c r="N17">
        <v>-0.28000000000000003</v>
      </c>
      <c r="O17">
        <v>-0.16</v>
      </c>
      <c r="P17">
        <v>-0.56000000000000005</v>
      </c>
      <c r="Q17">
        <v>-0.33</v>
      </c>
      <c r="R17">
        <v>-0.01</v>
      </c>
      <c r="S17">
        <v>-0.41</v>
      </c>
      <c r="T17">
        <v>-0.22</v>
      </c>
      <c r="U17">
        <v>43.6</v>
      </c>
      <c r="V17">
        <v>39.299999999999997</v>
      </c>
      <c r="W17">
        <v>41.5</v>
      </c>
      <c r="X17">
        <v>67</v>
      </c>
      <c r="Y17">
        <v>61.4</v>
      </c>
      <c r="Z17">
        <v>64.3</v>
      </c>
      <c r="AA17">
        <v>55.6</v>
      </c>
      <c r="AB17">
        <v>39.200000000000003</v>
      </c>
      <c r="AC17">
        <v>47.6</v>
      </c>
      <c r="AD17">
        <v>20.100000000000001</v>
      </c>
      <c r="AE17">
        <v>12.6</v>
      </c>
      <c r="AF17">
        <v>16.399999999999999</v>
      </c>
      <c r="AG17">
        <v>33.1</v>
      </c>
      <c r="AH17">
        <v>19.399999999999999</v>
      </c>
      <c r="AI17">
        <v>26.4</v>
      </c>
      <c r="AJ17">
        <v>4.25</v>
      </c>
      <c r="AK17">
        <v>3.87</v>
      </c>
      <c r="AL17">
        <v>4.07</v>
      </c>
      <c r="AM17">
        <v>154</v>
      </c>
      <c r="AN17">
        <v>158</v>
      </c>
      <c r="AO17">
        <v>312</v>
      </c>
      <c r="AP17">
        <v>150</v>
      </c>
      <c r="AQ17">
        <v>156</v>
      </c>
      <c r="AR17">
        <v>306</v>
      </c>
      <c r="AS17">
        <v>32.700000000000003</v>
      </c>
      <c r="AT17">
        <v>28.9</v>
      </c>
      <c r="AU17">
        <v>30.8</v>
      </c>
      <c r="AV17">
        <v>-0.53</v>
      </c>
      <c r="AW17">
        <v>-0.78</v>
      </c>
      <c r="AX17">
        <v>-0.66</v>
      </c>
      <c r="AY17">
        <v>-0.73</v>
      </c>
      <c r="AZ17">
        <v>-0.98</v>
      </c>
      <c r="BA17">
        <v>-0.8</v>
      </c>
      <c r="BB17">
        <v>-0.33</v>
      </c>
      <c r="BC17">
        <v>-0.57999999999999996</v>
      </c>
      <c r="BD17">
        <v>-0.52</v>
      </c>
      <c r="BE17">
        <v>18.2</v>
      </c>
      <c r="BF17">
        <v>10.8</v>
      </c>
      <c r="BG17">
        <v>14.4</v>
      </c>
      <c r="BH17">
        <v>31.8</v>
      </c>
      <c r="BI17">
        <v>24.1</v>
      </c>
      <c r="BJ17">
        <v>27.9</v>
      </c>
      <c r="BK17">
        <v>19.5</v>
      </c>
      <c r="BL17">
        <v>13.9</v>
      </c>
      <c r="BM17">
        <v>16.7</v>
      </c>
      <c r="BN17">
        <v>3.9</v>
      </c>
      <c r="BO17">
        <v>3.8</v>
      </c>
      <c r="BP17">
        <v>3.8</v>
      </c>
      <c r="BQ17">
        <v>8.4</v>
      </c>
      <c r="BR17">
        <v>5.7</v>
      </c>
      <c r="BS17">
        <v>7.1</v>
      </c>
      <c r="BT17">
        <v>2.69</v>
      </c>
      <c r="BU17">
        <v>2.36</v>
      </c>
      <c r="BV17">
        <v>2.5299999999999998</v>
      </c>
      <c r="BW17">
        <v>28</v>
      </c>
      <c r="BX17">
        <v>84</v>
      </c>
      <c r="BY17">
        <v>112</v>
      </c>
      <c r="BZ17">
        <v>27</v>
      </c>
      <c r="CA17">
        <v>80</v>
      </c>
      <c r="CB17">
        <v>107</v>
      </c>
      <c r="CC17">
        <v>11.9</v>
      </c>
      <c r="CD17">
        <v>7.1</v>
      </c>
      <c r="CE17">
        <v>8.3000000000000007</v>
      </c>
      <c r="CF17">
        <v>-0.85</v>
      </c>
      <c r="CG17">
        <v>-1.62</v>
      </c>
      <c r="CH17">
        <v>-1.42</v>
      </c>
      <c r="CI17">
        <v>-1.33</v>
      </c>
      <c r="CJ17">
        <v>-1.89</v>
      </c>
      <c r="CK17">
        <v>-1.66</v>
      </c>
      <c r="CL17">
        <v>-0.37</v>
      </c>
      <c r="CM17">
        <v>-1.34</v>
      </c>
      <c r="CN17">
        <v>-1.18</v>
      </c>
      <c r="CO17">
        <v>3.6</v>
      </c>
      <c r="CP17">
        <v>1.2</v>
      </c>
      <c r="CQ17">
        <v>1.8</v>
      </c>
      <c r="CR17">
        <v>7.1</v>
      </c>
      <c r="CS17">
        <v>2.4</v>
      </c>
      <c r="CT17">
        <v>3.6</v>
      </c>
      <c r="CU17">
        <v>0</v>
      </c>
      <c r="CV17">
        <v>2.4</v>
      </c>
      <c r="CW17">
        <v>1.8</v>
      </c>
      <c r="CX17">
        <v>0</v>
      </c>
      <c r="CY17">
        <v>1.2</v>
      </c>
      <c r="CZ17">
        <v>0.9</v>
      </c>
      <c r="DA17">
        <v>0</v>
      </c>
      <c r="DB17">
        <v>1.2</v>
      </c>
      <c r="DC17">
        <v>0.9</v>
      </c>
      <c r="DD17">
        <v>0.88</v>
      </c>
      <c r="DE17">
        <v>0.54</v>
      </c>
      <c r="DF17">
        <v>0.62</v>
      </c>
      <c r="DG17">
        <v>1301</v>
      </c>
      <c r="DH17">
        <v>1307</v>
      </c>
      <c r="DI17">
        <v>2608</v>
      </c>
      <c r="DJ17">
        <v>1283</v>
      </c>
      <c r="DK17">
        <v>1290</v>
      </c>
      <c r="DL17">
        <v>2573</v>
      </c>
      <c r="DM17">
        <v>45.9</v>
      </c>
      <c r="DN17">
        <v>40.5</v>
      </c>
      <c r="DO17">
        <v>43.2</v>
      </c>
      <c r="DP17">
        <v>-0.15</v>
      </c>
      <c r="DQ17">
        <v>-0.59</v>
      </c>
      <c r="DR17">
        <v>-0.37</v>
      </c>
      <c r="DS17">
        <v>-0.22</v>
      </c>
      <c r="DT17">
        <v>-0.66</v>
      </c>
      <c r="DU17">
        <v>-0.42</v>
      </c>
      <c r="DV17">
        <v>-0.08</v>
      </c>
      <c r="DW17">
        <v>-0.52</v>
      </c>
      <c r="DX17">
        <v>-0.32</v>
      </c>
      <c r="DY17">
        <v>39.700000000000003</v>
      </c>
      <c r="DZ17">
        <v>33.4</v>
      </c>
      <c r="EA17">
        <v>36.6</v>
      </c>
      <c r="EB17">
        <v>61.6</v>
      </c>
      <c r="EC17">
        <v>53.1</v>
      </c>
      <c r="ED17">
        <v>57.3</v>
      </c>
      <c r="EE17">
        <v>50.1</v>
      </c>
      <c r="EF17">
        <v>33.700000000000003</v>
      </c>
      <c r="EG17">
        <v>41.9</v>
      </c>
      <c r="EH17">
        <v>17.8</v>
      </c>
      <c r="EI17">
        <v>10.8</v>
      </c>
      <c r="EJ17">
        <v>14.3</v>
      </c>
      <c r="EK17">
        <v>29.4</v>
      </c>
      <c r="EL17">
        <v>16.600000000000001</v>
      </c>
      <c r="EM17">
        <v>23</v>
      </c>
      <c r="EN17">
        <v>4</v>
      </c>
      <c r="EO17">
        <v>3.47</v>
      </c>
      <c r="EP17">
        <v>3.73</v>
      </c>
    </row>
    <row r="19" spans="1:146" x14ac:dyDescent="0.4">
      <c r="A19" t="s">
        <v>265</v>
      </c>
      <c r="B19" t="s">
        <v>263</v>
      </c>
      <c r="C19">
        <v>31766</v>
      </c>
      <c r="D19">
        <v>30410</v>
      </c>
      <c r="E19">
        <v>62176</v>
      </c>
      <c r="F19">
        <v>30459</v>
      </c>
      <c r="G19">
        <v>29068</v>
      </c>
      <c r="H19">
        <v>59527</v>
      </c>
      <c r="I19">
        <v>50.6</v>
      </c>
      <c r="J19">
        <v>46.6</v>
      </c>
      <c r="K19">
        <v>48.6</v>
      </c>
      <c r="L19">
        <v>0.15</v>
      </c>
      <c r="M19">
        <v>-0.3</v>
      </c>
      <c r="N19">
        <v>-7.0000000000000007E-2</v>
      </c>
      <c r="O19">
        <v>0.14000000000000001</v>
      </c>
      <c r="P19">
        <v>-0.32</v>
      </c>
      <c r="Q19">
        <v>-0.08</v>
      </c>
      <c r="R19">
        <v>0.17</v>
      </c>
      <c r="S19">
        <v>-0.28999999999999998</v>
      </c>
      <c r="T19">
        <v>-0.06</v>
      </c>
      <c r="U19">
        <v>47.8</v>
      </c>
      <c r="V19">
        <v>43.3</v>
      </c>
      <c r="W19">
        <v>45.6</v>
      </c>
      <c r="X19">
        <v>70.900000000000006</v>
      </c>
      <c r="Y19">
        <v>66.5</v>
      </c>
      <c r="Z19">
        <v>68.7</v>
      </c>
      <c r="AA19">
        <v>43.1</v>
      </c>
      <c r="AB19">
        <v>32.799999999999997</v>
      </c>
      <c r="AC19">
        <v>38.1</v>
      </c>
      <c r="AD19">
        <v>20.3</v>
      </c>
      <c r="AE19">
        <v>12.6</v>
      </c>
      <c r="AF19">
        <v>16.5</v>
      </c>
      <c r="AG19">
        <v>29.2</v>
      </c>
      <c r="AH19">
        <v>19</v>
      </c>
      <c r="AI19">
        <v>24.2</v>
      </c>
      <c r="AJ19">
        <v>4.3600000000000003</v>
      </c>
      <c r="AK19">
        <v>4.01</v>
      </c>
      <c r="AL19">
        <v>4.1900000000000004</v>
      </c>
      <c r="AM19">
        <v>2626</v>
      </c>
      <c r="AN19">
        <v>4021</v>
      </c>
      <c r="AO19">
        <v>6647</v>
      </c>
      <c r="AP19">
        <v>2560</v>
      </c>
      <c r="AQ19">
        <v>3896</v>
      </c>
      <c r="AR19">
        <v>6456</v>
      </c>
      <c r="AS19">
        <v>33.1</v>
      </c>
      <c r="AT19">
        <v>29.9</v>
      </c>
      <c r="AU19">
        <v>31.2</v>
      </c>
      <c r="AV19">
        <v>-0.38</v>
      </c>
      <c r="AW19">
        <v>-0.7</v>
      </c>
      <c r="AX19">
        <v>-0.56999999999999995</v>
      </c>
      <c r="AY19">
        <v>-0.43</v>
      </c>
      <c r="AZ19">
        <v>-0.74</v>
      </c>
      <c r="BA19">
        <v>-0.6</v>
      </c>
      <c r="BB19">
        <v>-0.33</v>
      </c>
      <c r="BC19">
        <v>-0.66</v>
      </c>
      <c r="BD19">
        <v>-0.54</v>
      </c>
      <c r="BE19">
        <v>17.3</v>
      </c>
      <c r="BF19">
        <v>13.9</v>
      </c>
      <c r="BG19">
        <v>15.2</v>
      </c>
      <c r="BH19">
        <v>33.4</v>
      </c>
      <c r="BI19">
        <v>27.7</v>
      </c>
      <c r="BJ19">
        <v>30</v>
      </c>
      <c r="BK19">
        <v>15.2</v>
      </c>
      <c r="BL19">
        <v>10.4</v>
      </c>
      <c r="BM19">
        <v>12.3</v>
      </c>
      <c r="BN19">
        <v>4.5999999999999996</v>
      </c>
      <c r="BO19">
        <v>2.2000000000000002</v>
      </c>
      <c r="BP19">
        <v>3.1</v>
      </c>
      <c r="BQ19">
        <v>7.4</v>
      </c>
      <c r="BR19">
        <v>4.3</v>
      </c>
      <c r="BS19">
        <v>5.5</v>
      </c>
      <c r="BT19">
        <v>2.59</v>
      </c>
      <c r="BU19">
        <v>2.39</v>
      </c>
      <c r="BV19">
        <v>2.4700000000000002</v>
      </c>
      <c r="BW19">
        <v>688</v>
      </c>
      <c r="BX19">
        <v>1944</v>
      </c>
      <c r="BY19">
        <v>2632</v>
      </c>
      <c r="BZ19">
        <v>660</v>
      </c>
      <c r="CA19">
        <v>1864</v>
      </c>
      <c r="CB19">
        <v>2524</v>
      </c>
      <c r="CC19">
        <v>12.5</v>
      </c>
      <c r="CD19">
        <v>13.8</v>
      </c>
      <c r="CE19">
        <v>13.5</v>
      </c>
      <c r="CF19">
        <v>-1.06</v>
      </c>
      <c r="CG19">
        <v>-1.24</v>
      </c>
      <c r="CH19">
        <v>-1.19</v>
      </c>
      <c r="CI19">
        <v>-1.1599999999999999</v>
      </c>
      <c r="CJ19">
        <v>-1.29</v>
      </c>
      <c r="CK19">
        <v>-1.24</v>
      </c>
      <c r="CL19">
        <v>-0.97</v>
      </c>
      <c r="CM19">
        <v>-1.18</v>
      </c>
      <c r="CN19">
        <v>-1.1399999999999999</v>
      </c>
      <c r="CO19">
        <v>4.5</v>
      </c>
      <c r="CP19">
        <v>5.2</v>
      </c>
      <c r="CQ19">
        <v>5</v>
      </c>
      <c r="CR19">
        <v>8</v>
      </c>
      <c r="CS19">
        <v>11.4</v>
      </c>
      <c r="CT19">
        <v>10.5</v>
      </c>
      <c r="CU19">
        <v>2.2999999999999998</v>
      </c>
      <c r="CV19">
        <v>2.6</v>
      </c>
      <c r="CW19">
        <v>2.5</v>
      </c>
      <c r="CX19">
        <v>1</v>
      </c>
      <c r="CY19">
        <v>0.8</v>
      </c>
      <c r="CZ19">
        <v>0.8</v>
      </c>
      <c r="DA19">
        <v>1.2</v>
      </c>
      <c r="DB19">
        <v>1.4</v>
      </c>
      <c r="DC19">
        <v>1.3</v>
      </c>
      <c r="DD19">
        <v>0.91</v>
      </c>
      <c r="DE19">
        <v>1.05</v>
      </c>
      <c r="DF19">
        <v>1.02</v>
      </c>
      <c r="DG19">
        <v>35145</v>
      </c>
      <c r="DH19">
        <v>36410</v>
      </c>
      <c r="DI19">
        <v>71555</v>
      </c>
      <c r="DJ19">
        <v>33740</v>
      </c>
      <c r="DK19">
        <v>34862</v>
      </c>
      <c r="DL19">
        <v>68602</v>
      </c>
      <c r="DM19">
        <v>48.5</v>
      </c>
      <c r="DN19">
        <v>43</v>
      </c>
      <c r="DO19">
        <v>45.7</v>
      </c>
      <c r="DP19">
        <v>0.09</v>
      </c>
      <c r="DQ19">
        <v>-0.4</v>
      </c>
      <c r="DR19">
        <v>-0.16</v>
      </c>
      <c r="DS19">
        <v>7.0000000000000007E-2</v>
      </c>
      <c r="DT19">
        <v>-0.41</v>
      </c>
      <c r="DU19">
        <v>-0.17</v>
      </c>
      <c r="DV19">
        <v>0.1</v>
      </c>
      <c r="DW19">
        <v>-0.38</v>
      </c>
      <c r="DX19">
        <v>-0.15</v>
      </c>
      <c r="DY19">
        <v>44.6</v>
      </c>
      <c r="DZ19">
        <v>38</v>
      </c>
      <c r="EA19">
        <v>41.2</v>
      </c>
      <c r="EB19">
        <v>66.7</v>
      </c>
      <c r="EC19">
        <v>59.2</v>
      </c>
      <c r="ED19">
        <v>62.9</v>
      </c>
      <c r="EE19">
        <v>40.200000000000003</v>
      </c>
      <c r="EF19">
        <v>28.7</v>
      </c>
      <c r="EG19">
        <v>34.299999999999997</v>
      </c>
      <c r="EH19">
        <v>18.7</v>
      </c>
      <c r="EI19">
        <v>10.8</v>
      </c>
      <c r="EJ19">
        <v>14.7</v>
      </c>
      <c r="EK19">
        <v>26.9</v>
      </c>
      <c r="EL19">
        <v>16.399999999999999</v>
      </c>
      <c r="EM19">
        <v>21.6</v>
      </c>
      <c r="EN19">
        <v>4.16</v>
      </c>
      <c r="EO19">
        <v>3.67</v>
      </c>
      <c r="EP19">
        <v>3.91</v>
      </c>
    </row>
    <row r="20" spans="1:146" x14ac:dyDescent="0.4">
      <c r="A20" t="s">
        <v>267</v>
      </c>
      <c r="B20" t="s">
        <v>266</v>
      </c>
      <c r="C20">
        <v>783</v>
      </c>
      <c r="D20">
        <v>817</v>
      </c>
      <c r="E20">
        <v>1600</v>
      </c>
      <c r="F20">
        <v>749</v>
      </c>
      <c r="G20">
        <v>785</v>
      </c>
      <c r="H20">
        <v>1534</v>
      </c>
      <c r="I20">
        <v>50.3</v>
      </c>
      <c r="J20">
        <v>46.3</v>
      </c>
      <c r="K20">
        <v>48.3</v>
      </c>
      <c r="L20">
        <v>0.26</v>
      </c>
      <c r="M20">
        <v>-0.1</v>
      </c>
      <c r="N20">
        <v>0.08</v>
      </c>
      <c r="O20">
        <v>0.17</v>
      </c>
      <c r="P20">
        <v>-0.19</v>
      </c>
      <c r="Q20">
        <v>0.01</v>
      </c>
      <c r="R20">
        <v>0.35</v>
      </c>
      <c r="S20">
        <v>-0.01</v>
      </c>
      <c r="T20">
        <v>0.14000000000000001</v>
      </c>
      <c r="U20">
        <v>48</v>
      </c>
      <c r="V20">
        <v>43.1</v>
      </c>
      <c r="W20">
        <v>45.5</v>
      </c>
      <c r="X20">
        <v>70.5</v>
      </c>
      <c r="Y20">
        <v>67.2</v>
      </c>
      <c r="Z20">
        <v>68.8</v>
      </c>
      <c r="AA20">
        <v>40.200000000000003</v>
      </c>
      <c r="AB20">
        <v>37.5</v>
      </c>
      <c r="AC20">
        <v>38.799999999999997</v>
      </c>
      <c r="AD20">
        <v>22</v>
      </c>
      <c r="AE20">
        <v>13.1</v>
      </c>
      <c r="AF20">
        <v>17.399999999999999</v>
      </c>
      <c r="AG20">
        <v>30</v>
      </c>
      <c r="AH20">
        <v>20.7</v>
      </c>
      <c r="AI20">
        <v>25.3</v>
      </c>
      <c r="AJ20">
        <v>4.3600000000000003</v>
      </c>
      <c r="AK20">
        <v>4.01</v>
      </c>
      <c r="AL20">
        <v>4.18</v>
      </c>
      <c r="AM20">
        <v>89</v>
      </c>
      <c r="AN20">
        <v>112</v>
      </c>
      <c r="AO20">
        <v>201</v>
      </c>
      <c r="AP20">
        <v>87</v>
      </c>
      <c r="AQ20">
        <v>109</v>
      </c>
      <c r="AR20">
        <v>196</v>
      </c>
      <c r="AS20">
        <v>35.299999999999997</v>
      </c>
      <c r="AT20">
        <v>28.2</v>
      </c>
      <c r="AU20">
        <v>31.3</v>
      </c>
      <c r="AV20">
        <v>0.19</v>
      </c>
      <c r="AW20">
        <v>-0.61</v>
      </c>
      <c r="AX20">
        <v>-0.26</v>
      </c>
      <c r="AY20">
        <v>-0.08</v>
      </c>
      <c r="AZ20">
        <v>-0.85</v>
      </c>
      <c r="BA20">
        <v>-0.44</v>
      </c>
      <c r="BB20">
        <v>0.45</v>
      </c>
      <c r="BC20">
        <v>-0.38</v>
      </c>
      <c r="BD20">
        <v>-0.08</v>
      </c>
      <c r="BE20">
        <v>16.899999999999999</v>
      </c>
      <c r="BF20">
        <v>13.4</v>
      </c>
      <c r="BG20">
        <v>14.9</v>
      </c>
      <c r="BH20">
        <v>40.4</v>
      </c>
      <c r="BI20">
        <v>32.1</v>
      </c>
      <c r="BJ20">
        <v>35.799999999999997</v>
      </c>
      <c r="BK20">
        <v>23.6</v>
      </c>
      <c r="BL20">
        <v>10.7</v>
      </c>
      <c r="BM20">
        <v>16.399999999999999</v>
      </c>
      <c r="BN20">
        <v>9</v>
      </c>
      <c r="BO20">
        <v>2.7</v>
      </c>
      <c r="BP20">
        <v>5.5</v>
      </c>
      <c r="BQ20">
        <v>13.5</v>
      </c>
      <c r="BR20">
        <v>6.3</v>
      </c>
      <c r="BS20">
        <v>9.5</v>
      </c>
      <c r="BT20">
        <v>2.82</v>
      </c>
      <c r="BU20">
        <v>2.29</v>
      </c>
      <c r="BV20">
        <v>2.52</v>
      </c>
      <c r="BW20">
        <v>9</v>
      </c>
      <c r="BX20">
        <v>20</v>
      </c>
      <c r="BY20">
        <v>29</v>
      </c>
      <c r="BZ20">
        <v>9</v>
      </c>
      <c r="CA20">
        <v>17</v>
      </c>
      <c r="CB20">
        <v>26</v>
      </c>
      <c r="CC20">
        <v>8.6999999999999993</v>
      </c>
      <c r="CD20">
        <v>8.1</v>
      </c>
      <c r="CE20">
        <v>8.3000000000000007</v>
      </c>
      <c r="CF20">
        <v>-1.17</v>
      </c>
      <c r="CG20">
        <v>-1.52</v>
      </c>
      <c r="CH20">
        <v>-1.4</v>
      </c>
      <c r="CI20">
        <v>-1.99</v>
      </c>
      <c r="CJ20">
        <v>-2.12</v>
      </c>
      <c r="CK20">
        <v>-1.88</v>
      </c>
      <c r="CL20">
        <v>-0.34</v>
      </c>
      <c r="CM20">
        <v>-0.92</v>
      </c>
      <c r="CN20">
        <v>-0.91</v>
      </c>
      <c r="CO20">
        <v>0</v>
      </c>
      <c r="CP20">
        <v>0</v>
      </c>
      <c r="CQ20">
        <v>0</v>
      </c>
      <c r="CR20">
        <v>11.1</v>
      </c>
      <c r="CS20">
        <v>0</v>
      </c>
      <c r="CT20">
        <v>3.4</v>
      </c>
      <c r="CU20">
        <v>0</v>
      </c>
      <c r="CV20">
        <v>0</v>
      </c>
      <c r="CW20">
        <v>0</v>
      </c>
      <c r="CX20">
        <v>0</v>
      </c>
      <c r="CY20">
        <v>0</v>
      </c>
      <c r="CZ20">
        <v>0</v>
      </c>
      <c r="DA20">
        <v>0</v>
      </c>
      <c r="DB20">
        <v>0</v>
      </c>
      <c r="DC20">
        <v>0</v>
      </c>
      <c r="DD20">
        <v>0.72</v>
      </c>
      <c r="DE20">
        <v>0.71</v>
      </c>
      <c r="DF20">
        <v>0.71</v>
      </c>
      <c r="DG20">
        <v>881</v>
      </c>
      <c r="DH20">
        <v>949</v>
      </c>
      <c r="DI20">
        <v>1830</v>
      </c>
      <c r="DJ20">
        <v>845</v>
      </c>
      <c r="DK20">
        <v>911</v>
      </c>
      <c r="DL20">
        <v>1756</v>
      </c>
      <c r="DM20">
        <v>48.3</v>
      </c>
      <c r="DN20">
        <v>43.4</v>
      </c>
      <c r="DO20">
        <v>45.8</v>
      </c>
      <c r="DP20">
        <v>0.24</v>
      </c>
      <c r="DQ20">
        <v>-0.19</v>
      </c>
      <c r="DR20">
        <v>0.02</v>
      </c>
      <c r="DS20">
        <v>0.15</v>
      </c>
      <c r="DT20">
        <v>-0.27</v>
      </c>
      <c r="DU20">
        <v>-0.04</v>
      </c>
      <c r="DV20">
        <v>0.32</v>
      </c>
      <c r="DW20">
        <v>-0.1</v>
      </c>
      <c r="DX20">
        <v>0.08</v>
      </c>
      <c r="DY20">
        <v>44.4</v>
      </c>
      <c r="DZ20">
        <v>38.700000000000003</v>
      </c>
      <c r="EA20">
        <v>41.4</v>
      </c>
      <c r="EB20">
        <v>66.900000000000006</v>
      </c>
      <c r="EC20">
        <v>61.6</v>
      </c>
      <c r="ED20">
        <v>64.2</v>
      </c>
      <c r="EE20">
        <v>38.1</v>
      </c>
      <c r="EF20">
        <v>33.5</v>
      </c>
      <c r="EG20">
        <v>35.700000000000003</v>
      </c>
      <c r="EH20">
        <v>20.399999999999999</v>
      </c>
      <c r="EI20">
        <v>11.6</v>
      </c>
      <c r="EJ20">
        <v>15.8</v>
      </c>
      <c r="EK20">
        <v>28</v>
      </c>
      <c r="EL20">
        <v>18.5</v>
      </c>
      <c r="EM20">
        <v>23.1</v>
      </c>
      <c r="EN20">
        <v>4.17</v>
      </c>
      <c r="EO20">
        <v>3.74</v>
      </c>
      <c r="EP20">
        <v>3.95</v>
      </c>
    </row>
    <row r="21" spans="1:146" x14ac:dyDescent="0.4">
      <c r="A21" t="s">
        <v>269</v>
      </c>
      <c r="B21" t="s">
        <v>268</v>
      </c>
      <c r="C21">
        <v>456</v>
      </c>
      <c r="D21">
        <v>492</v>
      </c>
      <c r="E21">
        <v>948</v>
      </c>
      <c r="F21">
        <v>443</v>
      </c>
      <c r="G21">
        <v>481</v>
      </c>
      <c r="H21">
        <v>924</v>
      </c>
      <c r="I21">
        <v>44</v>
      </c>
      <c r="J21">
        <v>39</v>
      </c>
      <c r="K21">
        <v>41.4</v>
      </c>
      <c r="L21">
        <v>-0.32</v>
      </c>
      <c r="M21">
        <v>-0.83</v>
      </c>
      <c r="N21">
        <v>-0.59</v>
      </c>
      <c r="O21">
        <v>-0.44</v>
      </c>
      <c r="P21">
        <v>-0.94</v>
      </c>
      <c r="Q21">
        <v>-0.67</v>
      </c>
      <c r="R21">
        <v>-0.2</v>
      </c>
      <c r="S21">
        <v>-0.72</v>
      </c>
      <c r="T21">
        <v>-0.5</v>
      </c>
      <c r="U21">
        <v>33.6</v>
      </c>
      <c r="V21">
        <v>27.2</v>
      </c>
      <c r="W21">
        <v>30.3</v>
      </c>
      <c r="X21">
        <v>58.3</v>
      </c>
      <c r="Y21">
        <v>48</v>
      </c>
      <c r="Z21">
        <v>53</v>
      </c>
      <c r="AA21">
        <v>21.7</v>
      </c>
      <c r="AB21">
        <v>13.8</v>
      </c>
      <c r="AC21">
        <v>17.600000000000001</v>
      </c>
      <c r="AD21">
        <v>5.3</v>
      </c>
      <c r="AE21">
        <v>4.0999999999999996</v>
      </c>
      <c r="AF21">
        <v>4.5999999999999996</v>
      </c>
      <c r="AG21">
        <v>9.6</v>
      </c>
      <c r="AH21">
        <v>6.7</v>
      </c>
      <c r="AI21">
        <v>8.1</v>
      </c>
      <c r="AJ21">
        <v>3.57</v>
      </c>
      <c r="AK21">
        <v>3.19</v>
      </c>
      <c r="AL21">
        <v>3.37</v>
      </c>
      <c r="AM21">
        <v>63</v>
      </c>
      <c r="AN21">
        <v>97</v>
      </c>
      <c r="AO21">
        <v>160</v>
      </c>
      <c r="AP21">
        <v>60</v>
      </c>
      <c r="AQ21">
        <v>95</v>
      </c>
      <c r="AR21">
        <v>155</v>
      </c>
      <c r="AS21">
        <v>29</v>
      </c>
      <c r="AT21">
        <v>24.9</v>
      </c>
      <c r="AU21">
        <v>26.5</v>
      </c>
      <c r="AV21">
        <v>-0.59</v>
      </c>
      <c r="AW21">
        <v>-0.98</v>
      </c>
      <c r="AX21">
        <v>-0.83</v>
      </c>
      <c r="AY21">
        <v>-0.91</v>
      </c>
      <c r="AZ21">
        <v>-1.24</v>
      </c>
      <c r="BA21">
        <v>-1.03</v>
      </c>
      <c r="BB21">
        <v>-0.27</v>
      </c>
      <c r="BC21">
        <v>-0.73</v>
      </c>
      <c r="BD21">
        <v>-0.63</v>
      </c>
      <c r="BE21">
        <v>6.3</v>
      </c>
      <c r="BF21">
        <v>9.3000000000000007</v>
      </c>
      <c r="BG21">
        <v>8.1</v>
      </c>
      <c r="BH21">
        <v>22.2</v>
      </c>
      <c r="BI21">
        <v>18.600000000000001</v>
      </c>
      <c r="BJ21">
        <v>20</v>
      </c>
      <c r="BK21">
        <v>4.8</v>
      </c>
      <c r="BL21">
        <v>1</v>
      </c>
      <c r="BM21">
        <v>2.5</v>
      </c>
      <c r="BN21">
        <v>1.6</v>
      </c>
      <c r="BO21">
        <v>0</v>
      </c>
      <c r="BP21">
        <v>0.6</v>
      </c>
      <c r="BQ21">
        <v>1.6</v>
      </c>
      <c r="BR21">
        <v>0</v>
      </c>
      <c r="BS21">
        <v>0.6</v>
      </c>
      <c r="BT21">
        <v>2.11</v>
      </c>
      <c r="BU21">
        <v>1.89</v>
      </c>
      <c r="BV21">
        <v>1.97</v>
      </c>
      <c r="BW21">
        <v>9</v>
      </c>
      <c r="BX21">
        <v>18</v>
      </c>
      <c r="BY21">
        <v>27</v>
      </c>
      <c r="BZ21">
        <v>9</v>
      </c>
      <c r="CA21">
        <v>17</v>
      </c>
      <c r="CB21">
        <v>26</v>
      </c>
      <c r="CC21">
        <v>0.2</v>
      </c>
      <c r="CD21">
        <v>7.7</v>
      </c>
      <c r="CE21">
        <v>5.2</v>
      </c>
      <c r="CF21">
        <v>-1.48</v>
      </c>
      <c r="CG21">
        <v>-1.18</v>
      </c>
      <c r="CH21">
        <v>-1.28</v>
      </c>
      <c r="CI21">
        <v>-2.2999999999999998</v>
      </c>
      <c r="CJ21">
        <v>-1.78</v>
      </c>
      <c r="CK21">
        <v>-1.77</v>
      </c>
      <c r="CL21">
        <v>-0.65</v>
      </c>
      <c r="CM21">
        <v>-0.57999999999999996</v>
      </c>
      <c r="CN21">
        <v>-0.79</v>
      </c>
      <c r="CO21">
        <v>0</v>
      </c>
      <c r="CP21">
        <v>5.6</v>
      </c>
      <c r="CQ21">
        <v>3.7</v>
      </c>
      <c r="CR21">
        <v>0</v>
      </c>
      <c r="CS21">
        <v>11.1</v>
      </c>
      <c r="CT21">
        <v>7.4</v>
      </c>
      <c r="CU21">
        <v>0</v>
      </c>
      <c r="CV21">
        <v>0</v>
      </c>
      <c r="CW21">
        <v>0</v>
      </c>
      <c r="CX21">
        <v>0</v>
      </c>
      <c r="CY21">
        <v>0</v>
      </c>
      <c r="CZ21">
        <v>0</v>
      </c>
      <c r="DA21">
        <v>0</v>
      </c>
      <c r="DB21">
        <v>0</v>
      </c>
      <c r="DC21">
        <v>0</v>
      </c>
      <c r="DD21">
        <v>0.02</v>
      </c>
      <c r="DE21">
        <v>0.57999999999999996</v>
      </c>
      <c r="DF21">
        <v>0.4</v>
      </c>
      <c r="DG21">
        <v>529</v>
      </c>
      <c r="DH21">
        <v>607</v>
      </c>
      <c r="DI21">
        <v>1136</v>
      </c>
      <c r="DJ21">
        <v>513</v>
      </c>
      <c r="DK21">
        <v>593</v>
      </c>
      <c r="DL21">
        <v>1106</v>
      </c>
      <c r="DM21">
        <v>41.5</v>
      </c>
      <c r="DN21">
        <v>35.799999999999997</v>
      </c>
      <c r="DO21">
        <v>38.5</v>
      </c>
      <c r="DP21">
        <v>-0.37</v>
      </c>
      <c r="DQ21">
        <v>-0.87</v>
      </c>
      <c r="DR21">
        <v>-0.64</v>
      </c>
      <c r="DS21">
        <v>-0.48</v>
      </c>
      <c r="DT21">
        <v>-0.97</v>
      </c>
      <c r="DU21">
        <v>-0.71</v>
      </c>
      <c r="DV21">
        <v>-0.26</v>
      </c>
      <c r="DW21">
        <v>-0.76</v>
      </c>
      <c r="DX21">
        <v>-0.56000000000000005</v>
      </c>
      <c r="DY21">
        <v>29.9</v>
      </c>
      <c r="DZ21">
        <v>23.7</v>
      </c>
      <c r="EA21">
        <v>26.6</v>
      </c>
      <c r="EB21">
        <v>53.1</v>
      </c>
      <c r="EC21">
        <v>42.2</v>
      </c>
      <c r="ED21">
        <v>47.3</v>
      </c>
      <c r="EE21">
        <v>19.3</v>
      </c>
      <c r="EF21">
        <v>11.4</v>
      </c>
      <c r="EG21">
        <v>15.1</v>
      </c>
      <c r="EH21">
        <v>4.7</v>
      </c>
      <c r="EI21">
        <v>3.3</v>
      </c>
      <c r="EJ21">
        <v>4</v>
      </c>
      <c r="EK21">
        <v>8.5</v>
      </c>
      <c r="EL21">
        <v>5.4</v>
      </c>
      <c r="EM21">
        <v>6.9</v>
      </c>
      <c r="EN21">
        <v>3.33</v>
      </c>
      <c r="EO21">
        <v>2.9</v>
      </c>
      <c r="EP21">
        <v>3.1</v>
      </c>
    </row>
    <row r="22" spans="1:146" x14ac:dyDescent="0.4">
      <c r="A22" t="s">
        <v>271</v>
      </c>
      <c r="B22" t="s">
        <v>270</v>
      </c>
      <c r="C22">
        <v>1439</v>
      </c>
      <c r="D22">
        <v>1395</v>
      </c>
      <c r="E22">
        <v>2834</v>
      </c>
      <c r="F22">
        <v>1369</v>
      </c>
      <c r="G22">
        <v>1302</v>
      </c>
      <c r="H22">
        <v>2671</v>
      </c>
      <c r="I22">
        <v>49.8</v>
      </c>
      <c r="J22">
        <v>45.1</v>
      </c>
      <c r="K22">
        <v>47.5</v>
      </c>
      <c r="L22">
        <v>0.21</v>
      </c>
      <c r="M22">
        <v>-0.28000000000000003</v>
      </c>
      <c r="N22">
        <v>-0.03</v>
      </c>
      <c r="O22">
        <v>0.14000000000000001</v>
      </c>
      <c r="P22">
        <v>-0.34</v>
      </c>
      <c r="Q22">
        <v>-0.08</v>
      </c>
      <c r="R22">
        <v>0.28000000000000003</v>
      </c>
      <c r="S22">
        <v>-0.21</v>
      </c>
      <c r="T22">
        <v>0.02</v>
      </c>
      <c r="U22">
        <v>47.5</v>
      </c>
      <c r="V22">
        <v>40.4</v>
      </c>
      <c r="W22">
        <v>44</v>
      </c>
      <c r="X22">
        <v>69.3</v>
      </c>
      <c r="Y22">
        <v>64.7</v>
      </c>
      <c r="Z22">
        <v>67</v>
      </c>
      <c r="AA22">
        <v>44.9</v>
      </c>
      <c r="AB22">
        <v>28.6</v>
      </c>
      <c r="AC22">
        <v>36.9</v>
      </c>
      <c r="AD22">
        <v>21.5</v>
      </c>
      <c r="AE22">
        <v>11.3</v>
      </c>
      <c r="AF22">
        <v>16.5</v>
      </c>
      <c r="AG22">
        <v>29.7</v>
      </c>
      <c r="AH22">
        <v>17.899999999999999</v>
      </c>
      <c r="AI22">
        <v>23.9</v>
      </c>
      <c r="AJ22">
        <v>4.33</v>
      </c>
      <c r="AK22">
        <v>3.89</v>
      </c>
      <c r="AL22">
        <v>4.1100000000000003</v>
      </c>
      <c r="AM22">
        <v>111</v>
      </c>
      <c r="AN22">
        <v>178</v>
      </c>
      <c r="AO22">
        <v>289</v>
      </c>
      <c r="AP22">
        <v>102</v>
      </c>
      <c r="AQ22">
        <v>170</v>
      </c>
      <c r="AR22">
        <v>272</v>
      </c>
      <c r="AS22">
        <v>32.200000000000003</v>
      </c>
      <c r="AT22">
        <v>27.7</v>
      </c>
      <c r="AU22">
        <v>29.4</v>
      </c>
      <c r="AV22">
        <v>-0.35</v>
      </c>
      <c r="AW22">
        <v>-0.67</v>
      </c>
      <c r="AX22">
        <v>-0.55000000000000004</v>
      </c>
      <c r="AY22">
        <v>-0.59</v>
      </c>
      <c r="AZ22">
        <v>-0.86</v>
      </c>
      <c r="BA22">
        <v>-0.7</v>
      </c>
      <c r="BB22">
        <v>-0.1</v>
      </c>
      <c r="BC22">
        <v>-0.48</v>
      </c>
      <c r="BD22">
        <v>-0.4</v>
      </c>
      <c r="BE22">
        <v>15.3</v>
      </c>
      <c r="BF22">
        <v>12.4</v>
      </c>
      <c r="BG22">
        <v>13.5</v>
      </c>
      <c r="BH22">
        <v>36</v>
      </c>
      <c r="BI22">
        <v>22.5</v>
      </c>
      <c r="BJ22">
        <v>27.7</v>
      </c>
      <c r="BK22">
        <v>14.4</v>
      </c>
      <c r="BL22">
        <v>6.7</v>
      </c>
      <c r="BM22">
        <v>9.6999999999999993</v>
      </c>
      <c r="BN22">
        <v>4.5</v>
      </c>
      <c r="BO22">
        <v>1.1000000000000001</v>
      </c>
      <c r="BP22">
        <v>2.4</v>
      </c>
      <c r="BQ22">
        <v>6.3</v>
      </c>
      <c r="BR22">
        <v>2.2000000000000002</v>
      </c>
      <c r="BS22">
        <v>3.8</v>
      </c>
      <c r="BT22">
        <v>2.57</v>
      </c>
      <c r="BU22">
        <v>2.21</v>
      </c>
      <c r="BV22">
        <v>2.35</v>
      </c>
      <c r="BW22">
        <v>25</v>
      </c>
      <c r="BX22">
        <v>103</v>
      </c>
      <c r="BY22">
        <v>128</v>
      </c>
      <c r="BZ22">
        <v>22</v>
      </c>
      <c r="CA22">
        <v>100</v>
      </c>
      <c r="CB22">
        <v>122</v>
      </c>
      <c r="CC22">
        <v>14.9</v>
      </c>
      <c r="CD22">
        <v>15.5</v>
      </c>
      <c r="CE22">
        <v>15.4</v>
      </c>
      <c r="CF22">
        <v>-0.93</v>
      </c>
      <c r="CG22">
        <v>-1.1299999999999999</v>
      </c>
      <c r="CH22">
        <v>-1.0900000000000001</v>
      </c>
      <c r="CI22">
        <v>-1.46</v>
      </c>
      <c r="CJ22">
        <v>-1.38</v>
      </c>
      <c r="CK22">
        <v>-1.32</v>
      </c>
      <c r="CL22">
        <v>-0.4</v>
      </c>
      <c r="CM22">
        <v>-0.88</v>
      </c>
      <c r="CN22">
        <v>-0.87</v>
      </c>
      <c r="CO22">
        <v>12</v>
      </c>
      <c r="CP22">
        <v>3.9</v>
      </c>
      <c r="CQ22">
        <v>5.5</v>
      </c>
      <c r="CR22">
        <v>16</v>
      </c>
      <c r="CS22">
        <v>8.6999999999999993</v>
      </c>
      <c r="CT22">
        <v>10.199999999999999</v>
      </c>
      <c r="CU22">
        <v>4</v>
      </c>
      <c r="CV22">
        <v>2.9</v>
      </c>
      <c r="CW22">
        <v>3.1</v>
      </c>
      <c r="CX22">
        <v>0</v>
      </c>
      <c r="CY22">
        <v>1.9</v>
      </c>
      <c r="CZ22">
        <v>1.6</v>
      </c>
      <c r="DA22">
        <v>0</v>
      </c>
      <c r="DB22">
        <v>1.9</v>
      </c>
      <c r="DC22">
        <v>1.6</v>
      </c>
      <c r="DD22">
        <v>1.05</v>
      </c>
      <c r="DE22">
        <v>1.22</v>
      </c>
      <c r="DF22">
        <v>1.18</v>
      </c>
      <c r="DG22">
        <v>1575</v>
      </c>
      <c r="DH22">
        <v>1676</v>
      </c>
      <c r="DI22">
        <v>3251</v>
      </c>
      <c r="DJ22">
        <v>1493</v>
      </c>
      <c r="DK22">
        <v>1572</v>
      </c>
      <c r="DL22">
        <v>3065</v>
      </c>
      <c r="DM22">
        <v>48</v>
      </c>
      <c r="DN22">
        <v>41.4</v>
      </c>
      <c r="DO22">
        <v>44.6</v>
      </c>
      <c r="DP22">
        <v>0.15</v>
      </c>
      <c r="DQ22">
        <v>-0.37</v>
      </c>
      <c r="DR22">
        <v>-0.12</v>
      </c>
      <c r="DS22">
        <v>0.09</v>
      </c>
      <c r="DT22">
        <v>-0.44</v>
      </c>
      <c r="DU22">
        <v>-0.16</v>
      </c>
      <c r="DV22">
        <v>0.22</v>
      </c>
      <c r="DW22">
        <v>-0.31</v>
      </c>
      <c r="DX22">
        <v>-7.0000000000000007E-2</v>
      </c>
      <c r="DY22">
        <v>44.6</v>
      </c>
      <c r="DZ22">
        <v>35.200000000000003</v>
      </c>
      <c r="EA22">
        <v>39.799999999999997</v>
      </c>
      <c r="EB22">
        <v>66.099999999999994</v>
      </c>
      <c r="EC22">
        <v>56.7</v>
      </c>
      <c r="ED22">
        <v>61.3</v>
      </c>
      <c r="EE22">
        <v>42.1</v>
      </c>
      <c r="EF22">
        <v>24.7</v>
      </c>
      <c r="EG22">
        <v>33.1</v>
      </c>
      <c r="EH22">
        <v>20</v>
      </c>
      <c r="EI22">
        <v>9.6</v>
      </c>
      <c r="EJ22">
        <v>14.6</v>
      </c>
      <c r="EK22">
        <v>27.6</v>
      </c>
      <c r="EL22">
        <v>15.3</v>
      </c>
      <c r="EM22">
        <v>21.2</v>
      </c>
      <c r="EN22">
        <v>4.1500000000000004</v>
      </c>
      <c r="EO22">
        <v>3.55</v>
      </c>
      <c r="EP22">
        <v>3.84</v>
      </c>
    </row>
    <row r="23" spans="1:146" x14ac:dyDescent="0.4">
      <c r="A23" t="s">
        <v>273</v>
      </c>
      <c r="B23" t="s">
        <v>272</v>
      </c>
      <c r="C23">
        <v>939</v>
      </c>
      <c r="D23">
        <v>942</v>
      </c>
      <c r="E23">
        <v>1881</v>
      </c>
      <c r="F23">
        <v>905</v>
      </c>
      <c r="G23">
        <v>887</v>
      </c>
      <c r="H23">
        <v>1792</v>
      </c>
      <c r="I23">
        <v>49</v>
      </c>
      <c r="J23">
        <v>46.7</v>
      </c>
      <c r="K23">
        <v>47.9</v>
      </c>
      <c r="L23">
        <v>0.06</v>
      </c>
      <c r="M23">
        <v>-0.37</v>
      </c>
      <c r="N23">
        <v>-0.15</v>
      </c>
      <c r="O23">
        <v>-0.02</v>
      </c>
      <c r="P23">
        <v>-0.45</v>
      </c>
      <c r="Q23">
        <v>-0.21</v>
      </c>
      <c r="R23">
        <v>0.15</v>
      </c>
      <c r="S23">
        <v>-0.28999999999999998</v>
      </c>
      <c r="T23">
        <v>-0.09</v>
      </c>
      <c r="U23">
        <v>43</v>
      </c>
      <c r="V23">
        <v>43.8</v>
      </c>
      <c r="W23">
        <v>43.4</v>
      </c>
      <c r="X23">
        <v>67.2</v>
      </c>
      <c r="Y23">
        <v>68</v>
      </c>
      <c r="Z23">
        <v>67.599999999999994</v>
      </c>
      <c r="AA23">
        <v>58.8</v>
      </c>
      <c r="AB23">
        <v>52.2</v>
      </c>
      <c r="AC23">
        <v>55.5</v>
      </c>
      <c r="AD23">
        <v>20.9</v>
      </c>
      <c r="AE23">
        <v>16.5</v>
      </c>
      <c r="AF23">
        <v>18.7</v>
      </c>
      <c r="AG23">
        <v>34</v>
      </c>
      <c r="AH23">
        <v>24.6</v>
      </c>
      <c r="AI23">
        <v>29.3</v>
      </c>
      <c r="AJ23">
        <v>4.38</v>
      </c>
      <c r="AK23">
        <v>4.22</v>
      </c>
      <c r="AL23">
        <v>4.3</v>
      </c>
      <c r="AM23">
        <v>57</v>
      </c>
      <c r="AN23">
        <v>97</v>
      </c>
      <c r="AO23">
        <v>154</v>
      </c>
      <c r="AP23">
        <v>56</v>
      </c>
      <c r="AQ23">
        <v>94</v>
      </c>
      <c r="AR23">
        <v>150</v>
      </c>
      <c r="AS23">
        <v>29.7</v>
      </c>
      <c r="AT23">
        <v>25.5</v>
      </c>
      <c r="AU23">
        <v>27.1</v>
      </c>
      <c r="AV23">
        <v>-0.61</v>
      </c>
      <c r="AW23">
        <v>-0.99</v>
      </c>
      <c r="AX23">
        <v>-0.85</v>
      </c>
      <c r="AY23">
        <v>-0.94</v>
      </c>
      <c r="AZ23">
        <v>-1.24</v>
      </c>
      <c r="BA23">
        <v>-1.05</v>
      </c>
      <c r="BB23">
        <v>-0.28000000000000003</v>
      </c>
      <c r="BC23">
        <v>-0.73</v>
      </c>
      <c r="BD23">
        <v>-0.64</v>
      </c>
      <c r="BE23">
        <v>10.5</v>
      </c>
      <c r="BF23">
        <v>6.2</v>
      </c>
      <c r="BG23">
        <v>7.8</v>
      </c>
      <c r="BH23">
        <v>24.6</v>
      </c>
      <c r="BI23">
        <v>17.5</v>
      </c>
      <c r="BJ23">
        <v>20.100000000000001</v>
      </c>
      <c r="BK23">
        <v>19.3</v>
      </c>
      <c r="BL23">
        <v>11.3</v>
      </c>
      <c r="BM23">
        <v>14.3</v>
      </c>
      <c r="BN23">
        <v>3.5</v>
      </c>
      <c r="BO23">
        <v>0</v>
      </c>
      <c r="BP23">
        <v>1.3</v>
      </c>
      <c r="BQ23">
        <v>8.8000000000000007</v>
      </c>
      <c r="BR23">
        <v>1</v>
      </c>
      <c r="BS23">
        <v>3.9</v>
      </c>
      <c r="BT23">
        <v>2.42</v>
      </c>
      <c r="BU23">
        <v>2.11</v>
      </c>
      <c r="BV23">
        <v>2.2200000000000002</v>
      </c>
      <c r="BW23">
        <v>24</v>
      </c>
      <c r="BX23">
        <v>53</v>
      </c>
      <c r="BY23">
        <v>77</v>
      </c>
      <c r="BZ23">
        <v>24</v>
      </c>
      <c r="CA23">
        <v>51</v>
      </c>
      <c r="CB23">
        <v>75</v>
      </c>
      <c r="CC23">
        <v>11.1</v>
      </c>
      <c r="CD23">
        <v>18.100000000000001</v>
      </c>
      <c r="CE23">
        <v>15.9</v>
      </c>
      <c r="CF23">
        <v>-0.81</v>
      </c>
      <c r="CG23">
        <v>-0.72</v>
      </c>
      <c r="CH23">
        <v>-0.75</v>
      </c>
      <c r="CI23">
        <v>-1.32</v>
      </c>
      <c r="CJ23">
        <v>-1.06</v>
      </c>
      <c r="CK23">
        <v>-1.03</v>
      </c>
      <c r="CL23">
        <v>-0.31</v>
      </c>
      <c r="CM23">
        <v>-0.37</v>
      </c>
      <c r="CN23">
        <v>-0.46</v>
      </c>
      <c r="CO23">
        <v>0</v>
      </c>
      <c r="CP23">
        <v>5.7</v>
      </c>
      <c r="CQ23">
        <v>3.9</v>
      </c>
      <c r="CR23">
        <v>0</v>
      </c>
      <c r="CS23">
        <v>15.1</v>
      </c>
      <c r="CT23">
        <v>10.4</v>
      </c>
      <c r="CU23">
        <v>4.2</v>
      </c>
      <c r="CV23">
        <v>3.8</v>
      </c>
      <c r="CW23">
        <v>3.9</v>
      </c>
      <c r="CX23">
        <v>0</v>
      </c>
      <c r="CY23">
        <v>0</v>
      </c>
      <c r="CZ23">
        <v>0</v>
      </c>
      <c r="DA23">
        <v>0</v>
      </c>
      <c r="DB23">
        <v>3.8</v>
      </c>
      <c r="DC23">
        <v>2.6</v>
      </c>
      <c r="DD23">
        <v>0.72</v>
      </c>
      <c r="DE23">
        <v>1.39</v>
      </c>
      <c r="DF23">
        <v>1.18</v>
      </c>
      <c r="DG23">
        <v>1020</v>
      </c>
      <c r="DH23">
        <v>1093</v>
      </c>
      <c r="DI23">
        <v>2113</v>
      </c>
      <c r="DJ23">
        <v>985</v>
      </c>
      <c r="DK23">
        <v>1033</v>
      </c>
      <c r="DL23">
        <v>2018</v>
      </c>
      <c r="DM23">
        <v>47</v>
      </c>
      <c r="DN23">
        <v>43.4</v>
      </c>
      <c r="DO23">
        <v>45.2</v>
      </c>
      <c r="DP23">
        <v>0</v>
      </c>
      <c r="DQ23">
        <v>-0.45</v>
      </c>
      <c r="DR23">
        <v>-0.23</v>
      </c>
      <c r="DS23">
        <v>-0.08</v>
      </c>
      <c r="DT23">
        <v>-0.52</v>
      </c>
      <c r="DU23">
        <v>-0.28000000000000003</v>
      </c>
      <c r="DV23">
        <v>0.08</v>
      </c>
      <c r="DW23">
        <v>-0.37</v>
      </c>
      <c r="DX23">
        <v>-0.17</v>
      </c>
      <c r="DY23">
        <v>40.200000000000003</v>
      </c>
      <c r="DZ23">
        <v>38.6</v>
      </c>
      <c r="EA23">
        <v>39.4</v>
      </c>
      <c r="EB23">
        <v>63.2</v>
      </c>
      <c r="EC23">
        <v>60.9</v>
      </c>
      <c r="ED23">
        <v>62</v>
      </c>
      <c r="EE23">
        <v>55.3</v>
      </c>
      <c r="EF23">
        <v>46.2</v>
      </c>
      <c r="EG23">
        <v>50.6</v>
      </c>
      <c r="EH23">
        <v>19.399999999999999</v>
      </c>
      <c r="EI23">
        <v>14.2</v>
      </c>
      <c r="EJ23">
        <v>16.7</v>
      </c>
      <c r="EK23">
        <v>31.8</v>
      </c>
      <c r="EL23">
        <v>21.5</v>
      </c>
      <c r="EM23">
        <v>26.5</v>
      </c>
      <c r="EN23">
        <v>4.18</v>
      </c>
      <c r="EO23">
        <v>3.89</v>
      </c>
      <c r="EP23">
        <v>4.03</v>
      </c>
    </row>
    <row r="24" spans="1:146" x14ac:dyDescent="0.4">
      <c r="A24" t="s">
        <v>275</v>
      </c>
      <c r="B24" t="s">
        <v>274</v>
      </c>
      <c r="C24">
        <v>1651</v>
      </c>
      <c r="D24">
        <v>1587</v>
      </c>
      <c r="E24">
        <v>3238</v>
      </c>
      <c r="F24">
        <v>1589</v>
      </c>
      <c r="G24">
        <v>1524</v>
      </c>
      <c r="H24">
        <v>3113</v>
      </c>
      <c r="I24">
        <v>52.9</v>
      </c>
      <c r="J24">
        <v>49.1</v>
      </c>
      <c r="K24">
        <v>51</v>
      </c>
      <c r="L24">
        <v>0.3</v>
      </c>
      <c r="M24">
        <v>-0.14000000000000001</v>
      </c>
      <c r="N24">
        <v>0.09</v>
      </c>
      <c r="O24">
        <v>0.24</v>
      </c>
      <c r="P24">
        <v>-0.2</v>
      </c>
      <c r="Q24">
        <v>0.04</v>
      </c>
      <c r="R24">
        <v>0.36</v>
      </c>
      <c r="S24">
        <v>-7.0000000000000007E-2</v>
      </c>
      <c r="T24">
        <v>0.13</v>
      </c>
      <c r="U24">
        <v>53.4</v>
      </c>
      <c r="V24">
        <v>49.2</v>
      </c>
      <c r="W24">
        <v>51.4</v>
      </c>
      <c r="X24">
        <v>75.3</v>
      </c>
      <c r="Y24">
        <v>72.7</v>
      </c>
      <c r="Z24">
        <v>74.099999999999994</v>
      </c>
      <c r="AA24">
        <v>41.1</v>
      </c>
      <c r="AB24">
        <v>27.6</v>
      </c>
      <c r="AC24">
        <v>34.5</v>
      </c>
      <c r="AD24">
        <v>22.5</v>
      </c>
      <c r="AE24">
        <v>11.7</v>
      </c>
      <c r="AF24">
        <v>17.2</v>
      </c>
      <c r="AG24">
        <v>29.9</v>
      </c>
      <c r="AH24">
        <v>18.3</v>
      </c>
      <c r="AI24">
        <v>24.2</v>
      </c>
      <c r="AJ24">
        <v>4.55</v>
      </c>
      <c r="AK24">
        <v>4.21</v>
      </c>
      <c r="AL24">
        <v>4.38</v>
      </c>
      <c r="AM24">
        <v>57</v>
      </c>
      <c r="AN24">
        <v>123</v>
      </c>
      <c r="AO24">
        <v>180</v>
      </c>
      <c r="AP24">
        <v>55</v>
      </c>
      <c r="AQ24">
        <v>118</v>
      </c>
      <c r="AR24">
        <v>173</v>
      </c>
      <c r="AS24">
        <v>27.2</v>
      </c>
      <c r="AT24">
        <v>27.6</v>
      </c>
      <c r="AU24">
        <v>27.4</v>
      </c>
      <c r="AV24">
        <v>-0.36</v>
      </c>
      <c r="AW24">
        <v>-0.89</v>
      </c>
      <c r="AX24">
        <v>-0.72</v>
      </c>
      <c r="AY24">
        <v>-0.69</v>
      </c>
      <c r="AZ24">
        <v>-1.1100000000000001</v>
      </c>
      <c r="BA24">
        <v>-0.91</v>
      </c>
      <c r="BB24">
        <v>-0.03</v>
      </c>
      <c r="BC24">
        <v>-0.66</v>
      </c>
      <c r="BD24">
        <v>-0.53</v>
      </c>
      <c r="BE24">
        <v>5.3</v>
      </c>
      <c r="BF24">
        <v>11.4</v>
      </c>
      <c r="BG24">
        <v>9.4</v>
      </c>
      <c r="BH24">
        <v>17.5</v>
      </c>
      <c r="BI24">
        <v>28.5</v>
      </c>
      <c r="BJ24">
        <v>25</v>
      </c>
      <c r="BK24">
        <v>3.5</v>
      </c>
      <c r="BL24">
        <v>4.9000000000000004</v>
      </c>
      <c r="BM24">
        <v>4.4000000000000004</v>
      </c>
      <c r="BN24">
        <v>0</v>
      </c>
      <c r="BO24">
        <v>1.6</v>
      </c>
      <c r="BP24">
        <v>1.1000000000000001</v>
      </c>
      <c r="BQ24">
        <v>1.8</v>
      </c>
      <c r="BR24">
        <v>2.4</v>
      </c>
      <c r="BS24">
        <v>2.2000000000000002</v>
      </c>
      <c r="BT24">
        <v>2</v>
      </c>
      <c r="BU24">
        <v>2.23</v>
      </c>
      <c r="BV24">
        <v>2.16</v>
      </c>
      <c r="BW24">
        <v>31</v>
      </c>
      <c r="BX24">
        <v>87</v>
      </c>
      <c r="BY24">
        <v>118</v>
      </c>
      <c r="BZ24">
        <v>28</v>
      </c>
      <c r="CA24">
        <v>83</v>
      </c>
      <c r="CB24">
        <v>111</v>
      </c>
      <c r="CC24">
        <v>19.8</v>
      </c>
      <c r="CD24">
        <v>19.899999999999999</v>
      </c>
      <c r="CE24">
        <v>19.899999999999999</v>
      </c>
      <c r="CF24">
        <v>-0.87</v>
      </c>
      <c r="CG24">
        <v>-1.0900000000000001</v>
      </c>
      <c r="CH24">
        <v>-1.04</v>
      </c>
      <c r="CI24">
        <v>-1.33</v>
      </c>
      <c r="CJ24">
        <v>-1.36</v>
      </c>
      <c r="CK24">
        <v>-1.27</v>
      </c>
      <c r="CL24">
        <v>-0.4</v>
      </c>
      <c r="CM24">
        <v>-0.82</v>
      </c>
      <c r="CN24">
        <v>-0.8</v>
      </c>
      <c r="CO24">
        <v>12.9</v>
      </c>
      <c r="CP24">
        <v>11.5</v>
      </c>
      <c r="CQ24">
        <v>11.9</v>
      </c>
      <c r="CR24">
        <v>19.399999999999999</v>
      </c>
      <c r="CS24">
        <v>16.100000000000001</v>
      </c>
      <c r="CT24">
        <v>16.899999999999999</v>
      </c>
      <c r="CU24">
        <v>3.2</v>
      </c>
      <c r="CV24">
        <v>4.5999999999999996</v>
      </c>
      <c r="CW24">
        <v>4.2</v>
      </c>
      <c r="CX24">
        <v>3.2</v>
      </c>
      <c r="CY24">
        <v>1.1000000000000001</v>
      </c>
      <c r="CZ24">
        <v>1.7</v>
      </c>
      <c r="DA24">
        <v>3.2</v>
      </c>
      <c r="DB24">
        <v>1.1000000000000001</v>
      </c>
      <c r="DC24">
        <v>1.7</v>
      </c>
      <c r="DD24">
        <v>1.59</v>
      </c>
      <c r="DE24">
        <v>1.55</v>
      </c>
      <c r="DF24">
        <v>1.56</v>
      </c>
      <c r="DG24">
        <v>1739</v>
      </c>
      <c r="DH24">
        <v>1798</v>
      </c>
      <c r="DI24">
        <v>3537</v>
      </c>
      <c r="DJ24">
        <v>1672</v>
      </c>
      <c r="DK24">
        <v>1726</v>
      </c>
      <c r="DL24">
        <v>3398</v>
      </c>
      <c r="DM24">
        <v>51.4</v>
      </c>
      <c r="DN24">
        <v>46.2</v>
      </c>
      <c r="DO24">
        <v>48.8</v>
      </c>
      <c r="DP24">
        <v>0.26</v>
      </c>
      <c r="DQ24">
        <v>-0.23</v>
      </c>
      <c r="DR24">
        <v>0.01</v>
      </c>
      <c r="DS24">
        <v>0.2</v>
      </c>
      <c r="DT24">
        <v>-0.28999999999999998</v>
      </c>
      <c r="DU24">
        <v>-0.03</v>
      </c>
      <c r="DV24">
        <v>0.32</v>
      </c>
      <c r="DW24">
        <v>-0.18</v>
      </c>
      <c r="DX24">
        <v>0.05</v>
      </c>
      <c r="DY24">
        <v>51.1</v>
      </c>
      <c r="DZ24">
        <v>44.8</v>
      </c>
      <c r="EA24">
        <v>47.9</v>
      </c>
      <c r="EB24">
        <v>72.5</v>
      </c>
      <c r="EC24">
        <v>67</v>
      </c>
      <c r="ED24">
        <v>69.7</v>
      </c>
      <c r="EE24">
        <v>39.200000000000003</v>
      </c>
      <c r="EF24">
        <v>24.9</v>
      </c>
      <c r="EG24">
        <v>31.9</v>
      </c>
      <c r="EH24">
        <v>21.4</v>
      </c>
      <c r="EI24">
        <v>10.5</v>
      </c>
      <c r="EJ24">
        <v>15.9</v>
      </c>
      <c r="EK24">
        <v>28.5</v>
      </c>
      <c r="EL24">
        <v>16.399999999999999</v>
      </c>
      <c r="EM24">
        <v>22.3</v>
      </c>
      <c r="EN24">
        <v>4.41</v>
      </c>
      <c r="EO24">
        <v>3.95</v>
      </c>
      <c r="EP24">
        <v>4.17</v>
      </c>
    </row>
    <row r="25" spans="1:146" x14ac:dyDescent="0.4">
      <c r="A25" t="s">
        <v>277</v>
      </c>
      <c r="B25" t="s">
        <v>276</v>
      </c>
      <c r="C25">
        <v>1425</v>
      </c>
      <c r="D25">
        <v>1402</v>
      </c>
      <c r="E25">
        <v>2827</v>
      </c>
      <c r="F25">
        <v>1358</v>
      </c>
      <c r="G25">
        <v>1338</v>
      </c>
      <c r="H25">
        <v>2696</v>
      </c>
      <c r="I25">
        <v>51.3</v>
      </c>
      <c r="J25">
        <v>48.1</v>
      </c>
      <c r="K25">
        <v>49.7</v>
      </c>
      <c r="L25">
        <v>0.16</v>
      </c>
      <c r="M25">
        <v>-0.19</v>
      </c>
      <c r="N25">
        <v>-0.01</v>
      </c>
      <c r="O25">
        <v>0.09</v>
      </c>
      <c r="P25">
        <v>-0.25</v>
      </c>
      <c r="Q25">
        <v>-0.06</v>
      </c>
      <c r="R25">
        <v>0.22</v>
      </c>
      <c r="S25">
        <v>-0.12</v>
      </c>
      <c r="T25">
        <v>0.03</v>
      </c>
      <c r="U25">
        <v>46.6</v>
      </c>
      <c r="V25">
        <v>45.3</v>
      </c>
      <c r="W25">
        <v>45.9</v>
      </c>
      <c r="X25">
        <v>71.900000000000006</v>
      </c>
      <c r="Y25">
        <v>71</v>
      </c>
      <c r="Z25">
        <v>71.5</v>
      </c>
      <c r="AA25">
        <v>54.9</v>
      </c>
      <c r="AB25">
        <v>44.6</v>
      </c>
      <c r="AC25">
        <v>49.8</v>
      </c>
      <c r="AD25">
        <v>24.7</v>
      </c>
      <c r="AE25">
        <v>15.2</v>
      </c>
      <c r="AF25">
        <v>20</v>
      </c>
      <c r="AG25">
        <v>37.5</v>
      </c>
      <c r="AH25">
        <v>23.7</v>
      </c>
      <c r="AI25">
        <v>30.6</v>
      </c>
      <c r="AJ25">
        <v>4.54</v>
      </c>
      <c r="AK25">
        <v>4.2699999999999996</v>
      </c>
      <c r="AL25">
        <v>4.41</v>
      </c>
      <c r="AM25">
        <v>123</v>
      </c>
      <c r="AN25">
        <v>213</v>
      </c>
      <c r="AO25">
        <v>336</v>
      </c>
      <c r="AP25">
        <v>123</v>
      </c>
      <c r="AQ25">
        <v>204</v>
      </c>
      <c r="AR25">
        <v>327</v>
      </c>
      <c r="AS25">
        <v>35.799999999999997</v>
      </c>
      <c r="AT25">
        <v>30.8</v>
      </c>
      <c r="AU25">
        <v>32.6</v>
      </c>
      <c r="AV25">
        <v>-0.16</v>
      </c>
      <c r="AW25">
        <v>-0.54</v>
      </c>
      <c r="AX25">
        <v>-0.39</v>
      </c>
      <c r="AY25">
        <v>-0.38</v>
      </c>
      <c r="AZ25">
        <v>-0.71</v>
      </c>
      <c r="BA25">
        <v>-0.53</v>
      </c>
      <c r="BB25">
        <v>7.0000000000000007E-2</v>
      </c>
      <c r="BC25">
        <v>-0.37</v>
      </c>
      <c r="BD25">
        <v>-0.26</v>
      </c>
      <c r="BE25">
        <v>13</v>
      </c>
      <c r="BF25">
        <v>12.7</v>
      </c>
      <c r="BG25">
        <v>12.8</v>
      </c>
      <c r="BH25">
        <v>33.299999999999997</v>
      </c>
      <c r="BI25">
        <v>25.8</v>
      </c>
      <c r="BJ25">
        <v>28.6</v>
      </c>
      <c r="BK25">
        <v>20.3</v>
      </c>
      <c r="BL25">
        <v>11.7</v>
      </c>
      <c r="BM25">
        <v>14.9</v>
      </c>
      <c r="BN25">
        <v>3.3</v>
      </c>
      <c r="BO25">
        <v>1.9</v>
      </c>
      <c r="BP25">
        <v>2.4</v>
      </c>
      <c r="BQ25">
        <v>5.7</v>
      </c>
      <c r="BR25">
        <v>4.7</v>
      </c>
      <c r="BS25">
        <v>5.0999999999999996</v>
      </c>
      <c r="BT25">
        <v>2.84</v>
      </c>
      <c r="BU25">
        <v>2.48</v>
      </c>
      <c r="BV25">
        <v>2.61</v>
      </c>
      <c r="BW25">
        <v>48</v>
      </c>
      <c r="BX25">
        <v>87</v>
      </c>
      <c r="BY25">
        <v>135</v>
      </c>
      <c r="BZ25">
        <v>46</v>
      </c>
      <c r="CA25">
        <v>83</v>
      </c>
      <c r="CB25">
        <v>129</v>
      </c>
      <c r="CC25">
        <v>12.1</v>
      </c>
      <c r="CD25">
        <v>11.6</v>
      </c>
      <c r="CE25">
        <v>11.8</v>
      </c>
      <c r="CF25">
        <v>-1.1100000000000001</v>
      </c>
      <c r="CG25">
        <v>-1.62</v>
      </c>
      <c r="CH25">
        <v>-1.44</v>
      </c>
      <c r="CI25">
        <v>-1.47</v>
      </c>
      <c r="CJ25">
        <v>-1.89</v>
      </c>
      <c r="CK25">
        <v>-1.65</v>
      </c>
      <c r="CL25">
        <v>-0.74</v>
      </c>
      <c r="CM25">
        <v>-1.34</v>
      </c>
      <c r="CN25">
        <v>-1.22</v>
      </c>
      <c r="CO25">
        <v>2.1</v>
      </c>
      <c r="CP25">
        <v>2.2999999999999998</v>
      </c>
      <c r="CQ25">
        <v>2.2000000000000002</v>
      </c>
      <c r="CR25">
        <v>4.2</v>
      </c>
      <c r="CS25">
        <v>8</v>
      </c>
      <c r="CT25">
        <v>6.7</v>
      </c>
      <c r="CU25">
        <v>2.1</v>
      </c>
      <c r="CV25">
        <v>2.2999999999999998</v>
      </c>
      <c r="CW25">
        <v>2.2000000000000002</v>
      </c>
      <c r="CX25">
        <v>0</v>
      </c>
      <c r="CY25">
        <v>0</v>
      </c>
      <c r="CZ25">
        <v>0</v>
      </c>
      <c r="DA25">
        <v>0</v>
      </c>
      <c r="DB25">
        <v>0</v>
      </c>
      <c r="DC25">
        <v>0</v>
      </c>
      <c r="DD25">
        <v>0.93</v>
      </c>
      <c r="DE25">
        <v>0.89</v>
      </c>
      <c r="DF25">
        <v>0.91</v>
      </c>
      <c r="DG25">
        <v>1596</v>
      </c>
      <c r="DH25">
        <v>1702</v>
      </c>
      <c r="DI25">
        <v>3298</v>
      </c>
      <c r="DJ25">
        <v>1527</v>
      </c>
      <c r="DK25">
        <v>1625</v>
      </c>
      <c r="DL25">
        <v>3152</v>
      </c>
      <c r="DM25">
        <v>48.9</v>
      </c>
      <c r="DN25">
        <v>44</v>
      </c>
      <c r="DO25">
        <v>46.4</v>
      </c>
      <c r="DP25">
        <v>0.09</v>
      </c>
      <c r="DQ25">
        <v>-0.3</v>
      </c>
      <c r="DR25">
        <v>-0.11</v>
      </c>
      <c r="DS25">
        <v>0.03</v>
      </c>
      <c r="DT25">
        <v>-0.36</v>
      </c>
      <c r="DU25">
        <v>-0.16</v>
      </c>
      <c r="DV25">
        <v>0.16</v>
      </c>
      <c r="DW25">
        <v>-0.24</v>
      </c>
      <c r="DX25">
        <v>-7.0000000000000007E-2</v>
      </c>
      <c r="DY25">
        <v>42.7</v>
      </c>
      <c r="DZ25">
        <v>39</v>
      </c>
      <c r="EA25">
        <v>40.799999999999997</v>
      </c>
      <c r="EB25">
        <v>66.900000000000006</v>
      </c>
      <c r="EC25">
        <v>62.1</v>
      </c>
      <c r="ED25">
        <v>64.400000000000006</v>
      </c>
      <c r="EE25">
        <v>50.6</v>
      </c>
      <c r="EF25">
        <v>38.299999999999997</v>
      </c>
      <c r="EG25">
        <v>44.3</v>
      </c>
      <c r="EH25">
        <v>22.3</v>
      </c>
      <c r="EI25">
        <v>12.7</v>
      </c>
      <c r="EJ25">
        <v>17.399999999999999</v>
      </c>
      <c r="EK25">
        <v>33.9</v>
      </c>
      <c r="EL25">
        <v>20.100000000000001</v>
      </c>
      <c r="EM25">
        <v>26.8</v>
      </c>
      <c r="EN25">
        <v>4.3</v>
      </c>
      <c r="EO25">
        <v>3.87</v>
      </c>
      <c r="EP25">
        <v>4.08</v>
      </c>
    </row>
    <row r="26" spans="1:146" x14ac:dyDescent="0.4">
      <c r="A26" t="s">
        <v>279</v>
      </c>
      <c r="B26" t="s">
        <v>278</v>
      </c>
      <c r="C26">
        <v>2059</v>
      </c>
      <c r="D26">
        <v>1918</v>
      </c>
      <c r="E26">
        <v>3977</v>
      </c>
      <c r="F26">
        <v>2008</v>
      </c>
      <c r="G26">
        <v>1870</v>
      </c>
      <c r="H26">
        <v>3878</v>
      </c>
      <c r="I26">
        <v>51</v>
      </c>
      <c r="J26">
        <v>47.9</v>
      </c>
      <c r="K26">
        <v>49.5</v>
      </c>
      <c r="L26">
        <v>0.14000000000000001</v>
      </c>
      <c r="M26">
        <v>-0.23</v>
      </c>
      <c r="N26">
        <v>-0.04</v>
      </c>
      <c r="O26">
        <v>0.09</v>
      </c>
      <c r="P26">
        <v>-0.28999999999999998</v>
      </c>
      <c r="Q26">
        <v>-0.08</v>
      </c>
      <c r="R26">
        <v>0.2</v>
      </c>
      <c r="S26">
        <v>-0.18</v>
      </c>
      <c r="T26">
        <v>0</v>
      </c>
      <c r="U26">
        <v>50</v>
      </c>
      <c r="V26">
        <v>46</v>
      </c>
      <c r="W26">
        <v>48.1</v>
      </c>
      <c r="X26">
        <v>73</v>
      </c>
      <c r="Y26">
        <v>69.599999999999994</v>
      </c>
      <c r="Z26">
        <v>71.400000000000006</v>
      </c>
      <c r="AA26">
        <v>42.8</v>
      </c>
      <c r="AB26">
        <v>33.4</v>
      </c>
      <c r="AC26">
        <v>38.299999999999997</v>
      </c>
      <c r="AD26">
        <v>20.7</v>
      </c>
      <c r="AE26">
        <v>13.6</v>
      </c>
      <c r="AF26">
        <v>17.3</v>
      </c>
      <c r="AG26">
        <v>29.7</v>
      </c>
      <c r="AH26">
        <v>20.2</v>
      </c>
      <c r="AI26">
        <v>25.1</v>
      </c>
      <c r="AJ26">
        <v>4.42</v>
      </c>
      <c r="AK26">
        <v>4.17</v>
      </c>
      <c r="AL26">
        <v>4.3</v>
      </c>
      <c r="AM26">
        <v>207</v>
      </c>
      <c r="AN26">
        <v>346</v>
      </c>
      <c r="AO26">
        <v>553</v>
      </c>
      <c r="AP26">
        <v>201</v>
      </c>
      <c r="AQ26">
        <v>335</v>
      </c>
      <c r="AR26">
        <v>536</v>
      </c>
      <c r="AS26">
        <v>36.9</v>
      </c>
      <c r="AT26">
        <v>32.5</v>
      </c>
      <c r="AU26">
        <v>34.1</v>
      </c>
      <c r="AV26">
        <v>-0.28000000000000003</v>
      </c>
      <c r="AW26">
        <v>-0.57999999999999996</v>
      </c>
      <c r="AX26">
        <v>-0.46</v>
      </c>
      <c r="AY26">
        <v>-0.45</v>
      </c>
      <c r="AZ26">
        <v>-0.71</v>
      </c>
      <c r="BA26">
        <v>-0.56999999999999995</v>
      </c>
      <c r="BB26">
        <v>-0.11</v>
      </c>
      <c r="BC26">
        <v>-0.44</v>
      </c>
      <c r="BD26">
        <v>-0.36</v>
      </c>
      <c r="BE26">
        <v>24.6</v>
      </c>
      <c r="BF26">
        <v>15.6</v>
      </c>
      <c r="BG26">
        <v>19</v>
      </c>
      <c r="BH26">
        <v>44.4</v>
      </c>
      <c r="BI26">
        <v>30.1</v>
      </c>
      <c r="BJ26">
        <v>35.4</v>
      </c>
      <c r="BK26">
        <v>16.899999999999999</v>
      </c>
      <c r="BL26">
        <v>7.2</v>
      </c>
      <c r="BM26">
        <v>10.8</v>
      </c>
      <c r="BN26">
        <v>4.8</v>
      </c>
      <c r="BO26">
        <v>1.4</v>
      </c>
      <c r="BP26">
        <v>2.7</v>
      </c>
      <c r="BQ26">
        <v>10.6</v>
      </c>
      <c r="BR26">
        <v>3.5</v>
      </c>
      <c r="BS26">
        <v>6.1</v>
      </c>
      <c r="BT26">
        <v>3.01</v>
      </c>
      <c r="BU26">
        <v>2.66</v>
      </c>
      <c r="BV26">
        <v>2.79</v>
      </c>
      <c r="BW26">
        <v>44</v>
      </c>
      <c r="BX26">
        <v>115</v>
      </c>
      <c r="BY26">
        <v>159</v>
      </c>
      <c r="BZ26">
        <v>44</v>
      </c>
      <c r="CA26">
        <v>112</v>
      </c>
      <c r="CB26">
        <v>156</v>
      </c>
      <c r="CC26">
        <v>18.600000000000001</v>
      </c>
      <c r="CD26">
        <v>20.7</v>
      </c>
      <c r="CE26">
        <v>20.100000000000001</v>
      </c>
      <c r="CF26">
        <v>-0.76</v>
      </c>
      <c r="CG26">
        <v>-0.62</v>
      </c>
      <c r="CH26">
        <v>-0.66</v>
      </c>
      <c r="CI26">
        <v>-1.1299999999999999</v>
      </c>
      <c r="CJ26">
        <v>-0.85</v>
      </c>
      <c r="CK26">
        <v>-0.85</v>
      </c>
      <c r="CL26">
        <v>-0.39</v>
      </c>
      <c r="CM26">
        <v>-0.38</v>
      </c>
      <c r="CN26">
        <v>-0.46</v>
      </c>
      <c r="CO26">
        <v>4.5</v>
      </c>
      <c r="CP26">
        <v>9.6</v>
      </c>
      <c r="CQ26">
        <v>8.1999999999999993</v>
      </c>
      <c r="CR26">
        <v>13.6</v>
      </c>
      <c r="CS26">
        <v>16.5</v>
      </c>
      <c r="CT26">
        <v>15.7</v>
      </c>
      <c r="CU26">
        <v>2.2999999999999998</v>
      </c>
      <c r="CV26">
        <v>2.6</v>
      </c>
      <c r="CW26">
        <v>2.5</v>
      </c>
      <c r="CX26">
        <v>0</v>
      </c>
      <c r="CY26">
        <v>0.9</v>
      </c>
      <c r="CZ26">
        <v>0.6</v>
      </c>
      <c r="DA26">
        <v>0</v>
      </c>
      <c r="DB26">
        <v>2.6</v>
      </c>
      <c r="DC26">
        <v>1.9</v>
      </c>
      <c r="DD26">
        <v>1.41</v>
      </c>
      <c r="DE26">
        <v>1.67</v>
      </c>
      <c r="DF26">
        <v>1.6</v>
      </c>
      <c r="DG26">
        <v>2310</v>
      </c>
      <c r="DH26">
        <v>2379</v>
      </c>
      <c r="DI26">
        <v>4689</v>
      </c>
      <c r="DJ26">
        <v>2253</v>
      </c>
      <c r="DK26">
        <v>2317</v>
      </c>
      <c r="DL26">
        <v>4570</v>
      </c>
      <c r="DM26">
        <v>49.2</v>
      </c>
      <c r="DN26">
        <v>44.3</v>
      </c>
      <c r="DO26">
        <v>46.7</v>
      </c>
      <c r="DP26">
        <v>0.09</v>
      </c>
      <c r="DQ26">
        <v>-0.3</v>
      </c>
      <c r="DR26">
        <v>-0.11</v>
      </c>
      <c r="DS26">
        <v>0.03</v>
      </c>
      <c r="DT26">
        <v>-0.35</v>
      </c>
      <c r="DU26">
        <v>-0.15</v>
      </c>
      <c r="DV26">
        <v>0.14000000000000001</v>
      </c>
      <c r="DW26">
        <v>-0.25</v>
      </c>
      <c r="DX26">
        <v>-7.0000000000000007E-2</v>
      </c>
      <c r="DY26">
        <v>46.8</v>
      </c>
      <c r="DZ26">
        <v>39.799999999999997</v>
      </c>
      <c r="EA26">
        <v>43.3</v>
      </c>
      <c r="EB26">
        <v>69.400000000000006</v>
      </c>
      <c r="EC26">
        <v>61.3</v>
      </c>
      <c r="ED26">
        <v>65.3</v>
      </c>
      <c r="EE26">
        <v>39.700000000000003</v>
      </c>
      <c r="EF26">
        <v>28.1</v>
      </c>
      <c r="EG26">
        <v>33.799999999999997</v>
      </c>
      <c r="EH26">
        <v>18.899999999999999</v>
      </c>
      <c r="EI26">
        <v>11.2</v>
      </c>
      <c r="EJ26">
        <v>15</v>
      </c>
      <c r="EK26">
        <v>27.4</v>
      </c>
      <c r="EL26">
        <v>16.899999999999999</v>
      </c>
      <c r="EM26">
        <v>22.1</v>
      </c>
      <c r="EN26">
        <v>4.2300000000000004</v>
      </c>
      <c r="EO26">
        <v>3.83</v>
      </c>
      <c r="EP26">
        <v>4.03</v>
      </c>
    </row>
    <row r="27" spans="1:146" x14ac:dyDescent="0.4">
      <c r="A27" t="s">
        <v>281</v>
      </c>
      <c r="B27" t="s">
        <v>280</v>
      </c>
      <c r="C27">
        <v>583</v>
      </c>
      <c r="D27">
        <v>559</v>
      </c>
      <c r="E27">
        <v>1142</v>
      </c>
      <c r="F27">
        <v>574</v>
      </c>
      <c r="G27">
        <v>550</v>
      </c>
      <c r="H27">
        <v>1124</v>
      </c>
      <c r="I27">
        <v>49.3</v>
      </c>
      <c r="J27">
        <v>45.2</v>
      </c>
      <c r="K27">
        <v>47.3</v>
      </c>
      <c r="L27">
        <v>7.0000000000000007E-2</v>
      </c>
      <c r="M27">
        <v>-0.45</v>
      </c>
      <c r="N27">
        <v>-0.19</v>
      </c>
      <c r="O27">
        <v>-0.04</v>
      </c>
      <c r="P27">
        <v>-0.56000000000000005</v>
      </c>
      <c r="Q27">
        <v>-0.26</v>
      </c>
      <c r="R27">
        <v>0.17</v>
      </c>
      <c r="S27">
        <v>-0.35</v>
      </c>
      <c r="T27">
        <v>-0.11</v>
      </c>
      <c r="U27">
        <v>37.9</v>
      </c>
      <c r="V27">
        <v>34.5</v>
      </c>
      <c r="W27">
        <v>36.299999999999997</v>
      </c>
      <c r="X27">
        <v>65.5</v>
      </c>
      <c r="Y27">
        <v>62.4</v>
      </c>
      <c r="Z27">
        <v>64</v>
      </c>
      <c r="AA27">
        <v>53.7</v>
      </c>
      <c r="AB27">
        <v>48.5</v>
      </c>
      <c r="AC27">
        <v>51.1</v>
      </c>
      <c r="AD27">
        <v>20.2</v>
      </c>
      <c r="AE27">
        <v>12.5</v>
      </c>
      <c r="AF27">
        <v>16.5</v>
      </c>
      <c r="AG27">
        <v>31.7</v>
      </c>
      <c r="AH27">
        <v>23.8</v>
      </c>
      <c r="AI27">
        <v>27.8</v>
      </c>
      <c r="AJ27">
        <v>4.16</v>
      </c>
      <c r="AK27">
        <v>3.84</v>
      </c>
      <c r="AL27">
        <v>4</v>
      </c>
      <c r="AM27">
        <v>60</v>
      </c>
      <c r="AN27">
        <v>89</v>
      </c>
      <c r="AO27">
        <v>149</v>
      </c>
      <c r="AP27">
        <v>60</v>
      </c>
      <c r="AQ27">
        <v>89</v>
      </c>
      <c r="AR27">
        <v>149</v>
      </c>
      <c r="AS27">
        <v>29.6</v>
      </c>
      <c r="AT27">
        <v>31.7</v>
      </c>
      <c r="AU27">
        <v>30.8</v>
      </c>
      <c r="AV27">
        <v>-0.47</v>
      </c>
      <c r="AW27">
        <v>-0.57999999999999996</v>
      </c>
      <c r="AX27">
        <v>-0.54</v>
      </c>
      <c r="AY27">
        <v>-0.79</v>
      </c>
      <c r="AZ27">
        <v>-0.84</v>
      </c>
      <c r="BA27">
        <v>-0.74</v>
      </c>
      <c r="BB27">
        <v>-0.15</v>
      </c>
      <c r="BC27">
        <v>-0.32</v>
      </c>
      <c r="BD27">
        <v>-0.33</v>
      </c>
      <c r="BE27">
        <v>8.3000000000000007</v>
      </c>
      <c r="BF27">
        <v>12.4</v>
      </c>
      <c r="BG27">
        <v>10.7</v>
      </c>
      <c r="BH27">
        <v>26.7</v>
      </c>
      <c r="BI27">
        <v>29.2</v>
      </c>
      <c r="BJ27">
        <v>28.2</v>
      </c>
      <c r="BK27">
        <v>16.7</v>
      </c>
      <c r="BL27">
        <v>16.899999999999999</v>
      </c>
      <c r="BM27">
        <v>16.8</v>
      </c>
      <c r="BN27">
        <v>0</v>
      </c>
      <c r="BO27">
        <v>5.6</v>
      </c>
      <c r="BP27">
        <v>3.4</v>
      </c>
      <c r="BQ27">
        <v>5</v>
      </c>
      <c r="BR27">
        <v>7.9</v>
      </c>
      <c r="BS27">
        <v>6.7</v>
      </c>
      <c r="BT27">
        <v>2.2000000000000002</v>
      </c>
      <c r="BU27">
        <v>2.5299999999999998</v>
      </c>
      <c r="BV27">
        <v>2.4</v>
      </c>
      <c r="BW27">
        <v>15</v>
      </c>
      <c r="BX27">
        <v>27</v>
      </c>
      <c r="BY27">
        <v>42</v>
      </c>
      <c r="BZ27">
        <v>14</v>
      </c>
      <c r="CA27">
        <v>26</v>
      </c>
      <c r="CB27">
        <v>40</v>
      </c>
      <c r="CC27">
        <v>4.7</v>
      </c>
      <c r="CD27">
        <v>12.8</v>
      </c>
      <c r="CE27">
        <v>9.9</v>
      </c>
      <c r="CF27">
        <v>-1.39</v>
      </c>
      <c r="CG27">
        <v>-1.0900000000000001</v>
      </c>
      <c r="CH27">
        <v>-1.2</v>
      </c>
      <c r="CI27">
        <v>-2.0499999999999998</v>
      </c>
      <c r="CJ27">
        <v>-1.58</v>
      </c>
      <c r="CK27">
        <v>-1.59</v>
      </c>
      <c r="CL27">
        <v>-0.72</v>
      </c>
      <c r="CM27">
        <v>-0.61</v>
      </c>
      <c r="CN27">
        <v>-0.8</v>
      </c>
      <c r="CO27">
        <v>0</v>
      </c>
      <c r="CP27">
        <v>3.7</v>
      </c>
      <c r="CQ27">
        <v>2.4</v>
      </c>
      <c r="CR27">
        <v>0</v>
      </c>
      <c r="CS27">
        <v>3.7</v>
      </c>
      <c r="CT27">
        <v>2.4</v>
      </c>
      <c r="CU27">
        <v>0</v>
      </c>
      <c r="CV27">
        <v>3.7</v>
      </c>
      <c r="CW27">
        <v>2.4</v>
      </c>
      <c r="CX27">
        <v>0</v>
      </c>
      <c r="CY27">
        <v>0</v>
      </c>
      <c r="CZ27">
        <v>0</v>
      </c>
      <c r="DA27">
        <v>0</v>
      </c>
      <c r="DB27">
        <v>0</v>
      </c>
      <c r="DC27">
        <v>0</v>
      </c>
      <c r="DD27">
        <v>0.31</v>
      </c>
      <c r="DE27">
        <v>1.1399999999999999</v>
      </c>
      <c r="DF27">
        <v>0.84</v>
      </c>
      <c r="DG27">
        <v>658</v>
      </c>
      <c r="DH27">
        <v>675</v>
      </c>
      <c r="DI27">
        <v>1333</v>
      </c>
      <c r="DJ27">
        <v>648</v>
      </c>
      <c r="DK27">
        <v>665</v>
      </c>
      <c r="DL27">
        <v>1313</v>
      </c>
      <c r="DM27">
        <v>46.5</v>
      </c>
      <c r="DN27">
        <v>42.1</v>
      </c>
      <c r="DO27">
        <v>44.2</v>
      </c>
      <c r="DP27">
        <v>-0.01</v>
      </c>
      <c r="DQ27">
        <v>-0.5</v>
      </c>
      <c r="DR27">
        <v>-0.26</v>
      </c>
      <c r="DS27">
        <v>-0.11</v>
      </c>
      <c r="DT27">
        <v>-0.59</v>
      </c>
      <c r="DU27">
        <v>-0.33</v>
      </c>
      <c r="DV27">
        <v>0.08</v>
      </c>
      <c r="DW27">
        <v>-0.4</v>
      </c>
      <c r="DX27">
        <v>-0.19</v>
      </c>
      <c r="DY27">
        <v>34.299999999999997</v>
      </c>
      <c r="DZ27">
        <v>30.4</v>
      </c>
      <c r="EA27">
        <v>32.299999999999997</v>
      </c>
      <c r="EB27">
        <v>60.5</v>
      </c>
      <c r="EC27">
        <v>55.7</v>
      </c>
      <c r="ED27">
        <v>58.1</v>
      </c>
      <c r="EE27">
        <v>49.1</v>
      </c>
      <c r="EF27">
        <v>42.5</v>
      </c>
      <c r="EG27">
        <v>45.8</v>
      </c>
      <c r="EH27">
        <v>17.899999999999999</v>
      </c>
      <c r="EI27">
        <v>11.1</v>
      </c>
      <c r="EJ27">
        <v>14.5</v>
      </c>
      <c r="EK27">
        <v>28.6</v>
      </c>
      <c r="EL27">
        <v>20.7</v>
      </c>
      <c r="EM27">
        <v>24.6</v>
      </c>
      <c r="EN27">
        <v>3.89</v>
      </c>
      <c r="EO27">
        <v>3.56</v>
      </c>
      <c r="EP27">
        <v>3.72</v>
      </c>
    </row>
    <row r="28" spans="1:146" x14ac:dyDescent="0.4">
      <c r="A28" t="s">
        <v>283</v>
      </c>
      <c r="B28" t="s">
        <v>282</v>
      </c>
      <c r="C28">
        <v>396</v>
      </c>
      <c r="D28">
        <v>348</v>
      </c>
      <c r="E28">
        <v>744</v>
      </c>
      <c r="F28">
        <v>394</v>
      </c>
      <c r="G28">
        <v>345</v>
      </c>
      <c r="H28">
        <v>739</v>
      </c>
      <c r="I28">
        <v>42.1</v>
      </c>
      <c r="J28">
        <v>36.799999999999997</v>
      </c>
      <c r="K28">
        <v>39.6</v>
      </c>
      <c r="L28">
        <v>-0.47</v>
      </c>
      <c r="M28">
        <v>-1.01</v>
      </c>
      <c r="N28">
        <v>-0.72</v>
      </c>
      <c r="O28">
        <v>-0.6</v>
      </c>
      <c r="P28">
        <v>-1.1399999999999999</v>
      </c>
      <c r="Q28">
        <v>-0.81</v>
      </c>
      <c r="R28">
        <v>-0.35</v>
      </c>
      <c r="S28">
        <v>-0.87</v>
      </c>
      <c r="T28">
        <v>-0.63</v>
      </c>
      <c r="U28">
        <v>29.5</v>
      </c>
      <c r="V28">
        <v>21</v>
      </c>
      <c r="W28">
        <v>25.5</v>
      </c>
      <c r="X28">
        <v>51.8</v>
      </c>
      <c r="Y28">
        <v>47.7</v>
      </c>
      <c r="Z28">
        <v>49.9</v>
      </c>
      <c r="AA28">
        <v>38.1</v>
      </c>
      <c r="AB28">
        <v>34.799999999999997</v>
      </c>
      <c r="AC28">
        <v>36.6</v>
      </c>
      <c r="AD28">
        <v>11.9</v>
      </c>
      <c r="AE28">
        <v>6</v>
      </c>
      <c r="AF28">
        <v>9.1</v>
      </c>
      <c r="AG28">
        <v>19.399999999999999</v>
      </c>
      <c r="AH28">
        <v>12.4</v>
      </c>
      <c r="AI28">
        <v>16.100000000000001</v>
      </c>
      <c r="AJ28">
        <v>3.56</v>
      </c>
      <c r="AK28">
        <v>3.21</v>
      </c>
      <c r="AL28">
        <v>3.4</v>
      </c>
      <c r="AM28">
        <v>50</v>
      </c>
      <c r="AN28">
        <v>68</v>
      </c>
      <c r="AO28">
        <v>118</v>
      </c>
      <c r="AP28">
        <v>50</v>
      </c>
      <c r="AQ28">
        <v>66</v>
      </c>
      <c r="AR28">
        <v>116</v>
      </c>
      <c r="AS28">
        <v>24.5</v>
      </c>
      <c r="AT28">
        <v>24.1</v>
      </c>
      <c r="AU28">
        <v>24.3</v>
      </c>
      <c r="AV28">
        <v>-0.95</v>
      </c>
      <c r="AW28">
        <v>-0.94</v>
      </c>
      <c r="AX28">
        <v>-0.94</v>
      </c>
      <c r="AY28">
        <v>-1.3</v>
      </c>
      <c r="AZ28">
        <v>-1.24</v>
      </c>
      <c r="BA28">
        <v>-1.17</v>
      </c>
      <c r="BB28">
        <v>-0.6</v>
      </c>
      <c r="BC28">
        <v>-0.63</v>
      </c>
      <c r="BD28">
        <v>-0.71</v>
      </c>
      <c r="BE28">
        <v>2</v>
      </c>
      <c r="BF28">
        <v>5.9</v>
      </c>
      <c r="BG28">
        <v>4.2</v>
      </c>
      <c r="BH28">
        <v>12</v>
      </c>
      <c r="BI28">
        <v>16.2</v>
      </c>
      <c r="BJ28">
        <v>14.4</v>
      </c>
      <c r="BK28">
        <v>22</v>
      </c>
      <c r="BL28">
        <v>8.8000000000000007</v>
      </c>
      <c r="BM28">
        <v>14.4</v>
      </c>
      <c r="BN28">
        <v>0</v>
      </c>
      <c r="BO28">
        <v>0</v>
      </c>
      <c r="BP28">
        <v>0</v>
      </c>
      <c r="BQ28">
        <v>0</v>
      </c>
      <c r="BR28">
        <v>1.5</v>
      </c>
      <c r="BS28">
        <v>0.8</v>
      </c>
      <c r="BT28">
        <v>1.85</v>
      </c>
      <c r="BU28">
        <v>1.9</v>
      </c>
      <c r="BV28">
        <v>1.88</v>
      </c>
      <c r="BW28">
        <v>13</v>
      </c>
      <c r="BX28">
        <v>54</v>
      </c>
      <c r="BY28">
        <v>67</v>
      </c>
      <c r="BZ28">
        <v>13</v>
      </c>
      <c r="CA28">
        <v>53</v>
      </c>
      <c r="CB28">
        <v>66</v>
      </c>
      <c r="CC28">
        <v>5.9</v>
      </c>
      <c r="CD28">
        <v>7</v>
      </c>
      <c r="CE28">
        <v>6.8</v>
      </c>
      <c r="CF28">
        <v>-1.35</v>
      </c>
      <c r="CG28">
        <v>-1.81</v>
      </c>
      <c r="CH28">
        <v>-1.72</v>
      </c>
      <c r="CI28">
        <v>-2.0299999999999998</v>
      </c>
      <c r="CJ28">
        <v>-2.15</v>
      </c>
      <c r="CK28">
        <v>-2.02</v>
      </c>
      <c r="CL28">
        <v>-0.66</v>
      </c>
      <c r="CM28">
        <v>-1.47</v>
      </c>
      <c r="CN28">
        <v>-1.42</v>
      </c>
      <c r="CO28">
        <v>0</v>
      </c>
      <c r="CP28">
        <v>0</v>
      </c>
      <c r="CQ28">
        <v>0</v>
      </c>
      <c r="CR28">
        <v>0</v>
      </c>
      <c r="CS28">
        <v>1.9</v>
      </c>
      <c r="CT28">
        <v>1.5</v>
      </c>
      <c r="CU28">
        <v>0</v>
      </c>
      <c r="CV28">
        <v>0</v>
      </c>
      <c r="CW28">
        <v>0</v>
      </c>
      <c r="CX28">
        <v>0</v>
      </c>
      <c r="CY28">
        <v>0</v>
      </c>
      <c r="CZ28">
        <v>0</v>
      </c>
      <c r="DA28">
        <v>0</v>
      </c>
      <c r="DB28">
        <v>0</v>
      </c>
      <c r="DC28">
        <v>0</v>
      </c>
      <c r="DD28">
        <v>0.28000000000000003</v>
      </c>
      <c r="DE28">
        <v>0.39</v>
      </c>
      <c r="DF28">
        <v>0.37</v>
      </c>
      <c r="DG28">
        <v>459</v>
      </c>
      <c r="DH28">
        <v>470</v>
      </c>
      <c r="DI28">
        <v>929</v>
      </c>
      <c r="DJ28">
        <v>457</v>
      </c>
      <c r="DK28">
        <v>464</v>
      </c>
      <c r="DL28">
        <v>921</v>
      </c>
      <c r="DM28">
        <v>39.1</v>
      </c>
      <c r="DN28">
        <v>31.6</v>
      </c>
      <c r="DO28">
        <v>35.299999999999997</v>
      </c>
      <c r="DP28">
        <v>-0.55000000000000004</v>
      </c>
      <c r="DQ28">
        <v>-1.0900000000000001</v>
      </c>
      <c r="DR28">
        <v>-0.82</v>
      </c>
      <c r="DS28">
        <v>-0.66</v>
      </c>
      <c r="DT28">
        <v>-1.2</v>
      </c>
      <c r="DU28">
        <v>-0.9</v>
      </c>
      <c r="DV28">
        <v>-0.43</v>
      </c>
      <c r="DW28">
        <v>-0.97</v>
      </c>
      <c r="DX28">
        <v>-0.74</v>
      </c>
      <c r="DY28">
        <v>25.7</v>
      </c>
      <c r="DZ28">
        <v>16.399999999999999</v>
      </c>
      <c r="EA28">
        <v>21</v>
      </c>
      <c r="EB28">
        <v>46</v>
      </c>
      <c r="EC28">
        <v>37.9</v>
      </c>
      <c r="ED28">
        <v>41.9</v>
      </c>
      <c r="EE28">
        <v>35.299999999999997</v>
      </c>
      <c r="EF28">
        <v>27</v>
      </c>
      <c r="EG28">
        <v>31.1</v>
      </c>
      <c r="EH28">
        <v>10.199999999999999</v>
      </c>
      <c r="EI28">
        <v>4.5</v>
      </c>
      <c r="EJ28">
        <v>7.3</v>
      </c>
      <c r="EK28">
        <v>16.8</v>
      </c>
      <c r="EL28">
        <v>9.4</v>
      </c>
      <c r="EM28">
        <v>13</v>
      </c>
      <c r="EN28">
        <v>3.28</v>
      </c>
      <c r="EO28">
        <v>2.7</v>
      </c>
      <c r="EP28">
        <v>2.99</v>
      </c>
    </row>
    <row r="29" spans="1:146" x14ac:dyDescent="0.4">
      <c r="A29" t="s">
        <v>285</v>
      </c>
      <c r="B29" t="s">
        <v>284</v>
      </c>
      <c r="C29">
        <v>5294</v>
      </c>
      <c r="D29">
        <v>5135</v>
      </c>
      <c r="E29">
        <v>10429</v>
      </c>
      <c r="F29">
        <v>5135</v>
      </c>
      <c r="G29">
        <v>5011</v>
      </c>
      <c r="H29">
        <v>10146</v>
      </c>
      <c r="I29">
        <v>51.1</v>
      </c>
      <c r="J29">
        <v>47.1</v>
      </c>
      <c r="K29">
        <v>49.1</v>
      </c>
      <c r="L29">
        <v>0.22</v>
      </c>
      <c r="M29">
        <v>-0.25</v>
      </c>
      <c r="N29">
        <v>-0.01</v>
      </c>
      <c r="O29">
        <v>0.19</v>
      </c>
      <c r="P29">
        <v>-0.28999999999999998</v>
      </c>
      <c r="Q29">
        <v>-0.04</v>
      </c>
      <c r="R29">
        <v>0.26</v>
      </c>
      <c r="S29">
        <v>-0.22</v>
      </c>
      <c r="T29">
        <v>0.01</v>
      </c>
      <c r="U29">
        <v>49.8</v>
      </c>
      <c r="V29">
        <v>45.5</v>
      </c>
      <c r="W29">
        <v>47.7</v>
      </c>
      <c r="X29">
        <v>72.599999999999994</v>
      </c>
      <c r="Y29">
        <v>68.599999999999994</v>
      </c>
      <c r="Z29">
        <v>70.599999999999994</v>
      </c>
      <c r="AA29">
        <v>36.4</v>
      </c>
      <c r="AB29">
        <v>27.8</v>
      </c>
      <c r="AC29">
        <v>32.200000000000003</v>
      </c>
      <c r="AD29">
        <v>18.3</v>
      </c>
      <c r="AE29">
        <v>11.9</v>
      </c>
      <c r="AF29">
        <v>15.1</v>
      </c>
      <c r="AG29">
        <v>25.3</v>
      </c>
      <c r="AH29">
        <v>17.600000000000001</v>
      </c>
      <c r="AI29">
        <v>21.5</v>
      </c>
      <c r="AJ29">
        <v>4.37</v>
      </c>
      <c r="AK29">
        <v>4.05</v>
      </c>
      <c r="AL29">
        <v>4.21</v>
      </c>
      <c r="AM29">
        <v>318</v>
      </c>
      <c r="AN29">
        <v>485</v>
      </c>
      <c r="AO29">
        <v>803</v>
      </c>
      <c r="AP29">
        <v>315</v>
      </c>
      <c r="AQ29">
        <v>474</v>
      </c>
      <c r="AR29">
        <v>789</v>
      </c>
      <c r="AS29">
        <v>33.6</v>
      </c>
      <c r="AT29">
        <v>30.7</v>
      </c>
      <c r="AU29">
        <v>31.8</v>
      </c>
      <c r="AV29">
        <v>-0.25</v>
      </c>
      <c r="AW29">
        <v>-0.6</v>
      </c>
      <c r="AX29">
        <v>-0.46</v>
      </c>
      <c r="AY29">
        <v>-0.39</v>
      </c>
      <c r="AZ29">
        <v>-0.71</v>
      </c>
      <c r="BA29">
        <v>-0.54</v>
      </c>
      <c r="BB29">
        <v>-0.11</v>
      </c>
      <c r="BC29">
        <v>-0.48</v>
      </c>
      <c r="BD29">
        <v>-0.37</v>
      </c>
      <c r="BE29">
        <v>19.8</v>
      </c>
      <c r="BF29">
        <v>16.100000000000001</v>
      </c>
      <c r="BG29">
        <v>17.600000000000001</v>
      </c>
      <c r="BH29">
        <v>35.799999999999997</v>
      </c>
      <c r="BI29">
        <v>31.8</v>
      </c>
      <c r="BJ29">
        <v>33.4</v>
      </c>
      <c r="BK29">
        <v>13.5</v>
      </c>
      <c r="BL29">
        <v>8.1999999999999993</v>
      </c>
      <c r="BM29">
        <v>10.3</v>
      </c>
      <c r="BN29">
        <v>5.7</v>
      </c>
      <c r="BO29">
        <v>2.2999999999999998</v>
      </c>
      <c r="BP29">
        <v>3.6</v>
      </c>
      <c r="BQ29">
        <v>8.5</v>
      </c>
      <c r="BR29">
        <v>4.0999999999999996</v>
      </c>
      <c r="BS29">
        <v>5.9</v>
      </c>
      <c r="BT29">
        <v>2.66</v>
      </c>
      <c r="BU29">
        <v>2.48</v>
      </c>
      <c r="BV29">
        <v>2.5499999999999998</v>
      </c>
      <c r="BW29">
        <v>94</v>
      </c>
      <c r="BX29">
        <v>305</v>
      </c>
      <c r="BY29">
        <v>399</v>
      </c>
      <c r="BZ29">
        <v>91</v>
      </c>
      <c r="CA29">
        <v>292</v>
      </c>
      <c r="CB29">
        <v>383</v>
      </c>
      <c r="CC29">
        <v>11.7</v>
      </c>
      <c r="CD29">
        <v>13.3</v>
      </c>
      <c r="CE29">
        <v>12.9</v>
      </c>
      <c r="CF29">
        <v>-1</v>
      </c>
      <c r="CG29">
        <v>-1.36</v>
      </c>
      <c r="CH29">
        <v>-1.27</v>
      </c>
      <c r="CI29">
        <v>-1.26</v>
      </c>
      <c r="CJ29">
        <v>-1.5</v>
      </c>
      <c r="CK29">
        <v>-1.4</v>
      </c>
      <c r="CL29">
        <v>-0.74</v>
      </c>
      <c r="CM29">
        <v>-1.21</v>
      </c>
      <c r="CN29">
        <v>-1.1499999999999999</v>
      </c>
      <c r="CO29">
        <v>8.5</v>
      </c>
      <c r="CP29">
        <v>7.2</v>
      </c>
      <c r="CQ29">
        <v>7.5</v>
      </c>
      <c r="CR29">
        <v>11.7</v>
      </c>
      <c r="CS29">
        <v>13.1</v>
      </c>
      <c r="CT29">
        <v>12.8</v>
      </c>
      <c r="CU29">
        <v>4.3</v>
      </c>
      <c r="CV29">
        <v>5.2</v>
      </c>
      <c r="CW29">
        <v>5</v>
      </c>
      <c r="CX29">
        <v>2.1</v>
      </c>
      <c r="CY29">
        <v>1.3</v>
      </c>
      <c r="CZ29">
        <v>1.5</v>
      </c>
      <c r="DA29">
        <v>2.1</v>
      </c>
      <c r="DB29">
        <v>3</v>
      </c>
      <c r="DC29">
        <v>2.8</v>
      </c>
      <c r="DD29">
        <v>0.96</v>
      </c>
      <c r="DE29">
        <v>1.0900000000000001</v>
      </c>
      <c r="DF29">
        <v>1.06</v>
      </c>
      <c r="DG29">
        <v>5706</v>
      </c>
      <c r="DH29">
        <v>5925</v>
      </c>
      <c r="DI29">
        <v>11631</v>
      </c>
      <c r="DJ29">
        <v>5541</v>
      </c>
      <c r="DK29">
        <v>5777</v>
      </c>
      <c r="DL29">
        <v>11318</v>
      </c>
      <c r="DM29">
        <v>49.5</v>
      </c>
      <c r="DN29">
        <v>44</v>
      </c>
      <c r="DO29">
        <v>46.7</v>
      </c>
      <c r="DP29">
        <v>0.18</v>
      </c>
      <c r="DQ29">
        <v>-0.34</v>
      </c>
      <c r="DR29">
        <v>-0.09</v>
      </c>
      <c r="DS29">
        <v>0.14000000000000001</v>
      </c>
      <c r="DT29">
        <v>-0.37</v>
      </c>
      <c r="DU29">
        <v>-0.11</v>
      </c>
      <c r="DV29">
        <v>0.21</v>
      </c>
      <c r="DW29">
        <v>-0.3</v>
      </c>
      <c r="DX29">
        <v>-0.06</v>
      </c>
      <c r="DY29">
        <v>47.5</v>
      </c>
      <c r="DZ29">
        <v>41.1</v>
      </c>
      <c r="EA29">
        <v>44.2</v>
      </c>
      <c r="EB29">
        <v>69.599999999999994</v>
      </c>
      <c r="EC29">
        <v>62.7</v>
      </c>
      <c r="ED29">
        <v>66.099999999999994</v>
      </c>
      <c r="EE29">
        <v>34.6</v>
      </c>
      <c r="EF29">
        <v>25</v>
      </c>
      <c r="EG29">
        <v>29.7</v>
      </c>
      <c r="EH29">
        <v>17.3</v>
      </c>
      <c r="EI29">
        <v>10.5</v>
      </c>
      <c r="EJ29">
        <v>13.9</v>
      </c>
      <c r="EK29">
        <v>23.9</v>
      </c>
      <c r="EL29">
        <v>15.7</v>
      </c>
      <c r="EM29">
        <v>19.8</v>
      </c>
      <c r="EN29">
        <v>4.22</v>
      </c>
      <c r="EO29">
        <v>3.77</v>
      </c>
      <c r="EP29">
        <v>3.99</v>
      </c>
    </row>
    <row r="30" spans="1:146" x14ac:dyDescent="0.4">
      <c r="A30" t="s">
        <v>287</v>
      </c>
      <c r="B30" t="s">
        <v>286</v>
      </c>
      <c r="C30">
        <v>1973</v>
      </c>
      <c r="D30">
        <v>1714</v>
      </c>
      <c r="E30">
        <v>3687</v>
      </c>
      <c r="F30">
        <v>1888</v>
      </c>
      <c r="G30">
        <v>1639</v>
      </c>
      <c r="H30">
        <v>3527</v>
      </c>
      <c r="I30">
        <v>49.2</v>
      </c>
      <c r="J30">
        <v>45.4</v>
      </c>
      <c r="K30">
        <v>47.4</v>
      </c>
      <c r="L30">
        <v>0.01</v>
      </c>
      <c r="M30">
        <v>-0.45</v>
      </c>
      <c r="N30">
        <v>-0.2</v>
      </c>
      <c r="O30">
        <v>-0.05</v>
      </c>
      <c r="P30">
        <v>-0.51</v>
      </c>
      <c r="Q30">
        <v>-0.25</v>
      </c>
      <c r="R30">
        <v>0.06</v>
      </c>
      <c r="S30">
        <v>-0.38</v>
      </c>
      <c r="T30">
        <v>-0.16</v>
      </c>
      <c r="U30">
        <v>43.6</v>
      </c>
      <c r="V30">
        <v>38</v>
      </c>
      <c r="W30">
        <v>41</v>
      </c>
      <c r="X30">
        <v>67.2</v>
      </c>
      <c r="Y30">
        <v>61.7</v>
      </c>
      <c r="Z30">
        <v>64.7</v>
      </c>
      <c r="AA30">
        <v>42.4</v>
      </c>
      <c r="AB30">
        <v>34.799999999999997</v>
      </c>
      <c r="AC30">
        <v>38.9</v>
      </c>
      <c r="AD30">
        <v>20.3</v>
      </c>
      <c r="AE30">
        <v>12.8</v>
      </c>
      <c r="AF30">
        <v>16.8</v>
      </c>
      <c r="AG30">
        <v>30.2</v>
      </c>
      <c r="AH30">
        <v>20</v>
      </c>
      <c r="AI30">
        <v>25.4</v>
      </c>
      <c r="AJ30">
        <v>4.1900000000000004</v>
      </c>
      <c r="AK30">
        <v>3.87</v>
      </c>
      <c r="AL30">
        <v>4.04</v>
      </c>
      <c r="AM30">
        <v>270</v>
      </c>
      <c r="AN30">
        <v>342</v>
      </c>
      <c r="AO30">
        <v>612</v>
      </c>
      <c r="AP30">
        <v>259</v>
      </c>
      <c r="AQ30">
        <v>328</v>
      </c>
      <c r="AR30">
        <v>587</v>
      </c>
      <c r="AS30">
        <v>31.4</v>
      </c>
      <c r="AT30">
        <v>28.6</v>
      </c>
      <c r="AU30">
        <v>29.8</v>
      </c>
      <c r="AV30">
        <v>-0.6</v>
      </c>
      <c r="AW30">
        <v>-0.75</v>
      </c>
      <c r="AX30">
        <v>-0.68</v>
      </c>
      <c r="AY30">
        <v>-0.75</v>
      </c>
      <c r="AZ30">
        <v>-0.88</v>
      </c>
      <c r="BA30">
        <v>-0.78</v>
      </c>
      <c r="BB30">
        <v>-0.44</v>
      </c>
      <c r="BC30">
        <v>-0.61</v>
      </c>
      <c r="BD30">
        <v>-0.57999999999999996</v>
      </c>
      <c r="BE30">
        <v>16.3</v>
      </c>
      <c r="BF30">
        <v>13.2</v>
      </c>
      <c r="BG30">
        <v>14.5</v>
      </c>
      <c r="BH30">
        <v>32.6</v>
      </c>
      <c r="BI30">
        <v>23.4</v>
      </c>
      <c r="BJ30">
        <v>27.5</v>
      </c>
      <c r="BK30">
        <v>14.1</v>
      </c>
      <c r="BL30">
        <v>14.9</v>
      </c>
      <c r="BM30">
        <v>14.5</v>
      </c>
      <c r="BN30">
        <v>4.4000000000000004</v>
      </c>
      <c r="BO30">
        <v>2.9</v>
      </c>
      <c r="BP30">
        <v>3.6</v>
      </c>
      <c r="BQ30">
        <v>6.7</v>
      </c>
      <c r="BR30">
        <v>5.3</v>
      </c>
      <c r="BS30">
        <v>5.9</v>
      </c>
      <c r="BT30">
        <v>2.37</v>
      </c>
      <c r="BU30">
        <v>2.2000000000000002</v>
      </c>
      <c r="BV30">
        <v>2.27</v>
      </c>
      <c r="BW30">
        <v>41</v>
      </c>
      <c r="BX30">
        <v>121</v>
      </c>
      <c r="BY30">
        <v>162</v>
      </c>
      <c r="BZ30">
        <v>38</v>
      </c>
      <c r="CA30">
        <v>118</v>
      </c>
      <c r="CB30">
        <v>156</v>
      </c>
      <c r="CC30">
        <v>4.5999999999999996</v>
      </c>
      <c r="CD30">
        <v>7.1</v>
      </c>
      <c r="CE30">
        <v>6.5</v>
      </c>
      <c r="CF30">
        <v>-1.63</v>
      </c>
      <c r="CG30">
        <v>-1.52</v>
      </c>
      <c r="CH30">
        <v>-1.55</v>
      </c>
      <c r="CI30">
        <v>-2.0299999999999998</v>
      </c>
      <c r="CJ30">
        <v>-1.75</v>
      </c>
      <c r="CK30">
        <v>-1.75</v>
      </c>
      <c r="CL30">
        <v>-1.23</v>
      </c>
      <c r="CM30">
        <v>-1.3</v>
      </c>
      <c r="CN30">
        <v>-1.35</v>
      </c>
      <c r="CO30">
        <v>0</v>
      </c>
      <c r="CP30">
        <v>0.8</v>
      </c>
      <c r="CQ30">
        <v>0.6</v>
      </c>
      <c r="CR30">
        <v>0</v>
      </c>
      <c r="CS30">
        <v>6.6</v>
      </c>
      <c r="CT30">
        <v>4.9000000000000004</v>
      </c>
      <c r="CU30">
        <v>0</v>
      </c>
      <c r="CV30">
        <v>0.8</v>
      </c>
      <c r="CW30">
        <v>0.6</v>
      </c>
      <c r="CX30">
        <v>0</v>
      </c>
      <c r="CY30">
        <v>0</v>
      </c>
      <c r="CZ30">
        <v>0</v>
      </c>
      <c r="DA30">
        <v>0</v>
      </c>
      <c r="DB30">
        <v>0</v>
      </c>
      <c r="DC30">
        <v>0</v>
      </c>
      <c r="DD30">
        <v>0.24</v>
      </c>
      <c r="DE30">
        <v>0.46</v>
      </c>
      <c r="DF30">
        <v>0.41</v>
      </c>
      <c r="DG30">
        <v>2284</v>
      </c>
      <c r="DH30">
        <v>2177</v>
      </c>
      <c r="DI30">
        <v>4461</v>
      </c>
      <c r="DJ30">
        <v>2185</v>
      </c>
      <c r="DK30">
        <v>2085</v>
      </c>
      <c r="DL30">
        <v>4270</v>
      </c>
      <c r="DM30">
        <v>46.3</v>
      </c>
      <c r="DN30">
        <v>40.6</v>
      </c>
      <c r="DO30">
        <v>43.5</v>
      </c>
      <c r="DP30">
        <v>-0.09</v>
      </c>
      <c r="DQ30">
        <v>-0.55000000000000004</v>
      </c>
      <c r="DR30">
        <v>-0.32</v>
      </c>
      <c r="DS30">
        <v>-0.15</v>
      </c>
      <c r="DT30">
        <v>-0.61</v>
      </c>
      <c r="DU30">
        <v>-0.36</v>
      </c>
      <c r="DV30">
        <v>-0.04</v>
      </c>
      <c r="DW30">
        <v>-0.5</v>
      </c>
      <c r="DX30">
        <v>-0.28000000000000003</v>
      </c>
      <c r="DY30">
        <v>39.6</v>
      </c>
      <c r="DZ30">
        <v>32</v>
      </c>
      <c r="EA30">
        <v>35.9</v>
      </c>
      <c r="EB30">
        <v>61.9</v>
      </c>
      <c r="EC30">
        <v>52.6</v>
      </c>
      <c r="ED30">
        <v>57.4</v>
      </c>
      <c r="EE30">
        <v>38.299999999999997</v>
      </c>
      <c r="EF30">
        <v>29.8</v>
      </c>
      <c r="EG30">
        <v>34.200000000000003</v>
      </c>
      <c r="EH30">
        <v>18.100000000000001</v>
      </c>
      <c r="EI30">
        <v>10.6</v>
      </c>
      <c r="EJ30">
        <v>14.4</v>
      </c>
      <c r="EK30">
        <v>26.8</v>
      </c>
      <c r="EL30">
        <v>16.5</v>
      </c>
      <c r="EM30">
        <v>21.8</v>
      </c>
      <c r="EN30">
        <v>3.9</v>
      </c>
      <c r="EO30">
        <v>3.42</v>
      </c>
      <c r="EP30">
        <v>3.67</v>
      </c>
    </row>
    <row r="31" spans="1:146" x14ac:dyDescent="0.4">
      <c r="A31" t="s">
        <v>289</v>
      </c>
      <c r="B31" t="s">
        <v>288</v>
      </c>
      <c r="C31">
        <v>2125</v>
      </c>
      <c r="D31">
        <v>1980</v>
      </c>
      <c r="E31">
        <v>4105</v>
      </c>
      <c r="F31">
        <v>1844</v>
      </c>
      <c r="G31">
        <v>1704</v>
      </c>
      <c r="H31">
        <v>3548</v>
      </c>
      <c r="I31">
        <v>48.6</v>
      </c>
      <c r="J31">
        <v>44.3</v>
      </c>
      <c r="K31">
        <v>46.5</v>
      </c>
      <c r="L31">
        <v>0.21</v>
      </c>
      <c r="M31">
        <v>-0.2</v>
      </c>
      <c r="N31">
        <v>0.01</v>
      </c>
      <c r="O31">
        <v>0.15</v>
      </c>
      <c r="P31">
        <v>-0.26</v>
      </c>
      <c r="Q31">
        <v>-0.03</v>
      </c>
      <c r="R31">
        <v>0.26</v>
      </c>
      <c r="S31">
        <v>-0.14000000000000001</v>
      </c>
      <c r="T31">
        <v>0.05</v>
      </c>
      <c r="U31">
        <v>41.6</v>
      </c>
      <c r="V31">
        <v>37.4</v>
      </c>
      <c r="W31">
        <v>39.6</v>
      </c>
      <c r="X31">
        <v>64.900000000000006</v>
      </c>
      <c r="Y31">
        <v>57.9</v>
      </c>
      <c r="Z31">
        <v>61.6</v>
      </c>
      <c r="AA31">
        <v>45.5</v>
      </c>
      <c r="AB31">
        <v>29</v>
      </c>
      <c r="AC31">
        <v>37.6</v>
      </c>
      <c r="AD31">
        <v>19.7</v>
      </c>
      <c r="AE31">
        <v>8.8000000000000007</v>
      </c>
      <c r="AF31">
        <v>14.4</v>
      </c>
      <c r="AG31">
        <v>30.3</v>
      </c>
      <c r="AH31">
        <v>14</v>
      </c>
      <c r="AI31">
        <v>22.5</v>
      </c>
      <c r="AJ31">
        <v>4.2300000000000004</v>
      </c>
      <c r="AK31">
        <v>3.77</v>
      </c>
      <c r="AL31">
        <v>4.01</v>
      </c>
      <c r="AM31">
        <v>178</v>
      </c>
      <c r="AN31">
        <v>265</v>
      </c>
      <c r="AO31">
        <v>443</v>
      </c>
      <c r="AP31">
        <v>167</v>
      </c>
      <c r="AQ31">
        <v>248</v>
      </c>
      <c r="AR31">
        <v>415</v>
      </c>
      <c r="AS31">
        <v>26.1</v>
      </c>
      <c r="AT31">
        <v>25.2</v>
      </c>
      <c r="AU31">
        <v>25.5</v>
      </c>
      <c r="AV31">
        <v>-0.66</v>
      </c>
      <c r="AW31">
        <v>-0.97</v>
      </c>
      <c r="AX31">
        <v>-0.84</v>
      </c>
      <c r="AY31">
        <v>-0.85</v>
      </c>
      <c r="AZ31">
        <v>-1.1200000000000001</v>
      </c>
      <c r="BA31">
        <v>-0.97</v>
      </c>
      <c r="BB31">
        <v>-0.47</v>
      </c>
      <c r="BC31">
        <v>-0.81</v>
      </c>
      <c r="BD31">
        <v>-0.72</v>
      </c>
      <c r="BE31">
        <v>11.2</v>
      </c>
      <c r="BF31">
        <v>10.6</v>
      </c>
      <c r="BG31">
        <v>10.8</v>
      </c>
      <c r="BH31">
        <v>20.2</v>
      </c>
      <c r="BI31">
        <v>18.100000000000001</v>
      </c>
      <c r="BJ31">
        <v>19</v>
      </c>
      <c r="BK31">
        <v>9</v>
      </c>
      <c r="BL31">
        <v>8.6999999999999993</v>
      </c>
      <c r="BM31">
        <v>8.8000000000000007</v>
      </c>
      <c r="BN31">
        <v>1.7</v>
      </c>
      <c r="BO31">
        <v>1.1000000000000001</v>
      </c>
      <c r="BP31">
        <v>1.4</v>
      </c>
      <c r="BQ31">
        <v>2.2000000000000002</v>
      </c>
      <c r="BR31">
        <v>2.2999999999999998</v>
      </c>
      <c r="BS31">
        <v>2.2999999999999998</v>
      </c>
      <c r="BT31">
        <v>1.91</v>
      </c>
      <c r="BU31">
        <v>1.95</v>
      </c>
      <c r="BV31">
        <v>1.93</v>
      </c>
      <c r="BW31">
        <v>44</v>
      </c>
      <c r="BX31">
        <v>141</v>
      </c>
      <c r="BY31">
        <v>185</v>
      </c>
      <c r="BZ31">
        <v>41</v>
      </c>
      <c r="CA31">
        <v>131</v>
      </c>
      <c r="CB31">
        <v>172</v>
      </c>
      <c r="CC31">
        <v>11.7</v>
      </c>
      <c r="CD31">
        <v>12.2</v>
      </c>
      <c r="CE31">
        <v>12.1</v>
      </c>
      <c r="CF31">
        <v>-1.28</v>
      </c>
      <c r="CG31">
        <v>-1.39</v>
      </c>
      <c r="CH31">
        <v>-1.37</v>
      </c>
      <c r="CI31">
        <v>-1.67</v>
      </c>
      <c r="CJ31">
        <v>-1.61</v>
      </c>
      <c r="CK31">
        <v>-1.56</v>
      </c>
      <c r="CL31">
        <v>-0.9</v>
      </c>
      <c r="CM31">
        <v>-1.18</v>
      </c>
      <c r="CN31">
        <v>-1.18</v>
      </c>
      <c r="CO31">
        <v>2.2999999999999998</v>
      </c>
      <c r="CP31">
        <v>7.1</v>
      </c>
      <c r="CQ31">
        <v>5.9</v>
      </c>
      <c r="CR31">
        <v>4.5</v>
      </c>
      <c r="CS31">
        <v>10.6</v>
      </c>
      <c r="CT31">
        <v>9.1999999999999993</v>
      </c>
      <c r="CU31">
        <v>0</v>
      </c>
      <c r="CV31">
        <v>2.8</v>
      </c>
      <c r="CW31">
        <v>2.2000000000000002</v>
      </c>
      <c r="CX31">
        <v>0</v>
      </c>
      <c r="CY31">
        <v>2.8</v>
      </c>
      <c r="CZ31">
        <v>2.2000000000000002</v>
      </c>
      <c r="DA31">
        <v>0</v>
      </c>
      <c r="DB31">
        <v>2.8</v>
      </c>
      <c r="DC31">
        <v>2.2000000000000002</v>
      </c>
      <c r="DD31">
        <v>0.74</v>
      </c>
      <c r="DE31">
        <v>0.9</v>
      </c>
      <c r="DF31">
        <v>0.86</v>
      </c>
      <c r="DG31">
        <v>2347</v>
      </c>
      <c r="DH31">
        <v>2387</v>
      </c>
      <c r="DI31">
        <v>4734</v>
      </c>
      <c r="DJ31">
        <v>2052</v>
      </c>
      <c r="DK31">
        <v>2084</v>
      </c>
      <c r="DL31">
        <v>4136</v>
      </c>
      <c r="DM31">
        <v>46.2</v>
      </c>
      <c r="DN31">
        <v>40.299999999999997</v>
      </c>
      <c r="DO31">
        <v>43.2</v>
      </c>
      <c r="DP31">
        <v>0.11</v>
      </c>
      <c r="DQ31">
        <v>-0.37</v>
      </c>
      <c r="DR31">
        <v>-0.13</v>
      </c>
      <c r="DS31">
        <v>0.05</v>
      </c>
      <c r="DT31">
        <v>-0.42</v>
      </c>
      <c r="DU31">
        <v>-0.17</v>
      </c>
      <c r="DV31">
        <v>0.16</v>
      </c>
      <c r="DW31">
        <v>-0.31</v>
      </c>
      <c r="DX31">
        <v>-0.09</v>
      </c>
      <c r="DY31">
        <v>38.6</v>
      </c>
      <c r="DZ31">
        <v>32.6</v>
      </c>
      <c r="EA31">
        <v>35.6</v>
      </c>
      <c r="EB31">
        <v>60.4</v>
      </c>
      <c r="EC31">
        <v>50.7</v>
      </c>
      <c r="ED31">
        <v>55.5</v>
      </c>
      <c r="EE31">
        <v>41.9</v>
      </c>
      <c r="EF31">
        <v>25.2</v>
      </c>
      <c r="EG31">
        <v>33.5</v>
      </c>
      <c r="EH31">
        <v>18</v>
      </c>
      <c r="EI31">
        <v>7.6</v>
      </c>
      <c r="EJ31">
        <v>12.7</v>
      </c>
      <c r="EK31">
        <v>27.6</v>
      </c>
      <c r="EL31">
        <v>12.1</v>
      </c>
      <c r="EM31">
        <v>19.8</v>
      </c>
      <c r="EN31">
        <v>3.99</v>
      </c>
      <c r="EO31">
        <v>3.4</v>
      </c>
      <c r="EP31">
        <v>3.69</v>
      </c>
    </row>
    <row r="32" spans="1:146" x14ac:dyDescent="0.4">
      <c r="A32" t="s">
        <v>291</v>
      </c>
      <c r="B32" t="s">
        <v>290</v>
      </c>
      <c r="C32">
        <v>1340</v>
      </c>
      <c r="D32">
        <v>1302</v>
      </c>
      <c r="E32">
        <v>2642</v>
      </c>
      <c r="F32">
        <v>1269</v>
      </c>
      <c r="G32">
        <v>1227</v>
      </c>
      <c r="H32">
        <v>2496</v>
      </c>
      <c r="I32">
        <v>48.6</v>
      </c>
      <c r="J32">
        <v>41.6</v>
      </c>
      <c r="K32">
        <v>45.1</v>
      </c>
      <c r="L32">
        <v>0.15</v>
      </c>
      <c r="M32">
        <v>-0.57999999999999996</v>
      </c>
      <c r="N32">
        <v>-0.21</v>
      </c>
      <c r="O32">
        <v>0.08</v>
      </c>
      <c r="P32">
        <v>-0.65</v>
      </c>
      <c r="Q32">
        <v>-0.26</v>
      </c>
      <c r="R32">
        <v>0.22</v>
      </c>
      <c r="S32">
        <v>-0.51</v>
      </c>
      <c r="T32">
        <v>-0.16</v>
      </c>
      <c r="U32">
        <v>44.3</v>
      </c>
      <c r="V32">
        <v>33.9</v>
      </c>
      <c r="W32">
        <v>39.1</v>
      </c>
      <c r="X32">
        <v>66.900000000000006</v>
      </c>
      <c r="Y32">
        <v>56</v>
      </c>
      <c r="Z32">
        <v>61.5</v>
      </c>
      <c r="AA32">
        <v>30.6</v>
      </c>
      <c r="AB32">
        <v>20.2</v>
      </c>
      <c r="AC32">
        <v>25.5</v>
      </c>
      <c r="AD32">
        <v>13.1</v>
      </c>
      <c r="AE32">
        <v>6.8</v>
      </c>
      <c r="AF32">
        <v>10</v>
      </c>
      <c r="AG32">
        <v>18.8</v>
      </c>
      <c r="AH32">
        <v>11.4</v>
      </c>
      <c r="AI32">
        <v>15.2</v>
      </c>
      <c r="AJ32">
        <v>3.99</v>
      </c>
      <c r="AK32">
        <v>3.43</v>
      </c>
      <c r="AL32">
        <v>3.72</v>
      </c>
      <c r="AM32">
        <v>75</v>
      </c>
      <c r="AN32">
        <v>126</v>
      </c>
      <c r="AO32">
        <v>201</v>
      </c>
      <c r="AP32">
        <v>72</v>
      </c>
      <c r="AQ32">
        <v>123</v>
      </c>
      <c r="AR32">
        <v>195</v>
      </c>
      <c r="AS32">
        <v>32.5</v>
      </c>
      <c r="AT32">
        <v>27</v>
      </c>
      <c r="AU32">
        <v>29.1</v>
      </c>
      <c r="AV32">
        <v>-0.37</v>
      </c>
      <c r="AW32">
        <v>-1.08</v>
      </c>
      <c r="AX32">
        <v>-0.82</v>
      </c>
      <c r="AY32">
        <v>-0.66</v>
      </c>
      <c r="AZ32">
        <v>-1.31</v>
      </c>
      <c r="BA32">
        <v>-1</v>
      </c>
      <c r="BB32">
        <v>-0.08</v>
      </c>
      <c r="BC32">
        <v>-0.86</v>
      </c>
      <c r="BD32">
        <v>-0.64</v>
      </c>
      <c r="BE32">
        <v>10.7</v>
      </c>
      <c r="BF32">
        <v>11.1</v>
      </c>
      <c r="BG32">
        <v>10.9</v>
      </c>
      <c r="BH32">
        <v>25.3</v>
      </c>
      <c r="BI32">
        <v>25.4</v>
      </c>
      <c r="BJ32">
        <v>25.4</v>
      </c>
      <c r="BK32">
        <v>9.3000000000000007</v>
      </c>
      <c r="BL32">
        <v>9.5</v>
      </c>
      <c r="BM32">
        <v>9.5</v>
      </c>
      <c r="BN32">
        <v>1.3</v>
      </c>
      <c r="BO32">
        <v>0.8</v>
      </c>
      <c r="BP32">
        <v>1</v>
      </c>
      <c r="BQ32">
        <v>4</v>
      </c>
      <c r="BR32">
        <v>5.6</v>
      </c>
      <c r="BS32">
        <v>5</v>
      </c>
      <c r="BT32">
        <v>2.46</v>
      </c>
      <c r="BU32">
        <v>2.17</v>
      </c>
      <c r="BV32">
        <v>2.2799999999999998</v>
      </c>
      <c r="BW32">
        <v>40</v>
      </c>
      <c r="BX32">
        <v>74</v>
      </c>
      <c r="BY32">
        <v>114</v>
      </c>
      <c r="BZ32">
        <v>40</v>
      </c>
      <c r="CA32">
        <v>70</v>
      </c>
      <c r="CB32">
        <v>110</v>
      </c>
      <c r="CC32">
        <v>9.6</v>
      </c>
      <c r="CD32">
        <v>11.8</v>
      </c>
      <c r="CE32">
        <v>11</v>
      </c>
      <c r="CF32">
        <v>-1.43</v>
      </c>
      <c r="CG32">
        <v>-1.45</v>
      </c>
      <c r="CH32">
        <v>-1.45</v>
      </c>
      <c r="CI32">
        <v>-1.82</v>
      </c>
      <c r="CJ32">
        <v>-1.75</v>
      </c>
      <c r="CK32">
        <v>-1.68</v>
      </c>
      <c r="CL32">
        <v>-1.04</v>
      </c>
      <c r="CM32">
        <v>-1.1599999999999999</v>
      </c>
      <c r="CN32">
        <v>-1.21</v>
      </c>
      <c r="CO32">
        <v>0</v>
      </c>
      <c r="CP32">
        <v>4.0999999999999996</v>
      </c>
      <c r="CQ32">
        <v>2.6</v>
      </c>
      <c r="CR32">
        <v>2.5</v>
      </c>
      <c r="CS32">
        <v>12.2</v>
      </c>
      <c r="CT32">
        <v>8.8000000000000007</v>
      </c>
      <c r="CU32">
        <v>0</v>
      </c>
      <c r="CV32">
        <v>4.0999999999999996</v>
      </c>
      <c r="CW32">
        <v>2.6</v>
      </c>
      <c r="CX32">
        <v>0</v>
      </c>
      <c r="CY32">
        <v>0</v>
      </c>
      <c r="CZ32">
        <v>0</v>
      </c>
      <c r="DA32">
        <v>0</v>
      </c>
      <c r="DB32">
        <v>0</v>
      </c>
      <c r="DC32">
        <v>0</v>
      </c>
      <c r="DD32">
        <v>0.63</v>
      </c>
      <c r="DE32">
        <v>0.91</v>
      </c>
      <c r="DF32">
        <v>0.81</v>
      </c>
      <c r="DG32">
        <v>1455</v>
      </c>
      <c r="DH32">
        <v>1502</v>
      </c>
      <c r="DI32">
        <v>2957</v>
      </c>
      <c r="DJ32">
        <v>1381</v>
      </c>
      <c r="DK32">
        <v>1420</v>
      </c>
      <c r="DL32">
        <v>2801</v>
      </c>
      <c r="DM32">
        <v>46.7</v>
      </c>
      <c r="DN32">
        <v>38.9</v>
      </c>
      <c r="DO32">
        <v>42.7</v>
      </c>
      <c r="DP32">
        <v>0.08</v>
      </c>
      <c r="DQ32">
        <v>-0.67</v>
      </c>
      <c r="DR32">
        <v>-0.3</v>
      </c>
      <c r="DS32">
        <v>0.01</v>
      </c>
      <c r="DT32">
        <v>-0.73</v>
      </c>
      <c r="DU32">
        <v>-0.35</v>
      </c>
      <c r="DV32">
        <v>0.14000000000000001</v>
      </c>
      <c r="DW32">
        <v>-0.6</v>
      </c>
      <c r="DX32">
        <v>-0.25</v>
      </c>
      <c r="DY32">
        <v>41.3</v>
      </c>
      <c r="DZ32">
        <v>30.5</v>
      </c>
      <c r="EA32">
        <v>35.799999999999997</v>
      </c>
      <c r="EB32">
        <v>63</v>
      </c>
      <c r="EC32">
        <v>51.3</v>
      </c>
      <c r="ED32">
        <v>57.1</v>
      </c>
      <c r="EE32">
        <v>28.7</v>
      </c>
      <c r="EF32">
        <v>18.5</v>
      </c>
      <c r="EG32">
        <v>23.5</v>
      </c>
      <c r="EH32">
        <v>12.2</v>
      </c>
      <c r="EI32">
        <v>6</v>
      </c>
      <c r="EJ32">
        <v>9</v>
      </c>
      <c r="EK32">
        <v>17.5</v>
      </c>
      <c r="EL32">
        <v>10.4</v>
      </c>
      <c r="EM32">
        <v>13.9</v>
      </c>
      <c r="EN32">
        <v>3.82</v>
      </c>
      <c r="EO32">
        <v>3.2</v>
      </c>
      <c r="EP32">
        <v>3.51</v>
      </c>
    </row>
    <row r="33" spans="1:146" x14ac:dyDescent="0.4">
      <c r="A33" t="s">
        <v>293</v>
      </c>
      <c r="B33" t="s">
        <v>292</v>
      </c>
      <c r="C33">
        <v>986</v>
      </c>
      <c r="D33">
        <v>947</v>
      </c>
      <c r="E33">
        <v>1933</v>
      </c>
      <c r="F33">
        <v>953</v>
      </c>
      <c r="G33">
        <v>896</v>
      </c>
      <c r="H33">
        <v>1849</v>
      </c>
      <c r="I33">
        <v>47.9</v>
      </c>
      <c r="J33">
        <v>44.3</v>
      </c>
      <c r="K33">
        <v>46.2</v>
      </c>
      <c r="L33">
        <v>0.15</v>
      </c>
      <c r="M33">
        <v>-0.27</v>
      </c>
      <c r="N33">
        <v>-0.05</v>
      </c>
      <c r="O33">
        <v>7.0000000000000007E-2</v>
      </c>
      <c r="P33">
        <v>-0.35</v>
      </c>
      <c r="Q33">
        <v>-0.11</v>
      </c>
      <c r="R33">
        <v>0.23</v>
      </c>
      <c r="S33">
        <v>-0.18</v>
      </c>
      <c r="T33">
        <v>0</v>
      </c>
      <c r="U33">
        <v>42.2</v>
      </c>
      <c r="V33">
        <v>39</v>
      </c>
      <c r="W33">
        <v>40.6</v>
      </c>
      <c r="X33">
        <v>66.099999999999994</v>
      </c>
      <c r="Y33">
        <v>62.4</v>
      </c>
      <c r="Z33">
        <v>64.3</v>
      </c>
      <c r="AA33">
        <v>26.4</v>
      </c>
      <c r="AB33">
        <v>18.8</v>
      </c>
      <c r="AC33">
        <v>22.7</v>
      </c>
      <c r="AD33">
        <v>10.1</v>
      </c>
      <c r="AE33">
        <v>5.3</v>
      </c>
      <c r="AF33">
        <v>7.8</v>
      </c>
      <c r="AG33">
        <v>15.6</v>
      </c>
      <c r="AH33">
        <v>9.4</v>
      </c>
      <c r="AI33">
        <v>12.6</v>
      </c>
      <c r="AJ33">
        <v>3.99</v>
      </c>
      <c r="AK33">
        <v>3.71</v>
      </c>
      <c r="AL33">
        <v>3.85</v>
      </c>
      <c r="AM33">
        <v>73</v>
      </c>
      <c r="AN33">
        <v>130</v>
      </c>
      <c r="AO33">
        <v>203</v>
      </c>
      <c r="AP33">
        <v>72</v>
      </c>
      <c r="AQ33">
        <v>128</v>
      </c>
      <c r="AR33">
        <v>200</v>
      </c>
      <c r="AS33">
        <v>33.700000000000003</v>
      </c>
      <c r="AT33">
        <v>31.4</v>
      </c>
      <c r="AU33">
        <v>32.200000000000003</v>
      </c>
      <c r="AV33">
        <v>-0.21</v>
      </c>
      <c r="AW33">
        <v>-0.54</v>
      </c>
      <c r="AX33">
        <v>-0.42</v>
      </c>
      <c r="AY33">
        <v>-0.5</v>
      </c>
      <c r="AZ33">
        <v>-0.76</v>
      </c>
      <c r="BA33">
        <v>-0.59</v>
      </c>
      <c r="BB33">
        <v>0.08</v>
      </c>
      <c r="BC33">
        <v>-0.32</v>
      </c>
      <c r="BD33">
        <v>-0.24</v>
      </c>
      <c r="BE33">
        <v>17.8</v>
      </c>
      <c r="BF33">
        <v>13.1</v>
      </c>
      <c r="BG33">
        <v>14.8</v>
      </c>
      <c r="BH33">
        <v>30.1</v>
      </c>
      <c r="BI33">
        <v>31.5</v>
      </c>
      <c r="BJ33">
        <v>31</v>
      </c>
      <c r="BK33">
        <v>8.1999999999999993</v>
      </c>
      <c r="BL33">
        <v>10</v>
      </c>
      <c r="BM33">
        <v>9.4</v>
      </c>
      <c r="BN33">
        <v>0</v>
      </c>
      <c r="BO33">
        <v>1.5</v>
      </c>
      <c r="BP33">
        <v>1</v>
      </c>
      <c r="BQ33">
        <v>0</v>
      </c>
      <c r="BR33">
        <v>3.1</v>
      </c>
      <c r="BS33">
        <v>2</v>
      </c>
      <c r="BT33">
        <v>2.6</v>
      </c>
      <c r="BU33">
        <v>2.5299999999999998</v>
      </c>
      <c r="BV33">
        <v>2.5499999999999998</v>
      </c>
      <c r="BW33">
        <v>23</v>
      </c>
      <c r="BX33">
        <v>72</v>
      </c>
      <c r="BY33">
        <v>95</v>
      </c>
      <c r="BZ33">
        <v>21</v>
      </c>
      <c r="CA33">
        <v>70</v>
      </c>
      <c r="CB33">
        <v>91</v>
      </c>
      <c r="CC33">
        <v>10.9</v>
      </c>
      <c r="CD33">
        <v>12.8</v>
      </c>
      <c r="CE33">
        <v>12.3</v>
      </c>
      <c r="CF33">
        <v>-0.97</v>
      </c>
      <c r="CG33">
        <v>-1.39</v>
      </c>
      <c r="CH33">
        <v>-1.29</v>
      </c>
      <c r="CI33">
        <v>-1.51</v>
      </c>
      <c r="CJ33">
        <v>-1.68</v>
      </c>
      <c r="CK33">
        <v>-1.55</v>
      </c>
      <c r="CL33">
        <v>-0.43</v>
      </c>
      <c r="CM33">
        <v>-1.0900000000000001</v>
      </c>
      <c r="CN33">
        <v>-1.03</v>
      </c>
      <c r="CO33">
        <v>0</v>
      </c>
      <c r="CP33">
        <v>4.2</v>
      </c>
      <c r="CQ33">
        <v>3.2</v>
      </c>
      <c r="CR33">
        <v>4.3</v>
      </c>
      <c r="CS33">
        <v>9.6999999999999993</v>
      </c>
      <c r="CT33">
        <v>8.4</v>
      </c>
      <c r="CU33">
        <v>4.3</v>
      </c>
      <c r="CV33">
        <v>1.4</v>
      </c>
      <c r="CW33">
        <v>2.1</v>
      </c>
      <c r="CX33">
        <v>0</v>
      </c>
      <c r="CY33">
        <v>0</v>
      </c>
      <c r="CZ33">
        <v>0</v>
      </c>
      <c r="DA33">
        <v>0</v>
      </c>
      <c r="DB33">
        <v>0</v>
      </c>
      <c r="DC33">
        <v>0</v>
      </c>
      <c r="DD33">
        <v>0.75</v>
      </c>
      <c r="DE33">
        <v>0.95</v>
      </c>
      <c r="DF33">
        <v>0.9</v>
      </c>
      <c r="DG33">
        <v>1082</v>
      </c>
      <c r="DH33">
        <v>1149</v>
      </c>
      <c r="DI33">
        <v>2231</v>
      </c>
      <c r="DJ33">
        <v>1046</v>
      </c>
      <c r="DK33">
        <v>1094</v>
      </c>
      <c r="DL33">
        <v>2140</v>
      </c>
      <c r="DM33">
        <v>46.2</v>
      </c>
      <c r="DN33">
        <v>40.9</v>
      </c>
      <c r="DO33">
        <v>43.5</v>
      </c>
      <c r="DP33">
        <v>0.1</v>
      </c>
      <c r="DQ33">
        <v>-0.37</v>
      </c>
      <c r="DR33">
        <v>-0.14000000000000001</v>
      </c>
      <c r="DS33">
        <v>0.02</v>
      </c>
      <c r="DT33">
        <v>-0.45</v>
      </c>
      <c r="DU33">
        <v>-0.19</v>
      </c>
      <c r="DV33">
        <v>0.18</v>
      </c>
      <c r="DW33">
        <v>-0.3</v>
      </c>
      <c r="DX33">
        <v>-0.09</v>
      </c>
      <c r="DY33">
        <v>39.6</v>
      </c>
      <c r="DZ33">
        <v>33.9</v>
      </c>
      <c r="EA33">
        <v>36.700000000000003</v>
      </c>
      <c r="EB33">
        <v>62.4</v>
      </c>
      <c r="EC33">
        <v>55.6</v>
      </c>
      <c r="ED33">
        <v>58.9</v>
      </c>
      <c r="EE33">
        <v>24.7</v>
      </c>
      <c r="EF33">
        <v>16.7</v>
      </c>
      <c r="EG33">
        <v>20.6</v>
      </c>
      <c r="EH33">
        <v>9.1999999999999993</v>
      </c>
      <c r="EI33">
        <v>4.5</v>
      </c>
      <c r="EJ33">
        <v>6.8</v>
      </c>
      <c r="EK33">
        <v>14.2</v>
      </c>
      <c r="EL33">
        <v>8.1</v>
      </c>
      <c r="EM33">
        <v>11.1</v>
      </c>
      <c r="EN33">
        <v>3.83</v>
      </c>
      <c r="EO33">
        <v>3.4</v>
      </c>
      <c r="EP33">
        <v>3.61</v>
      </c>
    </row>
    <row r="34" spans="1:146" x14ac:dyDescent="0.4">
      <c r="A34" t="s">
        <v>295</v>
      </c>
      <c r="B34" t="s">
        <v>294</v>
      </c>
      <c r="C34">
        <v>923</v>
      </c>
      <c r="D34">
        <v>804</v>
      </c>
      <c r="E34">
        <v>1727</v>
      </c>
      <c r="F34">
        <v>866</v>
      </c>
      <c r="G34">
        <v>747</v>
      </c>
      <c r="H34">
        <v>1613</v>
      </c>
      <c r="I34">
        <v>47</v>
      </c>
      <c r="J34">
        <v>41.7</v>
      </c>
      <c r="K34">
        <v>44.6</v>
      </c>
      <c r="L34">
        <v>-0.11</v>
      </c>
      <c r="M34">
        <v>-0.67</v>
      </c>
      <c r="N34">
        <v>-0.37</v>
      </c>
      <c r="O34">
        <v>-0.19</v>
      </c>
      <c r="P34">
        <v>-0.76</v>
      </c>
      <c r="Q34">
        <v>-0.43</v>
      </c>
      <c r="R34">
        <v>-0.02</v>
      </c>
      <c r="S34">
        <v>-0.57999999999999996</v>
      </c>
      <c r="T34">
        <v>-0.31</v>
      </c>
      <c r="U34">
        <v>40.5</v>
      </c>
      <c r="V34">
        <v>33.299999999999997</v>
      </c>
      <c r="W34">
        <v>37.200000000000003</v>
      </c>
      <c r="X34">
        <v>65.7</v>
      </c>
      <c r="Y34">
        <v>58.5</v>
      </c>
      <c r="Z34">
        <v>62.3</v>
      </c>
      <c r="AA34">
        <v>42.5</v>
      </c>
      <c r="AB34">
        <v>31.5</v>
      </c>
      <c r="AC34">
        <v>37.299999999999997</v>
      </c>
      <c r="AD34">
        <v>16.899999999999999</v>
      </c>
      <c r="AE34">
        <v>8</v>
      </c>
      <c r="AF34">
        <v>12.7</v>
      </c>
      <c r="AG34">
        <v>25.5</v>
      </c>
      <c r="AH34">
        <v>15.7</v>
      </c>
      <c r="AI34">
        <v>20.9</v>
      </c>
      <c r="AJ34">
        <v>3.98</v>
      </c>
      <c r="AK34">
        <v>3.44</v>
      </c>
      <c r="AL34">
        <v>3.73</v>
      </c>
      <c r="AM34">
        <v>107</v>
      </c>
      <c r="AN34">
        <v>140</v>
      </c>
      <c r="AO34">
        <v>247</v>
      </c>
      <c r="AP34">
        <v>105</v>
      </c>
      <c r="AQ34">
        <v>139</v>
      </c>
      <c r="AR34">
        <v>244</v>
      </c>
      <c r="AS34">
        <v>31.2</v>
      </c>
      <c r="AT34">
        <v>25.9</v>
      </c>
      <c r="AU34">
        <v>28.2</v>
      </c>
      <c r="AV34">
        <v>-0.42</v>
      </c>
      <c r="AW34">
        <v>-0.95</v>
      </c>
      <c r="AX34">
        <v>-0.72</v>
      </c>
      <c r="AY34">
        <v>-0.66</v>
      </c>
      <c r="AZ34">
        <v>-1.1599999999999999</v>
      </c>
      <c r="BA34">
        <v>-0.88</v>
      </c>
      <c r="BB34">
        <v>-0.18</v>
      </c>
      <c r="BC34">
        <v>-0.74</v>
      </c>
      <c r="BD34">
        <v>-0.56000000000000005</v>
      </c>
      <c r="BE34">
        <v>8.4</v>
      </c>
      <c r="BF34">
        <v>9.3000000000000007</v>
      </c>
      <c r="BG34">
        <v>8.9</v>
      </c>
      <c r="BH34">
        <v>27.1</v>
      </c>
      <c r="BI34">
        <v>19.3</v>
      </c>
      <c r="BJ34">
        <v>22.7</v>
      </c>
      <c r="BK34">
        <v>14</v>
      </c>
      <c r="BL34">
        <v>7.9</v>
      </c>
      <c r="BM34">
        <v>10.5</v>
      </c>
      <c r="BN34">
        <v>1.9</v>
      </c>
      <c r="BO34">
        <v>0</v>
      </c>
      <c r="BP34">
        <v>0.8</v>
      </c>
      <c r="BQ34">
        <v>3.7</v>
      </c>
      <c r="BR34">
        <v>1.4</v>
      </c>
      <c r="BS34">
        <v>2.4</v>
      </c>
      <c r="BT34">
        <v>2.39</v>
      </c>
      <c r="BU34">
        <v>1.99</v>
      </c>
      <c r="BV34">
        <v>2.16</v>
      </c>
      <c r="BW34">
        <v>22</v>
      </c>
      <c r="BX34">
        <v>86</v>
      </c>
      <c r="BY34">
        <v>108</v>
      </c>
      <c r="BZ34">
        <v>22</v>
      </c>
      <c r="CA34">
        <v>79</v>
      </c>
      <c r="CB34">
        <v>101</v>
      </c>
      <c r="CC34">
        <v>19.5</v>
      </c>
      <c r="CD34">
        <v>11.5</v>
      </c>
      <c r="CE34">
        <v>13.1</v>
      </c>
      <c r="CF34">
        <v>-0.69</v>
      </c>
      <c r="CG34">
        <v>-1.52</v>
      </c>
      <c r="CH34">
        <v>-1.34</v>
      </c>
      <c r="CI34">
        <v>-1.22</v>
      </c>
      <c r="CJ34">
        <v>-1.8</v>
      </c>
      <c r="CK34">
        <v>-1.59</v>
      </c>
      <c r="CL34">
        <v>-0.16</v>
      </c>
      <c r="CM34">
        <v>-1.24</v>
      </c>
      <c r="CN34">
        <v>-1.0900000000000001</v>
      </c>
      <c r="CO34">
        <v>13.6</v>
      </c>
      <c r="CP34">
        <v>2.2999999999999998</v>
      </c>
      <c r="CQ34">
        <v>4.5999999999999996</v>
      </c>
      <c r="CR34">
        <v>13.6</v>
      </c>
      <c r="CS34">
        <v>9.3000000000000007</v>
      </c>
      <c r="CT34">
        <v>10.199999999999999</v>
      </c>
      <c r="CU34">
        <v>9.1</v>
      </c>
      <c r="CV34">
        <v>1.2</v>
      </c>
      <c r="CW34">
        <v>2.8</v>
      </c>
      <c r="CX34">
        <v>4.5</v>
      </c>
      <c r="CY34">
        <v>0</v>
      </c>
      <c r="CZ34">
        <v>0.9</v>
      </c>
      <c r="DA34">
        <v>4.5</v>
      </c>
      <c r="DB34">
        <v>1.2</v>
      </c>
      <c r="DC34">
        <v>1.9</v>
      </c>
      <c r="DD34">
        <v>1.55</v>
      </c>
      <c r="DE34">
        <v>0.81</v>
      </c>
      <c r="DF34">
        <v>0.96</v>
      </c>
      <c r="DG34">
        <v>1052</v>
      </c>
      <c r="DH34">
        <v>1030</v>
      </c>
      <c r="DI34">
        <v>2082</v>
      </c>
      <c r="DJ34">
        <v>993</v>
      </c>
      <c r="DK34">
        <v>965</v>
      </c>
      <c r="DL34">
        <v>1958</v>
      </c>
      <c r="DM34">
        <v>44.8</v>
      </c>
      <c r="DN34">
        <v>37.1</v>
      </c>
      <c r="DO34">
        <v>41</v>
      </c>
      <c r="DP34">
        <v>-0.15</v>
      </c>
      <c r="DQ34">
        <v>-0.78</v>
      </c>
      <c r="DR34">
        <v>-0.46</v>
      </c>
      <c r="DS34">
        <v>-0.23</v>
      </c>
      <c r="DT34">
        <v>-0.86</v>
      </c>
      <c r="DU34">
        <v>-0.52</v>
      </c>
      <c r="DV34">
        <v>-0.08</v>
      </c>
      <c r="DW34">
        <v>-0.7</v>
      </c>
      <c r="DX34">
        <v>-0.41</v>
      </c>
      <c r="DY34">
        <v>36.700000000000003</v>
      </c>
      <c r="DZ34">
        <v>27.5</v>
      </c>
      <c r="EA34">
        <v>32.1</v>
      </c>
      <c r="EB34">
        <v>60.6</v>
      </c>
      <c r="EC34">
        <v>49</v>
      </c>
      <c r="ED34">
        <v>54.9</v>
      </c>
      <c r="EE34">
        <v>38.9</v>
      </c>
      <c r="EF34">
        <v>25.7</v>
      </c>
      <c r="EG34">
        <v>32.4</v>
      </c>
      <c r="EH34">
        <v>15.1</v>
      </c>
      <c r="EI34">
        <v>6.2</v>
      </c>
      <c r="EJ34">
        <v>10.7</v>
      </c>
      <c r="EK34">
        <v>22.8</v>
      </c>
      <c r="EL34">
        <v>12.5</v>
      </c>
      <c r="EM34">
        <v>17.7</v>
      </c>
      <c r="EN34">
        <v>3.77</v>
      </c>
      <c r="EO34">
        <v>3.03</v>
      </c>
      <c r="EP34">
        <v>3.4</v>
      </c>
    </row>
    <row r="35" spans="1:146" x14ac:dyDescent="0.4">
      <c r="A35" t="s">
        <v>297</v>
      </c>
      <c r="B35" t="s">
        <v>296</v>
      </c>
      <c r="C35">
        <v>1253</v>
      </c>
      <c r="D35">
        <v>1272</v>
      </c>
      <c r="E35">
        <v>2525</v>
      </c>
      <c r="F35">
        <v>1215</v>
      </c>
      <c r="G35">
        <v>1240</v>
      </c>
      <c r="H35">
        <v>2455</v>
      </c>
      <c r="I35">
        <v>49.8</v>
      </c>
      <c r="J35">
        <v>45.8</v>
      </c>
      <c r="K35">
        <v>47.8</v>
      </c>
      <c r="L35">
        <v>0</v>
      </c>
      <c r="M35">
        <v>-0.39</v>
      </c>
      <c r="N35">
        <v>-0.2</v>
      </c>
      <c r="O35">
        <v>-7.0000000000000007E-2</v>
      </c>
      <c r="P35">
        <v>-0.46</v>
      </c>
      <c r="Q35">
        <v>-0.24</v>
      </c>
      <c r="R35">
        <v>7.0000000000000007E-2</v>
      </c>
      <c r="S35">
        <v>-0.32</v>
      </c>
      <c r="T35">
        <v>-0.15</v>
      </c>
      <c r="U35">
        <v>46.3</v>
      </c>
      <c r="V35">
        <v>40.200000000000003</v>
      </c>
      <c r="W35">
        <v>43.2</v>
      </c>
      <c r="X35">
        <v>70.599999999999994</v>
      </c>
      <c r="Y35">
        <v>66</v>
      </c>
      <c r="Z35">
        <v>68.3</v>
      </c>
      <c r="AA35">
        <v>42.5</v>
      </c>
      <c r="AB35">
        <v>32.9</v>
      </c>
      <c r="AC35">
        <v>37.6</v>
      </c>
      <c r="AD35">
        <v>17.399999999999999</v>
      </c>
      <c r="AE35">
        <v>10.1</v>
      </c>
      <c r="AF35">
        <v>13.7</v>
      </c>
      <c r="AG35">
        <v>26.1</v>
      </c>
      <c r="AH35">
        <v>16.7</v>
      </c>
      <c r="AI35">
        <v>21.4</v>
      </c>
      <c r="AJ35">
        <v>4.2699999999999996</v>
      </c>
      <c r="AK35">
        <v>3.91</v>
      </c>
      <c r="AL35">
        <v>4.09</v>
      </c>
      <c r="AM35">
        <v>68</v>
      </c>
      <c r="AN35">
        <v>113</v>
      </c>
      <c r="AO35">
        <v>181</v>
      </c>
      <c r="AP35">
        <v>68</v>
      </c>
      <c r="AQ35">
        <v>113</v>
      </c>
      <c r="AR35">
        <v>181</v>
      </c>
      <c r="AS35">
        <v>27.8</v>
      </c>
      <c r="AT35">
        <v>30.5</v>
      </c>
      <c r="AU35">
        <v>29.5</v>
      </c>
      <c r="AV35">
        <v>-0.86</v>
      </c>
      <c r="AW35">
        <v>-0.61</v>
      </c>
      <c r="AX35">
        <v>-0.7</v>
      </c>
      <c r="AY35">
        <v>-1.1599999999999999</v>
      </c>
      <c r="AZ35">
        <v>-0.84</v>
      </c>
      <c r="BA35">
        <v>-0.89</v>
      </c>
      <c r="BB35">
        <v>-0.56000000000000005</v>
      </c>
      <c r="BC35">
        <v>-0.37</v>
      </c>
      <c r="BD35">
        <v>-0.52</v>
      </c>
      <c r="BE35">
        <v>16.2</v>
      </c>
      <c r="BF35">
        <v>14.2</v>
      </c>
      <c r="BG35">
        <v>14.9</v>
      </c>
      <c r="BH35">
        <v>27.9</v>
      </c>
      <c r="BI35">
        <v>25.7</v>
      </c>
      <c r="BJ35">
        <v>26.5</v>
      </c>
      <c r="BK35">
        <v>7.4</v>
      </c>
      <c r="BL35">
        <v>9.6999999999999993</v>
      </c>
      <c r="BM35">
        <v>8.8000000000000007</v>
      </c>
      <c r="BN35">
        <v>4.4000000000000004</v>
      </c>
      <c r="BO35">
        <v>2.7</v>
      </c>
      <c r="BP35">
        <v>3.3</v>
      </c>
      <c r="BQ35">
        <v>5.9</v>
      </c>
      <c r="BR35">
        <v>2.7</v>
      </c>
      <c r="BS35">
        <v>3.9</v>
      </c>
      <c r="BT35">
        <v>2.11</v>
      </c>
      <c r="BU35">
        <v>2.35</v>
      </c>
      <c r="BV35">
        <v>2.2599999999999998</v>
      </c>
      <c r="BW35">
        <v>27</v>
      </c>
      <c r="BX35">
        <v>64</v>
      </c>
      <c r="BY35">
        <v>91</v>
      </c>
      <c r="BZ35">
        <v>26</v>
      </c>
      <c r="CA35">
        <v>64</v>
      </c>
      <c r="CB35">
        <v>90</v>
      </c>
      <c r="CC35">
        <v>17</v>
      </c>
      <c r="CD35">
        <v>13.2</v>
      </c>
      <c r="CE35">
        <v>14.3</v>
      </c>
      <c r="CF35">
        <v>-1.22</v>
      </c>
      <c r="CG35">
        <v>-1.08</v>
      </c>
      <c r="CH35">
        <v>-1.1200000000000001</v>
      </c>
      <c r="CI35">
        <v>-1.71</v>
      </c>
      <c r="CJ35">
        <v>-1.39</v>
      </c>
      <c r="CK35">
        <v>-1.38</v>
      </c>
      <c r="CL35">
        <v>-0.74</v>
      </c>
      <c r="CM35">
        <v>-0.77</v>
      </c>
      <c r="CN35">
        <v>-0.86</v>
      </c>
      <c r="CO35">
        <v>14.8</v>
      </c>
      <c r="CP35">
        <v>3.1</v>
      </c>
      <c r="CQ35">
        <v>6.6</v>
      </c>
      <c r="CR35">
        <v>18.5</v>
      </c>
      <c r="CS35">
        <v>12.5</v>
      </c>
      <c r="CT35">
        <v>14.3</v>
      </c>
      <c r="CU35">
        <v>0</v>
      </c>
      <c r="CV35">
        <v>0</v>
      </c>
      <c r="CW35">
        <v>0</v>
      </c>
      <c r="CX35">
        <v>0</v>
      </c>
      <c r="CY35">
        <v>0</v>
      </c>
      <c r="CZ35">
        <v>0</v>
      </c>
      <c r="DA35">
        <v>0</v>
      </c>
      <c r="DB35">
        <v>0</v>
      </c>
      <c r="DC35">
        <v>0</v>
      </c>
      <c r="DD35">
        <v>1.25</v>
      </c>
      <c r="DE35">
        <v>0.84</v>
      </c>
      <c r="DF35">
        <v>0.97</v>
      </c>
      <c r="DG35">
        <v>1385</v>
      </c>
      <c r="DH35">
        <v>1470</v>
      </c>
      <c r="DI35">
        <v>2855</v>
      </c>
      <c r="DJ35">
        <v>1343</v>
      </c>
      <c r="DK35">
        <v>1437</v>
      </c>
      <c r="DL35">
        <v>2780</v>
      </c>
      <c r="DM35">
        <v>47.3</v>
      </c>
      <c r="DN35">
        <v>42.7</v>
      </c>
      <c r="DO35">
        <v>44.9</v>
      </c>
      <c r="DP35">
        <v>-0.12</v>
      </c>
      <c r="DQ35">
        <v>-0.47</v>
      </c>
      <c r="DR35">
        <v>-0.3</v>
      </c>
      <c r="DS35">
        <v>-0.19</v>
      </c>
      <c r="DT35">
        <v>-0.53</v>
      </c>
      <c r="DU35">
        <v>-0.35</v>
      </c>
      <c r="DV35">
        <v>-0.05</v>
      </c>
      <c r="DW35">
        <v>-0.4</v>
      </c>
      <c r="DX35">
        <v>-0.25</v>
      </c>
      <c r="DY35">
        <v>43</v>
      </c>
      <c r="DZ35">
        <v>36</v>
      </c>
      <c r="EA35">
        <v>39.4</v>
      </c>
      <c r="EB35">
        <v>65.8</v>
      </c>
      <c r="EC35">
        <v>59.8</v>
      </c>
      <c r="ED35">
        <v>62.7</v>
      </c>
      <c r="EE35">
        <v>38.799999999999997</v>
      </c>
      <c r="EF35">
        <v>29.2</v>
      </c>
      <c r="EG35">
        <v>33.799999999999997</v>
      </c>
      <c r="EH35">
        <v>16</v>
      </c>
      <c r="EI35">
        <v>9</v>
      </c>
      <c r="EJ35">
        <v>12.4</v>
      </c>
      <c r="EK35">
        <v>23.9</v>
      </c>
      <c r="EL35">
        <v>14.7</v>
      </c>
      <c r="EM35">
        <v>19.2</v>
      </c>
      <c r="EN35">
        <v>4.0199999999999996</v>
      </c>
      <c r="EO35">
        <v>3.61</v>
      </c>
      <c r="EP35">
        <v>3.81</v>
      </c>
    </row>
    <row r="36" spans="1:146" x14ac:dyDescent="0.4">
      <c r="A36" t="s">
        <v>299</v>
      </c>
      <c r="B36" t="s">
        <v>298</v>
      </c>
      <c r="C36">
        <v>709</v>
      </c>
      <c r="D36">
        <v>748</v>
      </c>
      <c r="E36">
        <v>1457</v>
      </c>
      <c r="F36">
        <v>703</v>
      </c>
      <c r="G36">
        <v>740</v>
      </c>
      <c r="H36">
        <v>1443</v>
      </c>
      <c r="I36">
        <v>49.4</v>
      </c>
      <c r="J36">
        <v>46.9</v>
      </c>
      <c r="K36">
        <v>48.1</v>
      </c>
      <c r="L36">
        <v>-0.09</v>
      </c>
      <c r="M36">
        <v>-0.47</v>
      </c>
      <c r="N36">
        <v>-0.28999999999999998</v>
      </c>
      <c r="O36">
        <v>-0.18</v>
      </c>
      <c r="P36">
        <v>-0.56999999999999995</v>
      </c>
      <c r="Q36">
        <v>-0.35</v>
      </c>
      <c r="R36">
        <v>0</v>
      </c>
      <c r="S36">
        <v>-0.38</v>
      </c>
      <c r="T36">
        <v>-0.22</v>
      </c>
      <c r="U36">
        <v>46.7</v>
      </c>
      <c r="V36">
        <v>43</v>
      </c>
      <c r="W36">
        <v>44.8</v>
      </c>
      <c r="X36">
        <v>71.2</v>
      </c>
      <c r="Y36">
        <v>64.599999999999994</v>
      </c>
      <c r="Z36">
        <v>67.8</v>
      </c>
      <c r="AA36">
        <v>48.8</v>
      </c>
      <c r="AB36">
        <v>38.200000000000003</v>
      </c>
      <c r="AC36">
        <v>43.4</v>
      </c>
      <c r="AD36">
        <v>15.4</v>
      </c>
      <c r="AE36">
        <v>12.2</v>
      </c>
      <c r="AF36">
        <v>13.7</v>
      </c>
      <c r="AG36">
        <v>26.1</v>
      </c>
      <c r="AH36">
        <v>18.899999999999999</v>
      </c>
      <c r="AI36">
        <v>22.4</v>
      </c>
      <c r="AJ36">
        <v>4.18</v>
      </c>
      <c r="AK36">
        <v>4.01</v>
      </c>
      <c r="AL36">
        <v>4.09</v>
      </c>
      <c r="AM36">
        <v>82</v>
      </c>
      <c r="AN36">
        <v>111</v>
      </c>
      <c r="AO36">
        <v>193</v>
      </c>
      <c r="AP36">
        <v>82</v>
      </c>
      <c r="AQ36">
        <v>110</v>
      </c>
      <c r="AR36">
        <v>192</v>
      </c>
      <c r="AS36">
        <v>31.5</v>
      </c>
      <c r="AT36">
        <v>28.3</v>
      </c>
      <c r="AU36">
        <v>29.7</v>
      </c>
      <c r="AV36">
        <v>-0.66</v>
      </c>
      <c r="AW36">
        <v>-0.75</v>
      </c>
      <c r="AX36">
        <v>-0.71</v>
      </c>
      <c r="AY36">
        <v>-0.93</v>
      </c>
      <c r="AZ36">
        <v>-0.98</v>
      </c>
      <c r="BA36">
        <v>-0.89</v>
      </c>
      <c r="BB36">
        <v>-0.38</v>
      </c>
      <c r="BC36">
        <v>-0.51</v>
      </c>
      <c r="BD36">
        <v>-0.53</v>
      </c>
      <c r="BE36">
        <v>11</v>
      </c>
      <c r="BF36">
        <v>6.3</v>
      </c>
      <c r="BG36">
        <v>8.3000000000000007</v>
      </c>
      <c r="BH36">
        <v>28</v>
      </c>
      <c r="BI36">
        <v>19.8</v>
      </c>
      <c r="BJ36">
        <v>23.3</v>
      </c>
      <c r="BK36">
        <v>15.9</v>
      </c>
      <c r="BL36">
        <v>8.1</v>
      </c>
      <c r="BM36">
        <v>11.4</v>
      </c>
      <c r="BN36">
        <v>2.4</v>
      </c>
      <c r="BO36">
        <v>0.9</v>
      </c>
      <c r="BP36">
        <v>1.6</v>
      </c>
      <c r="BQ36">
        <v>3.7</v>
      </c>
      <c r="BR36">
        <v>0.9</v>
      </c>
      <c r="BS36">
        <v>2.1</v>
      </c>
      <c r="BT36">
        <v>2.36</v>
      </c>
      <c r="BU36">
        <v>2.12</v>
      </c>
      <c r="BV36">
        <v>2.2200000000000002</v>
      </c>
      <c r="BW36">
        <v>8</v>
      </c>
      <c r="BX36">
        <v>37</v>
      </c>
      <c r="BY36">
        <v>45</v>
      </c>
      <c r="BZ36">
        <v>8</v>
      </c>
      <c r="CA36">
        <v>36</v>
      </c>
      <c r="CB36">
        <v>44</v>
      </c>
      <c r="CC36">
        <v>11.9</v>
      </c>
      <c r="CD36">
        <v>9</v>
      </c>
      <c r="CE36">
        <v>9.5</v>
      </c>
      <c r="CF36">
        <v>-0.76</v>
      </c>
      <c r="CG36">
        <v>-1.59</v>
      </c>
      <c r="CH36">
        <v>-1.44</v>
      </c>
      <c r="CI36">
        <v>-1.64</v>
      </c>
      <c r="CJ36">
        <v>-2</v>
      </c>
      <c r="CK36">
        <v>-1.81</v>
      </c>
      <c r="CL36">
        <v>0.11</v>
      </c>
      <c r="CM36">
        <v>-1.18</v>
      </c>
      <c r="CN36">
        <v>-1.07</v>
      </c>
      <c r="CO36">
        <v>0</v>
      </c>
      <c r="CP36">
        <v>8.1</v>
      </c>
      <c r="CQ36">
        <v>6.7</v>
      </c>
      <c r="CR36">
        <v>12.5</v>
      </c>
      <c r="CS36">
        <v>10.8</v>
      </c>
      <c r="CT36">
        <v>11.1</v>
      </c>
      <c r="CU36">
        <v>0</v>
      </c>
      <c r="CV36">
        <v>2.7</v>
      </c>
      <c r="CW36">
        <v>2.2000000000000002</v>
      </c>
      <c r="CX36">
        <v>0</v>
      </c>
      <c r="CY36">
        <v>2.7</v>
      </c>
      <c r="CZ36">
        <v>2.2000000000000002</v>
      </c>
      <c r="DA36">
        <v>0</v>
      </c>
      <c r="DB36">
        <v>2.7</v>
      </c>
      <c r="DC36">
        <v>2.2000000000000002</v>
      </c>
      <c r="DD36">
        <v>0.92</v>
      </c>
      <c r="DE36">
        <v>0.64</v>
      </c>
      <c r="DF36">
        <v>0.69</v>
      </c>
      <c r="DG36">
        <v>825</v>
      </c>
      <c r="DH36">
        <v>907</v>
      </c>
      <c r="DI36">
        <v>1732</v>
      </c>
      <c r="DJ36">
        <v>819</v>
      </c>
      <c r="DK36">
        <v>897</v>
      </c>
      <c r="DL36">
        <v>1716</v>
      </c>
      <c r="DM36">
        <v>46.6</v>
      </c>
      <c r="DN36">
        <v>42.8</v>
      </c>
      <c r="DO36">
        <v>44.6</v>
      </c>
      <c r="DP36">
        <v>-0.19</v>
      </c>
      <c r="DQ36">
        <v>-0.56999999999999995</v>
      </c>
      <c r="DR36">
        <v>-0.39</v>
      </c>
      <c r="DS36">
        <v>-0.28000000000000003</v>
      </c>
      <c r="DT36">
        <v>-0.65</v>
      </c>
      <c r="DU36">
        <v>-0.45</v>
      </c>
      <c r="DV36">
        <v>-0.1</v>
      </c>
      <c r="DW36">
        <v>-0.49</v>
      </c>
      <c r="DX36">
        <v>-0.33</v>
      </c>
      <c r="DY36">
        <v>41.2</v>
      </c>
      <c r="DZ36">
        <v>36.6</v>
      </c>
      <c r="EA36">
        <v>38.799999999999997</v>
      </c>
      <c r="EB36">
        <v>64.8</v>
      </c>
      <c r="EC36">
        <v>56.2</v>
      </c>
      <c r="ED36">
        <v>60.3</v>
      </c>
      <c r="EE36">
        <v>43.5</v>
      </c>
      <c r="EF36">
        <v>32.6</v>
      </c>
      <c r="EG36">
        <v>37.799999999999997</v>
      </c>
      <c r="EH36">
        <v>13.5</v>
      </c>
      <c r="EI36">
        <v>10.3</v>
      </c>
      <c r="EJ36">
        <v>11.8</v>
      </c>
      <c r="EK36">
        <v>22.8</v>
      </c>
      <c r="EL36">
        <v>15.8</v>
      </c>
      <c r="EM36">
        <v>19.100000000000001</v>
      </c>
      <c r="EN36">
        <v>3.89</v>
      </c>
      <c r="EO36">
        <v>3.62</v>
      </c>
      <c r="EP36">
        <v>3.75</v>
      </c>
    </row>
    <row r="37" spans="1:146" x14ac:dyDescent="0.4">
      <c r="A37" t="s">
        <v>301</v>
      </c>
      <c r="B37" t="s">
        <v>300</v>
      </c>
      <c r="C37">
        <v>1134</v>
      </c>
      <c r="D37">
        <v>1127</v>
      </c>
      <c r="E37">
        <v>2261</v>
      </c>
      <c r="F37">
        <v>1110</v>
      </c>
      <c r="G37">
        <v>1100</v>
      </c>
      <c r="H37">
        <v>2210</v>
      </c>
      <c r="I37">
        <v>52.3</v>
      </c>
      <c r="J37">
        <v>47.9</v>
      </c>
      <c r="K37">
        <v>50.1</v>
      </c>
      <c r="L37">
        <v>0.31</v>
      </c>
      <c r="M37">
        <v>-0.17</v>
      </c>
      <c r="N37">
        <v>7.0000000000000007E-2</v>
      </c>
      <c r="O37">
        <v>0.24</v>
      </c>
      <c r="P37">
        <v>-0.24</v>
      </c>
      <c r="Q37">
        <v>0.02</v>
      </c>
      <c r="R37">
        <v>0.39</v>
      </c>
      <c r="S37">
        <v>-0.1</v>
      </c>
      <c r="T37">
        <v>0.13</v>
      </c>
      <c r="U37">
        <v>51.1</v>
      </c>
      <c r="V37">
        <v>48.1</v>
      </c>
      <c r="W37">
        <v>49.6</v>
      </c>
      <c r="X37">
        <v>74.099999999999994</v>
      </c>
      <c r="Y37">
        <v>71.099999999999994</v>
      </c>
      <c r="Z37">
        <v>72.599999999999994</v>
      </c>
      <c r="AA37">
        <v>48.8</v>
      </c>
      <c r="AB37">
        <v>40</v>
      </c>
      <c r="AC37">
        <v>44.4</v>
      </c>
      <c r="AD37">
        <v>23.3</v>
      </c>
      <c r="AE37">
        <v>16.100000000000001</v>
      </c>
      <c r="AF37">
        <v>19.7</v>
      </c>
      <c r="AG37">
        <v>32.200000000000003</v>
      </c>
      <c r="AH37">
        <v>23.1</v>
      </c>
      <c r="AI37">
        <v>27.6</v>
      </c>
      <c r="AJ37">
        <v>4.58</v>
      </c>
      <c r="AK37">
        <v>4.2</v>
      </c>
      <c r="AL37">
        <v>4.3899999999999997</v>
      </c>
      <c r="AM37">
        <v>79</v>
      </c>
      <c r="AN37">
        <v>89</v>
      </c>
      <c r="AO37">
        <v>168</v>
      </c>
      <c r="AP37">
        <v>79</v>
      </c>
      <c r="AQ37">
        <v>88</v>
      </c>
      <c r="AR37">
        <v>167</v>
      </c>
      <c r="AS37">
        <v>40.799999999999997</v>
      </c>
      <c r="AT37">
        <v>32.700000000000003</v>
      </c>
      <c r="AU37">
        <v>36.5</v>
      </c>
      <c r="AV37">
        <v>-0.03</v>
      </c>
      <c r="AW37">
        <v>-0.48</v>
      </c>
      <c r="AX37">
        <v>-0.26</v>
      </c>
      <c r="AY37">
        <v>-0.31</v>
      </c>
      <c r="AZ37">
        <v>-0.74</v>
      </c>
      <c r="BA37">
        <v>-0.46</v>
      </c>
      <c r="BB37">
        <v>0.25</v>
      </c>
      <c r="BC37">
        <v>-0.21</v>
      </c>
      <c r="BD37">
        <v>-7.0000000000000007E-2</v>
      </c>
      <c r="BE37">
        <v>29.1</v>
      </c>
      <c r="BF37">
        <v>21.3</v>
      </c>
      <c r="BG37">
        <v>25</v>
      </c>
      <c r="BH37">
        <v>50.6</v>
      </c>
      <c r="BI37">
        <v>37.1</v>
      </c>
      <c r="BJ37">
        <v>43.5</v>
      </c>
      <c r="BK37">
        <v>29.1</v>
      </c>
      <c r="BL37">
        <v>16.899999999999999</v>
      </c>
      <c r="BM37">
        <v>22.6</v>
      </c>
      <c r="BN37">
        <v>6.3</v>
      </c>
      <c r="BO37">
        <v>1.1000000000000001</v>
      </c>
      <c r="BP37">
        <v>3.6</v>
      </c>
      <c r="BQ37">
        <v>10.1</v>
      </c>
      <c r="BR37">
        <v>5.6</v>
      </c>
      <c r="BS37">
        <v>7.7</v>
      </c>
      <c r="BT37">
        <v>3.33</v>
      </c>
      <c r="BU37">
        <v>2.66</v>
      </c>
      <c r="BV37">
        <v>2.97</v>
      </c>
      <c r="BW37">
        <v>39</v>
      </c>
      <c r="BX37">
        <v>103</v>
      </c>
      <c r="BY37">
        <v>142</v>
      </c>
      <c r="BZ37">
        <v>38</v>
      </c>
      <c r="CA37">
        <v>102</v>
      </c>
      <c r="CB37">
        <v>140</v>
      </c>
      <c r="CC37">
        <v>11.3</v>
      </c>
      <c r="CD37">
        <v>15.1</v>
      </c>
      <c r="CE37">
        <v>14</v>
      </c>
      <c r="CF37">
        <v>-1.23</v>
      </c>
      <c r="CG37">
        <v>-1.33</v>
      </c>
      <c r="CH37">
        <v>-1.3</v>
      </c>
      <c r="CI37">
        <v>-1.63</v>
      </c>
      <c r="CJ37">
        <v>-1.58</v>
      </c>
      <c r="CK37">
        <v>-1.51</v>
      </c>
      <c r="CL37">
        <v>-0.83</v>
      </c>
      <c r="CM37">
        <v>-1.0900000000000001</v>
      </c>
      <c r="CN37">
        <v>-1.0900000000000001</v>
      </c>
      <c r="CO37">
        <v>0</v>
      </c>
      <c r="CP37">
        <v>4.9000000000000004</v>
      </c>
      <c r="CQ37">
        <v>3.5</v>
      </c>
      <c r="CR37">
        <v>7.7</v>
      </c>
      <c r="CS37">
        <v>11.7</v>
      </c>
      <c r="CT37">
        <v>10.6</v>
      </c>
      <c r="CU37">
        <v>2.6</v>
      </c>
      <c r="CV37">
        <v>1.9</v>
      </c>
      <c r="CW37">
        <v>2.1</v>
      </c>
      <c r="CX37">
        <v>0</v>
      </c>
      <c r="CY37">
        <v>0</v>
      </c>
      <c r="CZ37">
        <v>0</v>
      </c>
      <c r="DA37">
        <v>2.6</v>
      </c>
      <c r="DB37">
        <v>0</v>
      </c>
      <c r="DC37">
        <v>0.7</v>
      </c>
      <c r="DD37">
        <v>0.82</v>
      </c>
      <c r="DE37">
        <v>1.1200000000000001</v>
      </c>
      <c r="DF37">
        <v>1.03</v>
      </c>
      <c r="DG37">
        <v>1252</v>
      </c>
      <c r="DH37">
        <v>1319</v>
      </c>
      <c r="DI37">
        <v>2571</v>
      </c>
      <c r="DJ37">
        <v>1227</v>
      </c>
      <c r="DK37">
        <v>1290</v>
      </c>
      <c r="DL37">
        <v>2517</v>
      </c>
      <c r="DM37">
        <v>50.3</v>
      </c>
      <c r="DN37">
        <v>44.3</v>
      </c>
      <c r="DO37">
        <v>47.3</v>
      </c>
      <c r="DP37">
        <v>0.25</v>
      </c>
      <c r="DQ37">
        <v>-0.28000000000000003</v>
      </c>
      <c r="DR37">
        <v>-0.03</v>
      </c>
      <c r="DS37">
        <v>0.17</v>
      </c>
      <c r="DT37">
        <v>-0.35</v>
      </c>
      <c r="DU37">
        <v>-7.0000000000000007E-2</v>
      </c>
      <c r="DV37">
        <v>0.32</v>
      </c>
      <c r="DW37">
        <v>-0.21</v>
      </c>
      <c r="DX37">
        <v>0.02</v>
      </c>
      <c r="DY37">
        <v>48.1</v>
      </c>
      <c r="DZ37">
        <v>42.9</v>
      </c>
      <c r="EA37">
        <v>45.4</v>
      </c>
      <c r="EB37">
        <v>70.5</v>
      </c>
      <c r="EC37">
        <v>64.099999999999994</v>
      </c>
      <c r="ED37">
        <v>67.3</v>
      </c>
      <c r="EE37">
        <v>46.1</v>
      </c>
      <c r="EF37">
        <v>35.5</v>
      </c>
      <c r="EG37">
        <v>40.6</v>
      </c>
      <c r="EH37">
        <v>21.5</v>
      </c>
      <c r="EI37">
        <v>13.8</v>
      </c>
      <c r="EJ37">
        <v>17.5</v>
      </c>
      <c r="EK37">
        <v>29.9</v>
      </c>
      <c r="EL37">
        <v>20.100000000000001</v>
      </c>
      <c r="EM37">
        <v>24.9</v>
      </c>
      <c r="EN37">
        <v>4.38</v>
      </c>
      <c r="EO37">
        <v>3.85</v>
      </c>
      <c r="EP37">
        <v>4.1100000000000003</v>
      </c>
    </row>
    <row r="38" spans="1:146" x14ac:dyDescent="0.4">
      <c r="A38" t="s">
        <v>303</v>
      </c>
      <c r="B38" t="s">
        <v>302</v>
      </c>
      <c r="C38">
        <v>1131</v>
      </c>
      <c r="D38">
        <v>1080</v>
      </c>
      <c r="E38">
        <v>2211</v>
      </c>
      <c r="F38">
        <v>1092</v>
      </c>
      <c r="G38">
        <v>1044</v>
      </c>
      <c r="H38">
        <v>2136</v>
      </c>
      <c r="I38">
        <v>48.5</v>
      </c>
      <c r="J38">
        <v>44.2</v>
      </c>
      <c r="K38">
        <v>46.4</v>
      </c>
      <c r="L38">
        <v>0.16</v>
      </c>
      <c r="M38">
        <v>-0.37</v>
      </c>
      <c r="N38">
        <v>-0.1</v>
      </c>
      <c r="O38">
        <v>0.08</v>
      </c>
      <c r="P38">
        <v>-0.45</v>
      </c>
      <c r="Q38">
        <v>-0.15</v>
      </c>
      <c r="R38">
        <v>0.23</v>
      </c>
      <c r="S38">
        <v>-0.3</v>
      </c>
      <c r="T38">
        <v>-0.05</v>
      </c>
      <c r="U38">
        <v>46.4</v>
      </c>
      <c r="V38">
        <v>41.9</v>
      </c>
      <c r="W38">
        <v>44.2</v>
      </c>
      <c r="X38">
        <v>67.900000000000006</v>
      </c>
      <c r="Y38">
        <v>65.900000000000006</v>
      </c>
      <c r="Z38">
        <v>66.900000000000006</v>
      </c>
      <c r="AA38">
        <v>44.1</v>
      </c>
      <c r="AB38">
        <v>24.4</v>
      </c>
      <c r="AC38">
        <v>34.5</v>
      </c>
      <c r="AD38">
        <v>18.8</v>
      </c>
      <c r="AE38">
        <v>6</v>
      </c>
      <c r="AF38">
        <v>12.6</v>
      </c>
      <c r="AG38">
        <v>28.1</v>
      </c>
      <c r="AH38">
        <v>11</v>
      </c>
      <c r="AI38">
        <v>19.8</v>
      </c>
      <c r="AJ38">
        <v>4.1900000000000004</v>
      </c>
      <c r="AK38">
        <v>3.68</v>
      </c>
      <c r="AL38">
        <v>3.94</v>
      </c>
      <c r="AM38">
        <v>84</v>
      </c>
      <c r="AN38">
        <v>150</v>
      </c>
      <c r="AO38">
        <v>234</v>
      </c>
      <c r="AP38">
        <v>83</v>
      </c>
      <c r="AQ38">
        <v>143</v>
      </c>
      <c r="AR38">
        <v>226</v>
      </c>
      <c r="AS38">
        <v>34.1</v>
      </c>
      <c r="AT38">
        <v>27.6</v>
      </c>
      <c r="AU38">
        <v>29.9</v>
      </c>
      <c r="AV38">
        <v>-0.47</v>
      </c>
      <c r="AW38">
        <v>-0.66</v>
      </c>
      <c r="AX38">
        <v>-0.59</v>
      </c>
      <c r="AY38">
        <v>-0.74</v>
      </c>
      <c r="AZ38">
        <v>-0.86</v>
      </c>
      <c r="BA38">
        <v>-0.75</v>
      </c>
      <c r="BB38">
        <v>-0.2</v>
      </c>
      <c r="BC38">
        <v>-0.45</v>
      </c>
      <c r="BD38">
        <v>-0.42</v>
      </c>
      <c r="BE38">
        <v>20.2</v>
      </c>
      <c r="BF38">
        <v>10</v>
      </c>
      <c r="BG38">
        <v>13.7</v>
      </c>
      <c r="BH38">
        <v>35.700000000000003</v>
      </c>
      <c r="BI38">
        <v>26</v>
      </c>
      <c r="BJ38">
        <v>29.5</v>
      </c>
      <c r="BK38">
        <v>15.5</v>
      </c>
      <c r="BL38">
        <v>5.3</v>
      </c>
      <c r="BM38">
        <v>9</v>
      </c>
      <c r="BN38">
        <v>6</v>
      </c>
      <c r="BO38">
        <v>0.7</v>
      </c>
      <c r="BP38">
        <v>2.6</v>
      </c>
      <c r="BQ38">
        <v>9.5</v>
      </c>
      <c r="BR38">
        <v>1.3</v>
      </c>
      <c r="BS38">
        <v>4.3</v>
      </c>
      <c r="BT38">
        <v>2.74</v>
      </c>
      <c r="BU38">
        <v>2.17</v>
      </c>
      <c r="BV38">
        <v>2.38</v>
      </c>
      <c r="BW38">
        <v>17</v>
      </c>
      <c r="BX38">
        <v>50</v>
      </c>
      <c r="BY38">
        <v>67</v>
      </c>
      <c r="BZ38">
        <v>17</v>
      </c>
      <c r="CA38">
        <v>47</v>
      </c>
      <c r="CB38">
        <v>64</v>
      </c>
      <c r="CC38">
        <v>8.1</v>
      </c>
      <c r="CD38">
        <v>13.7</v>
      </c>
      <c r="CE38">
        <v>12.2</v>
      </c>
      <c r="CF38">
        <v>-1.19</v>
      </c>
      <c r="CG38">
        <v>-0.84</v>
      </c>
      <c r="CH38">
        <v>-0.94</v>
      </c>
      <c r="CI38">
        <v>-1.79</v>
      </c>
      <c r="CJ38">
        <v>-1.2</v>
      </c>
      <c r="CK38">
        <v>-1.25</v>
      </c>
      <c r="CL38">
        <v>-0.59</v>
      </c>
      <c r="CM38">
        <v>-0.48</v>
      </c>
      <c r="CN38">
        <v>-0.63</v>
      </c>
      <c r="CO38">
        <v>5.9</v>
      </c>
      <c r="CP38">
        <v>10</v>
      </c>
      <c r="CQ38">
        <v>9</v>
      </c>
      <c r="CR38">
        <v>5.9</v>
      </c>
      <c r="CS38">
        <v>18</v>
      </c>
      <c r="CT38">
        <v>14.9</v>
      </c>
      <c r="CU38">
        <v>0</v>
      </c>
      <c r="CV38">
        <v>8</v>
      </c>
      <c r="CW38">
        <v>6</v>
      </c>
      <c r="CX38">
        <v>0</v>
      </c>
      <c r="CY38">
        <v>2</v>
      </c>
      <c r="CZ38">
        <v>1.5</v>
      </c>
      <c r="DA38">
        <v>0</v>
      </c>
      <c r="DB38">
        <v>4</v>
      </c>
      <c r="DC38">
        <v>3</v>
      </c>
      <c r="DD38">
        <v>0.52</v>
      </c>
      <c r="DE38">
        <v>1.1399999999999999</v>
      </c>
      <c r="DF38">
        <v>0.99</v>
      </c>
      <c r="DG38">
        <v>1232</v>
      </c>
      <c r="DH38">
        <v>1280</v>
      </c>
      <c r="DI38">
        <v>2512</v>
      </c>
      <c r="DJ38">
        <v>1192</v>
      </c>
      <c r="DK38">
        <v>1234</v>
      </c>
      <c r="DL38">
        <v>2426</v>
      </c>
      <c r="DM38">
        <v>47</v>
      </c>
      <c r="DN38">
        <v>41.1</v>
      </c>
      <c r="DO38">
        <v>43.9</v>
      </c>
      <c r="DP38">
        <v>0.1</v>
      </c>
      <c r="DQ38">
        <v>-0.42</v>
      </c>
      <c r="DR38">
        <v>-0.17</v>
      </c>
      <c r="DS38">
        <v>0.02</v>
      </c>
      <c r="DT38">
        <v>-0.49</v>
      </c>
      <c r="DU38">
        <v>-0.22</v>
      </c>
      <c r="DV38">
        <v>0.17</v>
      </c>
      <c r="DW38">
        <v>-0.35</v>
      </c>
      <c r="DX38">
        <v>-0.12</v>
      </c>
      <c r="DY38">
        <v>44.1</v>
      </c>
      <c r="DZ38">
        <v>37</v>
      </c>
      <c r="EA38">
        <v>40.4</v>
      </c>
      <c r="EB38">
        <v>64.900000000000006</v>
      </c>
      <c r="EC38">
        <v>59.4</v>
      </c>
      <c r="ED38">
        <v>62.1</v>
      </c>
      <c r="EE38">
        <v>41.6</v>
      </c>
      <c r="EF38">
        <v>21.5</v>
      </c>
      <c r="EG38">
        <v>31.3</v>
      </c>
      <c r="EH38">
        <v>17.7</v>
      </c>
      <c r="EI38">
        <v>5.2</v>
      </c>
      <c r="EJ38">
        <v>11.3</v>
      </c>
      <c r="EK38">
        <v>26.5</v>
      </c>
      <c r="EL38">
        <v>9.6</v>
      </c>
      <c r="EM38">
        <v>17.899999999999999</v>
      </c>
      <c r="EN38">
        <v>4.04</v>
      </c>
      <c r="EO38">
        <v>3.41</v>
      </c>
      <c r="EP38">
        <v>3.72</v>
      </c>
    </row>
    <row r="39" spans="1:146" x14ac:dyDescent="0.4">
      <c r="A39" t="s">
        <v>305</v>
      </c>
      <c r="B39" t="s">
        <v>304</v>
      </c>
      <c r="C39">
        <v>1208</v>
      </c>
      <c r="D39">
        <v>1239</v>
      </c>
      <c r="E39">
        <v>2447</v>
      </c>
      <c r="F39">
        <v>1129</v>
      </c>
      <c r="G39">
        <v>1137</v>
      </c>
      <c r="H39">
        <v>2266</v>
      </c>
      <c r="I39">
        <v>61.6</v>
      </c>
      <c r="J39">
        <v>59.3</v>
      </c>
      <c r="K39">
        <v>60.4</v>
      </c>
      <c r="L39">
        <v>0.49</v>
      </c>
      <c r="M39">
        <v>0.17</v>
      </c>
      <c r="N39">
        <v>0.33</v>
      </c>
      <c r="O39">
        <v>0.41</v>
      </c>
      <c r="P39">
        <v>0.1</v>
      </c>
      <c r="Q39">
        <v>0.28000000000000003</v>
      </c>
      <c r="R39">
        <v>0.56000000000000005</v>
      </c>
      <c r="S39">
        <v>0.25</v>
      </c>
      <c r="T39">
        <v>0.38</v>
      </c>
      <c r="U39">
        <v>69.8</v>
      </c>
      <c r="V39">
        <v>69.8</v>
      </c>
      <c r="W39">
        <v>69.8</v>
      </c>
      <c r="X39">
        <v>86.1</v>
      </c>
      <c r="Y39">
        <v>85.7</v>
      </c>
      <c r="Z39">
        <v>85.9</v>
      </c>
      <c r="AA39">
        <v>66.099999999999994</v>
      </c>
      <c r="AB39">
        <v>50.6</v>
      </c>
      <c r="AC39">
        <v>58.3</v>
      </c>
      <c r="AD39">
        <v>44.3</v>
      </c>
      <c r="AE39">
        <v>32.200000000000003</v>
      </c>
      <c r="AF39">
        <v>38.200000000000003</v>
      </c>
      <c r="AG39">
        <v>54.4</v>
      </c>
      <c r="AH39">
        <v>38.799999999999997</v>
      </c>
      <c r="AI39">
        <v>46.5</v>
      </c>
      <c r="AJ39">
        <v>5.68</v>
      </c>
      <c r="AK39">
        <v>5.35</v>
      </c>
      <c r="AL39">
        <v>5.51</v>
      </c>
      <c r="AM39">
        <v>138</v>
      </c>
      <c r="AN39">
        <v>144</v>
      </c>
      <c r="AO39">
        <v>282</v>
      </c>
      <c r="AP39">
        <v>132</v>
      </c>
      <c r="AQ39">
        <v>130</v>
      </c>
      <c r="AR39">
        <v>262</v>
      </c>
      <c r="AS39">
        <v>43.1</v>
      </c>
      <c r="AT39">
        <v>39.799999999999997</v>
      </c>
      <c r="AU39">
        <v>41.4</v>
      </c>
      <c r="AV39">
        <v>-0.06</v>
      </c>
      <c r="AW39">
        <v>-0.37</v>
      </c>
      <c r="AX39">
        <v>-0.21</v>
      </c>
      <c r="AY39">
        <v>-0.27</v>
      </c>
      <c r="AZ39">
        <v>-0.57999999999999996</v>
      </c>
      <c r="BA39">
        <v>-0.36</v>
      </c>
      <c r="BB39">
        <v>0.16</v>
      </c>
      <c r="BC39">
        <v>-0.15</v>
      </c>
      <c r="BD39">
        <v>-0.06</v>
      </c>
      <c r="BE39">
        <v>38.4</v>
      </c>
      <c r="BF39">
        <v>32.6</v>
      </c>
      <c r="BG39">
        <v>35.5</v>
      </c>
      <c r="BH39">
        <v>53.6</v>
      </c>
      <c r="BI39">
        <v>45.1</v>
      </c>
      <c r="BJ39">
        <v>49.3</v>
      </c>
      <c r="BK39">
        <v>28.3</v>
      </c>
      <c r="BL39">
        <v>22.9</v>
      </c>
      <c r="BM39">
        <v>25.5</v>
      </c>
      <c r="BN39">
        <v>13</v>
      </c>
      <c r="BO39">
        <v>7.6</v>
      </c>
      <c r="BP39">
        <v>10.3</v>
      </c>
      <c r="BQ39">
        <v>21</v>
      </c>
      <c r="BR39">
        <v>12.5</v>
      </c>
      <c r="BS39">
        <v>16.7</v>
      </c>
      <c r="BT39">
        <v>3.59</v>
      </c>
      <c r="BU39">
        <v>3.36</v>
      </c>
      <c r="BV39">
        <v>3.47</v>
      </c>
      <c r="BW39">
        <v>34</v>
      </c>
      <c r="BX39">
        <v>87</v>
      </c>
      <c r="BY39">
        <v>121</v>
      </c>
      <c r="BZ39">
        <v>34</v>
      </c>
      <c r="CA39">
        <v>83</v>
      </c>
      <c r="CB39">
        <v>117</v>
      </c>
      <c r="CC39">
        <v>17.8</v>
      </c>
      <c r="CD39">
        <v>18</v>
      </c>
      <c r="CE39">
        <v>17.899999999999999</v>
      </c>
      <c r="CF39">
        <v>-0.75</v>
      </c>
      <c r="CG39">
        <v>-0.9</v>
      </c>
      <c r="CH39">
        <v>-0.86</v>
      </c>
      <c r="CI39">
        <v>-1.18</v>
      </c>
      <c r="CJ39">
        <v>-1.18</v>
      </c>
      <c r="CK39">
        <v>-1.0900000000000001</v>
      </c>
      <c r="CL39">
        <v>-0.33</v>
      </c>
      <c r="CM39">
        <v>-0.63</v>
      </c>
      <c r="CN39">
        <v>-0.63</v>
      </c>
      <c r="CO39">
        <v>8.8000000000000007</v>
      </c>
      <c r="CP39">
        <v>6.9</v>
      </c>
      <c r="CQ39">
        <v>7.4</v>
      </c>
      <c r="CR39">
        <v>11.8</v>
      </c>
      <c r="CS39">
        <v>23</v>
      </c>
      <c r="CT39">
        <v>19.8</v>
      </c>
      <c r="CU39">
        <v>8.8000000000000007</v>
      </c>
      <c r="CV39">
        <v>0</v>
      </c>
      <c r="CW39">
        <v>2.5</v>
      </c>
      <c r="CX39">
        <v>8.8000000000000007</v>
      </c>
      <c r="CY39">
        <v>0</v>
      </c>
      <c r="CZ39">
        <v>2.5</v>
      </c>
      <c r="DA39">
        <v>8.8000000000000007</v>
      </c>
      <c r="DB39">
        <v>0</v>
      </c>
      <c r="DC39">
        <v>2.5</v>
      </c>
      <c r="DD39">
        <v>1.47</v>
      </c>
      <c r="DE39">
        <v>1.38</v>
      </c>
      <c r="DF39">
        <v>1.41</v>
      </c>
      <c r="DG39">
        <v>1380</v>
      </c>
      <c r="DH39">
        <v>1470</v>
      </c>
      <c r="DI39">
        <v>2850</v>
      </c>
      <c r="DJ39">
        <v>1295</v>
      </c>
      <c r="DK39">
        <v>1350</v>
      </c>
      <c r="DL39">
        <v>2645</v>
      </c>
      <c r="DM39">
        <v>58.7</v>
      </c>
      <c r="DN39">
        <v>54.9</v>
      </c>
      <c r="DO39">
        <v>56.8</v>
      </c>
      <c r="DP39">
        <v>0.4</v>
      </c>
      <c r="DQ39">
        <v>0.05</v>
      </c>
      <c r="DR39">
        <v>0.22</v>
      </c>
      <c r="DS39">
        <v>0.33</v>
      </c>
      <c r="DT39">
        <v>-0.01</v>
      </c>
      <c r="DU39">
        <v>0.17</v>
      </c>
      <c r="DV39">
        <v>0.47</v>
      </c>
      <c r="DW39">
        <v>0.12</v>
      </c>
      <c r="DX39">
        <v>0.27</v>
      </c>
      <c r="DY39">
        <v>65.099999999999994</v>
      </c>
      <c r="DZ39">
        <v>62.4</v>
      </c>
      <c r="EA39">
        <v>63.8</v>
      </c>
      <c r="EB39">
        <v>81</v>
      </c>
      <c r="EC39">
        <v>78</v>
      </c>
      <c r="ED39">
        <v>79.5</v>
      </c>
      <c r="EE39">
        <v>60.9</v>
      </c>
      <c r="EF39">
        <v>44.9</v>
      </c>
      <c r="EG39">
        <v>52.7</v>
      </c>
      <c r="EH39">
        <v>40.299999999999997</v>
      </c>
      <c r="EI39">
        <v>27.9</v>
      </c>
      <c r="EJ39">
        <v>33.9</v>
      </c>
      <c r="EK39">
        <v>49.9</v>
      </c>
      <c r="EL39">
        <v>33.9</v>
      </c>
      <c r="EM39">
        <v>41.7</v>
      </c>
      <c r="EN39">
        <v>5.36</v>
      </c>
      <c r="EO39">
        <v>4.92</v>
      </c>
      <c r="EP39">
        <v>5.13</v>
      </c>
    </row>
    <row r="40" spans="1:146" x14ac:dyDescent="0.4">
      <c r="A40" t="s">
        <v>307</v>
      </c>
      <c r="B40" t="s">
        <v>306</v>
      </c>
      <c r="C40">
        <v>1016</v>
      </c>
      <c r="D40">
        <v>1075</v>
      </c>
      <c r="E40">
        <v>2091</v>
      </c>
      <c r="F40">
        <v>995</v>
      </c>
      <c r="G40">
        <v>1054</v>
      </c>
      <c r="H40">
        <v>2049</v>
      </c>
      <c r="I40">
        <v>52.3</v>
      </c>
      <c r="J40">
        <v>47.6</v>
      </c>
      <c r="K40">
        <v>49.9</v>
      </c>
      <c r="L40">
        <v>0.19</v>
      </c>
      <c r="M40">
        <v>-0.27</v>
      </c>
      <c r="N40">
        <v>-0.05</v>
      </c>
      <c r="O40">
        <v>0.12</v>
      </c>
      <c r="P40">
        <v>-0.35</v>
      </c>
      <c r="Q40">
        <v>-0.1</v>
      </c>
      <c r="R40">
        <v>0.27</v>
      </c>
      <c r="S40">
        <v>-0.2</v>
      </c>
      <c r="T40">
        <v>0.01</v>
      </c>
      <c r="U40">
        <v>54.2</v>
      </c>
      <c r="V40">
        <v>47.9</v>
      </c>
      <c r="W40">
        <v>51</v>
      </c>
      <c r="X40">
        <v>76</v>
      </c>
      <c r="Y40">
        <v>69.3</v>
      </c>
      <c r="Z40">
        <v>72.5</v>
      </c>
      <c r="AA40">
        <v>43.3</v>
      </c>
      <c r="AB40">
        <v>30.7</v>
      </c>
      <c r="AC40">
        <v>36.799999999999997</v>
      </c>
      <c r="AD40">
        <v>23.3</v>
      </c>
      <c r="AE40">
        <v>14.7</v>
      </c>
      <c r="AF40">
        <v>18.899999999999999</v>
      </c>
      <c r="AG40">
        <v>32.5</v>
      </c>
      <c r="AH40">
        <v>20.7</v>
      </c>
      <c r="AI40">
        <v>26.4</v>
      </c>
      <c r="AJ40">
        <v>4.53</v>
      </c>
      <c r="AK40">
        <v>4.1500000000000004</v>
      </c>
      <c r="AL40">
        <v>4.34</v>
      </c>
      <c r="AM40">
        <v>67</v>
      </c>
      <c r="AN40">
        <v>103</v>
      </c>
      <c r="AO40">
        <v>170</v>
      </c>
      <c r="AP40">
        <v>67</v>
      </c>
      <c r="AQ40">
        <v>101</v>
      </c>
      <c r="AR40">
        <v>168</v>
      </c>
      <c r="AS40">
        <v>33.5</v>
      </c>
      <c r="AT40">
        <v>33.6</v>
      </c>
      <c r="AU40">
        <v>33.6</v>
      </c>
      <c r="AV40">
        <v>-0.71</v>
      </c>
      <c r="AW40">
        <v>-0.71</v>
      </c>
      <c r="AX40">
        <v>-0.71</v>
      </c>
      <c r="AY40">
        <v>-1.02</v>
      </c>
      <c r="AZ40">
        <v>-0.96</v>
      </c>
      <c r="BA40">
        <v>-0.9</v>
      </c>
      <c r="BB40">
        <v>-0.41</v>
      </c>
      <c r="BC40">
        <v>-0.46</v>
      </c>
      <c r="BD40">
        <v>-0.52</v>
      </c>
      <c r="BE40">
        <v>17.899999999999999</v>
      </c>
      <c r="BF40">
        <v>20.399999999999999</v>
      </c>
      <c r="BG40">
        <v>19.399999999999999</v>
      </c>
      <c r="BH40">
        <v>34.299999999999997</v>
      </c>
      <c r="BI40">
        <v>40.799999999999997</v>
      </c>
      <c r="BJ40">
        <v>38.200000000000003</v>
      </c>
      <c r="BK40">
        <v>10.4</v>
      </c>
      <c r="BL40">
        <v>11.7</v>
      </c>
      <c r="BM40">
        <v>11.2</v>
      </c>
      <c r="BN40">
        <v>7.5</v>
      </c>
      <c r="BO40">
        <v>6.8</v>
      </c>
      <c r="BP40">
        <v>7.1</v>
      </c>
      <c r="BQ40">
        <v>10.4</v>
      </c>
      <c r="BR40">
        <v>10.7</v>
      </c>
      <c r="BS40">
        <v>10.6</v>
      </c>
      <c r="BT40">
        <v>2.58</v>
      </c>
      <c r="BU40">
        <v>2.8</v>
      </c>
      <c r="BV40">
        <v>2.71</v>
      </c>
      <c r="BW40">
        <v>23</v>
      </c>
      <c r="BX40">
        <v>80</v>
      </c>
      <c r="BY40">
        <v>103</v>
      </c>
      <c r="BZ40">
        <v>22</v>
      </c>
      <c r="CA40">
        <v>77</v>
      </c>
      <c r="CB40">
        <v>99</v>
      </c>
      <c r="CC40">
        <v>17.5</v>
      </c>
      <c r="CD40">
        <v>14.2</v>
      </c>
      <c r="CE40">
        <v>15</v>
      </c>
      <c r="CF40">
        <v>-0.75</v>
      </c>
      <c r="CG40">
        <v>-1.22</v>
      </c>
      <c r="CH40">
        <v>-1.1200000000000001</v>
      </c>
      <c r="CI40">
        <v>-1.28</v>
      </c>
      <c r="CJ40">
        <v>-1.5</v>
      </c>
      <c r="CK40">
        <v>-1.37</v>
      </c>
      <c r="CL40">
        <v>-0.23</v>
      </c>
      <c r="CM40">
        <v>-0.94</v>
      </c>
      <c r="CN40">
        <v>-0.87</v>
      </c>
      <c r="CO40">
        <v>0</v>
      </c>
      <c r="CP40">
        <v>3.8</v>
      </c>
      <c r="CQ40">
        <v>2.9</v>
      </c>
      <c r="CR40">
        <v>0</v>
      </c>
      <c r="CS40">
        <v>8.8000000000000007</v>
      </c>
      <c r="CT40">
        <v>6.8</v>
      </c>
      <c r="CU40">
        <v>0</v>
      </c>
      <c r="CV40">
        <v>1.3</v>
      </c>
      <c r="CW40">
        <v>1</v>
      </c>
      <c r="CX40">
        <v>0</v>
      </c>
      <c r="CY40">
        <v>1.3</v>
      </c>
      <c r="CZ40">
        <v>1</v>
      </c>
      <c r="DA40">
        <v>0</v>
      </c>
      <c r="DB40">
        <v>1.3</v>
      </c>
      <c r="DC40">
        <v>1</v>
      </c>
      <c r="DD40">
        <v>1.05</v>
      </c>
      <c r="DE40">
        <v>1.06</v>
      </c>
      <c r="DF40">
        <v>1.06</v>
      </c>
      <c r="DG40">
        <v>1107</v>
      </c>
      <c r="DH40">
        <v>1258</v>
      </c>
      <c r="DI40">
        <v>2365</v>
      </c>
      <c r="DJ40">
        <v>1084</v>
      </c>
      <c r="DK40">
        <v>1232</v>
      </c>
      <c r="DL40">
        <v>2316</v>
      </c>
      <c r="DM40">
        <v>50.4</v>
      </c>
      <c r="DN40">
        <v>44.4</v>
      </c>
      <c r="DO40">
        <v>47.2</v>
      </c>
      <c r="DP40">
        <v>0.12</v>
      </c>
      <c r="DQ40">
        <v>-0.37</v>
      </c>
      <c r="DR40">
        <v>-0.14000000000000001</v>
      </c>
      <c r="DS40">
        <v>0.04</v>
      </c>
      <c r="DT40">
        <v>-0.44</v>
      </c>
      <c r="DU40">
        <v>-0.19</v>
      </c>
      <c r="DV40">
        <v>0.19</v>
      </c>
      <c r="DW40">
        <v>-0.3</v>
      </c>
      <c r="DX40">
        <v>-0.09</v>
      </c>
      <c r="DY40">
        <v>50.9</v>
      </c>
      <c r="DZ40">
        <v>42.8</v>
      </c>
      <c r="EA40">
        <v>46.6</v>
      </c>
      <c r="EB40">
        <v>71.8</v>
      </c>
      <c r="EC40">
        <v>63.1</v>
      </c>
      <c r="ED40">
        <v>67.2</v>
      </c>
      <c r="EE40">
        <v>40.4</v>
      </c>
      <c r="EF40">
        <v>27.3</v>
      </c>
      <c r="EG40">
        <v>33.4</v>
      </c>
      <c r="EH40">
        <v>21.9</v>
      </c>
      <c r="EI40">
        <v>13.2</v>
      </c>
      <c r="EJ40">
        <v>17.3</v>
      </c>
      <c r="EK40">
        <v>30.4</v>
      </c>
      <c r="EL40">
        <v>18.7</v>
      </c>
      <c r="EM40">
        <v>24.2</v>
      </c>
      <c r="EN40">
        <v>4.34</v>
      </c>
      <c r="EO40">
        <v>3.84</v>
      </c>
      <c r="EP40">
        <v>4.07</v>
      </c>
    </row>
    <row r="41" spans="1:146" x14ac:dyDescent="0.4">
      <c r="A41" t="s">
        <v>309</v>
      </c>
      <c r="B41" t="s">
        <v>308</v>
      </c>
      <c r="C41">
        <v>1488</v>
      </c>
      <c r="D41">
        <v>1311</v>
      </c>
      <c r="E41">
        <v>2799</v>
      </c>
      <c r="F41">
        <v>1468</v>
      </c>
      <c r="G41">
        <v>1282</v>
      </c>
      <c r="H41">
        <v>2750</v>
      </c>
      <c r="I41">
        <v>50.6</v>
      </c>
      <c r="J41">
        <v>45.4</v>
      </c>
      <c r="K41">
        <v>48.2</v>
      </c>
      <c r="L41">
        <v>0.01</v>
      </c>
      <c r="M41">
        <v>-0.53</v>
      </c>
      <c r="N41">
        <v>-0.24</v>
      </c>
      <c r="O41">
        <v>-0.05</v>
      </c>
      <c r="P41">
        <v>-0.6</v>
      </c>
      <c r="Q41">
        <v>-0.28999999999999998</v>
      </c>
      <c r="R41">
        <v>7.0000000000000007E-2</v>
      </c>
      <c r="S41">
        <v>-0.46</v>
      </c>
      <c r="T41">
        <v>-0.2</v>
      </c>
      <c r="U41">
        <v>46.2</v>
      </c>
      <c r="V41">
        <v>39.799999999999997</v>
      </c>
      <c r="W41">
        <v>43.2</v>
      </c>
      <c r="X41">
        <v>72.3</v>
      </c>
      <c r="Y41">
        <v>65.2</v>
      </c>
      <c r="Z41">
        <v>69</v>
      </c>
      <c r="AA41">
        <v>32.799999999999997</v>
      </c>
      <c r="AB41">
        <v>20.3</v>
      </c>
      <c r="AC41">
        <v>26.9</v>
      </c>
      <c r="AD41">
        <v>14.3</v>
      </c>
      <c r="AE41">
        <v>8.5</v>
      </c>
      <c r="AF41">
        <v>11.6</v>
      </c>
      <c r="AG41">
        <v>22.2</v>
      </c>
      <c r="AH41">
        <v>13.7</v>
      </c>
      <c r="AI41">
        <v>18.2</v>
      </c>
      <c r="AJ41">
        <v>4.26</v>
      </c>
      <c r="AK41">
        <v>3.8</v>
      </c>
      <c r="AL41">
        <v>4.05</v>
      </c>
      <c r="AM41">
        <v>104</v>
      </c>
      <c r="AN41">
        <v>210</v>
      </c>
      <c r="AO41">
        <v>314</v>
      </c>
      <c r="AP41">
        <v>104</v>
      </c>
      <c r="AQ41">
        <v>209</v>
      </c>
      <c r="AR41">
        <v>313</v>
      </c>
      <c r="AS41">
        <v>33</v>
      </c>
      <c r="AT41">
        <v>27.9</v>
      </c>
      <c r="AU41">
        <v>29.6</v>
      </c>
      <c r="AV41">
        <v>-0.53</v>
      </c>
      <c r="AW41">
        <v>-1.03</v>
      </c>
      <c r="AX41">
        <v>-0.86</v>
      </c>
      <c r="AY41">
        <v>-0.77</v>
      </c>
      <c r="AZ41">
        <v>-1.2</v>
      </c>
      <c r="BA41">
        <v>-1</v>
      </c>
      <c r="BB41">
        <v>-0.28000000000000003</v>
      </c>
      <c r="BC41">
        <v>-0.86</v>
      </c>
      <c r="BD41">
        <v>-0.72</v>
      </c>
      <c r="BE41">
        <v>15.4</v>
      </c>
      <c r="BF41">
        <v>8.6</v>
      </c>
      <c r="BG41">
        <v>10.8</v>
      </c>
      <c r="BH41">
        <v>26.9</v>
      </c>
      <c r="BI41">
        <v>22.4</v>
      </c>
      <c r="BJ41">
        <v>23.9</v>
      </c>
      <c r="BK41">
        <v>7.7</v>
      </c>
      <c r="BL41">
        <v>7.6</v>
      </c>
      <c r="BM41">
        <v>7.6</v>
      </c>
      <c r="BN41">
        <v>1.9</v>
      </c>
      <c r="BO41">
        <v>1.4</v>
      </c>
      <c r="BP41">
        <v>1.6</v>
      </c>
      <c r="BQ41">
        <v>3.8</v>
      </c>
      <c r="BR41">
        <v>2.4</v>
      </c>
      <c r="BS41">
        <v>2.9</v>
      </c>
      <c r="BT41">
        <v>2.54</v>
      </c>
      <c r="BU41">
        <v>2.16</v>
      </c>
      <c r="BV41">
        <v>2.29</v>
      </c>
      <c r="BW41">
        <v>26</v>
      </c>
      <c r="BX41">
        <v>82</v>
      </c>
      <c r="BY41">
        <v>108</v>
      </c>
      <c r="BZ41">
        <v>25</v>
      </c>
      <c r="CA41">
        <v>81</v>
      </c>
      <c r="CB41">
        <v>106</v>
      </c>
      <c r="CC41">
        <v>12.6</v>
      </c>
      <c r="CD41">
        <v>15.3</v>
      </c>
      <c r="CE41">
        <v>14.7</v>
      </c>
      <c r="CF41">
        <v>-1.01</v>
      </c>
      <c r="CG41">
        <v>-0.95</v>
      </c>
      <c r="CH41">
        <v>-0.96</v>
      </c>
      <c r="CI41">
        <v>-1.5</v>
      </c>
      <c r="CJ41">
        <v>-1.23</v>
      </c>
      <c r="CK41">
        <v>-1.2</v>
      </c>
      <c r="CL41">
        <v>-0.51</v>
      </c>
      <c r="CM41">
        <v>-0.68</v>
      </c>
      <c r="CN41">
        <v>-0.72</v>
      </c>
      <c r="CO41">
        <v>3.8</v>
      </c>
      <c r="CP41">
        <v>1.2</v>
      </c>
      <c r="CQ41">
        <v>1.9</v>
      </c>
      <c r="CR41">
        <v>7.7</v>
      </c>
      <c r="CS41">
        <v>3.7</v>
      </c>
      <c r="CT41">
        <v>4.5999999999999996</v>
      </c>
      <c r="CU41">
        <v>0</v>
      </c>
      <c r="CV41">
        <v>1.2</v>
      </c>
      <c r="CW41">
        <v>0.9</v>
      </c>
      <c r="CX41">
        <v>0</v>
      </c>
      <c r="CY41">
        <v>0</v>
      </c>
      <c r="CZ41">
        <v>0</v>
      </c>
      <c r="DA41">
        <v>0</v>
      </c>
      <c r="DB41">
        <v>1.2</v>
      </c>
      <c r="DC41">
        <v>0.9</v>
      </c>
      <c r="DD41">
        <v>0.87</v>
      </c>
      <c r="DE41">
        <v>1.1299999999999999</v>
      </c>
      <c r="DF41">
        <v>1.07</v>
      </c>
      <c r="DG41">
        <v>1618</v>
      </c>
      <c r="DH41">
        <v>1603</v>
      </c>
      <c r="DI41">
        <v>3221</v>
      </c>
      <c r="DJ41">
        <v>1597</v>
      </c>
      <c r="DK41">
        <v>1572</v>
      </c>
      <c r="DL41">
        <v>3169</v>
      </c>
      <c r="DM41">
        <v>48.9</v>
      </c>
      <c r="DN41">
        <v>41.6</v>
      </c>
      <c r="DO41">
        <v>45.3</v>
      </c>
      <c r="DP41">
        <v>-0.04</v>
      </c>
      <c r="DQ41">
        <v>-0.62</v>
      </c>
      <c r="DR41">
        <v>-0.33</v>
      </c>
      <c r="DS41">
        <v>-0.1</v>
      </c>
      <c r="DT41">
        <v>-0.68</v>
      </c>
      <c r="DU41">
        <v>-0.37</v>
      </c>
      <c r="DV41">
        <v>0.02</v>
      </c>
      <c r="DW41">
        <v>-0.56000000000000005</v>
      </c>
      <c r="DX41">
        <v>-0.28000000000000003</v>
      </c>
      <c r="DY41">
        <v>43.6</v>
      </c>
      <c r="DZ41">
        <v>33.700000000000003</v>
      </c>
      <c r="EA41">
        <v>38.700000000000003</v>
      </c>
      <c r="EB41">
        <v>68.400000000000006</v>
      </c>
      <c r="EC41">
        <v>56.5</v>
      </c>
      <c r="ED41">
        <v>62.4</v>
      </c>
      <c r="EE41">
        <v>30.7</v>
      </c>
      <c r="EF41">
        <v>17.7</v>
      </c>
      <c r="EG41">
        <v>24.2</v>
      </c>
      <c r="EH41">
        <v>13.3</v>
      </c>
      <c r="EI41">
        <v>7.2</v>
      </c>
      <c r="EJ41">
        <v>10.199999999999999</v>
      </c>
      <c r="EK41">
        <v>20.7</v>
      </c>
      <c r="EL41">
        <v>11.5</v>
      </c>
      <c r="EM41">
        <v>16.100000000000001</v>
      </c>
      <c r="EN41">
        <v>4.09</v>
      </c>
      <c r="EO41">
        <v>3.45</v>
      </c>
      <c r="EP41">
        <v>3.77</v>
      </c>
    </row>
    <row r="42" spans="1:146" ht="15.75" customHeight="1" x14ac:dyDescent="0.4">
      <c r="A42" t="s">
        <v>311</v>
      </c>
      <c r="B42" t="s">
        <v>310</v>
      </c>
      <c r="C42">
        <v>1455</v>
      </c>
      <c r="D42">
        <v>1216</v>
      </c>
      <c r="E42">
        <v>2671</v>
      </c>
      <c r="F42">
        <v>1403</v>
      </c>
      <c r="G42">
        <v>1165</v>
      </c>
      <c r="H42">
        <v>2568</v>
      </c>
      <c r="I42">
        <v>54.2</v>
      </c>
      <c r="J42">
        <v>49.8</v>
      </c>
      <c r="K42">
        <v>52.2</v>
      </c>
      <c r="L42">
        <v>0.33</v>
      </c>
      <c r="M42">
        <v>-0.12</v>
      </c>
      <c r="N42">
        <v>0.12</v>
      </c>
      <c r="O42">
        <v>0.26</v>
      </c>
      <c r="P42">
        <v>-0.2</v>
      </c>
      <c r="Q42">
        <v>0.08</v>
      </c>
      <c r="R42">
        <v>0.4</v>
      </c>
      <c r="S42">
        <v>-0.05</v>
      </c>
      <c r="T42">
        <v>0.17</v>
      </c>
      <c r="U42">
        <v>54.4</v>
      </c>
      <c r="V42">
        <v>48.9</v>
      </c>
      <c r="W42">
        <v>51.9</v>
      </c>
      <c r="X42">
        <v>76.5</v>
      </c>
      <c r="Y42">
        <v>71.5</v>
      </c>
      <c r="Z42">
        <v>74.2</v>
      </c>
      <c r="AA42">
        <v>56.8</v>
      </c>
      <c r="AB42">
        <v>56.8</v>
      </c>
      <c r="AC42">
        <v>56.8</v>
      </c>
      <c r="AD42">
        <v>29.6</v>
      </c>
      <c r="AE42">
        <v>23.6</v>
      </c>
      <c r="AF42">
        <v>26.9</v>
      </c>
      <c r="AG42">
        <v>41.6</v>
      </c>
      <c r="AH42">
        <v>34.200000000000003</v>
      </c>
      <c r="AI42">
        <v>38.299999999999997</v>
      </c>
      <c r="AJ42">
        <v>4.79</v>
      </c>
      <c r="AK42">
        <v>4.4400000000000004</v>
      </c>
      <c r="AL42">
        <v>4.63</v>
      </c>
      <c r="AM42">
        <v>166</v>
      </c>
      <c r="AN42">
        <v>290</v>
      </c>
      <c r="AO42">
        <v>456</v>
      </c>
      <c r="AP42">
        <v>161</v>
      </c>
      <c r="AQ42">
        <v>282</v>
      </c>
      <c r="AR42">
        <v>443</v>
      </c>
      <c r="AS42">
        <v>36.200000000000003</v>
      </c>
      <c r="AT42">
        <v>36.5</v>
      </c>
      <c r="AU42">
        <v>36.4</v>
      </c>
      <c r="AV42">
        <v>-0.08</v>
      </c>
      <c r="AW42">
        <v>-0.4</v>
      </c>
      <c r="AX42">
        <v>-0.28999999999999998</v>
      </c>
      <c r="AY42">
        <v>-0.27</v>
      </c>
      <c r="AZ42">
        <v>-0.55000000000000004</v>
      </c>
      <c r="BA42">
        <v>-0.4</v>
      </c>
      <c r="BB42">
        <v>0.12</v>
      </c>
      <c r="BC42">
        <v>-0.26</v>
      </c>
      <c r="BD42">
        <v>-0.17</v>
      </c>
      <c r="BE42">
        <v>22.3</v>
      </c>
      <c r="BF42">
        <v>20.7</v>
      </c>
      <c r="BG42">
        <v>21.3</v>
      </c>
      <c r="BH42">
        <v>38</v>
      </c>
      <c r="BI42">
        <v>39</v>
      </c>
      <c r="BJ42">
        <v>38.6</v>
      </c>
      <c r="BK42">
        <v>19.899999999999999</v>
      </c>
      <c r="BL42">
        <v>17.2</v>
      </c>
      <c r="BM42">
        <v>18.2</v>
      </c>
      <c r="BN42">
        <v>8.4</v>
      </c>
      <c r="BO42">
        <v>4.5</v>
      </c>
      <c r="BP42">
        <v>5.9</v>
      </c>
      <c r="BQ42">
        <v>10.8</v>
      </c>
      <c r="BR42">
        <v>8.6</v>
      </c>
      <c r="BS42">
        <v>9.4</v>
      </c>
      <c r="BT42">
        <v>2.82</v>
      </c>
      <c r="BU42">
        <v>2.93</v>
      </c>
      <c r="BV42">
        <v>2.89</v>
      </c>
      <c r="BW42">
        <v>32</v>
      </c>
      <c r="BX42">
        <v>78</v>
      </c>
      <c r="BY42">
        <v>110</v>
      </c>
      <c r="BZ42">
        <v>28</v>
      </c>
      <c r="CA42">
        <v>72</v>
      </c>
      <c r="CB42">
        <v>100</v>
      </c>
      <c r="CC42">
        <v>12.7</v>
      </c>
      <c r="CD42">
        <v>16.899999999999999</v>
      </c>
      <c r="CE42">
        <v>15.7</v>
      </c>
      <c r="CF42">
        <v>-0.76</v>
      </c>
      <c r="CG42">
        <v>-0.88</v>
      </c>
      <c r="CH42">
        <v>-0.85</v>
      </c>
      <c r="CI42">
        <v>-1.23</v>
      </c>
      <c r="CJ42">
        <v>-1.18</v>
      </c>
      <c r="CK42">
        <v>-1.1000000000000001</v>
      </c>
      <c r="CL42">
        <v>-0.28999999999999998</v>
      </c>
      <c r="CM42">
        <v>-0.59</v>
      </c>
      <c r="CN42">
        <v>-0.6</v>
      </c>
      <c r="CO42">
        <v>0</v>
      </c>
      <c r="CP42">
        <v>3.8</v>
      </c>
      <c r="CQ42">
        <v>2.7</v>
      </c>
      <c r="CR42">
        <v>6.3</v>
      </c>
      <c r="CS42">
        <v>12.8</v>
      </c>
      <c r="CT42">
        <v>10.9</v>
      </c>
      <c r="CU42">
        <v>0</v>
      </c>
      <c r="CV42">
        <v>1.3</v>
      </c>
      <c r="CW42">
        <v>0.9</v>
      </c>
      <c r="CX42">
        <v>0</v>
      </c>
      <c r="CY42">
        <v>0</v>
      </c>
      <c r="CZ42">
        <v>0</v>
      </c>
      <c r="DA42">
        <v>0</v>
      </c>
      <c r="DB42">
        <v>0</v>
      </c>
      <c r="DC42">
        <v>0</v>
      </c>
      <c r="DD42">
        <v>0.71</v>
      </c>
      <c r="DE42">
        <v>1.27</v>
      </c>
      <c r="DF42">
        <v>1.1100000000000001</v>
      </c>
      <c r="DG42">
        <v>1653</v>
      </c>
      <c r="DH42">
        <v>1584</v>
      </c>
      <c r="DI42">
        <v>3237</v>
      </c>
      <c r="DJ42">
        <v>1592</v>
      </c>
      <c r="DK42">
        <v>1519</v>
      </c>
      <c r="DL42">
        <v>3111</v>
      </c>
      <c r="DM42">
        <v>51.6</v>
      </c>
      <c r="DN42">
        <v>45.8</v>
      </c>
      <c r="DO42">
        <v>48.8</v>
      </c>
      <c r="DP42">
        <v>0.27</v>
      </c>
      <c r="DQ42">
        <v>-0.21</v>
      </c>
      <c r="DR42">
        <v>0.03</v>
      </c>
      <c r="DS42">
        <v>0.21</v>
      </c>
      <c r="DT42">
        <v>-0.28000000000000003</v>
      </c>
      <c r="DU42">
        <v>-0.01</v>
      </c>
      <c r="DV42">
        <v>0.33</v>
      </c>
      <c r="DW42">
        <v>-0.15</v>
      </c>
      <c r="DX42">
        <v>0.08</v>
      </c>
      <c r="DY42">
        <v>50.2</v>
      </c>
      <c r="DZ42">
        <v>41.5</v>
      </c>
      <c r="EA42">
        <v>45.9</v>
      </c>
      <c r="EB42">
        <v>71.3</v>
      </c>
      <c r="EC42">
        <v>62.6</v>
      </c>
      <c r="ED42">
        <v>67</v>
      </c>
      <c r="EE42">
        <v>52</v>
      </c>
      <c r="EF42">
        <v>46.8</v>
      </c>
      <c r="EG42">
        <v>49.5</v>
      </c>
      <c r="EH42">
        <v>26.9</v>
      </c>
      <c r="EI42">
        <v>18.899999999999999</v>
      </c>
      <c r="EJ42">
        <v>23</v>
      </c>
      <c r="EK42">
        <v>37.700000000000003</v>
      </c>
      <c r="EL42">
        <v>27.8</v>
      </c>
      <c r="EM42">
        <v>32.9</v>
      </c>
      <c r="EN42">
        <v>4.51</v>
      </c>
      <c r="EO42">
        <v>4.01</v>
      </c>
      <c r="EP42">
        <v>4.2699999999999996</v>
      </c>
    </row>
    <row r="44" spans="1:146" x14ac:dyDescent="0.4">
      <c r="A44" t="s">
        <v>314</v>
      </c>
      <c r="B44" t="s">
        <v>312</v>
      </c>
      <c r="C44">
        <v>23303</v>
      </c>
      <c r="D44">
        <v>22459</v>
      </c>
      <c r="E44">
        <v>45762</v>
      </c>
      <c r="F44">
        <v>22474</v>
      </c>
      <c r="G44">
        <v>21656</v>
      </c>
      <c r="H44">
        <v>44130</v>
      </c>
      <c r="I44">
        <v>50.2</v>
      </c>
      <c r="J44">
        <v>46.1</v>
      </c>
      <c r="K44">
        <v>48.2</v>
      </c>
      <c r="L44">
        <v>0.3</v>
      </c>
      <c r="M44">
        <v>-0.16</v>
      </c>
      <c r="N44">
        <v>0.08</v>
      </c>
      <c r="O44">
        <v>0.28999999999999998</v>
      </c>
      <c r="P44">
        <v>-0.17</v>
      </c>
      <c r="Q44">
        <v>7.0000000000000007E-2</v>
      </c>
      <c r="R44">
        <v>0.32</v>
      </c>
      <c r="S44">
        <v>-0.14000000000000001</v>
      </c>
      <c r="T44">
        <v>0.09</v>
      </c>
      <c r="U44">
        <v>48.4</v>
      </c>
      <c r="V44">
        <v>43.1</v>
      </c>
      <c r="W44">
        <v>45.8</v>
      </c>
      <c r="X44">
        <v>71.2</v>
      </c>
      <c r="Y44">
        <v>66.2</v>
      </c>
      <c r="Z44">
        <v>68.7</v>
      </c>
      <c r="AA44">
        <v>44.1</v>
      </c>
      <c r="AB44">
        <v>33.799999999999997</v>
      </c>
      <c r="AC44">
        <v>39.1</v>
      </c>
      <c r="AD44">
        <v>19.5</v>
      </c>
      <c r="AE44">
        <v>12</v>
      </c>
      <c r="AF44">
        <v>15.8</v>
      </c>
      <c r="AG44">
        <v>28.5</v>
      </c>
      <c r="AH44">
        <v>18.7</v>
      </c>
      <c r="AI44">
        <v>23.7</v>
      </c>
      <c r="AJ44">
        <v>4.33</v>
      </c>
      <c r="AK44">
        <v>3.98</v>
      </c>
      <c r="AL44">
        <v>4.16</v>
      </c>
      <c r="AM44">
        <v>2043</v>
      </c>
      <c r="AN44">
        <v>3234</v>
      </c>
      <c r="AO44">
        <v>5277</v>
      </c>
      <c r="AP44">
        <v>1984</v>
      </c>
      <c r="AQ44">
        <v>3155</v>
      </c>
      <c r="AR44">
        <v>5139</v>
      </c>
      <c r="AS44">
        <v>31.4</v>
      </c>
      <c r="AT44">
        <v>28.8</v>
      </c>
      <c r="AU44">
        <v>29.8</v>
      </c>
      <c r="AV44">
        <v>-0.23</v>
      </c>
      <c r="AW44">
        <v>-0.55000000000000004</v>
      </c>
      <c r="AX44">
        <v>-0.42</v>
      </c>
      <c r="AY44">
        <v>-0.28000000000000003</v>
      </c>
      <c r="AZ44">
        <v>-0.59</v>
      </c>
      <c r="BA44">
        <v>-0.46</v>
      </c>
      <c r="BB44">
        <v>-0.17</v>
      </c>
      <c r="BC44">
        <v>-0.5</v>
      </c>
      <c r="BD44">
        <v>-0.39</v>
      </c>
      <c r="BE44">
        <v>15.8</v>
      </c>
      <c r="BF44">
        <v>11.9</v>
      </c>
      <c r="BG44">
        <v>13.4</v>
      </c>
      <c r="BH44">
        <v>29.3</v>
      </c>
      <c r="BI44">
        <v>24.5</v>
      </c>
      <c r="BJ44">
        <v>26.3</v>
      </c>
      <c r="BK44">
        <v>15.9</v>
      </c>
      <c r="BL44">
        <v>11.2</v>
      </c>
      <c r="BM44">
        <v>13</v>
      </c>
      <c r="BN44">
        <v>3.6</v>
      </c>
      <c r="BO44">
        <v>1.9</v>
      </c>
      <c r="BP44">
        <v>2.6</v>
      </c>
      <c r="BQ44">
        <v>6.2</v>
      </c>
      <c r="BR44">
        <v>3.5</v>
      </c>
      <c r="BS44">
        <v>4.5</v>
      </c>
      <c r="BT44">
        <v>2.46</v>
      </c>
      <c r="BU44">
        <v>2.31</v>
      </c>
      <c r="BV44">
        <v>2.37</v>
      </c>
      <c r="BW44">
        <v>469</v>
      </c>
      <c r="BX44">
        <v>1222</v>
      </c>
      <c r="BY44">
        <v>1691</v>
      </c>
      <c r="BZ44">
        <v>451</v>
      </c>
      <c r="CA44">
        <v>1175</v>
      </c>
      <c r="CB44">
        <v>1626</v>
      </c>
      <c r="CC44">
        <v>12.2</v>
      </c>
      <c r="CD44">
        <v>14.2</v>
      </c>
      <c r="CE44">
        <v>13.6</v>
      </c>
      <c r="CF44">
        <v>-0.98</v>
      </c>
      <c r="CG44">
        <v>-1.07</v>
      </c>
      <c r="CH44">
        <v>-1.05</v>
      </c>
      <c r="CI44">
        <v>-1.0900000000000001</v>
      </c>
      <c r="CJ44">
        <v>-1.1399999999999999</v>
      </c>
      <c r="CK44">
        <v>-1.1100000000000001</v>
      </c>
      <c r="CL44">
        <v>-0.86</v>
      </c>
      <c r="CM44">
        <v>-1</v>
      </c>
      <c r="CN44">
        <v>-0.98</v>
      </c>
      <c r="CO44">
        <v>4.3</v>
      </c>
      <c r="CP44">
        <v>5.9</v>
      </c>
      <c r="CQ44">
        <v>5.4</v>
      </c>
      <c r="CR44">
        <v>10.199999999999999</v>
      </c>
      <c r="CS44">
        <v>12.2</v>
      </c>
      <c r="CT44">
        <v>11.6</v>
      </c>
      <c r="CU44">
        <v>3.6</v>
      </c>
      <c r="CV44">
        <v>3.6</v>
      </c>
      <c r="CW44">
        <v>3.6</v>
      </c>
      <c r="CX44">
        <v>1.1000000000000001</v>
      </c>
      <c r="CY44">
        <v>0.9</v>
      </c>
      <c r="CZ44">
        <v>0.9</v>
      </c>
      <c r="DA44">
        <v>2.1</v>
      </c>
      <c r="DB44">
        <v>1.5</v>
      </c>
      <c r="DC44">
        <v>1.7</v>
      </c>
      <c r="DD44">
        <v>0.9</v>
      </c>
      <c r="DE44">
        <v>1.1000000000000001</v>
      </c>
      <c r="DF44">
        <v>1.04</v>
      </c>
      <c r="DG44">
        <v>26057</v>
      </c>
      <c r="DH44">
        <v>27121</v>
      </c>
      <c r="DI44">
        <v>53178</v>
      </c>
      <c r="DJ44">
        <v>25127</v>
      </c>
      <c r="DK44">
        <v>26172</v>
      </c>
      <c r="DL44">
        <v>51299</v>
      </c>
      <c r="DM44">
        <v>47.9</v>
      </c>
      <c r="DN44">
        <v>42.4</v>
      </c>
      <c r="DO44">
        <v>45.1</v>
      </c>
      <c r="DP44">
        <v>0.23</v>
      </c>
      <c r="DQ44">
        <v>-0.25</v>
      </c>
      <c r="DR44">
        <v>-0.02</v>
      </c>
      <c r="DS44">
        <v>0.21</v>
      </c>
      <c r="DT44">
        <v>-0.27</v>
      </c>
      <c r="DU44">
        <v>-0.03</v>
      </c>
      <c r="DV44">
        <v>0.24</v>
      </c>
      <c r="DW44">
        <v>-0.24</v>
      </c>
      <c r="DX44">
        <v>-0.01</v>
      </c>
      <c r="DY44">
        <v>44.8</v>
      </c>
      <c r="DZ44">
        <v>37.5</v>
      </c>
      <c r="EA44">
        <v>41.1</v>
      </c>
      <c r="EB44">
        <v>66.5</v>
      </c>
      <c r="EC44">
        <v>58.5</v>
      </c>
      <c r="ED44">
        <v>62.4</v>
      </c>
      <c r="EE44">
        <v>40.799999999999997</v>
      </c>
      <c r="EF44">
        <v>29.5</v>
      </c>
      <c r="EG44">
        <v>35.1</v>
      </c>
      <c r="EH44">
        <v>17.7</v>
      </c>
      <c r="EI44">
        <v>10.199999999999999</v>
      </c>
      <c r="EJ44">
        <v>13.9</v>
      </c>
      <c r="EK44">
        <v>26</v>
      </c>
      <c r="EL44">
        <v>15.9</v>
      </c>
      <c r="EM44">
        <v>20.9</v>
      </c>
      <c r="EN44">
        <v>4.1100000000000003</v>
      </c>
      <c r="EO44">
        <v>3.63</v>
      </c>
      <c r="EP44">
        <v>3.86</v>
      </c>
    </row>
    <row r="45" spans="1:146" x14ac:dyDescent="0.4">
      <c r="A45" t="s">
        <v>316</v>
      </c>
      <c r="B45" t="s">
        <v>315</v>
      </c>
      <c r="C45">
        <v>915</v>
      </c>
      <c r="D45">
        <v>825</v>
      </c>
      <c r="E45">
        <v>1740</v>
      </c>
      <c r="F45">
        <v>898</v>
      </c>
      <c r="G45">
        <v>816</v>
      </c>
      <c r="H45">
        <v>1714</v>
      </c>
      <c r="I45">
        <v>47.6</v>
      </c>
      <c r="J45">
        <v>42.4</v>
      </c>
      <c r="K45">
        <v>45.1</v>
      </c>
      <c r="L45">
        <v>0.14000000000000001</v>
      </c>
      <c r="M45">
        <v>-0.31</v>
      </c>
      <c r="N45">
        <v>-0.08</v>
      </c>
      <c r="O45">
        <v>0.05</v>
      </c>
      <c r="P45">
        <v>-0.4</v>
      </c>
      <c r="Q45">
        <v>-0.14000000000000001</v>
      </c>
      <c r="R45">
        <v>0.22</v>
      </c>
      <c r="S45">
        <v>-0.23</v>
      </c>
      <c r="T45">
        <v>-0.02</v>
      </c>
      <c r="U45">
        <v>47.9</v>
      </c>
      <c r="V45">
        <v>38.5</v>
      </c>
      <c r="W45">
        <v>43.4</v>
      </c>
      <c r="X45">
        <v>70.2</v>
      </c>
      <c r="Y45">
        <v>63.5</v>
      </c>
      <c r="Z45">
        <v>67</v>
      </c>
      <c r="AA45">
        <v>37</v>
      </c>
      <c r="AB45">
        <v>23.4</v>
      </c>
      <c r="AC45">
        <v>30.6</v>
      </c>
      <c r="AD45">
        <v>13.2</v>
      </c>
      <c r="AE45">
        <v>6.5</v>
      </c>
      <c r="AF45">
        <v>10.1</v>
      </c>
      <c r="AG45">
        <v>22</v>
      </c>
      <c r="AH45">
        <v>10.8</v>
      </c>
      <c r="AI45">
        <v>16.7</v>
      </c>
      <c r="AJ45">
        <v>4.03</v>
      </c>
      <c r="AK45">
        <v>3.54</v>
      </c>
      <c r="AL45">
        <v>3.8</v>
      </c>
      <c r="AM45">
        <v>65</v>
      </c>
      <c r="AN45">
        <v>107</v>
      </c>
      <c r="AO45">
        <v>172</v>
      </c>
      <c r="AP45">
        <v>65</v>
      </c>
      <c r="AQ45">
        <v>107</v>
      </c>
      <c r="AR45">
        <v>172</v>
      </c>
      <c r="AS45">
        <v>31.4</v>
      </c>
      <c r="AT45">
        <v>29.4</v>
      </c>
      <c r="AU45">
        <v>30.1</v>
      </c>
      <c r="AV45">
        <v>-0.25</v>
      </c>
      <c r="AW45">
        <v>-0.66</v>
      </c>
      <c r="AX45">
        <v>-0.5</v>
      </c>
      <c r="AY45">
        <v>-0.55000000000000004</v>
      </c>
      <c r="AZ45">
        <v>-0.9</v>
      </c>
      <c r="BA45">
        <v>-0.69</v>
      </c>
      <c r="BB45">
        <v>0.06</v>
      </c>
      <c r="BC45">
        <v>-0.42</v>
      </c>
      <c r="BD45">
        <v>-0.31</v>
      </c>
      <c r="BE45">
        <v>15.4</v>
      </c>
      <c r="BF45">
        <v>18.7</v>
      </c>
      <c r="BG45">
        <v>17.399999999999999</v>
      </c>
      <c r="BH45">
        <v>30.8</v>
      </c>
      <c r="BI45">
        <v>25.2</v>
      </c>
      <c r="BJ45">
        <v>27.3</v>
      </c>
      <c r="BK45">
        <v>16.899999999999999</v>
      </c>
      <c r="BL45">
        <v>3.7</v>
      </c>
      <c r="BM45">
        <v>8.6999999999999993</v>
      </c>
      <c r="BN45">
        <v>3.1</v>
      </c>
      <c r="BO45">
        <v>1.9</v>
      </c>
      <c r="BP45">
        <v>2.2999999999999998</v>
      </c>
      <c r="BQ45">
        <v>7.7</v>
      </c>
      <c r="BR45">
        <v>2.8</v>
      </c>
      <c r="BS45">
        <v>4.7</v>
      </c>
      <c r="BT45">
        <v>2.42</v>
      </c>
      <c r="BU45">
        <v>2.41</v>
      </c>
      <c r="BV45">
        <v>2.41</v>
      </c>
      <c r="BW45">
        <v>22</v>
      </c>
      <c r="BX45">
        <v>76</v>
      </c>
      <c r="BY45">
        <v>98</v>
      </c>
      <c r="BZ45">
        <v>21</v>
      </c>
      <c r="CA45">
        <v>75</v>
      </c>
      <c r="CB45">
        <v>96</v>
      </c>
      <c r="CC45">
        <v>11.4</v>
      </c>
      <c r="CD45">
        <v>18.899999999999999</v>
      </c>
      <c r="CE45">
        <v>17.2</v>
      </c>
      <c r="CF45">
        <v>-0.99</v>
      </c>
      <c r="CG45">
        <v>-0.68</v>
      </c>
      <c r="CH45">
        <v>-0.74</v>
      </c>
      <c r="CI45">
        <v>-1.53</v>
      </c>
      <c r="CJ45">
        <v>-0.96</v>
      </c>
      <c r="CK45">
        <v>-1</v>
      </c>
      <c r="CL45">
        <v>-0.45</v>
      </c>
      <c r="CM45">
        <v>-0.39</v>
      </c>
      <c r="CN45">
        <v>-0.49</v>
      </c>
      <c r="CO45">
        <v>0</v>
      </c>
      <c r="CP45">
        <v>2.6</v>
      </c>
      <c r="CQ45">
        <v>2</v>
      </c>
      <c r="CR45">
        <v>0</v>
      </c>
      <c r="CS45">
        <v>17.100000000000001</v>
      </c>
      <c r="CT45">
        <v>13.3</v>
      </c>
      <c r="CU45">
        <v>0</v>
      </c>
      <c r="CV45">
        <v>5.3</v>
      </c>
      <c r="CW45">
        <v>4.0999999999999996</v>
      </c>
      <c r="CX45">
        <v>0</v>
      </c>
      <c r="CY45">
        <v>0</v>
      </c>
      <c r="CZ45">
        <v>0</v>
      </c>
      <c r="DA45">
        <v>0</v>
      </c>
      <c r="DB45">
        <v>0</v>
      </c>
      <c r="DC45">
        <v>0</v>
      </c>
      <c r="DD45">
        <v>0.73</v>
      </c>
      <c r="DE45">
        <v>1.39</v>
      </c>
      <c r="DF45">
        <v>1.24</v>
      </c>
      <c r="DG45">
        <v>1002</v>
      </c>
      <c r="DH45">
        <v>1009</v>
      </c>
      <c r="DI45">
        <v>2011</v>
      </c>
      <c r="DJ45">
        <v>984</v>
      </c>
      <c r="DK45">
        <v>999</v>
      </c>
      <c r="DL45">
        <v>1983</v>
      </c>
      <c r="DM45">
        <v>45.8</v>
      </c>
      <c r="DN45">
        <v>39.200000000000003</v>
      </c>
      <c r="DO45">
        <v>42.5</v>
      </c>
      <c r="DP45">
        <v>0.09</v>
      </c>
      <c r="DQ45">
        <v>-0.38</v>
      </c>
      <c r="DR45">
        <v>-0.15</v>
      </c>
      <c r="DS45">
        <v>0.01</v>
      </c>
      <c r="DT45">
        <v>-0.46</v>
      </c>
      <c r="DU45">
        <v>-0.2</v>
      </c>
      <c r="DV45">
        <v>0.17</v>
      </c>
      <c r="DW45">
        <v>-0.3</v>
      </c>
      <c r="DX45">
        <v>-0.09</v>
      </c>
      <c r="DY45">
        <v>44.7</v>
      </c>
      <c r="DZ45">
        <v>33.700000000000003</v>
      </c>
      <c r="EA45">
        <v>39.200000000000003</v>
      </c>
      <c r="EB45">
        <v>66.099999999999994</v>
      </c>
      <c r="EC45">
        <v>55.9</v>
      </c>
      <c r="ED45">
        <v>61</v>
      </c>
      <c r="EE45">
        <v>34.9</v>
      </c>
      <c r="EF45">
        <v>20</v>
      </c>
      <c r="EG45">
        <v>27.4</v>
      </c>
      <c r="EH45">
        <v>12.3</v>
      </c>
      <c r="EI45">
        <v>5.6</v>
      </c>
      <c r="EJ45">
        <v>8.9</v>
      </c>
      <c r="EK45">
        <v>20.6</v>
      </c>
      <c r="EL45">
        <v>9.1</v>
      </c>
      <c r="EM45">
        <v>14.8</v>
      </c>
      <c r="EN45">
        <v>3.85</v>
      </c>
      <c r="EO45">
        <v>3.26</v>
      </c>
      <c r="EP45">
        <v>3.55</v>
      </c>
    </row>
    <row r="46" spans="1:146" x14ac:dyDescent="0.4">
      <c r="A46" t="s">
        <v>318</v>
      </c>
      <c r="B46" t="s">
        <v>317</v>
      </c>
      <c r="C46">
        <v>2604</v>
      </c>
      <c r="D46">
        <v>2458</v>
      </c>
      <c r="E46">
        <v>5062</v>
      </c>
      <c r="F46">
        <v>2447</v>
      </c>
      <c r="G46">
        <v>2345</v>
      </c>
      <c r="H46">
        <v>4792</v>
      </c>
      <c r="I46">
        <v>47.7</v>
      </c>
      <c r="J46">
        <v>44.2</v>
      </c>
      <c r="K46">
        <v>46</v>
      </c>
      <c r="L46">
        <v>0.3</v>
      </c>
      <c r="M46">
        <v>-0.11</v>
      </c>
      <c r="N46">
        <v>0.1</v>
      </c>
      <c r="O46">
        <v>0.25</v>
      </c>
      <c r="P46">
        <v>-0.16</v>
      </c>
      <c r="Q46">
        <v>0.06</v>
      </c>
      <c r="R46">
        <v>0.35</v>
      </c>
      <c r="S46">
        <v>-0.06</v>
      </c>
      <c r="T46">
        <v>0.13</v>
      </c>
      <c r="U46">
        <v>42.6</v>
      </c>
      <c r="V46">
        <v>39.1</v>
      </c>
      <c r="W46">
        <v>40.9</v>
      </c>
      <c r="X46">
        <v>64.099999999999994</v>
      </c>
      <c r="Y46">
        <v>62.3</v>
      </c>
      <c r="Z46">
        <v>63.2</v>
      </c>
      <c r="AA46">
        <v>47.4</v>
      </c>
      <c r="AB46">
        <v>36.9</v>
      </c>
      <c r="AC46">
        <v>42.3</v>
      </c>
      <c r="AD46">
        <v>17.399999999999999</v>
      </c>
      <c r="AE46">
        <v>11.4</v>
      </c>
      <c r="AF46">
        <v>14.5</v>
      </c>
      <c r="AG46">
        <v>26</v>
      </c>
      <c r="AH46">
        <v>18</v>
      </c>
      <c r="AI46">
        <v>22.1</v>
      </c>
      <c r="AJ46">
        <v>4.0999999999999996</v>
      </c>
      <c r="AK46">
        <v>3.77</v>
      </c>
      <c r="AL46">
        <v>3.94</v>
      </c>
      <c r="AM46">
        <v>273</v>
      </c>
      <c r="AN46">
        <v>421</v>
      </c>
      <c r="AO46">
        <v>694</v>
      </c>
      <c r="AP46">
        <v>258</v>
      </c>
      <c r="AQ46">
        <v>406</v>
      </c>
      <c r="AR46">
        <v>664</v>
      </c>
      <c r="AS46">
        <v>30.1</v>
      </c>
      <c r="AT46">
        <v>25.4</v>
      </c>
      <c r="AU46">
        <v>27.2</v>
      </c>
      <c r="AV46">
        <v>-0.22</v>
      </c>
      <c r="AW46">
        <v>-0.64</v>
      </c>
      <c r="AX46">
        <v>-0.48</v>
      </c>
      <c r="AY46">
        <v>-0.37</v>
      </c>
      <c r="AZ46">
        <v>-0.76</v>
      </c>
      <c r="BA46">
        <v>-0.56999999999999995</v>
      </c>
      <c r="BB46">
        <v>-0.06</v>
      </c>
      <c r="BC46">
        <v>-0.52</v>
      </c>
      <c r="BD46">
        <v>-0.38</v>
      </c>
      <c r="BE46">
        <v>13.6</v>
      </c>
      <c r="BF46">
        <v>7.6</v>
      </c>
      <c r="BG46">
        <v>9.9</v>
      </c>
      <c r="BH46">
        <v>22.3</v>
      </c>
      <c r="BI46">
        <v>17.100000000000001</v>
      </c>
      <c r="BJ46">
        <v>19.2</v>
      </c>
      <c r="BK46">
        <v>17.899999999999999</v>
      </c>
      <c r="BL46">
        <v>12.1</v>
      </c>
      <c r="BM46">
        <v>14.4</v>
      </c>
      <c r="BN46">
        <v>3.3</v>
      </c>
      <c r="BO46">
        <v>1</v>
      </c>
      <c r="BP46">
        <v>1.9</v>
      </c>
      <c r="BQ46">
        <v>5.0999999999999996</v>
      </c>
      <c r="BR46">
        <v>2.9</v>
      </c>
      <c r="BS46">
        <v>3.7</v>
      </c>
      <c r="BT46">
        <v>2.33</v>
      </c>
      <c r="BU46">
        <v>1.97</v>
      </c>
      <c r="BV46">
        <v>2.11</v>
      </c>
      <c r="BW46">
        <v>52</v>
      </c>
      <c r="BX46">
        <v>133</v>
      </c>
      <c r="BY46">
        <v>185</v>
      </c>
      <c r="BZ46">
        <v>49</v>
      </c>
      <c r="CA46">
        <v>125</v>
      </c>
      <c r="CB46">
        <v>174</v>
      </c>
      <c r="CC46">
        <v>9.1</v>
      </c>
      <c r="CD46">
        <v>12.6</v>
      </c>
      <c r="CE46">
        <v>11.6</v>
      </c>
      <c r="CF46">
        <v>-1.02</v>
      </c>
      <c r="CG46">
        <v>-1.04</v>
      </c>
      <c r="CH46">
        <v>-1.04</v>
      </c>
      <c r="CI46">
        <v>-1.38</v>
      </c>
      <c r="CJ46">
        <v>-1.26</v>
      </c>
      <c r="CK46">
        <v>-1.23</v>
      </c>
      <c r="CL46">
        <v>-0.67</v>
      </c>
      <c r="CM46">
        <v>-0.82</v>
      </c>
      <c r="CN46">
        <v>-0.85</v>
      </c>
      <c r="CO46">
        <v>1.9</v>
      </c>
      <c r="CP46">
        <v>6</v>
      </c>
      <c r="CQ46">
        <v>4.9000000000000004</v>
      </c>
      <c r="CR46">
        <v>3.8</v>
      </c>
      <c r="CS46">
        <v>7.5</v>
      </c>
      <c r="CT46">
        <v>6.5</v>
      </c>
      <c r="CU46">
        <v>1.9</v>
      </c>
      <c r="CV46">
        <v>2.2999999999999998</v>
      </c>
      <c r="CW46">
        <v>2.2000000000000002</v>
      </c>
      <c r="CX46">
        <v>0</v>
      </c>
      <c r="CY46">
        <v>0.8</v>
      </c>
      <c r="CZ46">
        <v>0.5</v>
      </c>
      <c r="DA46">
        <v>0</v>
      </c>
      <c r="DB46">
        <v>1.5</v>
      </c>
      <c r="DC46">
        <v>1.1000000000000001</v>
      </c>
      <c r="DD46">
        <v>0.56000000000000005</v>
      </c>
      <c r="DE46">
        <v>0.9</v>
      </c>
      <c r="DF46">
        <v>0.81</v>
      </c>
      <c r="DG46">
        <v>2929</v>
      </c>
      <c r="DH46">
        <v>3012</v>
      </c>
      <c r="DI46">
        <v>5941</v>
      </c>
      <c r="DJ46">
        <v>2754</v>
      </c>
      <c r="DK46">
        <v>2876</v>
      </c>
      <c r="DL46">
        <v>5630</v>
      </c>
      <c r="DM46">
        <v>45.3</v>
      </c>
      <c r="DN46">
        <v>40.200000000000003</v>
      </c>
      <c r="DO46">
        <v>42.7</v>
      </c>
      <c r="DP46">
        <v>0.22</v>
      </c>
      <c r="DQ46">
        <v>-0.22</v>
      </c>
      <c r="DR46">
        <v>0</v>
      </c>
      <c r="DS46">
        <v>0.18</v>
      </c>
      <c r="DT46">
        <v>-0.27</v>
      </c>
      <c r="DU46">
        <v>-0.04</v>
      </c>
      <c r="DV46">
        <v>0.27</v>
      </c>
      <c r="DW46">
        <v>-0.18</v>
      </c>
      <c r="DX46">
        <v>0.03</v>
      </c>
      <c r="DY46">
        <v>39.200000000000003</v>
      </c>
      <c r="DZ46">
        <v>33.200000000000003</v>
      </c>
      <c r="EA46">
        <v>36.200000000000003</v>
      </c>
      <c r="EB46">
        <v>59.1</v>
      </c>
      <c r="EC46">
        <v>53.6</v>
      </c>
      <c r="ED46">
        <v>56.3</v>
      </c>
      <c r="EE46">
        <v>43.8</v>
      </c>
      <c r="EF46">
        <v>31.9</v>
      </c>
      <c r="EG46">
        <v>37.799999999999997</v>
      </c>
      <c r="EH46">
        <v>15.8</v>
      </c>
      <c r="EI46">
        <v>9.5</v>
      </c>
      <c r="EJ46">
        <v>12.6</v>
      </c>
      <c r="EK46">
        <v>23.6</v>
      </c>
      <c r="EL46">
        <v>15.1</v>
      </c>
      <c r="EM46">
        <v>19.3</v>
      </c>
      <c r="EN46">
        <v>3.87</v>
      </c>
      <c r="EO46">
        <v>3.39</v>
      </c>
      <c r="EP46">
        <v>3.63</v>
      </c>
    </row>
    <row r="47" spans="1:146" x14ac:dyDescent="0.4">
      <c r="A47" t="s">
        <v>320</v>
      </c>
      <c r="B47" t="s">
        <v>319</v>
      </c>
      <c r="C47">
        <v>1081</v>
      </c>
      <c r="D47">
        <v>994</v>
      </c>
      <c r="E47">
        <v>2075</v>
      </c>
      <c r="F47">
        <v>1068</v>
      </c>
      <c r="G47">
        <v>970</v>
      </c>
      <c r="H47">
        <v>2038</v>
      </c>
      <c r="I47">
        <v>54.1</v>
      </c>
      <c r="J47">
        <v>49.9</v>
      </c>
      <c r="K47">
        <v>52.1</v>
      </c>
      <c r="L47">
        <v>0.35</v>
      </c>
      <c r="M47">
        <v>-0.15</v>
      </c>
      <c r="N47">
        <v>0.11</v>
      </c>
      <c r="O47">
        <v>0.27</v>
      </c>
      <c r="P47">
        <v>-0.23</v>
      </c>
      <c r="Q47">
        <v>0.06</v>
      </c>
      <c r="R47">
        <v>0.43</v>
      </c>
      <c r="S47">
        <v>-7.0000000000000007E-2</v>
      </c>
      <c r="T47">
        <v>0.17</v>
      </c>
      <c r="U47">
        <v>54.6</v>
      </c>
      <c r="V47">
        <v>51.1</v>
      </c>
      <c r="W47">
        <v>52.9</v>
      </c>
      <c r="X47">
        <v>76.599999999999994</v>
      </c>
      <c r="Y47">
        <v>71.900000000000006</v>
      </c>
      <c r="Z47">
        <v>74.400000000000006</v>
      </c>
      <c r="AA47">
        <v>37.9</v>
      </c>
      <c r="AB47">
        <v>32.299999999999997</v>
      </c>
      <c r="AC47">
        <v>35.200000000000003</v>
      </c>
      <c r="AD47">
        <v>20.6</v>
      </c>
      <c r="AE47">
        <v>16.399999999999999</v>
      </c>
      <c r="AF47">
        <v>18.600000000000001</v>
      </c>
      <c r="AG47">
        <v>29.1</v>
      </c>
      <c r="AH47">
        <v>21.6</v>
      </c>
      <c r="AI47">
        <v>25.5</v>
      </c>
      <c r="AJ47">
        <v>4.59</v>
      </c>
      <c r="AK47">
        <v>4.22</v>
      </c>
      <c r="AL47">
        <v>4.41</v>
      </c>
      <c r="AM47">
        <v>102</v>
      </c>
      <c r="AN47">
        <v>170</v>
      </c>
      <c r="AO47">
        <v>272</v>
      </c>
      <c r="AP47">
        <v>100</v>
      </c>
      <c r="AQ47">
        <v>166</v>
      </c>
      <c r="AR47">
        <v>266</v>
      </c>
      <c r="AS47">
        <v>39.5</v>
      </c>
      <c r="AT47">
        <v>33.6</v>
      </c>
      <c r="AU47">
        <v>35.799999999999997</v>
      </c>
      <c r="AV47">
        <v>0.4</v>
      </c>
      <c r="AW47">
        <v>-0.44</v>
      </c>
      <c r="AX47">
        <v>-0.12</v>
      </c>
      <c r="AY47">
        <v>0.15</v>
      </c>
      <c r="AZ47">
        <v>-0.63</v>
      </c>
      <c r="BA47">
        <v>-0.28000000000000003</v>
      </c>
      <c r="BB47">
        <v>0.65</v>
      </c>
      <c r="BC47">
        <v>-0.25</v>
      </c>
      <c r="BD47">
        <v>0.03</v>
      </c>
      <c r="BE47">
        <v>23.5</v>
      </c>
      <c r="BF47">
        <v>15.9</v>
      </c>
      <c r="BG47">
        <v>18.8</v>
      </c>
      <c r="BH47">
        <v>40.200000000000003</v>
      </c>
      <c r="BI47">
        <v>33.5</v>
      </c>
      <c r="BJ47">
        <v>36</v>
      </c>
      <c r="BK47">
        <v>11.8</v>
      </c>
      <c r="BL47">
        <v>5.3</v>
      </c>
      <c r="BM47">
        <v>7.7</v>
      </c>
      <c r="BN47">
        <v>7.8</v>
      </c>
      <c r="BO47">
        <v>1.8</v>
      </c>
      <c r="BP47">
        <v>4</v>
      </c>
      <c r="BQ47">
        <v>7.8</v>
      </c>
      <c r="BR47">
        <v>2.4</v>
      </c>
      <c r="BS47">
        <v>4.4000000000000004</v>
      </c>
      <c r="BT47">
        <v>2.96</v>
      </c>
      <c r="BU47">
        <v>2.54</v>
      </c>
      <c r="BV47">
        <v>2.7</v>
      </c>
      <c r="BW47">
        <v>19</v>
      </c>
      <c r="BX47">
        <v>44</v>
      </c>
      <c r="BY47">
        <v>63</v>
      </c>
      <c r="BZ47">
        <v>18</v>
      </c>
      <c r="CA47">
        <v>42</v>
      </c>
      <c r="CB47">
        <v>60</v>
      </c>
      <c r="CC47">
        <v>24.1</v>
      </c>
      <c r="CD47">
        <v>18.5</v>
      </c>
      <c r="CE47">
        <v>20.2</v>
      </c>
      <c r="CF47">
        <v>-0.53</v>
      </c>
      <c r="CG47">
        <v>-0.82</v>
      </c>
      <c r="CH47">
        <v>-0.73</v>
      </c>
      <c r="CI47">
        <v>-1.1100000000000001</v>
      </c>
      <c r="CJ47">
        <v>-1.2</v>
      </c>
      <c r="CK47">
        <v>-1.05</v>
      </c>
      <c r="CL47">
        <v>0.05</v>
      </c>
      <c r="CM47">
        <v>-0.43</v>
      </c>
      <c r="CN47">
        <v>-0.41</v>
      </c>
      <c r="CO47">
        <v>10.5</v>
      </c>
      <c r="CP47">
        <v>6.8</v>
      </c>
      <c r="CQ47">
        <v>7.9</v>
      </c>
      <c r="CR47">
        <v>15.8</v>
      </c>
      <c r="CS47">
        <v>11.4</v>
      </c>
      <c r="CT47">
        <v>12.7</v>
      </c>
      <c r="CU47">
        <v>0</v>
      </c>
      <c r="CV47">
        <v>2.2999999999999998</v>
      </c>
      <c r="CW47">
        <v>1.6</v>
      </c>
      <c r="CX47">
        <v>0</v>
      </c>
      <c r="CY47">
        <v>0</v>
      </c>
      <c r="CZ47">
        <v>0</v>
      </c>
      <c r="DA47">
        <v>0</v>
      </c>
      <c r="DB47">
        <v>0</v>
      </c>
      <c r="DC47">
        <v>0</v>
      </c>
      <c r="DD47">
        <v>1.79</v>
      </c>
      <c r="DE47">
        <v>1.36</v>
      </c>
      <c r="DF47">
        <v>1.49</v>
      </c>
      <c r="DG47">
        <v>1202</v>
      </c>
      <c r="DH47">
        <v>1208</v>
      </c>
      <c r="DI47">
        <v>2410</v>
      </c>
      <c r="DJ47">
        <v>1186</v>
      </c>
      <c r="DK47">
        <v>1178</v>
      </c>
      <c r="DL47">
        <v>2364</v>
      </c>
      <c r="DM47">
        <v>52.4</v>
      </c>
      <c r="DN47">
        <v>46.5</v>
      </c>
      <c r="DO47">
        <v>49.4</v>
      </c>
      <c r="DP47">
        <v>0.34</v>
      </c>
      <c r="DQ47">
        <v>-0.21</v>
      </c>
      <c r="DR47">
        <v>7.0000000000000007E-2</v>
      </c>
      <c r="DS47">
        <v>0.27</v>
      </c>
      <c r="DT47">
        <v>-0.28000000000000003</v>
      </c>
      <c r="DU47">
        <v>0.01</v>
      </c>
      <c r="DV47">
        <v>0.41</v>
      </c>
      <c r="DW47">
        <v>-0.14000000000000001</v>
      </c>
      <c r="DX47">
        <v>0.12</v>
      </c>
      <c r="DY47">
        <v>51.2</v>
      </c>
      <c r="DZ47">
        <v>44.5</v>
      </c>
      <c r="EA47">
        <v>47.9</v>
      </c>
      <c r="EB47">
        <v>72.5</v>
      </c>
      <c r="EC47">
        <v>64.3</v>
      </c>
      <c r="ED47">
        <v>68.400000000000006</v>
      </c>
      <c r="EE47">
        <v>35.1</v>
      </c>
      <c r="EF47">
        <v>27.4</v>
      </c>
      <c r="EG47">
        <v>31.2</v>
      </c>
      <c r="EH47">
        <v>19.2</v>
      </c>
      <c r="EI47">
        <v>13.7</v>
      </c>
      <c r="EJ47">
        <v>16.5</v>
      </c>
      <c r="EK47">
        <v>26.9</v>
      </c>
      <c r="EL47">
        <v>18.100000000000001</v>
      </c>
      <c r="EM47">
        <v>22.5</v>
      </c>
      <c r="EN47">
        <v>4.41</v>
      </c>
      <c r="EO47">
        <v>3.88</v>
      </c>
      <c r="EP47">
        <v>4.1399999999999997</v>
      </c>
    </row>
    <row r="48" spans="1:146" x14ac:dyDescent="0.4">
      <c r="A48" t="s">
        <v>322</v>
      </c>
      <c r="B48" t="s">
        <v>321</v>
      </c>
      <c r="C48">
        <v>1249</v>
      </c>
      <c r="D48">
        <v>1255</v>
      </c>
      <c r="E48">
        <v>2504</v>
      </c>
      <c r="F48">
        <v>1218</v>
      </c>
      <c r="G48">
        <v>1218</v>
      </c>
      <c r="H48">
        <v>2436</v>
      </c>
      <c r="I48">
        <v>47.5</v>
      </c>
      <c r="J48">
        <v>43.5</v>
      </c>
      <c r="K48">
        <v>45.5</v>
      </c>
      <c r="L48">
        <v>0.13</v>
      </c>
      <c r="M48">
        <v>-0.39</v>
      </c>
      <c r="N48">
        <v>-0.13</v>
      </c>
      <c r="O48">
        <v>0.06</v>
      </c>
      <c r="P48">
        <v>-0.46</v>
      </c>
      <c r="Q48">
        <v>-0.18</v>
      </c>
      <c r="R48">
        <v>0.2</v>
      </c>
      <c r="S48">
        <v>-0.32</v>
      </c>
      <c r="T48">
        <v>-0.08</v>
      </c>
      <c r="U48">
        <v>45.4</v>
      </c>
      <c r="V48">
        <v>36.9</v>
      </c>
      <c r="W48">
        <v>41.1</v>
      </c>
      <c r="X48">
        <v>67.099999999999994</v>
      </c>
      <c r="Y48">
        <v>61.7</v>
      </c>
      <c r="Z48">
        <v>64.400000000000006</v>
      </c>
      <c r="AA48">
        <v>23.1</v>
      </c>
      <c r="AB48">
        <v>18.600000000000001</v>
      </c>
      <c r="AC48">
        <v>20.9</v>
      </c>
      <c r="AD48">
        <v>10.199999999999999</v>
      </c>
      <c r="AE48">
        <v>6.1</v>
      </c>
      <c r="AF48">
        <v>8.1</v>
      </c>
      <c r="AG48">
        <v>15.3</v>
      </c>
      <c r="AH48">
        <v>10.1</v>
      </c>
      <c r="AI48">
        <v>12.7</v>
      </c>
      <c r="AJ48">
        <v>3.91</v>
      </c>
      <c r="AK48">
        <v>3.63</v>
      </c>
      <c r="AL48">
        <v>3.77</v>
      </c>
      <c r="AM48">
        <v>123</v>
      </c>
      <c r="AN48">
        <v>176</v>
      </c>
      <c r="AO48">
        <v>299</v>
      </c>
      <c r="AP48">
        <v>122</v>
      </c>
      <c r="AQ48">
        <v>172</v>
      </c>
      <c r="AR48">
        <v>294</v>
      </c>
      <c r="AS48">
        <v>30.8</v>
      </c>
      <c r="AT48">
        <v>27.9</v>
      </c>
      <c r="AU48">
        <v>29.1</v>
      </c>
      <c r="AV48">
        <v>-0.56000000000000005</v>
      </c>
      <c r="AW48">
        <v>-0.76</v>
      </c>
      <c r="AX48">
        <v>-0.67</v>
      </c>
      <c r="AY48">
        <v>-0.78</v>
      </c>
      <c r="AZ48">
        <v>-0.94</v>
      </c>
      <c r="BA48">
        <v>-0.82</v>
      </c>
      <c r="BB48">
        <v>-0.33</v>
      </c>
      <c r="BC48">
        <v>-0.56999999999999995</v>
      </c>
      <c r="BD48">
        <v>-0.53</v>
      </c>
      <c r="BE48">
        <v>19.5</v>
      </c>
      <c r="BF48">
        <v>13.6</v>
      </c>
      <c r="BG48">
        <v>16.100000000000001</v>
      </c>
      <c r="BH48">
        <v>28.5</v>
      </c>
      <c r="BI48">
        <v>23.3</v>
      </c>
      <c r="BJ48">
        <v>25.4</v>
      </c>
      <c r="BK48">
        <v>11.4</v>
      </c>
      <c r="BL48">
        <v>8</v>
      </c>
      <c r="BM48">
        <v>9.4</v>
      </c>
      <c r="BN48">
        <v>4.0999999999999996</v>
      </c>
      <c r="BO48">
        <v>2.8</v>
      </c>
      <c r="BP48">
        <v>3.3</v>
      </c>
      <c r="BQ48">
        <v>5.7</v>
      </c>
      <c r="BR48">
        <v>4.5</v>
      </c>
      <c r="BS48">
        <v>5</v>
      </c>
      <c r="BT48">
        <v>2.41</v>
      </c>
      <c r="BU48">
        <v>2.2799999999999998</v>
      </c>
      <c r="BV48">
        <v>2.33</v>
      </c>
      <c r="BW48">
        <v>29</v>
      </c>
      <c r="BX48">
        <v>71</v>
      </c>
      <c r="BY48">
        <v>100</v>
      </c>
      <c r="BZ48">
        <v>27</v>
      </c>
      <c r="CA48">
        <v>65</v>
      </c>
      <c r="CB48">
        <v>92</v>
      </c>
      <c r="CC48">
        <v>14.7</v>
      </c>
      <c r="CD48">
        <v>12.7</v>
      </c>
      <c r="CE48">
        <v>13.3</v>
      </c>
      <c r="CF48">
        <v>-1.08</v>
      </c>
      <c r="CG48">
        <v>-1.24</v>
      </c>
      <c r="CH48">
        <v>-1.2</v>
      </c>
      <c r="CI48">
        <v>-1.55</v>
      </c>
      <c r="CJ48">
        <v>-1.55</v>
      </c>
      <c r="CK48">
        <v>-1.45</v>
      </c>
      <c r="CL48">
        <v>-0.6</v>
      </c>
      <c r="CM48">
        <v>-0.94</v>
      </c>
      <c r="CN48">
        <v>-0.94</v>
      </c>
      <c r="CO48">
        <v>10.3</v>
      </c>
      <c r="CP48">
        <v>7</v>
      </c>
      <c r="CQ48">
        <v>8</v>
      </c>
      <c r="CR48">
        <v>13.8</v>
      </c>
      <c r="CS48">
        <v>12.7</v>
      </c>
      <c r="CT48">
        <v>13</v>
      </c>
      <c r="CU48">
        <v>3.4</v>
      </c>
      <c r="CV48">
        <v>1.4</v>
      </c>
      <c r="CW48">
        <v>2</v>
      </c>
      <c r="CX48">
        <v>3.4</v>
      </c>
      <c r="CY48">
        <v>1.4</v>
      </c>
      <c r="CZ48">
        <v>2</v>
      </c>
      <c r="DA48">
        <v>3.4</v>
      </c>
      <c r="DB48">
        <v>1.4</v>
      </c>
      <c r="DC48">
        <v>2</v>
      </c>
      <c r="DD48">
        <v>1.1000000000000001</v>
      </c>
      <c r="DE48">
        <v>0.99</v>
      </c>
      <c r="DF48">
        <v>1.03</v>
      </c>
      <c r="DG48">
        <v>1401</v>
      </c>
      <c r="DH48">
        <v>1502</v>
      </c>
      <c r="DI48">
        <v>2903</v>
      </c>
      <c r="DJ48">
        <v>1367</v>
      </c>
      <c r="DK48">
        <v>1455</v>
      </c>
      <c r="DL48">
        <v>2822</v>
      </c>
      <c r="DM48">
        <v>45.3</v>
      </c>
      <c r="DN48">
        <v>40.299999999999997</v>
      </c>
      <c r="DO48">
        <v>42.7</v>
      </c>
      <c r="DP48">
        <v>0.05</v>
      </c>
      <c r="DQ48">
        <v>-0.47</v>
      </c>
      <c r="DR48">
        <v>-0.22</v>
      </c>
      <c r="DS48">
        <v>-0.02</v>
      </c>
      <c r="DT48">
        <v>-0.53</v>
      </c>
      <c r="DU48">
        <v>-0.27</v>
      </c>
      <c r="DV48">
        <v>0.11</v>
      </c>
      <c r="DW48">
        <v>-0.4</v>
      </c>
      <c r="DX48">
        <v>-0.17</v>
      </c>
      <c r="DY48">
        <v>42.4</v>
      </c>
      <c r="DZ48">
        <v>32.799999999999997</v>
      </c>
      <c r="EA48">
        <v>37.4</v>
      </c>
      <c r="EB48">
        <v>62.6</v>
      </c>
      <c r="EC48">
        <v>54.9</v>
      </c>
      <c r="ED48">
        <v>58.6</v>
      </c>
      <c r="EE48">
        <v>21.7</v>
      </c>
      <c r="EF48">
        <v>16.600000000000001</v>
      </c>
      <c r="EG48">
        <v>19</v>
      </c>
      <c r="EH48">
        <v>9.5</v>
      </c>
      <c r="EI48">
        <v>5.5</v>
      </c>
      <c r="EJ48">
        <v>7.4</v>
      </c>
      <c r="EK48">
        <v>14.2</v>
      </c>
      <c r="EL48">
        <v>9.1</v>
      </c>
      <c r="EM48">
        <v>11.5</v>
      </c>
      <c r="EN48">
        <v>3.72</v>
      </c>
      <c r="EO48">
        <v>3.35</v>
      </c>
      <c r="EP48">
        <v>3.53</v>
      </c>
    </row>
    <row r="49" spans="1:146" x14ac:dyDescent="0.4">
      <c r="A49" t="s">
        <v>324</v>
      </c>
      <c r="B49" t="s">
        <v>323</v>
      </c>
      <c r="C49">
        <v>1466</v>
      </c>
      <c r="D49">
        <v>1357</v>
      </c>
      <c r="E49">
        <v>2823</v>
      </c>
      <c r="F49">
        <v>1449</v>
      </c>
      <c r="G49">
        <v>1334</v>
      </c>
      <c r="H49">
        <v>2783</v>
      </c>
      <c r="I49">
        <v>52.4</v>
      </c>
      <c r="J49">
        <v>48.3</v>
      </c>
      <c r="K49">
        <v>50.4</v>
      </c>
      <c r="L49">
        <v>0.34</v>
      </c>
      <c r="M49">
        <v>-0.13</v>
      </c>
      <c r="N49">
        <v>0.12</v>
      </c>
      <c r="O49">
        <v>0.28000000000000003</v>
      </c>
      <c r="P49">
        <v>-0.19</v>
      </c>
      <c r="Q49">
        <v>7.0000000000000007E-2</v>
      </c>
      <c r="R49">
        <v>0.41</v>
      </c>
      <c r="S49">
        <v>-0.06</v>
      </c>
      <c r="T49">
        <v>0.17</v>
      </c>
      <c r="U49">
        <v>52.9</v>
      </c>
      <c r="V49">
        <v>47.3</v>
      </c>
      <c r="W49">
        <v>50.2</v>
      </c>
      <c r="X49">
        <v>76.7</v>
      </c>
      <c r="Y49">
        <v>71.400000000000006</v>
      </c>
      <c r="Z49">
        <v>74.2</v>
      </c>
      <c r="AA49">
        <v>42</v>
      </c>
      <c r="AB49">
        <v>26.7</v>
      </c>
      <c r="AC49">
        <v>34.6</v>
      </c>
      <c r="AD49">
        <v>20.8</v>
      </c>
      <c r="AE49">
        <v>11.6</v>
      </c>
      <c r="AF49">
        <v>16.399999999999999</v>
      </c>
      <c r="AG49">
        <v>30.2</v>
      </c>
      <c r="AH49">
        <v>16.8</v>
      </c>
      <c r="AI49">
        <v>23.7</v>
      </c>
      <c r="AJ49">
        <v>4.58</v>
      </c>
      <c r="AK49">
        <v>4.21</v>
      </c>
      <c r="AL49">
        <v>4.4000000000000004</v>
      </c>
      <c r="AM49">
        <v>81</v>
      </c>
      <c r="AN49">
        <v>176</v>
      </c>
      <c r="AO49">
        <v>257</v>
      </c>
      <c r="AP49">
        <v>80</v>
      </c>
      <c r="AQ49">
        <v>172</v>
      </c>
      <c r="AR49">
        <v>252</v>
      </c>
      <c r="AS49">
        <v>31.4</v>
      </c>
      <c r="AT49">
        <v>29.1</v>
      </c>
      <c r="AU49">
        <v>29.8</v>
      </c>
      <c r="AV49">
        <v>-0.22</v>
      </c>
      <c r="AW49">
        <v>-0.43</v>
      </c>
      <c r="AX49">
        <v>-0.37</v>
      </c>
      <c r="AY49">
        <v>-0.5</v>
      </c>
      <c r="AZ49">
        <v>-0.62</v>
      </c>
      <c r="BA49">
        <v>-0.52</v>
      </c>
      <c r="BB49">
        <v>0.06</v>
      </c>
      <c r="BC49">
        <v>-0.24</v>
      </c>
      <c r="BD49">
        <v>-0.21</v>
      </c>
      <c r="BE49">
        <v>14.8</v>
      </c>
      <c r="BF49">
        <v>12.5</v>
      </c>
      <c r="BG49">
        <v>13.2</v>
      </c>
      <c r="BH49">
        <v>29.6</v>
      </c>
      <c r="BI49">
        <v>24.4</v>
      </c>
      <c r="BJ49">
        <v>26.1</v>
      </c>
      <c r="BK49">
        <v>6.2</v>
      </c>
      <c r="BL49">
        <v>6.8</v>
      </c>
      <c r="BM49">
        <v>6.6</v>
      </c>
      <c r="BN49">
        <v>0</v>
      </c>
      <c r="BO49">
        <v>1.1000000000000001</v>
      </c>
      <c r="BP49">
        <v>0.8</v>
      </c>
      <c r="BQ49">
        <v>2.5</v>
      </c>
      <c r="BR49">
        <v>1.1000000000000001</v>
      </c>
      <c r="BS49">
        <v>1.6</v>
      </c>
      <c r="BT49">
        <v>2.44</v>
      </c>
      <c r="BU49">
        <v>2.41</v>
      </c>
      <c r="BV49">
        <v>2.42</v>
      </c>
      <c r="BW49">
        <v>19</v>
      </c>
      <c r="BX49">
        <v>52</v>
      </c>
      <c r="BY49">
        <v>71</v>
      </c>
      <c r="BZ49">
        <v>19</v>
      </c>
      <c r="CA49">
        <v>50</v>
      </c>
      <c r="CB49">
        <v>69</v>
      </c>
      <c r="CC49">
        <v>18.2</v>
      </c>
      <c r="CD49">
        <v>22.6</v>
      </c>
      <c r="CE49">
        <v>21.4</v>
      </c>
      <c r="CF49">
        <v>-0.51</v>
      </c>
      <c r="CG49">
        <v>-0.73</v>
      </c>
      <c r="CH49">
        <v>-0.67</v>
      </c>
      <c r="CI49">
        <v>-1.08</v>
      </c>
      <c r="CJ49">
        <v>-1.08</v>
      </c>
      <c r="CK49">
        <v>-0.97</v>
      </c>
      <c r="CL49">
        <v>0.05</v>
      </c>
      <c r="CM49">
        <v>-0.38</v>
      </c>
      <c r="CN49">
        <v>-0.37</v>
      </c>
      <c r="CO49">
        <v>5.3</v>
      </c>
      <c r="CP49">
        <v>11.5</v>
      </c>
      <c r="CQ49">
        <v>9.9</v>
      </c>
      <c r="CR49">
        <v>10.5</v>
      </c>
      <c r="CS49">
        <v>23.1</v>
      </c>
      <c r="CT49">
        <v>19.7</v>
      </c>
      <c r="CU49">
        <v>5.3</v>
      </c>
      <c r="CV49">
        <v>7.7</v>
      </c>
      <c r="CW49">
        <v>7</v>
      </c>
      <c r="CX49">
        <v>0</v>
      </c>
      <c r="CY49">
        <v>3.8</v>
      </c>
      <c r="CZ49">
        <v>2.8</v>
      </c>
      <c r="DA49">
        <v>0</v>
      </c>
      <c r="DB49">
        <v>7.7</v>
      </c>
      <c r="DC49">
        <v>5.6</v>
      </c>
      <c r="DD49">
        <v>1.36</v>
      </c>
      <c r="DE49">
        <v>1.98</v>
      </c>
      <c r="DF49">
        <v>1.82</v>
      </c>
      <c r="DG49">
        <v>1566</v>
      </c>
      <c r="DH49">
        <v>1585</v>
      </c>
      <c r="DI49">
        <v>3151</v>
      </c>
      <c r="DJ49">
        <v>1548</v>
      </c>
      <c r="DK49">
        <v>1556</v>
      </c>
      <c r="DL49">
        <v>3104</v>
      </c>
      <c r="DM49">
        <v>50.9</v>
      </c>
      <c r="DN49">
        <v>45.3</v>
      </c>
      <c r="DO49">
        <v>48.1</v>
      </c>
      <c r="DP49">
        <v>0.3</v>
      </c>
      <c r="DQ49">
        <v>-0.18</v>
      </c>
      <c r="DR49">
        <v>0.06</v>
      </c>
      <c r="DS49">
        <v>0.24</v>
      </c>
      <c r="DT49">
        <v>-0.24</v>
      </c>
      <c r="DU49">
        <v>0.02</v>
      </c>
      <c r="DV49">
        <v>0.37</v>
      </c>
      <c r="DW49">
        <v>-0.12</v>
      </c>
      <c r="DX49">
        <v>0.11</v>
      </c>
      <c r="DY49">
        <v>50.4</v>
      </c>
      <c r="DZ49">
        <v>42.3</v>
      </c>
      <c r="EA49">
        <v>46.3</v>
      </c>
      <c r="EB49">
        <v>73.5</v>
      </c>
      <c r="EC49">
        <v>64.599999999999994</v>
      </c>
      <c r="ED49">
        <v>69</v>
      </c>
      <c r="EE49">
        <v>39.700000000000003</v>
      </c>
      <c r="EF49">
        <v>23.8</v>
      </c>
      <c r="EG49">
        <v>31.7</v>
      </c>
      <c r="EH49">
        <v>19.5</v>
      </c>
      <c r="EI49">
        <v>10.199999999999999</v>
      </c>
      <c r="EJ49">
        <v>14.8</v>
      </c>
      <c r="EK49">
        <v>28.4</v>
      </c>
      <c r="EL49">
        <v>14.8</v>
      </c>
      <c r="EM49">
        <v>21.5</v>
      </c>
      <c r="EN49">
        <v>4.43</v>
      </c>
      <c r="EO49">
        <v>3.94</v>
      </c>
      <c r="EP49">
        <v>4.18</v>
      </c>
    </row>
    <row r="50" spans="1:146" x14ac:dyDescent="0.4">
      <c r="A50" t="s">
        <v>677</v>
      </c>
      <c r="B50" t="s">
        <v>325</v>
      </c>
      <c r="C50">
        <v>902</v>
      </c>
      <c r="D50">
        <v>919</v>
      </c>
      <c r="E50">
        <v>1821</v>
      </c>
      <c r="F50">
        <v>852</v>
      </c>
      <c r="G50">
        <v>879</v>
      </c>
      <c r="H50">
        <v>1731</v>
      </c>
      <c r="I50">
        <v>48.4</v>
      </c>
      <c r="J50">
        <v>46.6</v>
      </c>
      <c r="K50">
        <v>47.5</v>
      </c>
      <c r="L50">
        <v>0.27</v>
      </c>
      <c r="M50">
        <v>-0.1</v>
      </c>
      <c r="N50">
        <v>0.08</v>
      </c>
      <c r="O50">
        <v>0.18</v>
      </c>
      <c r="P50">
        <v>-0.18</v>
      </c>
      <c r="Q50">
        <v>0.02</v>
      </c>
      <c r="R50">
        <v>0.35</v>
      </c>
      <c r="S50">
        <v>-0.01</v>
      </c>
      <c r="T50">
        <v>0.14000000000000001</v>
      </c>
      <c r="U50">
        <v>39.799999999999997</v>
      </c>
      <c r="V50">
        <v>38.5</v>
      </c>
      <c r="W50">
        <v>39.200000000000003</v>
      </c>
      <c r="X50">
        <v>66.400000000000006</v>
      </c>
      <c r="Y50">
        <v>66.400000000000006</v>
      </c>
      <c r="Z50">
        <v>66.400000000000006</v>
      </c>
      <c r="AA50">
        <v>61</v>
      </c>
      <c r="AB50">
        <v>51.9</v>
      </c>
      <c r="AC50">
        <v>56.4</v>
      </c>
      <c r="AD50">
        <v>16</v>
      </c>
      <c r="AE50">
        <v>11.5</v>
      </c>
      <c r="AF50">
        <v>13.7</v>
      </c>
      <c r="AG50">
        <v>28.6</v>
      </c>
      <c r="AH50">
        <v>20.3</v>
      </c>
      <c r="AI50">
        <v>24.4</v>
      </c>
      <c r="AJ50">
        <v>4.24</v>
      </c>
      <c r="AK50">
        <v>4.09</v>
      </c>
      <c r="AL50">
        <v>4.16</v>
      </c>
      <c r="AM50">
        <v>127</v>
      </c>
      <c r="AN50">
        <v>188</v>
      </c>
      <c r="AO50">
        <v>315</v>
      </c>
      <c r="AP50">
        <v>125</v>
      </c>
      <c r="AQ50">
        <v>186</v>
      </c>
      <c r="AR50">
        <v>311</v>
      </c>
      <c r="AS50">
        <v>31.8</v>
      </c>
      <c r="AT50">
        <v>31.4</v>
      </c>
      <c r="AU50">
        <v>31.6</v>
      </c>
      <c r="AV50">
        <v>-0.21</v>
      </c>
      <c r="AW50">
        <v>-0.4</v>
      </c>
      <c r="AX50">
        <v>-0.32</v>
      </c>
      <c r="AY50">
        <v>-0.43</v>
      </c>
      <c r="AZ50">
        <v>-0.57999999999999996</v>
      </c>
      <c r="BA50">
        <v>-0.47</v>
      </c>
      <c r="BB50">
        <v>0.01</v>
      </c>
      <c r="BC50">
        <v>-0.22</v>
      </c>
      <c r="BD50">
        <v>-0.18</v>
      </c>
      <c r="BE50">
        <v>12.6</v>
      </c>
      <c r="BF50">
        <v>10.6</v>
      </c>
      <c r="BG50">
        <v>11.4</v>
      </c>
      <c r="BH50">
        <v>24.4</v>
      </c>
      <c r="BI50">
        <v>25</v>
      </c>
      <c r="BJ50">
        <v>24.8</v>
      </c>
      <c r="BK50">
        <v>24.4</v>
      </c>
      <c r="BL50">
        <v>25.5</v>
      </c>
      <c r="BM50">
        <v>25.1</v>
      </c>
      <c r="BN50">
        <v>4.7</v>
      </c>
      <c r="BO50">
        <v>3.7</v>
      </c>
      <c r="BP50">
        <v>4.0999999999999996</v>
      </c>
      <c r="BQ50">
        <v>9.4</v>
      </c>
      <c r="BR50">
        <v>6.9</v>
      </c>
      <c r="BS50">
        <v>7.9</v>
      </c>
      <c r="BT50">
        <v>2.52</v>
      </c>
      <c r="BU50">
        <v>2.57</v>
      </c>
      <c r="BV50">
        <v>2.5499999999999998</v>
      </c>
      <c r="BW50">
        <v>17</v>
      </c>
      <c r="BX50">
        <v>73</v>
      </c>
      <c r="BY50">
        <v>90</v>
      </c>
      <c r="BZ50">
        <v>17</v>
      </c>
      <c r="CA50">
        <v>70</v>
      </c>
      <c r="CB50">
        <v>87</v>
      </c>
      <c r="CC50">
        <v>10.1</v>
      </c>
      <c r="CD50">
        <v>14.7</v>
      </c>
      <c r="CE50">
        <v>13.8</v>
      </c>
      <c r="CF50">
        <v>-1.33</v>
      </c>
      <c r="CG50">
        <v>-1.27</v>
      </c>
      <c r="CH50">
        <v>-1.28</v>
      </c>
      <c r="CI50">
        <v>-1.93</v>
      </c>
      <c r="CJ50">
        <v>-1.56</v>
      </c>
      <c r="CK50">
        <v>-1.54</v>
      </c>
      <c r="CL50">
        <v>-0.73</v>
      </c>
      <c r="CM50">
        <v>-0.97</v>
      </c>
      <c r="CN50">
        <v>-1.01</v>
      </c>
      <c r="CO50">
        <v>5.9</v>
      </c>
      <c r="CP50">
        <v>4.0999999999999996</v>
      </c>
      <c r="CQ50">
        <v>4.4000000000000004</v>
      </c>
      <c r="CR50">
        <v>17.600000000000001</v>
      </c>
      <c r="CS50">
        <v>12.3</v>
      </c>
      <c r="CT50">
        <v>13.3</v>
      </c>
      <c r="CU50">
        <v>17.600000000000001</v>
      </c>
      <c r="CV50">
        <v>11</v>
      </c>
      <c r="CW50">
        <v>12.2</v>
      </c>
      <c r="CX50">
        <v>0</v>
      </c>
      <c r="CY50">
        <v>1.4</v>
      </c>
      <c r="CZ50">
        <v>1.1000000000000001</v>
      </c>
      <c r="DA50">
        <v>5.9</v>
      </c>
      <c r="DB50">
        <v>2.7</v>
      </c>
      <c r="DC50">
        <v>3.3</v>
      </c>
      <c r="DD50">
        <v>0.91</v>
      </c>
      <c r="DE50">
        <v>1.28</v>
      </c>
      <c r="DF50">
        <v>1.21</v>
      </c>
      <c r="DG50">
        <v>1096</v>
      </c>
      <c r="DH50">
        <v>1211</v>
      </c>
      <c r="DI50">
        <v>2307</v>
      </c>
      <c r="DJ50">
        <v>1041</v>
      </c>
      <c r="DK50">
        <v>1165</v>
      </c>
      <c r="DL50">
        <v>2206</v>
      </c>
      <c r="DM50">
        <v>45</v>
      </c>
      <c r="DN50">
        <v>41.8</v>
      </c>
      <c r="DO50">
        <v>43.3</v>
      </c>
      <c r="DP50">
        <v>0.11</v>
      </c>
      <c r="DQ50">
        <v>-0.25</v>
      </c>
      <c r="DR50">
        <v>-0.08</v>
      </c>
      <c r="DS50">
        <v>0.03</v>
      </c>
      <c r="DT50">
        <v>-0.32</v>
      </c>
      <c r="DU50">
        <v>-0.13</v>
      </c>
      <c r="DV50">
        <v>0.19</v>
      </c>
      <c r="DW50">
        <v>-0.18</v>
      </c>
      <c r="DX50">
        <v>-0.03</v>
      </c>
      <c r="DY50">
        <v>34.799999999999997</v>
      </c>
      <c r="DZ50">
        <v>31.3</v>
      </c>
      <c r="EA50">
        <v>32.9</v>
      </c>
      <c r="EB50">
        <v>59</v>
      </c>
      <c r="EC50">
        <v>55.4</v>
      </c>
      <c r="ED50">
        <v>57.1</v>
      </c>
      <c r="EE50">
        <v>53.3</v>
      </c>
      <c r="EF50">
        <v>44</v>
      </c>
      <c r="EG50">
        <v>48.4</v>
      </c>
      <c r="EH50">
        <v>13.7</v>
      </c>
      <c r="EI50">
        <v>9.4</v>
      </c>
      <c r="EJ50">
        <v>11.4</v>
      </c>
      <c r="EK50">
        <v>24.7</v>
      </c>
      <c r="EL50">
        <v>16.7</v>
      </c>
      <c r="EM50">
        <v>20.5</v>
      </c>
      <c r="EN50">
        <v>3.9</v>
      </c>
      <c r="EO50">
        <v>3.63</v>
      </c>
      <c r="EP50">
        <v>3.76</v>
      </c>
    </row>
    <row r="51" spans="1:146" x14ac:dyDescent="0.4">
      <c r="A51" t="s">
        <v>328</v>
      </c>
      <c r="B51" t="s">
        <v>327</v>
      </c>
      <c r="C51">
        <v>2043</v>
      </c>
      <c r="D51">
        <v>1925</v>
      </c>
      <c r="E51">
        <v>3968</v>
      </c>
      <c r="F51">
        <v>1996</v>
      </c>
      <c r="G51">
        <v>1860</v>
      </c>
      <c r="H51">
        <v>3856</v>
      </c>
      <c r="I51">
        <v>50.8</v>
      </c>
      <c r="J51">
        <v>45.4</v>
      </c>
      <c r="K51">
        <v>48.2</v>
      </c>
      <c r="L51">
        <v>0.33</v>
      </c>
      <c r="M51">
        <v>-0.27</v>
      </c>
      <c r="N51">
        <v>0.04</v>
      </c>
      <c r="O51">
        <v>0.28000000000000003</v>
      </c>
      <c r="P51">
        <v>-0.33</v>
      </c>
      <c r="Q51">
        <v>0</v>
      </c>
      <c r="R51">
        <v>0.39</v>
      </c>
      <c r="S51">
        <v>-0.21</v>
      </c>
      <c r="T51">
        <v>0.08</v>
      </c>
      <c r="U51">
        <v>50.5</v>
      </c>
      <c r="V51">
        <v>42.2</v>
      </c>
      <c r="W51">
        <v>46.5</v>
      </c>
      <c r="X51">
        <v>72.8</v>
      </c>
      <c r="Y51">
        <v>65.099999999999994</v>
      </c>
      <c r="Z51">
        <v>69.099999999999994</v>
      </c>
      <c r="AA51">
        <v>51.7</v>
      </c>
      <c r="AB51">
        <v>37.799999999999997</v>
      </c>
      <c r="AC51">
        <v>45</v>
      </c>
      <c r="AD51">
        <v>20.399999999999999</v>
      </c>
      <c r="AE51">
        <v>10.7</v>
      </c>
      <c r="AF51">
        <v>15.7</v>
      </c>
      <c r="AG51">
        <v>32.200000000000003</v>
      </c>
      <c r="AH51">
        <v>18.899999999999999</v>
      </c>
      <c r="AI51">
        <v>25.8</v>
      </c>
      <c r="AJ51">
        <v>4.46</v>
      </c>
      <c r="AK51">
        <v>3.97</v>
      </c>
      <c r="AL51">
        <v>4.22</v>
      </c>
      <c r="AM51">
        <v>146</v>
      </c>
      <c r="AN51">
        <v>203</v>
      </c>
      <c r="AO51">
        <v>349</v>
      </c>
      <c r="AP51">
        <v>143</v>
      </c>
      <c r="AQ51">
        <v>196</v>
      </c>
      <c r="AR51">
        <v>339</v>
      </c>
      <c r="AS51">
        <v>32.299999999999997</v>
      </c>
      <c r="AT51">
        <v>26.8</v>
      </c>
      <c r="AU51">
        <v>29.1</v>
      </c>
      <c r="AV51">
        <v>-0.19</v>
      </c>
      <c r="AW51">
        <v>-0.8</v>
      </c>
      <c r="AX51">
        <v>-0.54</v>
      </c>
      <c r="AY51">
        <v>-0.4</v>
      </c>
      <c r="AZ51">
        <v>-0.98</v>
      </c>
      <c r="BA51">
        <v>-0.68</v>
      </c>
      <c r="BB51">
        <v>0.02</v>
      </c>
      <c r="BC51">
        <v>-0.63</v>
      </c>
      <c r="BD51">
        <v>-0.41</v>
      </c>
      <c r="BE51">
        <v>19.2</v>
      </c>
      <c r="BF51">
        <v>11.8</v>
      </c>
      <c r="BG51">
        <v>14.9</v>
      </c>
      <c r="BH51">
        <v>31.5</v>
      </c>
      <c r="BI51">
        <v>19.7</v>
      </c>
      <c r="BJ51">
        <v>24.6</v>
      </c>
      <c r="BK51">
        <v>28.8</v>
      </c>
      <c r="BL51">
        <v>16.7</v>
      </c>
      <c r="BM51">
        <v>21.8</v>
      </c>
      <c r="BN51">
        <v>4.8</v>
      </c>
      <c r="BO51">
        <v>3</v>
      </c>
      <c r="BP51">
        <v>3.7</v>
      </c>
      <c r="BQ51">
        <v>9.6</v>
      </c>
      <c r="BR51">
        <v>4.4000000000000004</v>
      </c>
      <c r="BS51">
        <v>6.6</v>
      </c>
      <c r="BT51">
        <v>2.62</v>
      </c>
      <c r="BU51">
        <v>2.19</v>
      </c>
      <c r="BV51">
        <v>2.37</v>
      </c>
      <c r="BW51">
        <v>45</v>
      </c>
      <c r="BX51">
        <v>125</v>
      </c>
      <c r="BY51">
        <v>170</v>
      </c>
      <c r="BZ51">
        <v>45</v>
      </c>
      <c r="CA51">
        <v>119</v>
      </c>
      <c r="CB51">
        <v>164</v>
      </c>
      <c r="CC51">
        <v>12.9</v>
      </c>
      <c r="CD51">
        <v>14.2</v>
      </c>
      <c r="CE51">
        <v>13.8</v>
      </c>
      <c r="CF51">
        <v>-0.91</v>
      </c>
      <c r="CG51">
        <v>-1.03</v>
      </c>
      <c r="CH51">
        <v>-0.99</v>
      </c>
      <c r="CI51">
        <v>-1.28</v>
      </c>
      <c r="CJ51">
        <v>-1.25</v>
      </c>
      <c r="CK51">
        <v>-1.19</v>
      </c>
      <c r="CL51">
        <v>-0.54</v>
      </c>
      <c r="CM51">
        <v>-0.8</v>
      </c>
      <c r="CN51">
        <v>-0.8</v>
      </c>
      <c r="CO51">
        <v>8.9</v>
      </c>
      <c r="CP51">
        <v>6.4</v>
      </c>
      <c r="CQ51">
        <v>7.1</v>
      </c>
      <c r="CR51">
        <v>13.3</v>
      </c>
      <c r="CS51">
        <v>15.2</v>
      </c>
      <c r="CT51">
        <v>14.7</v>
      </c>
      <c r="CU51">
        <v>6.7</v>
      </c>
      <c r="CV51">
        <v>1.6</v>
      </c>
      <c r="CW51">
        <v>2.9</v>
      </c>
      <c r="CX51">
        <v>4.4000000000000004</v>
      </c>
      <c r="CY51">
        <v>0.8</v>
      </c>
      <c r="CZ51">
        <v>1.8</v>
      </c>
      <c r="DA51">
        <v>6.7</v>
      </c>
      <c r="DB51">
        <v>0.8</v>
      </c>
      <c r="DC51">
        <v>2.4</v>
      </c>
      <c r="DD51">
        <v>1</v>
      </c>
      <c r="DE51">
        <v>1.03</v>
      </c>
      <c r="DF51">
        <v>1.02</v>
      </c>
      <c r="DG51">
        <v>2235</v>
      </c>
      <c r="DH51">
        <v>2253</v>
      </c>
      <c r="DI51">
        <v>4488</v>
      </c>
      <c r="DJ51">
        <v>2184</v>
      </c>
      <c r="DK51">
        <v>2175</v>
      </c>
      <c r="DL51">
        <v>4359</v>
      </c>
      <c r="DM51">
        <v>48.9</v>
      </c>
      <c r="DN51">
        <v>42</v>
      </c>
      <c r="DO51">
        <v>45.4</v>
      </c>
      <c r="DP51">
        <v>0.27</v>
      </c>
      <c r="DQ51">
        <v>-0.36</v>
      </c>
      <c r="DR51">
        <v>-0.04</v>
      </c>
      <c r="DS51">
        <v>0.22</v>
      </c>
      <c r="DT51">
        <v>-0.41</v>
      </c>
      <c r="DU51">
        <v>-0.08</v>
      </c>
      <c r="DV51">
        <v>0.32</v>
      </c>
      <c r="DW51">
        <v>-0.31</v>
      </c>
      <c r="DX51">
        <v>-0.01</v>
      </c>
      <c r="DY51">
        <v>47.7</v>
      </c>
      <c r="DZ51">
        <v>37.5</v>
      </c>
      <c r="EA51">
        <v>42.5</v>
      </c>
      <c r="EB51">
        <v>68.900000000000006</v>
      </c>
      <c r="EC51">
        <v>58.3</v>
      </c>
      <c r="ED51">
        <v>63.6</v>
      </c>
      <c r="EE51">
        <v>49.3</v>
      </c>
      <c r="EF51">
        <v>33.9</v>
      </c>
      <c r="EG51">
        <v>41.6</v>
      </c>
      <c r="EH51">
        <v>19.100000000000001</v>
      </c>
      <c r="EI51">
        <v>9.5</v>
      </c>
      <c r="EJ51">
        <v>14.2</v>
      </c>
      <c r="EK51">
        <v>30.2</v>
      </c>
      <c r="EL51">
        <v>16.600000000000001</v>
      </c>
      <c r="EM51">
        <v>23.4</v>
      </c>
      <c r="EN51">
        <v>4.2699999999999996</v>
      </c>
      <c r="EO51">
        <v>3.65</v>
      </c>
      <c r="EP51">
        <v>3.96</v>
      </c>
    </row>
    <row r="52" spans="1:146" x14ac:dyDescent="0.4">
      <c r="A52" t="s">
        <v>330</v>
      </c>
      <c r="B52" t="s">
        <v>329</v>
      </c>
      <c r="C52">
        <v>3262</v>
      </c>
      <c r="D52">
        <v>3282</v>
      </c>
      <c r="E52">
        <v>6544</v>
      </c>
      <c r="F52">
        <v>3093</v>
      </c>
      <c r="G52">
        <v>3109</v>
      </c>
      <c r="H52">
        <v>6202</v>
      </c>
      <c r="I52">
        <v>50.1</v>
      </c>
      <c r="J52">
        <v>46.3</v>
      </c>
      <c r="K52">
        <v>48.2</v>
      </c>
      <c r="L52">
        <v>0.34</v>
      </c>
      <c r="M52">
        <v>-0.1</v>
      </c>
      <c r="N52">
        <v>0.12</v>
      </c>
      <c r="O52">
        <v>0.28999999999999998</v>
      </c>
      <c r="P52">
        <v>-0.14000000000000001</v>
      </c>
      <c r="Q52">
        <v>0.09</v>
      </c>
      <c r="R52">
        <v>0.38</v>
      </c>
      <c r="S52">
        <v>-0.06</v>
      </c>
      <c r="T52">
        <v>0.15</v>
      </c>
      <c r="U52">
        <v>48.2</v>
      </c>
      <c r="V52">
        <v>43.2</v>
      </c>
      <c r="W52">
        <v>45.7</v>
      </c>
      <c r="X52">
        <v>70.8</v>
      </c>
      <c r="Y52">
        <v>66.3</v>
      </c>
      <c r="Z52">
        <v>68.5</v>
      </c>
      <c r="AA52">
        <v>46.3</v>
      </c>
      <c r="AB52">
        <v>36.700000000000003</v>
      </c>
      <c r="AC52">
        <v>41.5</v>
      </c>
      <c r="AD52">
        <v>20.8</v>
      </c>
      <c r="AE52">
        <v>13.5</v>
      </c>
      <c r="AF52">
        <v>17.100000000000001</v>
      </c>
      <c r="AG52">
        <v>29.6</v>
      </c>
      <c r="AH52">
        <v>20</v>
      </c>
      <c r="AI52">
        <v>24.7</v>
      </c>
      <c r="AJ52">
        <v>4.3499999999999996</v>
      </c>
      <c r="AK52">
        <v>4.0199999999999996</v>
      </c>
      <c r="AL52">
        <v>4.18</v>
      </c>
      <c r="AM52">
        <v>276</v>
      </c>
      <c r="AN52">
        <v>422</v>
      </c>
      <c r="AO52">
        <v>698</v>
      </c>
      <c r="AP52">
        <v>264</v>
      </c>
      <c r="AQ52">
        <v>410</v>
      </c>
      <c r="AR52">
        <v>674</v>
      </c>
      <c r="AS52">
        <v>31.2</v>
      </c>
      <c r="AT52">
        <v>27.8</v>
      </c>
      <c r="AU52">
        <v>29.2</v>
      </c>
      <c r="AV52">
        <v>-0.22</v>
      </c>
      <c r="AW52">
        <v>-0.63</v>
      </c>
      <c r="AX52">
        <v>-0.47</v>
      </c>
      <c r="AY52">
        <v>-0.37</v>
      </c>
      <c r="AZ52">
        <v>-0.75</v>
      </c>
      <c r="BA52">
        <v>-0.56000000000000005</v>
      </c>
      <c r="BB52">
        <v>-7.0000000000000007E-2</v>
      </c>
      <c r="BC52">
        <v>-0.51</v>
      </c>
      <c r="BD52">
        <v>-0.37</v>
      </c>
      <c r="BE52">
        <v>15.2</v>
      </c>
      <c r="BF52">
        <v>12.1</v>
      </c>
      <c r="BG52">
        <v>13.3</v>
      </c>
      <c r="BH52">
        <v>30.8</v>
      </c>
      <c r="BI52">
        <v>25.6</v>
      </c>
      <c r="BJ52">
        <v>27.7</v>
      </c>
      <c r="BK52">
        <v>18.8</v>
      </c>
      <c r="BL52">
        <v>14</v>
      </c>
      <c r="BM52">
        <v>15.9</v>
      </c>
      <c r="BN52">
        <v>4</v>
      </c>
      <c r="BO52">
        <v>1.4</v>
      </c>
      <c r="BP52">
        <v>2.4</v>
      </c>
      <c r="BQ52">
        <v>7.6</v>
      </c>
      <c r="BR52">
        <v>3.3</v>
      </c>
      <c r="BS52">
        <v>5</v>
      </c>
      <c r="BT52">
        <v>2.5099999999999998</v>
      </c>
      <c r="BU52">
        <v>2.25</v>
      </c>
      <c r="BV52">
        <v>2.36</v>
      </c>
      <c r="BW52">
        <v>51</v>
      </c>
      <c r="BX52">
        <v>130</v>
      </c>
      <c r="BY52">
        <v>181</v>
      </c>
      <c r="BZ52">
        <v>47</v>
      </c>
      <c r="CA52">
        <v>122</v>
      </c>
      <c r="CB52">
        <v>169</v>
      </c>
      <c r="CC52">
        <v>11.2</v>
      </c>
      <c r="CD52">
        <v>11.4</v>
      </c>
      <c r="CE52">
        <v>11.3</v>
      </c>
      <c r="CF52">
        <v>-1.05</v>
      </c>
      <c r="CG52">
        <v>-1.28</v>
      </c>
      <c r="CH52">
        <v>-1.21</v>
      </c>
      <c r="CI52">
        <v>-1.41</v>
      </c>
      <c r="CJ52">
        <v>-1.5</v>
      </c>
      <c r="CK52">
        <v>-1.4</v>
      </c>
      <c r="CL52">
        <v>-0.69</v>
      </c>
      <c r="CM52">
        <v>-1.05</v>
      </c>
      <c r="CN52">
        <v>-1.02</v>
      </c>
      <c r="CO52">
        <v>5.9</v>
      </c>
      <c r="CP52">
        <v>5.4</v>
      </c>
      <c r="CQ52">
        <v>5.5</v>
      </c>
      <c r="CR52">
        <v>13.7</v>
      </c>
      <c r="CS52">
        <v>12.3</v>
      </c>
      <c r="CT52">
        <v>12.7</v>
      </c>
      <c r="CU52">
        <v>5.9</v>
      </c>
      <c r="CV52">
        <v>1.5</v>
      </c>
      <c r="CW52">
        <v>2.8</v>
      </c>
      <c r="CX52">
        <v>2</v>
      </c>
      <c r="CY52">
        <v>0</v>
      </c>
      <c r="CZ52">
        <v>0.6</v>
      </c>
      <c r="DA52">
        <v>3.9</v>
      </c>
      <c r="DB52">
        <v>0</v>
      </c>
      <c r="DC52">
        <v>1.1000000000000001</v>
      </c>
      <c r="DD52">
        <v>0.84</v>
      </c>
      <c r="DE52">
        <v>0.85</v>
      </c>
      <c r="DF52">
        <v>0.84</v>
      </c>
      <c r="DG52">
        <v>3670</v>
      </c>
      <c r="DH52">
        <v>3928</v>
      </c>
      <c r="DI52">
        <v>7598</v>
      </c>
      <c r="DJ52">
        <v>3469</v>
      </c>
      <c r="DK52">
        <v>3718</v>
      </c>
      <c r="DL52">
        <v>7187</v>
      </c>
      <c r="DM52">
        <v>47.5</v>
      </c>
      <c r="DN52">
        <v>42.2</v>
      </c>
      <c r="DO52">
        <v>44.8</v>
      </c>
      <c r="DP52">
        <v>0.22</v>
      </c>
      <c r="DQ52">
        <v>-0.25</v>
      </c>
      <c r="DR52">
        <v>-0.02</v>
      </c>
      <c r="DS52">
        <v>0.18</v>
      </c>
      <c r="DT52">
        <v>-0.28999999999999998</v>
      </c>
      <c r="DU52">
        <v>-0.05</v>
      </c>
      <c r="DV52">
        <v>0.27</v>
      </c>
      <c r="DW52">
        <v>-0.21</v>
      </c>
      <c r="DX52">
        <v>0.01</v>
      </c>
      <c r="DY52">
        <v>44.3</v>
      </c>
      <c r="DZ52">
        <v>37.6</v>
      </c>
      <c r="EA52">
        <v>40.9</v>
      </c>
      <c r="EB52">
        <v>65.900000000000006</v>
      </c>
      <c r="EC52">
        <v>58.6</v>
      </c>
      <c r="ED52">
        <v>62.1</v>
      </c>
      <c r="EE52">
        <v>42.7</v>
      </c>
      <c r="EF52">
        <v>32.299999999999997</v>
      </c>
      <c r="EG52">
        <v>37.299999999999997</v>
      </c>
      <c r="EH52">
        <v>18.8</v>
      </c>
      <c r="EI52">
        <v>11.4</v>
      </c>
      <c r="EJ52">
        <v>15</v>
      </c>
      <c r="EK52">
        <v>26.9</v>
      </c>
      <c r="EL52">
        <v>17</v>
      </c>
      <c r="EM52">
        <v>21.8</v>
      </c>
      <c r="EN52">
        <v>4.09</v>
      </c>
      <c r="EO52">
        <v>3.64</v>
      </c>
      <c r="EP52">
        <v>3.86</v>
      </c>
    </row>
    <row r="53" spans="1:146" x14ac:dyDescent="0.4">
      <c r="A53" t="s">
        <v>332</v>
      </c>
      <c r="B53" t="s">
        <v>331</v>
      </c>
      <c r="C53">
        <v>630</v>
      </c>
      <c r="D53">
        <v>620</v>
      </c>
      <c r="E53">
        <v>1250</v>
      </c>
      <c r="F53">
        <v>620</v>
      </c>
      <c r="G53">
        <v>616</v>
      </c>
      <c r="H53">
        <v>1236</v>
      </c>
      <c r="I53">
        <v>49.8</v>
      </c>
      <c r="J53">
        <v>44.2</v>
      </c>
      <c r="K53">
        <v>47</v>
      </c>
      <c r="L53">
        <v>0.34</v>
      </c>
      <c r="M53">
        <v>-0.1</v>
      </c>
      <c r="N53">
        <v>0.12</v>
      </c>
      <c r="O53">
        <v>0.24</v>
      </c>
      <c r="P53">
        <v>-0.2</v>
      </c>
      <c r="Q53">
        <v>0.05</v>
      </c>
      <c r="R53">
        <v>0.44</v>
      </c>
      <c r="S53">
        <v>0</v>
      </c>
      <c r="T53">
        <v>0.19</v>
      </c>
      <c r="U53">
        <v>46.5</v>
      </c>
      <c r="V53">
        <v>37.4</v>
      </c>
      <c r="W53">
        <v>42</v>
      </c>
      <c r="X53">
        <v>71.7</v>
      </c>
      <c r="Y53">
        <v>63.1</v>
      </c>
      <c r="Z53">
        <v>67.400000000000006</v>
      </c>
      <c r="AA53">
        <v>47.3</v>
      </c>
      <c r="AB53">
        <v>32.4</v>
      </c>
      <c r="AC53">
        <v>39.9</v>
      </c>
      <c r="AD53">
        <v>22.5</v>
      </c>
      <c r="AE53">
        <v>10</v>
      </c>
      <c r="AF53">
        <v>16.3</v>
      </c>
      <c r="AG53">
        <v>33.200000000000003</v>
      </c>
      <c r="AH53">
        <v>17.399999999999999</v>
      </c>
      <c r="AI53">
        <v>25.4</v>
      </c>
      <c r="AJ53">
        <v>4.37</v>
      </c>
      <c r="AK53">
        <v>3.85</v>
      </c>
      <c r="AL53">
        <v>4.1100000000000003</v>
      </c>
      <c r="AM53">
        <v>37</v>
      </c>
      <c r="AN53">
        <v>73</v>
      </c>
      <c r="AO53">
        <v>110</v>
      </c>
      <c r="AP53">
        <v>37</v>
      </c>
      <c r="AQ53">
        <v>72</v>
      </c>
      <c r="AR53">
        <v>109</v>
      </c>
      <c r="AS53">
        <v>24.8</v>
      </c>
      <c r="AT53">
        <v>28.6</v>
      </c>
      <c r="AU53">
        <v>27.3</v>
      </c>
      <c r="AV53">
        <v>-0.74</v>
      </c>
      <c r="AW53">
        <v>-0.35</v>
      </c>
      <c r="AX53">
        <v>-0.48</v>
      </c>
      <c r="AY53">
        <v>-1.1499999999999999</v>
      </c>
      <c r="AZ53">
        <v>-0.64</v>
      </c>
      <c r="BA53">
        <v>-0.72</v>
      </c>
      <c r="BB53">
        <v>-0.33</v>
      </c>
      <c r="BC53">
        <v>-0.06</v>
      </c>
      <c r="BD53">
        <v>-0.24</v>
      </c>
      <c r="BE53">
        <v>8.1</v>
      </c>
      <c r="BF53">
        <v>12.3</v>
      </c>
      <c r="BG53">
        <v>10.9</v>
      </c>
      <c r="BH53">
        <v>18.899999999999999</v>
      </c>
      <c r="BI53">
        <v>27.4</v>
      </c>
      <c r="BJ53">
        <v>24.5</v>
      </c>
      <c r="BK53">
        <v>5.4</v>
      </c>
      <c r="BL53">
        <v>8.1999999999999993</v>
      </c>
      <c r="BM53">
        <v>7.3</v>
      </c>
      <c r="BN53">
        <v>2.7</v>
      </c>
      <c r="BO53">
        <v>1.4</v>
      </c>
      <c r="BP53">
        <v>1.8</v>
      </c>
      <c r="BQ53">
        <v>2.7</v>
      </c>
      <c r="BR53">
        <v>1.4</v>
      </c>
      <c r="BS53">
        <v>1.8</v>
      </c>
      <c r="BT53">
        <v>1.95</v>
      </c>
      <c r="BU53">
        <v>2.31</v>
      </c>
      <c r="BV53">
        <v>2.19</v>
      </c>
      <c r="BW53">
        <v>19</v>
      </c>
      <c r="BX53">
        <v>32</v>
      </c>
      <c r="BY53">
        <v>51</v>
      </c>
      <c r="BZ53">
        <v>18</v>
      </c>
      <c r="CA53">
        <v>30</v>
      </c>
      <c r="CB53">
        <v>48</v>
      </c>
      <c r="CC53">
        <v>9.1</v>
      </c>
      <c r="CD53">
        <v>7.9</v>
      </c>
      <c r="CE53">
        <v>8.4</v>
      </c>
      <c r="CF53">
        <v>-0.98</v>
      </c>
      <c r="CG53">
        <v>-1.35</v>
      </c>
      <c r="CH53">
        <v>-1.21</v>
      </c>
      <c r="CI53">
        <v>-1.56</v>
      </c>
      <c r="CJ53">
        <v>-1.8</v>
      </c>
      <c r="CK53">
        <v>-1.57</v>
      </c>
      <c r="CL53">
        <v>-0.39</v>
      </c>
      <c r="CM53">
        <v>-0.9</v>
      </c>
      <c r="CN53">
        <v>-0.85</v>
      </c>
      <c r="CO53">
        <v>5.3</v>
      </c>
      <c r="CP53">
        <v>6.3</v>
      </c>
      <c r="CQ53">
        <v>5.9</v>
      </c>
      <c r="CR53">
        <v>15.8</v>
      </c>
      <c r="CS53">
        <v>6.3</v>
      </c>
      <c r="CT53">
        <v>9.8000000000000007</v>
      </c>
      <c r="CU53">
        <v>0</v>
      </c>
      <c r="CV53">
        <v>0</v>
      </c>
      <c r="CW53">
        <v>0</v>
      </c>
      <c r="CX53">
        <v>0</v>
      </c>
      <c r="CY53">
        <v>0</v>
      </c>
      <c r="CZ53">
        <v>0</v>
      </c>
      <c r="DA53">
        <v>0</v>
      </c>
      <c r="DB53">
        <v>0</v>
      </c>
      <c r="DC53">
        <v>0</v>
      </c>
      <c r="DD53">
        <v>0.76</v>
      </c>
      <c r="DE53">
        <v>0.6</v>
      </c>
      <c r="DF53">
        <v>0.66</v>
      </c>
      <c r="DG53">
        <v>768</v>
      </c>
      <c r="DH53">
        <v>790</v>
      </c>
      <c r="DI53">
        <v>1558</v>
      </c>
      <c r="DJ53">
        <v>755</v>
      </c>
      <c r="DK53">
        <v>783</v>
      </c>
      <c r="DL53">
        <v>1538</v>
      </c>
      <c r="DM53">
        <v>46.2</v>
      </c>
      <c r="DN53">
        <v>40.6</v>
      </c>
      <c r="DO53">
        <v>43.4</v>
      </c>
      <c r="DP53">
        <v>0.17</v>
      </c>
      <c r="DQ53">
        <v>-0.22</v>
      </c>
      <c r="DR53">
        <v>-0.03</v>
      </c>
      <c r="DS53">
        <v>0.08</v>
      </c>
      <c r="DT53">
        <v>-0.31</v>
      </c>
      <c r="DU53">
        <v>-0.09</v>
      </c>
      <c r="DV53">
        <v>0.26</v>
      </c>
      <c r="DW53">
        <v>-0.13</v>
      </c>
      <c r="DX53">
        <v>0.03</v>
      </c>
      <c r="DY53">
        <v>40.9</v>
      </c>
      <c r="DZ53">
        <v>32.5</v>
      </c>
      <c r="EA53">
        <v>36.6</v>
      </c>
      <c r="EB53">
        <v>65.2</v>
      </c>
      <c r="EC53">
        <v>56.5</v>
      </c>
      <c r="ED53">
        <v>60.8</v>
      </c>
      <c r="EE53">
        <v>39.5</v>
      </c>
      <c r="EF53">
        <v>26.5</v>
      </c>
      <c r="EG53">
        <v>32.9</v>
      </c>
      <c r="EH53">
        <v>18.8</v>
      </c>
      <c r="EI53">
        <v>8</v>
      </c>
      <c r="EJ53">
        <v>13.3</v>
      </c>
      <c r="EK53">
        <v>27.5</v>
      </c>
      <c r="EL53">
        <v>13.8</v>
      </c>
      <c r="EM53">
        <v>20.5</v>
      </c>
      <c r="EN53">
        <v>3.98</v>
      </c>
      <c r="EO53">
        <v>3.48</v>
      </c>
      <c r="EP53">
        <v>3.73</v>
      </c>
    </row>
    <row r="54" spans="1:146" x14ac:dyDescent="0.4">
      <c r="A54" t="s">
        <v>334</v>
      </c>
      <c r="B54" t="s">
        <v>333</v>
      </c>
      <c r="C54">
        <v>703</v>
      </c>
      <c r="D54">
        <v>688</v>
      </c>
      <c r="E54">
        <v>1391</v>
      </c>
      <c r="F54">
        <v>688</v>
      </c>
      <c r="G54">
        <v>668</v>
      </c>
      <c r="H54">
        <v>1356</v>
      </c>
      <c r="I54">
        <v>49.5</v>
      </c>
      <c r="J54">
        <v>45.8</v>
      </c>
      <c r="K54">
        <v>47.7</v>
      </c>
      <c r="L54">
        <v>0.39</v>
      </c>
      <c r="M54">
        <v>-0.03</v>
      </c>
      <c r="N54">
        <v>0.18</v>
      </c>
      <c r="O54">
        <v>0.28999999999999998</v>
      </c>
      <c r="P54">
        <v>-0.13</v>
      </c>
      <c r="Q54">
        <v>0.11</v>
      </c>
      <c r="R54">
        <v>0.48</v>
      </c>
      <c r="S54">
        <v>0.06</v>
      </c>
      <c r="T54">
        <v>0.25</v>
      </c>
      <c r="U54">
        <v>49.2</v>
      </c>
      <c r="V54">
        <v>42.3</v>
      </c>
      <c r="W54">
        <v>45.8</v>
      </c>
      <c r="X54">
        <v>74</v>
      </c>
      <c r="Y54">
        <v>67.400000000000006</v>
      </c>
      <c r="Z54">
        <v>70.7</v>
      </c>
      <c r="AA54">
        <v>38.5</v>
      </c>
      <c r="AB54">
        <v>29.9</v>
      </c>
      <c r="AC54">
        <v>34.299999999999997</v>
      </c>
      <c r="AD54">
        <v>20.3</v>
      </c>
      <c r="AE54">
        <v>13.4</v>
      </c>
      <c r="AF54">
        <v>16.899999999999999</v>
      </c>
      <c r="AG54">
        <v>28.4</v>
      </c>
      <c r="AH54">
        <v>21.2</v>
      </c>
      <c r="AI54">
        <v>24.9</v>
      </c>
      <c r="AJ54">
        <v>4.25</v>
      </c>
      <c r="AK54">
        <v>3.95</v>
      </c>
      <c r="AL54">
        <v>4.0999999999999996</v>
      </c>
      <c r="AM54">
        <v>54</v>
      </c>
      <c r="AN54">
        <v>129</v>
      </c>
      <c r="AO54">
        <v>183</v>
      </c>
      <c r="AP54">
        <v>54</v>
      </c>
      <c r="AQ54">
        <v>127</v>
      </c>
      <c r="AR54">
        <v>181</v>
      </c>
      <c r="AS54">
        <v>30.8</v>
      </c>
      <c r="AT54">
        <v>33.200000000000003</v>
      </c>
      <c r="AU54">
        <v>32.5</v>
      </c>
      <c r="AV54">
        <v>-0.15</v>
      </c>
      <c r="AW54">
        <v>-0.02</v>
      </c>
      <c r="AX54">
        <v>-0.06</v>
      </c>
      <c r="AY54">
        <v>-0.49</v>
      </c>
      <c r="AZ54">
        <v>-0.24</v>
      </c>
      <c r="BA54">
        <v>-0.24</v>
      </c>
      <c r="BB54">
        <v>0.19</v>
      </c>
      <c r="BC54">
        <v>0.2</v>
      </c>
      <c r="BD54">
        <v>0.13</v>
      </c>
      <c r="BE54">
        <v>16.7</v>
      </c>
      <c r="BF54">
        <v>13.2</v>
      </c>
      <c r="BG54">
        <v>14.2</v>
      </c>
      <c r="BH54">
        <v>25.9</v>
      </c>
      <c r="BI54">
        <v>34.1</v>
      </c>
      <c r="BJ54">
        <v>31.7</v>
      </c>
      <c r="BK54">
        <v>13</v>
      </c>
      <c r="BL54">
        <v>8.5</v>
      </c>
      <c r="BM54">
        <v>9.8000000000000007</v>
      </c>
      <c r="BN54">
        <v>3.7</v>
      </c>
      <c r="BO54">
        <v>3.9</v>
      </c>
      <c r="BP54">
        <v>3.8</v>
      </c>
      <c r="BQ54">
        <v>7.4</v>
      </c>
      <c r="BR54">
        <v>5.4</v>
      </c>
      <c r="BS54">
        <v>6</v>
      </c>
      <c r="BT54">
        <v>2.5099999999999998</v>
      </c>
      <c r="BU54">
        <v>2.74</v>
      </c>
      <c r="BV54">
        <v>2.67</v>
      </c>
      <c r="BW54">
        <v>20</v>
      </c>
      <c r="BX54">
        <v>46</v>
      </c>
      <c r="BY54">
        <v>66</v>
      </c>
      <c r="BZ54">
        <v>19</v>
      </c>
      <c r="CA54">
        <v>46</v>
      </c>
      <c r="CB54">
        <v>65</v>
      </c>
      <c r="CC54">
        <v>11.3</v>
      </c>
      <c r="CD54">
        <v>16.7</v>
      </c>
      <c r="CE54">
        <v>15</v>
      </c>
      <c r="CF54">
        <v>-0.92</v>
      </c>
      <c r="CG54">
        <v>-0.69</v>
      </c>
      <c r="CH54">
        <v>-0.76</v>
      </c>
      <c r="CI54">
        <v>-1.49</v>
      </c>
      <c r="CJ54">
        <v>-1.06</v>
      </c>
      <c r="CK54">
        <v>-1.07</v>
      </c>
      <c r="CL54">
        <v>-0.35</v>
      </c>
      <c r="CM54">
        <v>-0.33</v>
      </c>
      <c r="CN54">
        <v>-0.45</v>
      </c>
      <c r="CO54">
        <v>0</v>
      </c>
      <c r="CP54">
        <v>4.3</v>
      </c>
      <c r="CQ54">
        <v>3</v>
      </c>
      <c r="CR54">
        <v>15</v>
      </c>
      <c r="CS54">
        <v>13</v>
      </c>
      <c r="CT54">
        <v>13.6</v>
      </c>
      <c r="CU54">
        <v>0</v>
      </c>
      <c r="CV54">
        <v>4.3</v>
      </c>
      <c r="CW54">
        <v>3</v>
      </c>
      <c r="CX54">
        <v>0</v>
      </c>
      <c r="CY54">
        <v>0</v>
      </c>
      <c r="CZ54">
        <v>0</v>
      </c>
      <c r="DA54">
        <v>0</v>
      </c>
      <c r="DB54">
        <v>2.2000000000000002</v>
      </c>
      <c r="DC54">
        <v>1.5</v>
      </c>
      <c r="DD54">
        <v>0.95</v>
      </c>
      <c r="DE54">
        <v>1.36</v>
      </c>
      <c r="DF54">
        <v>1.23</v>
      </c>
      <c r="DG54">
        <v>804</v>
      </c>
      <c r="DH54">
        <v>876</v>
      </c>
      <c r="DI54">
        <v>1680</v>
      </c>
      <c r="DJ54">
        <v>786</v>
      </c>
      <c r="DK54">
        <v>853</v>
      </c>
      <c r="DL54">
        <v>1639</v>
      </c>
      <c r="DM54">
        <v>47.4</v>
      </c>
      <c r="DN54">
        <v>42.4</v>
      </c>
      <c r="DO54">
        <v>44.8</v>
      </c>
      <c r="DP54">
        <v>0.31</v>
      </c>
      <c r="DQ54">
        <v>-7.0000000000000007E-2</v>
      </c>
      <c r="DR54">
        <v>0.11</v>
      </c>
      <c r="DS54">
        <v>0.22</v>
      </c>
      <c r="DT54">
        <v>-0.16</v>
      </c>
      <c r="DU54">
        <v>0.05</v>
      </c>
      <c r="DV54">
        <v>0.4</v>
      </c>
      <c r="DW54">
        <v>0.01</v>
      </c>
      <c r="DX54">
        <v>0.17</v>
      </c>
      <c r="DY54">
        <v>46.4</v>
      </c>
      <c r="DZ54">
        <v>35.799999999999997</v>
      </c>
      <c r="EA54">
        <v>40.9</v>
      </c>
      <c r="EB54">
        <v>69.8</v>
      </c>
      <c r="EC54">
        <v>59.6</v>
      </c>
      <c r="ED54">
        <v>64.5</v>
      </c>
      <c r="EE54">
        <v>35.4</v>
      </c>
      <c r="EF54">
        <v>25.5</v>
      </c>
      <c r="EG54">
        <v>30.2</v>
      </c>
      <c r="EH54">
        <v>18.399999999999999</v>
      </c>
      <c r="EI54">
        <v>11.1</v>
      </c>
      <c r="EJ54">
        <v>14.6</v>
      </c>
      <c r="EK54">
        <v>26.1</v>
      </c>
      <c r="EL54">
        <v>17.600000000000001</v>
      </c>
      <c r="EM54">
        <v>21.7</v>
      </c>
      <c r="EN54">
        <v>4.03</v>
      </c>
      <c r="EO54">
        <v>3.63</v>
      </c>
      <c r="EP54">
        <v>3.82</v>
      </c>
    </row>
    <row r="55" spans="1:146" x14ac:dyDescent="0.4">
      <c r="A55" t="s">
        <v>336</v>
      </c>
      <c r="B55" t="s">
        <v>335</v>
      </c>
      <c r="C55">
        <v>2681</v>
      </c>
      <c r="D55">
        <v>2594</v>
      </c>
      <c r="E55">
        <v>5275</v>
      </c>
      <c r="F55">
        <v>2593</v>
      </c>
      <c r="G55">
        <v>2501</v>
      </c>
      <c r="H55">
        <v>5094</v>
      </c>
      <c r="I55">
        <v>53.3</v>
      </c>
      <c r="J55">
        <v>49.3</v>
      </c>
      <c r="K55">
        <v>51.3</v>
      </c>
      <c r="L55">
        <v>0.43</v>
      </c>
      <c r="M55">
        <v>-0.01</v>
      </c>
      <c r="N55">
        <v>0.21</v>
      </c>
      <c r="O55">
        <v>0.38</v>
      </c>
      <c r="P55">
        <v>-0.06</v>
      </c>
      <c r="Q55">
        <v>0.18</v>
      </c>
      <c r="R55">
        <v>0.47</v>
      </c>
      <c r="S55">
        <v>0.04</v>
      </c>
      <c r="T55">
        <v>0.25</v>
      </c>
      <c r="U55">
        <v>55.6</v>
      </c>
      <c r="V55">
        <v>49.7</v>
      </c>
      <c r="W55">
        <v>52.7</v>
      </c>
      <c r="X55">
        <v>77.099999999999994</v>
      </c>
      <c r="Y55">
        <v>70.5</v>
      </c>
      <c r="Z55">
        <v>73.8</v>
      </c>
      <c r="AA55">
        <v>50.3</v>
      </c>
      <c r="AB55">
        <v>37.5</v>
      </c>
      <c r="AC55">
        <v>44</v>
      </c>
      <c r="AD55">
        <v>26.7</v>
      </c>
      <c r="AE55">
        <v>17</v>
      </c>
      <c r="AF55">
        <v>21.9</v>
      </c>
      <c r="AG55">
        <v>36.5</v>
      </c>
      <c r="AH55">
        <v>25.4</v>
      </c>
      <c r="AI55">
        <v>31</v>
      </c>
      <c r="AJ55">
        <v>4.7300000000000004</v>
      </c>
      <c r="AK55">
        <v>4.3600000000000003</v>
      </c>
      <c r="AL55">
        <v>4.55</v>
      </c>
      <c r="AM55">
        <v>178</v>
      </c>
      <c r="AN55">
        <v>330</v>
      </c>
      <c r="AO55">
        <v>508</v>
      </c>
      <c r="AP55">
        <v>170</v>
      </c>
      <c r="AQ55">
        <v>319</v>
      </c>
      <c r="AR55">
        <v>489</v>
      </c>
      <c r="AS55">
        <v>32.299999999999997</v>
      </c>
      <c r="AT55">
        <v>30.1</v>
      </c>
      <c r="AU55">
        <v>30.9</v>
      </c>
      <c r="AV55">
        <v>-0.22</v>
      </c>
      <c r="AW55">
        <v>-0.46</v>
      </c>
      <c r="AX55">
        <v>-0.38</v>
      </c>
      <c r="AY55">
        <v>-0.41</v>
      </c>
      <c r="AZ55">
        <v>-0.6</v>
      </c>
      <c r="BA55">
        <v>-0.49</v>
      </c>
      <c r="BB55">
        <v>-0.03</v>
      </c>
      <c r="BC55">
        <v>-0.32</v>
      </c>
      <c r="BD55">
        <v>-0.27</v>
      </c>
      <c r="BE55">
        <v>17.399999999999999</v>
      </c>
      <c r="BF55">
        <v>12.7</v>
      </c>
      <c r="BG55">
        <v>14.4</v>
      </c>
      <c r="BH55">
        <v>34.299999999999997</v>
      </c>
      <c r="BI55">
        <v>29.4</v>
      </c>
      <c r="BJ55">
        <v>31.1</v>
      </c>
      <c r="BK55">
        <v>9.6</v>
      </c>
      <c r="BL55">
        <v>8.8000000000000007</v>
      </c>
      <c r="BM55">
        <v>9.1</v>
      </c>
      <c r="BN55">
        <v>2.2000000000000002</v>
      </c>
      <c r="BO55">
        <v>1.8</v>
      </c>
      <c r="BP55">
        <v>2</v>
      </c>
      <c r="BQ55">
        <v>6.2</v>
      </c>
      <c r="BR55">
        <v>3.9</v>
      </c>
      <c r="BS55">
        <v>4.7</v>
      </c>
      <c r="BT55">
        <v>2.6</v>
      </c>
      <c r="BU55">
        <v>2.5299999999999998</v>
      </c>
      <c r="BV55">
        <v>2.5499999999999998</v>
      </c>
      <c r="BW55">
        <v>50</v>
      </c>
      <c r="BX55">
        <v>137</v>
      </c>
      <c r="BY55">
        <v>187</v>
      </c>
      <c r="BZ55">
        <v>48</v>
      </c>
      <c r="CA55">
        <v>133</v>
      </c>
      <c r="CB55">
        <v>181</v>
      </c>
      <c r="CC55">
        <v>10.8</v>
      </c>
      <c r="CD55">
        <v>16.7</v>
      </c>
      <c r="CE55">
        <v>15.1</v>
      </c>
      <c r="CF55">
        <v>-1.05</v>
      </c>
      <c r="CG55">
        <v>-0.83</v>
      </c>
      <c r="CH55">
        <v>-0.89</v>
      </c>
      <c r="CI55">
        <v>-1.4</v>
      </c>
      <c r="CJ55">
        <v>-1.04</v>
      </c>
      <c r="CK55">
        <v>-1.07</v>
      </c>
      <c r="CL55">
        <v>-0.69</v>
      </c>
      <c r="CM55">
        <v>-0.61</v>
      </c>
      <c r="CN55">
        <v>-0.7</v>
      </c>
      <c r="CO55">
        <v>2</v>
      </c>
      <c r="CP55">
        <v>8</v>
      </c>
      <c r="CQ55">
        <v>6.4</v>
      </c>
      <c r="CR55">
        <v>12</v>
      </c>
      <c r="CS55">
        <v>16.8</v>
      </c>
      <c r="CT55">
        <v>15.5</v>
      </c>
      <c r="CU55">
        <v>4</v>
      </c>
      <c r="CV55">
        <v>5.8</v>
      </c>
      <c r="CW55">
        <v>5.3</v>
      </c>
      <c r="CX55">
        <v>2</v>
      </c>
      <c r="CY55">
        <v>2.9</v>
      </c>
      <c r="CZ55">
        <v>2.7</v>
      </c>
      <c r="DA55">
        <v>2</v>
      </c>
      <c r="DB55">
        <v>2.9</v>
      </c>
      <c r="DC55">
        <v>2.7</v>
      </c>
      <c r="DD55">
        <v>0.78</v>
      </c>
      <c r="DE55">
        <v>1.32</v>
      </c>
      <c r="DF55">
        <v>1.18</v>
      </c>
      <c r="DG55">
        <v>2909</v>
      </c>
      <c r="DH55">
        <v>3062</v>
      </c>
      <c r="DI55">
        <v>5971</v>
      </c>
      <c r="DJ55">
        <v>2811</v>
      </c>
      <c r="DK55">
        <v>2954</v>
      </c>
      <c r="DL55">
        <v>5765</v>
      </c>
      <c r="DM55">
        <v>51.3</v>
      </c>
      <c r="DN55">
        <v>45.8</v>
      </c>
      <c r="DO55">
        <v>48.5</v>
      </c>
      <c r="DP55">
        <v>0.36</v>
      </c>
      <c r="DQ55">
        <v>-0.09</v>
      </c>
      <c r="DR55">
        <v>0.13</v>
      </c>
      <c r="DS55">
        <v>0.32</v>
      </c>
      <c r="DT55">
        <v>-0.14000000000000001</v>
      </c>
      <c r="DU55">
        <v>0.1</v>
      </c>
      <c r="DV55">
        <v>0.41</v>
      </c>
      <c r="DW55">
        <v>-0.05</v>
      </c>
      <c r="DX55">
        <v>0.16</v>
      </c>
      <c r="DY55">
        <v>52.3</v>
      </c>
      <c r="DZ55">
        <v>43.9</v>
      </c>
      <c r="EA55">
        <v>48</v>
      </c>
      <c r="EB55">
        <v>73.3</v>
      </c>
      <c r="EC55">
        <v>63.7</v>
      </c>
      <c r="ED55">
        <v>68.400000000000006</v>
      </c>
      <c r="EE55">
        <v>47</v>
      </c>
      <c r="EF55">
        <v>33</v>
      </c>
      <c r="EG55">
        <v>39.799999999999997</v>
      </c>
      <c r="EH55">
        <v>24.8</v>
      </c>
      <c r="EI55">
        <v>14.7</v>
      </c>
      <c r="EJ55">
        <v>19.600000000000001</v>
      </c>
      <c r="EK55">
        <v>34</v>
      </c>
      <c r="EL55">
        <v>22.1</v>
      </c>
      <c r="EM55">
        <v>27.9</v>
      </c>
      <c r="EN55">
        <v>4.53</v>
      </c>
      <c r="EO55">
        <v>4.03</v>
      </c>
      <c r="EP55">
        <v>4.2699999999999996</v>
      </c>
    </row>
    <row r="56" spans="1:146" x14ac:dyDescent="0.4">
      <c r="A56" t="s">
        <v>338</v>
      </c>
      <c r="B56" t="s">
        <v>337</v>
      </c>
      <c r="C56">
        <v>1368</v>
      </c>
      <c r="D56">
        <v>1254</v>
      </c>
      <c r="E56">
        <v>2622</v>
      </c>
      <c r="F56">
        <v>1335</v>
      </c>
      <c r="G56">
        <v>1228</v>
      </c>
      <c r="H56">
        <v>2563</v>
      </c>
      <c r="I56">
        <v>49.2</v>
      </c>
      <c r="J56">
        <v>44.5</v>
      </c>
      <c r="K56">
        <v>47</v>
      </c>
      <c r="L56">
        <v>0.22</v>
      </c>
      <c r="M56">
        <v>-0.25</v>
      </c>
      <c r="N56">
        <v>-0.01</v>
      </c>
      <c r="O56">
        <v>0.15</v>
      </c>
      <c r="P56">
        <v>-0.33</v>
      </c>
      <c r="Q56">
        <v>-0.06</v>
      </c>
      <c r="R56">
        <v>0.28999999999999998</v>
      </c>
      <c r="S56">
        <v>-0.18</v>
      </c>
      <c r="T56">
        <v>0.04</v>
      </c>
      <c r="U56">
        <v>46.3</v>
      </c>
      <c r="V56">
        <v>39</v>
      </c>
      <c r="W56">
        <v>42.8</v>
      </c>
      <c r="X56">
        <v>70</v>
      </c>
      <c r="Y56">
        <v>63.6</v>
      </c>
      <c r="Z56">
        <v>66.900000000000006</v>
      </c>
      <c r="AA56">
        <v>31.4</v>
      </c>
      <c r="AB56">
        <v>22.6</v>
      </c>
      <c r="AC56">
        <v>27.2</v>
      </c>
      <c r="AD56">
        <v>16.3</v>
      </c>
      <c r="AE56">
        <v>8.5</v>
      </c>
      <c r="AF56">
        <v>12.6</v>
      </c>
      <c r="AG56">
        <v>22.7</v>
      </c>
      <c r="AH56">
        <v>13.8</v>
      </c>
      <c r="AI56">
        <v>18.5</v>
      </c>
      <c r="AJ56">
        <v>4.09</v>
      </c>
      <c r="AK56">
        <v>3.73</v>
      </c>
      <c r="AL56">
        <v>3.91</v>
      </c>
      <c r="AM56">
        <v>165</v>
      </c>
      <c r="AN56">
        <v>255</v>
      </c>
      <c r="AO56">
        <v>420</v>
      </c>
      <c r="AP56">
        <v>160</v>
      </c>
      <c r="AQ56">
        <v>250</v>
      </c>
      <c r="AR56">
        <v>410</v>
      </c>
      <c r="AS56">
        <v>31.4</v>
      </c>
      <c r="AT56">
        <v>29.3</v>
      </c>
      <c r="AU56">
        <v>30.1</v>
      </c>
      <c r="AV56">
        <v>-0.2</v>
      </c>
      <c r="AW56">
        <v>-0.52</v>
      </c>
      <c r="AX56">
        <v>-0.4</v>
      </c>
      <c r="AY56">
        <v>-0.4</v>
      </c>
      <c r="AZ56">
        <v>-0.68</v>
      </c>
      <c r="BA56">
        <v>-0.52</v>
      </c>
      <c r="BB56">
        <v>-0.01</v>
      </c>
      <c r="BC56">
        <v>-0.36</v>
      </c>
      <c r="BD56">
        <v>-0.27</v>
      </c>
      <c r="BE56">
        <v>11.5</v>
      </c>
      <c r="BF56">
        <v>11.4</v>
      </c>
      <c r="BG56">
        <v>11.4</v>
      </c>
      <c r="BH56">
        <v>24.8</v>
      </c>
      <c r="BI56">
        <v>22.4</v>
      </c>
      <c r="BJ56">
        <v>23.3</v>
      </c>
      <c r="BK56">
        <v>6.1</v>
      </c>
      <c r="BL56">
        <v>7.8</v>
      </c>
      <c r="BM56">
        <v>7.1</v>
      </c>
      <c r="BN56">
        <v>1.8</v>
      </c>
      <c r="BO56">
        <v>1.2</v>
      </c>
      <c r="BP56">
        <v>1.4</v>
      </c>
      <c r="BQ56">
        <v>2.4</v>
      </c>
      <c r="BR56">
        <v>3.1</v>
      </c>
      <c r="BS56">
        <v>2.9</v>
      </c>
      <c r="BT56">
        <v>2.2999999999999998</v>
      </c>
      <c r="BU56">
        <v>2.27</v>
      </c>
      <c r="BV56">
        <v>2.2799999999999998</v>
      </c>
      <c r="BW56">
        <v>32</v>
      </c>
      <c r="BX56">
        <v>66</v>
      </c>
      <c r="BY56">
        <v>98</v>
      </c>
      <c r="BZ56">
        <v>30</v>
      </c>
      <c r="CA56">
        <v>66</v>
      </c>
      <c r="CB56">
        <v>96</v>
      </c>
      <c r="CC56">
        <v>13.2</v>
      </c>
      <c r="CD56">
        <v>12.3</v>
      </c>
      <c r="CE56">
        <v>12.6</v>
      </c>
      <c r="CF56">
        <v>-0.98</v>
      </c>
      <c r="CG56">
        <v>-1.1599999999999999</v>
      </c>
      <c r="CH56">
        <v>-1.1000000000000001</v>
      </c>
      <c r="CI56">
        <v>-1.43</v>
      </c>
      <c r="CJ56">
        <v>-1.46</v>
      </c>
      <c r="CK56">
        <v>-1.35</v>
      </c>
      <c r="CL56">
        <v>-0.53</v>
      </c>
      <c r="CM56">
        <v>-0.85</v>
      </c>
      <c r="CN56">
        <v>-0.85</v>
      </c>
      <c r="CO56">
        <v>3.1</v>
      </c>
      <c r="CP56">
        <v>6.1</v>
      </c>
      <c r="CQ56">
        <v>5.0999999999999996</v>
      </c>
      <c r="CR56">
        <v>6.3</v>
      </c>
      <c r="CS56">
        <v>7.6</v>
      </c>
      <c r="CT56">
        <v>7.1</v>
      </c>
      <c r="CU56">
        <v>0</v>
      </c>
      <c r="CV56">
        <v>4.5</v>
      </c>
      <c r="CW56">
        <v>3.1</v>
      </c>
      <c r="CX56">
        <v>0</v>
      </c>
      <c r="CY56">
        <v>0</v>
      </c>
      <c r="CZ56">
        <v>0</v>
      </c>
      <c r="DA56">
        <v>0</v>
      </c>
      <c r="DB56">
        <v>1.5</v>
      </c>
      <c r="DC56">
        <v>1</v>
      </c>
      <c r="DD56">
        <v>0.96</v>
      </c>
      <c r="DE56">
        <v>0.96</v>
      </c>
      <c r="DF56">
        <v>0.96</v>
      </c>
      <c r="DG56">
        <v>1566</v>
      </c>
      <c r="DH56">
        <v>1575</v>
      </c>
      <c r="DI56">
        <v>3141</v>
      </c>
      <c r="DJ56">
        <v>1526</v>
      </c>
      <c r="DK56">
        <v>1544</v>
      </c>
      <c r="DL56">
        <v>3070</v>
      </c>
      <c r="DM56">
        <v>46.6</v>
      </c>
      <c r="DN56">
        <v>40.700000000000003</v>
      </c>
      <c r="DO56">
        <v>43.6</v>
      </c>
      <c r="DP56">
        <v>0.15</v>
      </c>
      <c r="DQ56">
        <v>-0.34</v>
      </c>
      <c r="DR56">
        <v>-0.09</v>
      </c>
      <c r="DS56">
        <v>0.09</v>
      </c>
      <c r="DT56">
        <v>-0.4</v>
      </c>
      <c r="DU56">
        <v>-0.14000000000000001</v>
      </c>
      <c r="DV56">
        <v>0.22</v>
      </c>
      <c r="DW56">
        <v>-0.27</v>
      </c>
      <c r="DX56">
        <v>-0.05</v>
      </c>
      <c r="DY56">
        <v>41.8</v>
      </c>
      <c r="DZ56">
        <v>33.1</v>
      </c>
      <c r="EA56">
        <v>37.4</v>
      </c>
      <c r="EB56">
        <v>63.9</v>
      </c>
      <c r="EC56">
        <v>54.5</v>
      </c>
      <c r="ED56">
        <v>59.2</v>
      </c>
      <c r="EE56">
        <v>28</v>
      </c>
      <c r="EF56">
        <v>19.5</v>
      </c>
      <c r="EG56">
        <v>23.8</v>
      </c>
      <c r="EH56">
        <v>14.4</v>
      </c>
      <c r="EI56">
        <v>7</v>
      </c>
      <c r="EJ56">
        <v>10.7</v>
      </c>
      <c r="EK56">
        <v>20.100000000000001</v>
      </c>
      <c r="EL56">
        <v>11.6</v>
      </c>
      <c r="EM56">
        <v>15.8</v>
      </c>
      <c r="EN56">
        <v>3.83</v>
      </c>
      <c r="EO56">
        <v>3.37</v>
      </c>
      <c r="EP56">
        <v>3.6</v>
      </c>
    </row>
    <row r="57" spans="1:146" x14ac:dyDescent="0.4">
      <c r="A57" t="s">
        <v>340</v>
      </c>
      <c r="B57" t="s">
        <v>339</v>
      </c>
      <c r="C57">
        <v>2147</v>
      </c>
      <c r="D57">
        <v>2083</v>
      </c>
      <c r="E57">
        <v>4230</v>
      </c>
      <c r="F57">
        <v>2053</v>
      </c>
      <c r="G57">
        <v>1982</v>
      </c>
      <c r="H57">
        <v>4035</v>
      </c>
      <c r="I57">
        <v>50.1</v>
      </c>
      <c r="J57">
        <v>46.2</v>
      </c>
      <c r="K57">
        <v>48.2</v>
      </c>
      <c r="L57">
        <v>0.33</v>
      </c>
      <c r="M57">
        <v>-0.12</v>
      </c>
      <c r="N57">
        <v>0.11</v>
      </c>
      <c r="O57">
        <v>0.27</v>
      </c>
      <c r="P57">
        <v>-0.17</v>
      </c>
      <c r="Q57">
        <v>7.0000000000000007E-2</v>
      </c>
      <c r="R57">
        <v>0.38</v>
      </c>
      <c r="S57">
        <v>-0.06</v>
      </c>
      <c r="T57">
        <v>0.15</v>
      </c>
      <c r="U57">
        <v>46.5</v>
      </c>
      <c r="V57">
        <v>44.3</v>
      </c>
      <c r="W57">
        <v>45.4</v>
      </c>
      <c r="X57">
        <v>68.5</v>
      </c>
      <c r="Y57">
        <v>64.900000000000006</v>
      </c>
      <c r="Z57">
        <v>66.7</v>
      </c>
      <c r="AA57">
        <v>43.7</v>
      </c>
      <c r="AB57">
        <v>36.4</v>
      </c>
      <c r="AC57">
        <v>40.1</v>
      </c>
      <c r="AD57">
        <v>19.399999999999999</v>
      </c>
      <c r="AE57">
        <v>12.7</v>
      </c>
      <c r="AF57">
        <v>16.100000000000001</v>
      </c>
      <c r="AG57">
        <v>27.2</v>
      </c>
      <c r="AH57">
        <v>20.3</v>
      </c>
      <c r="AI57">
        <v>23.8</v>
      </c>
      <c r="AJ57">
        <v>4.28</v>
      </c>
      <c r="AK57">
        <v>3.97</v>
      </c>
      <c r="AL57">
        <v>4.13</v>
      </c>
      <c r="AM57">
        <v>230</v>
      </c>
      <c r="AN57">
        <v>351</v>
      </c>
      <c r="AO57">
        <v>581</v>
      </c>
      <c r="AP57">
        <v>225</v>
      </c>
      <c r="AQ57">
        <v>344</v>
      </c>
      <c r="AR57">
        <v>569</v>
      </c>
      <c r="AS57">
        <v>28.6</v>
      </c>
      <c r="AT57">
        <v>28.7</v>
      </c>
      <c r="AU57">
        <v>28.6</v>
      </c>
      <c r="AV57">
        <v>-0.36</v>
      </c>
      <c r="AW57">
        <v>-0.52</v>
      </c>
      <c r="AX57">
        <v>-0.45</v>
      </c>
      <c r="AY57">
        <v>-0.53</v>
      </c>
      <c r="AZ57">
        <v>-0.65</v>
      </c>
      <c r="BA57">
        <v>-0.56000000000000005</v>
      </c>
      <c r="BB57">
        <v>-0.2</v>
      </c>
      <c r="BC57">
        <v>-0.38</v>
      </c>
      <c r="BD57">
        <v>-0.35</v>
      </c>
      <c r="BE57">
        <v>12.2</v>
      </c>
      <c r="BF57">
        <v>11.4</v>
      </c>
      <c r="BG57">
        <v>11.7</v>
      </c>
      <c r="BH57">
        <v>27.4</v>
      </c>
      <c r="BI57">
        <v>22.8</v>
      </c>
      <c r="BJ57">
        <v>24.6</v>
      </c>
      <c r="BK57">
        <v>19.100000000000001</v>
      </c>
      <c r="BL57">
        <v>11.1</v>
      </c>
      <c r="BM57">
        <v>14.3</v>
      </c>
      <c r="BN57">
        <v>2.6</v>
      </c>
      <c r="BO57">
        <v>2.2999999999999998</v>
      </c>
      <c r="BP57">
        <v>2.4</v>
      </c>
      <c r="BQ57">
        <v>3.9</v>
      </c>
      <c r="BR57">
        <v>3.4</v>
      </c>
      <c r="BS57">
        <v>3.6</v>
      </c>
      <c r="BT57">
        <v>2.21</v>
      </c>
      <c r="BU57">
        <v>2.25</v>
      </c>
      <c r="BV57">
        <v>2.23</v>
      </c>
      <c r="BW57">
        <v>50</v>
      </c>
      <c r="BX57">
        <v>131</v>
      </c>
      <c r="BY57">
        <v>181</v>
      </c>
      <c r="BZ57">
        <v>49</v>
      </c>
      <c r="CA57">
        <v>128</v>
      </c>
      <c r="CB57">
        <v>177</v>
      </c>
      <c r="CC57">
        <v>12</v>
      </c>
      <c r="CD57">
        <v>13.2</v>
      </c>
      <c r="CE57">
        <v>12.9</v>
      </c>
      <c r="CF57">
        <v>-0.88</v>
      </c>
      <c r="CG57">
        <v>-1.24</v>
      </c>
      <c r="CH57">
        <v>-1.1399999999999999</v>
      </c>
      <c r="CI57">
        <v>-1.23</v>
      </c>
      <c r="CJ57">
        <v>-1.46</v>
      </c>
      <c r="CK57">
        <v>-1.32</v>
      </c>
      <c r="CL57">
        <v>-0.52</v>
      </c>
      <c r="CM57">
        <v>-1.02</v>
      </c>
      <c r="CN57">
        <v>-0.95</v>
      </c>
      <c r="CO57">
        <v>2</v>
      </c>
      <c r="CP57">
        <v>4.5999999999999996</v>
      </c>
      <c r="CQ57">
        <v>3.9</v>
      </c>
      <c r="CR57">
        <v>10</v>
      </c>
      <c r="CS57">
        <v>10.7</v>
      </c>
      <c r="CT57">
        <v>10.5</v>
      </c>
      <c r="CU57">
        <v>0</v>
      </c>
      <c r="CV57">
        <v>2.2999999999999998</v>
      </c>
      <c r="CW57">
        <v>1.7</v>
      </c>
      <c r="CX57">
        <v>0</v>
      </c>
      <c r="CY57">
        <v>0.8</v>
      </c>
      <c r="CZ57">
        <v>0.6</v>
      </c>
      <c r="DA57">
        <v>0</v>
      </c>
      <c r="DB57">
        <v>0.8</v>
      </c>
      <c r="DC57">
        <v>0.6</v>
      </c>
      <c r="DD57">
        <v>0.83</v>
      </c>
      <c r="DE57">
        <v>0.99</v>
      </c>
      <c r="DF57">
        <v>0.95</v>
      </c>
      <c r="DG57">
        <v>2427</v>
      </c>
      <c r="DH57">
        <v>2566</v>
      </c>
      <c r="DI57">
        <v>4993</v>
      </c>
      <c r="DJ57">
        <v>2327</v>
      </c>
      <c r="DK57">
        <v>2454</v>
      </c>
      <c r="DL57">
        <v>4781</v>
      </c>
      <c r="DM57">
        <v>47.3</v>
      </c>
      <c r="DN57">
        <v>42.1</v>
      </c>
      <c r="DO57">
        <v>44.6</v>
      </c>
      <c r="DP57">
        <v>0.24</v>
      </c>
      <c r="DQ57">
        <v>-0.23</v>
      </c>
      <c r="DR57">
        <v>0</v>
      </c>
      <c r="DS57">
        <v>0.19</v>
      </c>
      <c r="DT57">
        <v>-0.28000000000000003</v>
      </c>
      <c r="DU57">
        <v>-0.04</v>
      </c>
      <c r="DV57">
        <v>0.28999999999999998</v>
      </c>
      <c r="DW57">
        <v>-0.18</v>
      </c>
      <c r="DX57">
        <v>0.03</v>
      </c>
      <c r="DY57">
        <v>42.3</v>
      </c>
      <c r="DZ57">
        <v>37.799999999999997</v>
      </c>
      <c r="EA57">
        <v>40</v>
      </c>
      <c r="EB57">
        <v>63.4</v>
      </c>
      <c r="EC57">
        <v>56.3</v>
      </c>
      <c r="ED57">
        <v>59.8</v>
      </c>
      <c r="EE57">
        <v>40.5</v>
      </c>
      <c r="EF57">
        <v>31.2</v>
      </c>
      <c r="EG57">
        <v>35.700000000000003</v>
      </c>
      <c r="EH57">
        <v>17.399999999999999</v>
      </c>
      <c r="EI57">
        <v>10.7</v>
      </c>
      <c r="EJ57">
        <v>14</v>
      </c>
      <c r="EK57">
        <v>24.5</v>
      </c>
      <c r="EL57">
        <v>17</v>
      </c>
      <c r="EM57">
        <v>20.6</v>
      </c>
      <c r="EN57">
        <v>4.01</v>
      </c>
      <c r="EO57">
        <v>3.58</v>
      </c>
      <c r="EP57">
        <v>3.79</v>
      </c>
    </row>
    <row r="58" spans="1:146" x14ac:dyDescent="0.4">
      <c r="A58" t="s">
        <v>342</v>
      </c>
      <c r="B58" t="s">
        <v>341</v>
      </c>
      <c r="C58">
        <v>1478</v>
      </c>
      <c r="D58">
        <v>1488</v>
      </c>
      <c r="E58">
        <v>2966</v>
      </c>
      <c r="F58">
        <v>1424</v>
      </c>
      <c r="G58">
        <v>1441</v>
      </c>
      <c r="H58">
        <v>2865</v>
      </c>
      <c r="I58">
        <v>48.2</v>
      </c>
      <c r="J58">
        <v>44.3</v>
      </c>
      <c r="K58">
        <v>46.3</v>
      </c>
      <c r="L58">
        <v>0.1</v>
      </c>
      <c r="M58">
        <v>-0.3</v>
      </c>
      <c r="N58">
        <v>-0.1</v>
      </c>
      <c r="O58">
        <v>0.03</v>
      </c>
      <c r="P58">
        <v>-0.37</v>
      </c>
      <c r="Q58">
        <v>-0.15</v>
      </c>
      <c r="R58">
        <v>0.17</v>
      </c>
      <c r="S58">
        <v>-0.24</v>
      </c>
      <c r="T58">
        <v>-0.06</v>
      </c>
      <c r="U58">
        <v>46.6</v>
      </c>
      <c r="V58">
        <v>42.5</v>
      </c>
      <c r="W58">
        <v>44.6</v>
      </c>
      <c r="X58">
        <v>69.599999999999994</v>
      </c>
      <c r="Y58">
        <v>65.3</v>
      </c>
      <c r="Z58">
        <v>67.400000000000006</v>
      </c>
      <c r="AA58">
        <v>36.4</v>
      </c>
      <c r="AB58">
        <v>25.5</v>
      </c>
      <c r="AC58">
        <v>30.9</v>
      </c>
      <c r="AD58">
        <v>14.7</v>
      </c>
      <c r="AE58">
        <v>7.6</v>
      </c>
      <c r="AF58">
        <v>11.2</v>
      </c>
      <c r="AG58">
        <v>21.9</v>
      </c>
      <c r="AH58">
        <v>12</v>
      </c>
      <c r="AI58">
        <v>16.899999999999999</v>
      </c>
      <c r="AJ58">
        <v>4.0599999999999996</v>
      </c>
      <c r="AK58">
        <v>3.72</v>
      </c>
      <c r="AL58">
        <v>3.89</v>
      </c>
      <c r="AM58">
        <v>157</v>
      </c>
      <c r="AN58">
        <v>177</v>
      </c>
      <c r="AO58">
        <v>334</v>
      </c>
      <c r="AP58">
        <v>154</v>
      </c>
      <c r="AQ58">
        <v>172</v>
      </c>
      <c r="AR58">
        <v>326</v>
      </c>
      <c r="AS58">
        <v>32.200000000000003</v>
      </c>
      <c r="AT58">
        <v>27.2</v>
      </c>
      <c r="AU58">
        <v>29.5</v>
      </c>
      <c r="AV58">
        <v>-0.3</v>
      </c>
      <c r="AW58">
        <v>-0.69</v>
      </c>
      <c r="AX58">
        <v>-0.5</v>
      </c>
      <c r="AY58">
        <v>-0.5</v>
      </c>
      <c r="AZ58">
        <v>-0.87</v>
      </c>
      <c r="BA58">
        <v>-0.64</v>
      </c>
      <c r="BB58">
        <v>-0.1</v>
      </c>
      <c r="BC58">
        <v>-0.5</v>
      </c>
      <c r="BD58">
        <v>-0.37</v>
      </c>
      <c r="BE58">
        <v>19.7</v>
      </c>
      <c r="BF58">
        <v>10.7</v>
      </c>
      <c r="BG58">
        <v>15</v>
      </c>
      <c r="BH58">
        <v>35</v>
      </c>
      <c r="BI58">
        <v>26</v>
      </c>
      <c r="BJ58">
        <v>30.2</v>
      </c>
      <c r="BK58">
        <v>13.4</v>
      </c>
      <c r="BL58">
        <v>9.6</v>
      </c>
      <c r="BM58">
        <v>11.4</v>
      </c>
      <c r="BN58">
        <v>3.2</v>
      </c>
      <c r="BO58">
        <v>1.1000000000000001</v>
      </c>
      <c r="BP58">
        <v>2.1</v>
      </c>
      <c r="BQ58">
        <v>5.7</v>
      </c>
      <c r="BR58">
        <v>2.2999999999999998</v>
      </c>
      <c r="BS58">
        <v>3.9</v>
      </c>
      <c r="BT58">
        <v>2.52</v>
      </c>
      <c r="BU58">
        <v>2.17</v>
      </c>
      <c r="BV58">
        <v>2.34</v>
      </c>
      <c r="BW58">
        <v>29</v>
      </c>
      <c r="BX58">
        <v>77</v>
      </c>
      <c r="BY58">
        <v>106</v>
      </c>
      <c r="BZ58">
        <v>29</v>
      </c>
      <c r="CA58">
        <v>75</v>
      </c>
      <c r="CB58">
        <v>104</v>
      </c>
      <c r="CC58">
        <v>8.1</v>
      </c>
      <c r="CD58">
        <v>11.9</v>
      </c>
      <c r="CE58">
        <v>10.9</v>
      </c>
      <c r="CF58">
        <v>-1.41</v>
      </c>
      <c r="CG58">
        <v>-1.49</v>
      </c>
      <c r="CH58">
        <v>-1.46</v>
      </c>
      <c r="CI58">
        <v>-1.87</v>
      </c>
      <c r="CJ58">
        <v>-1.77</v>
      </c>
      <c r="CK58">
        <v>-1.71</v>
      </c>
      <c r="CL58">
        <v>-0.95</v>
      </c>
      <c r="CM58">
        <v>-1.2</v>
      </c>
      <c r="CN58">
        <v>-1.22</v>
      </c>
      <c r="CO58">
        <v>0</v>
      </c>
      <c r="CP58">
        <v>6.5</v>
      </c>
      <c r="CQ58">
        <v>4.7</v>
      </c>
      <c r="CR58">
        <v>0</v>
      </c>
      <c r="CS58">
        <v>7.8</v>
      </c>
      <c r="CT58">
        <v>5.7</v>
      </c>
      <c r="CU58">
        <v>3.4</v>
      </c>
      <c r="CV58">
        <v>3.9</v>
      </c>
      <c r="CW58">
        <v>3.8</v>
      </c>
      <c r="CX58">
        <v>0</v>
      </c>
      <c r="CY58">
        <v>0</v>
      </c>
      <c r="CZ58">
        <v>0</v>
      </c>
      <c r="DA58">
        <v>0</v>
      </c>
      <c r="DB58">
        <v>1.3</v>
      </c>
      <c r="DC58">
        <v>0.9</v>
      </c>
      <c r="DD58">
        <v>0.63</v>
      </c>
      <c r="DE58">
        <v>1</v>
      </c>
      <c r="DF58">
        <v>0.9</v>
      </c>
      <c r="DG58">
        <v>1664</v>
      </c>
      <c r="DH58">
        <v>1742</v>
      </c>
      <c r="DI58">
        <v>3406</v>
      </c>
      <c r="DJ58">
        <v>1607</v>
      </c>
      <c r="DK58">
        <v>1688</v>
      </c>
      <c r="DL58">
        <v>3295</v>
      </c>
      <c r="DM58">
        <v>46</v>
      </c>
      <c r="DN58">
        <v>41.2</v>
      </c>
      <c r="DO58">
        <v>43.5</v>
      </c>
      <c r="DP58">
        <v>0.03</v>
      </c>
      <c r="DQ58">
        <v>-0.39</v>
      </c>
      <c r="DR58">
        <v>-0.19</v>
      </c>
      <c r="DS58">
        <v>-0.03</v>
      </c>
      <c r="DT58">
        <v>-0.46</v>
      </c>
      <c r="DU58">
        <v>-0.23</v>
      </c>
      <c r="DV58">
        <v>0.1</v>
      </c>
      <c r="DW58">
        <v>-0.33</v>
      </c>
      <c r="DX58">
        <v>-0.14000000000000001</v>
      </c>
      <c r="DY58">
        <v>43.3</v>
      </c>
      <c r="DZ58">
        <v>37.700000000000003</v>
      </c>
      <c r="EA58">
        <v>40.4</v>
      </c>
      <c r="EB58">
        <v>65.099999999999994</v>
      </c>
      <c r="EC58">
        <v>58.7</v>
      </c>
      <c r="ED58">
        <v>61.9</v>
      </c>
      <c r="EE58">
        <v>33.700000000000003</v>
      </c>
      <c r="EF58">
        <v>22.9</v>
      </c>
      <c r="EG58">
        <v>28.2</v>
      </c>
      <c r="EH58">
        <v>13.4</v>
      </c>
      <c r="EI58">
        <v>6.6</v>
      </c>
      <c r="EJ58">
        <v>9.9</v>
      </c>
      <c r="EK58">
        <v>20</v>
      </c>
      <c r="EL58">
        <v>10.5</v>
      </c>
      <c r="EM58">
        <v>15.1</v>
      </c>
      <c r="EN58">
        <v>3.86</v>
      </c>
      <c r="EO58">
        <v>3.44</v>
      </c>
      <c r="EP58">
        <v>3.64</v>
      </c>
    </row>
    <row r="59" spans="1:146" x14ac:dyDescent="0.4">
      <c r="A59" t="s">
        <v>344</v>
      </c>
      <c r="B59" t="s">
        <v>343</v>
      </c>
      <c r="C59">
        <v>774</v>
      </c>
      <c r="D59">
        <v>717</v>
      </c>
      <c r="E59">
        <v>1491</v>
      </c>
      <c r="F59">
        <v>740</v>
      </c>
      <c r="G59">
        <v>689</v>
      </c>
      <c r="H59">
        <v>1429</v>
      </c>
      <c r="I59">
        <v>54.3</v>
      </c>
      <c r="J59">
        <v>49.2</v>
      </c>
      <c r="K59">
        <v>51.8</v>
      </c>
      <c r="L59">
        <v>0.45</v>
      </c>
      <c r="M59">
        <v>-0.16</v>
      </c>
      <c r="N59">
        <v>0.16</v>
      </c>
      <c r="O59">
        <v>0.36</v>
      </c>
      <c r="P59">
        <v>-0.25</v>
      </c>
      <c r="Q59">
        <v>0.09</v>
      </c>
      <c r="R59">
        <v>0.54</v>
      </c>
      <c r="S59">
        <v>-0.06</v>
      </c>
      <c r="T59">
        <v>0.22</v>
      </c>
      <c r="U59">
        <v>50.9</v>
      </c>
      <c r="V59">
        <v>49.4</v>
      </c>
      <c r="W59">
        <v>50.2</v>
      </c>
      <c r="X59">
        <v>76.2</v>
      </c>
      <c r="Y59">
        <v>71.8</v>
      </c>
      <c r="Z59">
        <v>74.099999999999994</v>
      </c>
      <c r="AA59">
        <v>58.8</v>
      </c>
      <c r="AB59">
        <v>50.2</v>
      </c>
      <c r="AC59">
        <v>54.7</v>
      </c>
      <c r="AD59">
        <v>27.8</v>
      </c>
      <c r="AE59">
        <v>17</v>
      </c>
      <c r="AF59">
        <v>22.6</v>
      </c>
      <c r="AG59">
        <v>42</v>
      </c>
      <c r="AH59">
        <v>27.8</v>
      </c>
      <c r="AI59">
        <v>35.1</v>
      </c>
      <c r="AJ59">
        <v>4.87</v>
      </c>
      <c r="AK59">
        <v>4.4400000000000004</v>
      </c>
      <c r="AL59">
        <v>4.66</v>
      </c>
      <c r="AM59">
        <v>29</v>
      </c>
      <c r="AN59">
        <v>56</v>
      </c>
      <c r="AO59">
        <v>85</v>
      </c>
      <c r="AP59">
        <v>27</v>
      </c>
      <c r="AQ59">
        <v>56</v>
      </c>
      <c r="AR59">
        <v>83</v>
      </c>
      <c r="AS59">
        <v>37.6</v>
      </c>
      <c r="AT59">
        <v>30.1</v>
      </c>
      <c r="AU59">
        <v>32.6</v>
      </c>
      <c r="AV59">
        <v>0.28999999999999998</v>
      </c>
      <c r="AW59">
        <v>-0.39</v>
      </c>
      <c r="AX59">
        <v>-0.17</v>
      </c>
      <c r="AY59">
        <v>-0.19</v>
      </c>
      <c r="AZ59">
        <v>-0.72</v>
      </c>
      <c r="BA59">
        <v>-0.44</v>
      </c>
      <c r="BB59">
        <v>0.77</v>
      </c>
      <c r="BC59">
        <v>-0.06</v>
      </c>
      <c r="BD59">
        <v>0.1</v>
      </c>
      <c r="BE59">
        <v>31</v>
      </c>
      <c r="BF59">
        <v>14.3</v>
      </c>
      <c r="BG59">
        <v>20</v>
      </c>
      <c r="BH59">
        <v>48.3</v>
      </c>
      <c r="BI59">
        <v>23.2</v>
      </c>
      <c r="BJ59">
        <v>31.8</v>
      </c>
      <c r="BK59">
        <v>27.6</v>
      </c>
      <c r="BL59">
        <v>16.100000000000001</v>
      </c>
      <c r="BM59">
        <v>20</v>
      </c>
      <c r="BN59">
        <v>13.8</v>
      </c>
      <c r="BO59">
        <v>3.6</v>
      </c>
      <c r="BP59">
        <v>7.1</v>
      </c>
      <c r="BQ59">
        <v>20.7</v>
      </c>
      <c r="BR59">
        <v>5.4</v>
      </c>
      <c r="BS59">
        <v>10.6</v>
      </c>
      <c r="BT59">
        <v>3.2</v>
      </c>
      <c r="BU59">
        <v>2.58</v>
      </c>
      <c r="BV59">
        <v>2.79</v>
      </c>
      <c r="BW59">
        <v>15</v>
      </c>
      <c r="BX59">
        <v>29</v>
      </c>
      <c r="BY59">
        <v>44</v>
      </c>
      <c r="BZ59">
        <v>15</v>
      </c>
      <c r="CA59">
        <v>29</v>
      </c>
      <c r="CB59">
        <v>44</v>
      </c>
      <c r="CC59">
        <v>16.7</v>
      </c>
      <c r="CD59">
        <v>7</v>
      </c>
      <c r="CE59">
        <v>10.3</v>
      </c>
      <c r="CF59">
        <v>-0.68</v>
      </c>
      <c r="CG59">
        <v>-1.0900000000000001</v>
      </c>
      <c r="CH59">
        <v>-0.95</v>
      </c>
      <c r="CI59">
        <v>-1.32</v>
      </c>
      <c r="CJ59">
        <v>-1.55</v>
      </c>
      <c r="CK59">
        <v>-1.32</v>
      </c>
      <c r="CL59">
        <v>-0.05</v>
      </c>
      <c r="CM59">
        <v>-0.63</v>
      </c>
      <c r="CN59">
        <v>-0.57999999999999996</v>
      </c>
      <c r="CO59">
        <v>6.7</v>
      </c>
      <c r="CP59">
        <v>0</v>
      </c>
      <c r="CQ59">
        <v>2.2999999999999998</v>
      </c>
      <c r="CR59">
        <v>13.3</v>
      </c>
      <c r="CS59">
        <v>0</v>
      </c>
      <c r="CT59">
        <v>4.5</v>
      </c>
      <c r="CU59">
        <v>13.3</v>
      </c>
      <c r="CV59">
        <v>0</v>
      </c>
      <c r="CW59">
        <v>4.5</v>
      </c>
      <c r="CX59">
        <v>0</v>
      </c>
      <c r="CY59">
        <v>0</v>
      </c>
      <c r="CZ59">
        <v>0</v>
      </c>
      <c r="DA59">
        <v>13.3</v>
      </c>
      <c r="DB59">
        <v>0</v>
      </c>
      <c r="DC59">
        <v>4.5</v>
      </c>
      <c r="DD59">
        <v>1.38</v>
      </c>
      <c r="DE59">
        <v>0.51</v>
      </c>
      <c r="DF59">
        <v>0.8</v>
      </c>
      <c r="DG59">
        <v>818</v>
      </c>
      <c r="DH59">
        <v>802</v>
      </c>
      <c r="DI59">
        <v>1620</v>
      </c>
      <c r="DJ59">
        <v>782</v>
      </c>
      <c r="DK59">
        <v>774</v>
      </c>
      <c r="DL59">
        <v>1556</v>
      </c>
      <c r="DM59">
        <v>53</v>
      </c>
      <c r="DN59">
        <v>46.3</v>
      </c>
      <c r="DO59">
        <v>49.7</v>
      </c>
      <c r="DP59">
        <v>0.42</v>
      </c>
      <c r="DQ59">
        <v>-0.21</v>
      </c>
      <c r="DR59">
        <v>0.11</v>
      </c>
      <c r="DS59">
        <v>0.33</v>
      </c>
      <c r="DT59">
        <v>-0.3</v>
      </c>
      <c r="DU59">
        <v>0.04</v>
      </c>
      <c r="DV59">
        <v>0.51</v>
      </c>
      <c r="DW59">
        <v>-0.12</v>
      </c>
      <c r="DX59">
        <v>0.17</v>
      </c>
      <c r="DY59">
        <v>49.4</v>
      </c>
      <c r="DZ59">
        <v>45.1</v>
      </c>
      <c r="EA59">
        <v>47.3</v>
      </c>
      <c r="EB59">
        <v>74.099999999999994</v>
      </c>
      <c r="EC59">
        <v>65.8</v>
      </c>
      <c r="ED59">
        <v>70</v>
      </c>
      <c r="EE59">
        <v>56.8</v>
      </c>
      <c r="EF59">
        <v>46</v>
      </c>
      <c r="EG59">
        <v>51.5</v>
      </c>
      <c r="EH59">
        <v>26.8</v>
      </c>
      <c r="EI59">
        <v>15.5</v>
      </c>
      <c r="EJ59">
        <v>21.2</v>
      </c>
      <c r="EK59">
        <v>40.700000000000003</v>
      </c>
      <c r="EL59">
        <v>25.2</v>
      </c>
      <c r="EM59">
        <v>33</v>
      </c>
      <c r="EN59">
        <v>4.75</v>
      </c>
      <c r="EO59">
        <v>4.17</v>
      </c>
      <c r="EP59">
        <v>4.46</v>
      </c>
    </row>
    <row r="61" spans="1:146" x14ac:dyDescent="0.4">
      <c r="A61" t="s">
        <v>347</v>
      </c>
      <c r="B61" t="s">
        <v>345</v>
      </c>
      <c r="C61">
        <v>19939</v>
      </c>
      <c r="D61">
        <v>19348</v>
      </c>
      <c r="E61">
        <v>39287</v>
      </c>
      <c r="F61">
        <v>19040</v>
      </c>
      <c r="G61">
        <v>18440</v>
      </c>
      <c r="H61">
        <v>37480</v>
      </c>
      <c r="I61">
        <v>50.5</v>
      </c>
      <c r="J61">
        <v>46.5</v>
      </c>
      <c r="K61">
        <v>48.5</v>
      </c>
      <c r="L61">
        <v>0.22</v>
      </c>
      <c r="M61">
        <v>-0.23</v>
      </c>
      <c r="N61">
        <v>0</v>
      </c>
      <c r="O61">
        <v>0.21</v>
      </c>
      <c r="P61">
        <v>-0.25</v>
      </c>
      <c r="Q61">
        <v>-0.01</v>
      </c>
      <c r="R61">
        <v>0.24</v>
      </c>
      <c r="S61">
        <v>-0.21</v>
      </c>
      <c r="T61">
        <v>0.01</v>
      </c>
      <c r="U61">
        <v>49</v>
      </c>
      <c r="V61">
        <v>44.2</v>
      </c>
      <c r="W61">
        <v>46.6</v>
      </c>
      <c r="X61">
        <v>71.7</v>
      </c>
      <c r="Y61">
        <v>66.900000000000006</v>
      </c>
      <c r="Z61">
        <v>69.3</v>
      </c>
      <c r="AA61">
        <v>44.9</v>
      </c>
      <c r="AB61">
        <v>34.6</v>
      </c>
      <c r="AC61">
        <v>39.799999999999997</v>
      </c>
      <c r="AD61">
        <v>20.6</v>
      </c>
      <c r="AE61">
        <v>13.3</v>
      </c>
      <c r="AF61">
        <v>17</v>
      </c>
      <c r="AG61">
        <v>30</v>
      </c>
      <c r="AH61">
        <v>20.3</v>
      </c>
      <c r="AI61">
        <v>25.2</v>
      </c>
      <c r="AJ61">
        <v>4.4000000000000004</v>
      </c>
      <c r="AK61">
        <v>4.05</v>
      </c>
      <c r="AL61">
        <v>4.2300000000000004</v>
      </c>
      <c r="AM61">
        <v>1737</v>
      </c>
      <c r="AN61">
        <v>2705</v>
      </c>
      <c r="AO61">
        <v>4442</v>
      </c>
      <c r="AP61">
        <v>1693</v>
      </c>
      <c r="AQ61">
        <v>2624</v>
      </c>
      <c r="AR61">
        <v>4317</v>
      </c>
      <c r="AS61">
        <v>32.299999999999997</v>
      </c>
      <c r="AT61">
        <v>28.8</v>
      </c>
      <c r="AU61">
        <v>30.2</v>
      </c>
      <c r="AV61">
        <v>-0.32</v>
      </c>
      <c r="AW61">
        <v>-0.68</v>
      </c>
      <c r="AX61">
        <v>-0.54</v>
      </c>
      <c r="AY61">
        <v>-0.38</v>
      </c>
      <c r="AZ61">
        <v>-0.73</v>
      </c>
      <c r="BA61">
        <v>-0.57999999999999996</v>
      </c>
      <c r="BB61">
        <v>-0.26</v>
      </c>
      <c r="BC61">
        <v>-0.64</v>
      </c>
      <c r="BD61">
        <v>-0.5</v>
      </c>
      <c r="BE61">
        <v>15.9</v>
      </c>
      <c r="BF61">
        <v>12.3</v>
      </c>
      <c r="BG61">
        <v>13.8</v>
      </c>
      <c r="BH61">
        <v>31.8</v>
      </c>
      <c r="BI61">
        <v>25.8</v>
      </c>
      <c r="BJ61">
        <v>28.2</v>
      </c>
      <c r="BK61">
        <v>15.1</v>
      </c>
      <c r="BL61">
        <v>8.8000000000000007</v>
      </c>
      <c r="BM61">
        <v>11.3</v>
      </c>
      <c r="BN61">
        <v>3.2</v>
      </c>
      <c r="BO61">
        <v>1.6</v>
      </c>
      <c r="BP61">
        <v>2.2000000000000002</v>
      </c>
      <c r="BQ61">
        <v>5.7</v>
      </c>
      <c r="BR61">
        <v>3.1</v>
      </c>
      <c r="BS61">
        <v>4.0999999999999996</v>
      </c>
      <c r="BT61">
        <v>2.57</v>
      </c>
      <c r="BU61">
        <v>2.33</v>
      </c>
      <c r="BV61">
        <v>2.42</v>
      </c>
      <c r="BW61">
        <v>392</v>
      </c>
      <c r="BX61">
        <v>1109</v>
      </c>
      <c r="BY61">
        <v>1501</v>
      </c>
      <c r="BZ61">
        <v>370</v>
      </c>
      <c r="CA61">
        <v>1043</v>
      </c>
      <c r="CB61">
        <v>1413</v>
      </c>
      <c r="CC61">
        <v>10.4</v>
      </c>
      <c r="CD61">
        <v>13</v>
      </c>
      <c r="CE61">
        <v>12.3</v>
      </c>
      <c r="CF61">
        <v>-1.1100000000000001</v>
      </c>
      <c r="CG61">
        <v>-1.1499999999999999</v>
      </c>
      <c r="CH61">
        <v>-1.1399999999999999</v>
      </c>
      <c r="CI61">
        <v>-1.24</v>
      </c>
      <c r="CJ61">
        <v>-1.23</v>
      </c>
      <c r="CK61">
        <v>-1.21</v>
      </c>
      <c r="CL61">
        <v>-0.98</v>
      </c>
      <c r="CM61">
        <v>-1.08</v>
      </c>
      <c r="CN61">
        <v>-1.08</v>
      </c>
      <c r="CO61">
        <v>4.5999999999999996</v>
      </c>
      <c r="CP61">
        <v>4.2</v>
      </c>
      <c r="CQ61">
        <v>4.3</v>
      </c>
      <c r="CR61">
        <v>8.6999999999999993</v>
      </c>
      <c r="CS61">
        <v>10.1</v>
      </c>
      <c r="CT61">
        <v>9.6999999999999993</v>
      </c>
      <c r="CU61">
        <v>4.3</v>
      </c>
      <c r="CV61">
        <v>2.6</v>
      </c>
      <c r="CW61">
        <v>3.1</v>
      </c>
      <c r="CX61">
        <v>1.3</v>
      </c>
      <c r="CY61">
        <v>0.5</v>
      </c>
      <c r="CZ61">
        <v>0.7</v>
      </c>
      <c r="DA61">
        <v>2</v>
      </c>
      <c r="DB61">
        <v>1</v>
      </c>
      <c r="DC61">
        <v>1.3</v>
      </c>
      <c r="DD61">
        <v>0.8</v>
      </c>
      <c r="DE61">
        <v>1.01</v>
      </c>
      <c r="DF61">
        <v>0.96</v>
      </c>
      <c r="DG61">
        <v>22070</v>
      </c>
      <c r="DH61">
        <v>23164</v>
      </c>
      <c r="DI61">
        <v>45234</v>
      </c>
      <c r="DJ61">
        <v>21103</v>
      </c>
      <c r="DK61">
        <v>22108</v>
      </c>
      <c r="DL61">
        <v>43211</v>
      </c>
      <c r="DM61">
        <v>48.3</v>
      </c>
      <c r="DN61">
        <v>42.9</v>
      </c>
      <c r="DO61">
        <v>45.5</v>
      </c>
      <c r="DP61">
        <v>0.16</v>
      </c>
      <c r="DQ61">
        <v>-0.33</v>
      </c>
      <c r="DR61">
        <v>-0.09</v>
      </c>
      <c r="DS61">
        <v>0.14000000000000001</v>
      </c>
      <c r="DT61">
        <v>-0.34</v>
      </c>
      <c r="DU61">
        <v>-0.1</v>
      </c>
      <c r="DV61">
        <v>0.17</v>
      </c>
      <c r="DW61">
        <v>-0.31</v>
      </c>
      <c r="DX61">
        <v>-0.08</v>
      </c>
      <c r="DY61">
        <v>45.6</v>
      </c>
      <c r="DZ61">
        <v>38.6</v>
      </c>
      <c r="EA61">
        <v>42</v>
      </c>
      <c r="EB61">
        <v>67.400000000000006</v>
      </c>
      <c r="EC61">
        <v>59.4</v>
      </c>
      <c r="ED61">
        <v>63.3</v>
      </c>
      <c r="EE61">
        <v>41.8</v>
      </c>
      <c r="EF61">
        <v>30.1</v>
      </c>
      <c r="EG61">
        <v>35.799999999999997</v>
      </c>
      <c r="EH61">
        <v>18.899999999999999</v>
      </c>
      <c r="EI61">
        <v>11.3</v>
      </c>
      <c r="EJ61">
        <v>15</v>
      </c>
      <c r="EK61">
        <v>27.6</v>
      </c>
      <c r="EL61">
        <v>17.3</v>
      </c>
      <c r="EM61">
        <v>22.4</v>
      </c>
      <c r="EN61">
        <v>4.1900000000000004</v>
      </c>
      <c r="EO61">
        <v>3.71</v>
      </c>
      <c r="EP61">
        <v>3.94</v>
      </c>
    </row>
    <row r="62" spans="1:146" x14ac:dyDescent="0.4">
      <c r="A62" t="s">
        <v>349</v>
      </c>
      <c r="B62" t="s">
        <v>348</v>
      </c>
      <c r="C62">
        <v>1147</v>
      </c>
      <c r="D62">
        <v>1120</v>
      </c>
      <c r="E62">
        <v>2267</v>
      </c>
      <c r="F62">
        <v>1084</v>
      </c>
      <c r="G62">
        <v>1061</v>
      </c>
      <c r="H62">
        <v>2145</v>
      </c>
      <c r="I62">
        <v>48.7</v>
      </c>
      <c r="J62">
        <v>45.7</v>
      </c>
      <c r="K62">
        <v>47.2</v>
      </c>
      <c r="L62">
        <v>0.15</v>
      </c>
      <c r="M62">
        <v>-0.34</v>
      </c>
      <c r="N62">
        <v>-0.09</v>
      </c>
      <c r="O62">
        <v>7.0000000000000007E-2</v>
      </c>
      <c r="P62">
        <v>-0.41</v>
      </c>
      <c r="Q62">
        <v>-0.15</v>
      </c>
      <c r="R62">
        <v>0.22</v>
      </c>
      <c r="S62">
        <v>-0.26</v>
      </c>
      <c r="T62">
        <v>-0.04</v>
      </c>
      <c r="U62">
        <v>44.4</v>
      </c>
      <c r="V62">
        <v>43.7</v>
      </c>
      <c r="W62">
        <v>44</v>
      </c>
      <c r="X62">
        <v>68.599999999999994</v>
      </c>
      <c r="Y62">
        <v>65.8</v>
      </c>
      <c r="Z62">
        <v>67.2</v>
      </c>
      <c r="AA62">
        <v>51.8</v>
      </c>
      <c r="AB62">
        <v>44.1</v>
      </c>
      <c r="AC62">
        <v>48</v>
      </c>
      <c r="AD62">
        <v>21.6</v>
      </c>
      <c r="AE62">
        <v>15</v>
      </c>
      <c r="AF62">
        <v>18.399999999999999</v>
      </c>
      <c r="AG62">
        <v>31.9</v>
      </c>
      <c r="AH62">
        <v>25.4</v>
      </c>
      <c r="AI62">
        <v>28.7</v>
      </c>
      <c r="AJ62">
        <v>4.3</v>
      </c>
      <c r="AK62">
        <v>4.0599999999999996</v>
      </c>
      <c r="AL62">
        <v>4.18</v>
      </c>
      <c r="AM62">
        <v>140</v>
      </c>
      <c r="AN62">
        <v>217</v>
      </c>
      <c r="AO62">
        <v>357</v>
      </c>
      <c r="AP62">
        <v>131</v>
      </c>
      <c r="AQ62">
        <v>208</v>
      </c>
      <c r="AR62">
        <v>339</v>
      </c>
      <c r="AS62">
        <v>28.2</v>
      </c>
      <c r="AT62">
        <v>28.7</v>
      </c>
      <c r="AU62">
        <v>28.5</v>
      </c>
      <c r="AV62">
        <v>-0.36</v>
      </c>
      <c r="AW62">
        <v>-0.56000000000000005</v>
      </c>
      <c r="AX62">
        <v>-0.48</v>
      </c>
      <c r="AY62">
        <v>-0.57999999999999996</v>
      </c>
      <c r="AZ62">
        <v>-0.73</v>
      </c>
      <c r="BA62">
        <v>-0.61</v>
      </c>
      <c r="BB62">
        <v>-0.15</v>
      </c>
      <c r="BC62">
        <v>-0.38</v>
      </c>
      <c r="BD62">
        <v>-0.35</v>
      </c>
      <c r="BE62">
        <v>9.3000000000000007</v>
      </c>
      <c r="BF62">
        <v>15.2</v>
      </c>
      <c r="BG62">
        <v>12.9</v>
      </c>
      <c r="BH62">
        <v>20.7</v>
      </c>
      <c r="BI62">
        <v>27.6</v>
      </c>
      <c r="BJ62">
        <v>24.9</v>
      </c>
      <c r="BK62">
        <v>9.3000000000000007</v>
      </c>
      <c r="BL62">
        <v>9.1999999999999993</v>
      </c>
      <c r="BM62">
        <v>9.1999999999999993</v>
      </c>
      <c r="BN62">
        <v>2.1</v>
      </c>
      <c r="BO62">
        <v>1.8</v>
      </c>
      <c r="BP62">
        <v>2</v>
      </c>
      <c r="BQ62">
        <v>3.6</v>
      </c>
      <c r="BR62">
        <v>3.7</v>
      </c>
      <c r="BS62">
        <v>3.6</v>
      </c>
      <c r="BT62">
        <v>2.2200000000000002</v>
      </c>
      <c r="BU62">
        <v>2.3199999999999998</v>
      </c>
      <c r="BV62">
        <v>2.2799999999999998</v>
      </c>
      <c r="BW62">
        <v>22</v>
      </c>
      <c r="BX62">
        <v>101</v>
      </c>
      <c r="BY62">
        <v>123</v>
      </c>
      <c r="BZ62">
        <v>21</v>
      </c>
      <c r="CA62">
        <v>90</v>
      </c>
      <c r="CB62">
        <v>111</v>
      </c>
      <c r="CC62">
        <v>9.8000000000000007</v>
      </c>
      <c r="CD62">
        <v>12.4</v>
      </c>
      <c r="CE62">
        <v>11.9</v>
      </c>
      <c r="CF62">
        <v>-0.94</v>
      </c>
      <c r="CG62">
        <v>-1.27</v>
      </c>
      <c r="CH62">
        <v>-1.21</v>
      </c>
      <c r="CI62">
        <v>-1.48</v>
      </c>
      <c r="CJ62">
        <v>-1.53</v>
      </c>
      <c r="CK62">
        <v>-1.44</v>
      </c>
      <c r="CL62">
        <v>-0.4</v>
      </c>
      <c r="CM62">
        <v>-1.01</v>
      </c>
      <c r="CN62">
        <v>-0.97</v>
      </c>
      <c r="CO62">
        <v>0</v>
      </c>
      <c r="CP62">
        <v>5</v>
      </c>
      <c r="CQ62">
        <v>4.0999999999999996</v>
      </c>
      <c r="CR62">
        <v>9.1</v>
      </c>
      <c r="CS62">
        <v>9.9</v>
      </c>
      <c r="CT62">
        <v>9.8000000000000007</v>
      </c>
      <c r="CU62">
        <v>0</v>
      </c>
      <c r="CV62">
        <v>4</v>
      </c>
      <c r="CW62">
        <v>3.3</v>
      </c>
      <c r="CX62">
        <v>0</v>
      </c>
      <c r="CY62">
        <v>2</v>
      </c>
      <c r="CZ62">
        <v>1.6</v>
      </c>
      <c r="DA62">
        <v>0</v>
      </c>
      <c r="DB62">
        <v>3</v>
      </c>
      <c r="DC62">
        <v>2.4</v>
      </c>
      <c r="DD62">
        <v>0.78</v>
      </c>
      <c r="DE62">
        <v>1.01</v>
      </c>
      <c r="DF62">
        <v>0.97</v>
      </c>
      <c r="DG62">
        <v>1309</v>
      </c>
      <c r="DH62">
        <v>1438</v>
      </c>
      <c r="DI62">
        <v>2747</v>
      </c>
      <c r="DJ62">
        <v>1236</v>
      </c>
      <c r="DK62">
        <v>1359</v>
      </c>
      <c r="DL62">
        <v>2595</v>
      </c>
      <c r="DM62">
        <v>45.8</v>
      </c>
      <c r="DN62">
        <v>40.799999999999997</v>
      </c>
      <c r="DO62">
        <v>43.2</v>
      </c>
      <c r="DP62">
        <v>0.08</v>
      </c>
      <c r="DQ62">
        <v>-0.43</v>
      </c>
      <c r="DR62">
        <v>-0.19</v>
      </c>
      <c r="DS62">
        <v>0</v>
      </c>
      <c r="DT62">
        <v>-0.5</v>
      </c>
      <c r="DU62">
        <v>-0.24</v>
      </c>
      <c r="DV62">
        <v>0.15</v>
      </c>
      <c r="DW62">
        <v>-0.36</v>
      </c>
      <c r="DX62">
        <v>-0.14000000000000001</v>
      </c>
      <c r="DY62">
        <v>39.9</v>
      </c>
      <c r="DZ62">
        <v>36.6</v>
      </c>
      <c r="EA62">
        <v>38.200000000000003</v>
      </c>
      <c r="EB62">
        <v>62.5</v>
      </c>
      <c r="EC62">
        <v>56.1</v>
      </c>
      <c r="ED62">
        <v>59.2</v>
      </c>
      <c r="EE62">
        <v>46.4</v>
      </c>
      <c r="EF62">
        <v>36</v>
      </c>
      <c r="EG62">
        <v>41</v>
      </c>
      <c r="EH62">
        <v>19.2</v>
      </c>
      <c r="EI62">
        <v>12.1</v>
      </c>
      <c r="EJ62">
        <v>15.5</v>
      </c>
      <c r="EK62">
        <v>28.3</v>
      </c>
      <c r="EL62">
        <v>20.5</v>
      </c>
      <c r="EM62">
        <v>24.2</v>
      </c>
      <c r="EN62">
        <v>4.0199999999999996</v>
      </c>
      <c r="EO62">
        <v>3.58</v>
      </c>
      <c r="EP62">
        <v>3.79</v>
      </c>
    </row>
    <row r="63" spans="1:146" x14ac:dyDescent="0.4">
      <c r="A63" t="s">
        <v>351</v>
      </c>
      <c r="B63" t="s">
        <v>350</v>
      </c>
      <c r="C63">
        <v>3145</v>
      </c>
      <c r="D63">
        <v>2979</v>
      </c>
      <c r="E63">
        <v>6124</v>
      </c>
      <c r="F63">
        <v>3090</v>
      </c>
      <c r="G63">
        <v>2937</v>
      </c>
      <c r="H63">
        <v>6027</v>
      </c>
      <c r="I63">
        <v>50.7</v>
      </c>
      <c r="J63">
        <v>46.3</v>
      </c>
      <c r="K63">
        <v>48.5</v>
      </c>
      <c r="L63">
        <v>7.0000000000000007E-2</v>
      </c>
      <c r="M63">
        <v>-0.38</v>
      </c>
      <c r="N63">
        <v>-0.15</v>
      </c>
      <c r="O63">
        <v>0.02</v>
      </c>
      <c r="P63">
        <v>-0.43</v>
      </c>
      <c r="Q63">
        <v>-0.19</v>
      </c>
      <c r="R63">
        <v>0.11</v>
      </c>
      <c r="S63">
        <v>-0.34</v>
      </c>
      <c r="T63">
        <v>-0.12</v>
      </c>
      <c r="U63">
        <v>51.6</v>
      </c>
      <c r="V63">
        <v>43.5</v>
      </c>
      <c r="W63">
        <v>47.7</v>
      </c>
      <c r="X63">
        <v>72.8</v>
      </c>
      <c r="Y63">
        <v>67.5</v>
      </c>
      <c r="Z63">
        <v>70.2</v>
      </c>
      <c r="AA63">
        <v>41.7</v>
      </c>
      <c r="AB63">
        <v>29.8</v>
      </c>
      <c r="AC63">
        <v>35.9</v>
      </c>
      <c r="AD63">
        <v>19.600000000000001</v>
      </c>
      <c r="AE63">
        <v>10.6</v>
      </c>
      <c r="AF63">
        <v>15.2</v>
      </c>
      <c r="AG63">
        <v>27.9</v>
      </c>
      <c r="AH63">
        <v>16.5</v>
      </c>
      <c r="AI63">
        <v>22.4</v>
      </c>
      <c r="AJ63">
        <v>4.4000000000000004</v>
      </c>
      <c r="AK63">
        <v>4</v>
      </c>
      <c r="AL63">
        <v>4.21</v>
      </c>
      <c r="AM63">
        <v>267</v>
      </c>
      <c r="AN63">
        <v>409</v>
      </c>
      <c r="AO63">
        <v>676</v>
      </c>
      <c r="AP63">
        <v>264</v>
      </c>
      <c r="AQ63">
        <v>403</v>
      </c>
      <c r="AR63">
        <v>667</v>
      </c>
      <c r="AS63">
        <v>32.1</v>
      </c>
      <c r="AT63">
        <v>30.5</v>
      </c>
      <c r="AU63">
        <v>31.1</v>
      </c>
      <c r="AV63">
        <v>-0.42</v>
      </c>
      <c r="AW63">
        <v>-0.66</v>
      </c>
      <c r="AX63">
        <v>-0.56000000000000005</v>
      </c>
      <c r="AY63">
        <v>-0.56999999999999995</v>
      </c>
      <c r="AZ63">
        <v>-0.78</v>
      </c>
      <c r="BA63">
        <v>-0.66</v>
      </c>
      <c r="BB63">
        <v>-0.26</v>
      </c>
      <c r="BC63">
        <v>-0.53</v>
      </c>
      <c r="BD63">
        <v>-0.46</v>
      </c>
      <c r="BE63">
        <v>12.4</v>
      </c>
      <c r="BF63">
        <v>13.2</v>
      </c>
      <c r="BG63">
        <v>12.9</v>
      </c>
      <c r="BH63">
        <v>30.7</v>
      </c>
      <c r="BI63">
        <v>28.4</v>
      </c>
      <c r="BJ63">
        <v>29.3</v>
      </c>
      <c r="BK63">
        <v>13.1</v>
      </c>
      <c r="BL63">
        <v>7.6</v>
      </c>
      <c r="BM63">
        <v>9.8000000000000007</v>
      </c>
      <c r="BN63">
        <v>1.9</v>
      </c>
      <c r="BO63">
        <v>1.7</v>
      </c>
      <c r="BP63">
        <v>1.8</v>
      </c>
      <c r="BQ63">
        <v>3.4</v>
      </c>
      <c r="BR63">
        <v>2.9</v>
      </c>
      <c r="BS63">
        <v>3.1</v>
      </c>
      <c r="BT63">
        <v>2.5299999999999998</v>
      </c>
      <c r="BU63">
        <v>2.4900000000000002</v>
      </c>
      <c r="BV63">
        <v>2.5</v>
      </c>
      <c r="BW63">
        <v>76</v>
      </c>
      <c r="BX63">
        <v>192</v>
      </c>
      <c r="BY63">
        <v>268</v>
      </c>
      <c r="BZ63">
        <v>75</v>
      </c>
      <c r="CA63">
        <v>179</v>
      </c>
      <c r="CB63">
        <v>254</v>
      </c>
      <c r="CC63">
        <v>13</v>
      </c>
      <c r="CD63">
        <v>16</v>
      </c>
      <c r="CE63">
        <v>15.2</v>
      </c>
      <c r="CF63">
        <v>-1.07</v>
      </c>
      <c r="CG63">
        <v>-1.02</v>
      </c>
      <c r="CH63">
        <v>-1.04</v>
      </c>
      <c r="CI63">
        <v>-1.35</v>
      </c>
      <c r="CJ63">
        <v>-1.21</v>
      </c>
      <c r="CK63">
        <v>-1.19</v>
      </c>
      <c r="CL63">
        <v>-0.78</v>
      </c>
      <c r="CM63">
        <v>-0.84</v>
      </c>
      <c r="CN63">
        <v>-0.88</v>
      </c>
      <c r="CO63">
        <v>5.3</v>
      </c>
      <c r="CP63">
        <v>4.7</v>
      </c>
      <c r="CQ63">
        <v>4.9000000000000004</v>
      </c>
      <c r="CR63">
        <v>10.5</v>
      </c>
      <c r="CS63">
        <v>15.1</v>
      </c>
      <c r="CT63">
        <v>13.8</v>
      </c>
      <c r="CU63">
        <v>5.3</v>
      </c>
      <c r="CV63">
        <v>1</v>
      </c>
      <c r="CW63">
        <v>2.2000000000000002</v>
      </c>
      <c r="CX63">
        <v>0</v>
      </c>
      <c r="CY63">
        <v>0</v>
      </c>
      <c r="CZ63">
        <v>0</v>
      </c>
      <c r="DA63">
        <v>0</v>
      </c>
      <c r="DB63">
        <v>0.5</v>
      </c>
      <c r="DC63">
        <v>0.4</v>
      </c>
      <c r="DD63">
        <v>1.01</v>
      </c>
      <c r="DE63">
        <v>1.27</v>
      </c>
      <c r="DF63">
        <v>1.19</v>
      </c>
      <c r="DG63">
        <v>3488</v>
      </c>
      <c r="DH63">
        <v>3581</v>
      </c>
      <c r="DI63">
        <v>7069</v>
      </c>
      <c r="DJ63">
        <v>3429</v>
      </c>
      <c r="DK63">
        <v>3520</v>
      </c>
      <c r="DL63">
        <v>6949</v>
      </c>
      <c r="DM63">
        <v>48.4</v>
      </c>
      <c r="DN63">
        <v>42.9</v>
      </c>
      <c r="DO63">
        <v>45.6</v>
      </c>
      <c r="DP63">
        <v>0</v>
      </c>
      <c r="DQ63">
        <v>-0.45</v>
      </c>
      <c r="DR63">
        <v>-0.23</v>
      </c>
      <c r="DS63">
        <v>-0.04</v>
      </c>
      <c r="DT63">
        <v>-0.49</v>
      </c>
      <c r="DU63">
        <v>-0.25</v>
      </c>
      <c r="DV63">
        <v>0.05</v>
      </c>
      <c r="DW63">
        <v>-0.41</v>
      </c>
      <c r="DX63">
        <v>-0.2</v>
      </c>
      <c r="DY63">
        <v>47.6</v>
      </c>
      <c r="DZ63">
        <v>38</v>
      </c>
      <c r="EA63">
        <v>42.7</v>
      </c>
      <c r="EB63">
        <v>68.2</v>
      </c>
      <c r="EC63">
        <v>60.3</v>
      </c>
      <c r="ED63">
        <v>64.2</v>
      </c>
      <c r="EE63">
        <v>38.700000000000003</v>
      </c>
      <c r="EF63">
        <v>25.7</v>
      </c>
      <c r="EG63">
        <v>32.1</v>
      </c>
      <c r="EH63">
        <v>17.8</v>
      </c>
      <c r="EI63">
        <v>9</v>
      </c>
      <c r="EJ63">
        <v>13.3</v>
      </c>
      <c r="EK63">
        <v>25.4</v>
      </c>
      <c r="EL63">
        <v>14.1</v>
      </c>
      <c r="EM63">
        <v>19.7</v>
      </c>
      <c r="EN63">
        <v>4.18</v>
      </c>
      <c r="EO63">
        <v>3.68</v>
      </c>
      <c r="EP63">
        <v>3.93</v>
      </c>
    </row>
    <row r="64" spans="1:146" x14ac:dyDescent="0.4">
      <c r="A64" t="s">
        <v>353</v>
      </c>
      <c r="B64" t="s">
        <v>352</v>
      </c>
      <c r="C64">
        <v>1521</v>
      </c>
      <c r="D64">
        <v>1498</v>
      </c>
      <c r="E64">
        <v>3019</v>
      </c>
      <c r="F64">
        <v>1309</v>
      </c>
      <c r="G64">
        <v>1279</v>
      </c>
      <c r="H64">
        <v>2588</v>
      </c>
      <c r="I64">
        <v>49</v>
      </c>
      <c r="J64">
        <v>43.9</v>
      </c>
      <c r="K64">
        <v>46.5</v>
      </c>
      <c r="L64">
        <v>0.41</v>
      </c>
      <c r="M64">
        <v>-0.18</v>
      </c>
      <c r="N64">
        <v>0.12</v>
      </c>
      <c r="O64">
        <v>0.34</v>
      </c>
      <c r="P64">
        <v>-0.25</v>
      </c>
      <c r="Q64">
        <v>7.0000000000000007E-2</v>
      </c>
      <c r="R64">
        <v>0.48</v>
      </c>
      <c r="S64">
        <v>-0.11</v>
      </c>
      <c r="T64">
        <v>0.17</v>
      </c>
      <c r="U64">
        <v>44.4</v>
      </c>
      <c r="V64">
        <v>38.1</v>
      </c>
      <c r="W64">
        <v>41.3</v>
      </c>
      <c r="X64">
        <v>65</v>
      </c>
      <c r="Y64">
        <v>60.8</v>
      </c>
      <c r="Z64">
        <v>62.9</v>
      </c>
      <c r="AA64">
        <v>39.6</v>
      </c>
      <c r="AB64">
        <v>30</v>
      </c>
      <c r="AC64">
        <v>34.9</v>
      </c>
      <c r="AD64">
        <v>19.100000000000001</v>
      </c>
      <c r="AE64">
        <v>9.9</v>
      </c>
      <c r="AF64">
        <v>14.6</v>
      </c>
      <c r="AG64">
        <v>26.5</v>
      </c>
      <c r="AH64">
        <v>15.8</v>
      </c>
      <c r="AI64">
        <v>21.2</v>
      </c>
      <c r="AJ64">
        <v>4.24</v>
      </c>
      <c r="AK64">
        <v>3.77</v>
      </c>
      <c r="AL64">
        <v>4.01</v>
      </c>
      <c r="AM64">
        <v>136</v>
      </c>
      <c r="AN64">
        <v>228</v>
      </c>
      <c r="AO64">
        <v>364</v>
      </c>
      <c r="AP64">
        <v>131</v>
      </c>
      <c r="AQ64">
        <v>212</v>
      </c>
      <c r="AR64">
        <v>343</v>
      </c>
      <c r="AS64">
        <v>26</v>
      </c>
      <c r="AT64">
        <v>23.5</v>
      </c>
      <c r="AU64">
        <v>24.4</v>
      </c>
      <c r="AV64">
        <v>-0.55000000000000004</v>
      </c>
      <c r="AW64">
        <v>-0.91</v>
      </c>
      <c r="AX64">
        <v>-0.78</v>
      </c>
      <c r="AY64">
        <v>-0.77</v>
      </c>
      <c r="AZ64">
        <v>-1.08</v>
      </c>
      <c r="BA64">
        <v>-0.91</v>
      </c>
      <c r="BB64">
        <v>-0.33</v>
      </c>
      <c r="BC64">
        <v>-0.74</v>
      </c>
      <c r="BD64">
        <v>-0.64</v>
      </c>
      <c r="BE64">
        <v>9.6</v>
      </c>
      <c r="BF64">
        <v>4.8</v>
      </c>
      <c r="BG64">
        <v>6.6</v>
      </c>
      <c r="BH64">
        <v>19.100000000000001</v>
      </c>
      <c r="BI64">
        <v>16.7</v>
      </c>
      <c r="BJ64">
        <v>17.600000000000001</v>
      </c>
      <c r="BK64">
        <v>8.1</v>
      </c>
      <c r="BL64">
        <v>4.8</v>
      </c>
      <c r="BM64">
        <v>6</v>
      </c>
      <c r="BN64">
        <v>2.9</v>
      </c>
      <c r="BO64">
        <v>0.4</v>
      </c>
      <c r="BP64">
        <v>1.4</v>
      </c>
      <c r="BQ64">
        <v>3.7</v>
      </c>
      <c r="BR64">
        <v>0.9</v>
      </c>
      <c r="BS64">
        <v>1.9</v>
      </c>
      <c r="BT64">
        <v>2.0099999999999998</v>
      </c>
      <c r="BU64">
        <v>1.84</v>
      </c>
      <c r="BV64">
        <v>1.9</v>
      </c>
      <c r="BW64">
        <v>27</v>
      </c>
      <c r="BX64">
        <v>100</v>
      </c>
      <c r="BY64">
        <v>127</v>
      </c>
      <c r="BZ64">
        <v>22</v>
      </c>
      <c r="CA64">
        <v>90</v>
      </c>
      <c r="CB64">
        <v>112</v>
      </c>
      <c r="CC64">
        <v>5.6</v>
      </c>
      <c r="CD64">
        <v>9.8000000000000007</v>
      </c>
      <c r="CE64">
        <v>8.9</v>
      </c>
      <c r="CF64">
        <v>-1.55</v>
      </c>
      <c r="CG64">
        <v>-1.48</v>
      </c>
      <c r="CH64">
        <v>-1.49</v>
      </c>
      <c r="CI64">
        <v>-2.0699999999999998</v>
      </c>
      <c r="CJ64">
        <v>-1.74</v>
      </c>
      <c r="CK64">
        <v>-1.73</v>
      </c>
      <c r="CL64">
        <v>-1.02</v>
      </c>
      <c r="CM64">
        <v>-1.22</v>
      </c>
      <c r="CN64">
        <v>-1.26</v>
      </c>
      <c r="CO64">
        <v>0</v>
      </c>
      <c r="CP64">
        <v>2</v>
      </c>
      <c r="CQ64">
        <v>1.6</v>
      </c>
      <c r="CR64">
        <v>0</v>
      </c>
      <c r="CS64">
        <v>6</v>
      </c>
      <c r="CT64">
        <v>4.7</v>
      </c>
      <c r="CU64">
        <v>0</v>
      </c>
      <c r="CV64">
        <v>3</v>
      </c>
      <c r="CW64">
        <v>2.4</v>
      </c>
      <c r="CX64">
        <v>0</v>
      </c>
      <c r="CY64">
        <v>0</v>
      </c>
      <c r="CZ64">
        <v>0</v>
      </c>
      <c r="DA64">
        <v>0</v>
      </c>
      <c r="DB64">
        <v>0</v>
      </c>
      <c r="DC64">
        <v>0</v>
      </c>
      <c r="DD64">
        <v>0.38</v>
      </c>
      <c r="DE64">
        <v>0.67</v>
      </c>
      <c r="DF64">
        <v>0.61</v>
      </c>
      <c r="DG64">
        <v>1685</v>
      </c>
      <c r="DH64">
        <v>1826</v>
      </c>
      <c r="DI64">
        <v>3511</v>
      </c>
      <c r="DJ64">
        <v>1462</v>
      </c>
      <c r="DK64">
        <v>1581</v>
      </c>
      <c r="DL64">
        <v>3043</v>
      </c>
      <c r="DM64">
        <v>46.5</v>
      </c>
      <c r="DN64">
        <v>39.5</v>
      </c>
      <c r="DO64">
        <v>42.8</v>
      </c>
      <c r="DP64">
        <v>0.3</v>
      </c>
      <c r="DQ64">
        <v>-0.35</v>
      </c>
      <c r="DR64">
        <v>-0.04</v>
      </c>
      <c r="DS64">
        <v>0.23</v>
      </c>
      <c r="DT64">
        <v>-0.42</v>
      </c>
      <c r="DU64">
        <v>-0.09</v>
      </c>
      <c r="DV64">
        <v>0.36</v>
      </c>
      <c r="DW64">
        <v>-0.28999999999999998</v>
      </c>
      <c r="DX64">
        <v>0</v>
      </c>
      <c r="DY64">
        <v>40.9</v>
      </c>
      <c r="DZ64">
        <v>32</v>
      </c>
      <c r="EA64">
        <v>36.299999999999997</v>
      </c>
      <c r="EB64">
        <v>60.2</v>
      </c>
      <c r="EC64">
        <v>52.3</v>
      </c>
      <c r="ED64">
        <v>56.1</v>
      </c>
      <c r="EE64">
        <v>36.4</v>
      </c>
      <c r="EF64">
        <v>25.4</v>
      </c>
      <c r="EG64">
        <v>30.7</v>
      </c>
      <c r="EH64">
        <v>17.5</v>
      </c>
      <c r="EI64">
        <v>8.1999999999999993</v>
      </c>
      <c r="EJ64">
        <v>12.7</v>
      </c>
      <c r="EK64">
        <v>24.2</v>
      </c>
      <c r="EL64">
        <v>13.1</v>
      </c>
      <c r="EM64">
        <v>18.399999999999999</v>
      </c>
      <c r="EN64">
        <v>4</v>
      </c>
      <c r="EO64">
        <v>3.36</v>
      </c>
      <c r="EP64">
        <v>3.67</v>
      </c>
    </row>
    <row r="65" spans="1:146" x14ac:dyDescent="0.4">
      <c r="A65" t="s">
        <v>355</v>
      </c>
      <c r="B65" t="s">
        <v>354</v>
      </c>
      <c r="C65">
        <v>3069</v>
      </c>
      <c r="D65">
        <v>2951</v>
      </c>
      <c r="E65">
        <v>6020</v>
      </c>
      <c r="F65">
        <v>2982</v>
      </c>
      <c r="G65">
        <v>2863</v>
      </c>
      <c r="H65">
        <v>5845</v>
      </c>
      <c r="I65">
        <v>51.3</v>
      </c>
      <c r="J65">
        <v>46.6</v>
      </c>
      <c r="K65">
        <v>49</v>
      </c>
      <c r="L65">
        <v>0.28999999999999998</v>
      </c>
      <c r="M65">
        <v>-0.21</v>
      </c>
      <c r="N65">
        <v>0.04</v>
      </c>
      <c r="O65">
        <v>0.24</v>
      </c>
      <c r="P65">
        <v>-0.26</v>
      </c>
      <c r="Q65">
        <v>0.01</v>
      </c>
      <c r="R65">
        <v>0.33</v>
      </c>
      <c r="S65">
        <v>-0.17</v>
      </c>
      <c r="T65">
        <v>7.0000000000000007E-2</v>
      </c>
      <c r="U65">
        <v>51.5</v>
      </c>
      <c r="V65">
        <v>44.7</v>
      </c>
      <c r="W65">
        <v>48.2</v>
      </c>
      <c r="X65">
        <v>75.599999999999994</v>
      </c>
      <c r="Y65">
        <v>70.2</v>
      </c>
      <c r="Z65">
        <v>73</v>
      </c>
      <c r="AA65">
        <v>42.5</v>
      </c>
      <c r="AB65">
        <v>33.299999999999997</v>
      </c>
      <c r="AC65">
        <v>38</v>
      </c>
      <c r="AD65">
        <v>20.100000000000001</v>
      </c>
      <c r="AE65">
        <v>12.2</v>
      </c>
      <c r="AF65">
        <v>16.2</v>
      </c>
      <c r="AG65">
        <v>29.1</v>
      </c>
      <c r="AH65">
        <v>18.7</v>
      </c>
      <c r="AI65">
        <v>24</v>
      </c>
      <c r="AJ65">
        <v>4.45</v>
      </c>
      <c r="AK65">
        <v>4.07</v>
      </c>
      <c r="AL65">
        <v>4.26</v>
      </c>
      <c r="AM65">
        <v>203</v>
      </c>
      <c r="AN65">
        <v>403</v>
      </c>
      <c r="AO65">
        <v>606</v>
      </c>
      <c r="AP65">
        <v>198</v>
      </c>
      <c r="AQ65">
        <v>397</v>
      </c>
      <c r="AR65">
        <v>595</v>
      </c>
      <c r="AS65">
        <v>32.6</v>
      </c>
      <c r="AT65">
        <v>28.1</v>
      </c>
      <c r="AU65">
        <v>29.6</v>
      </c>
      <c r="AV65">
        <v>-0.13</v>
      </c>
      <c r="AW65">
        <v>-0.73</v>
      </c>
      <c r="AX65">
        <v>-0.53</v>
      </c>
      <c r="AY65">
        <v>-0.3</v>
      </c>
      <c r="AZ65">
        <v>-0.85</v>
      </c>
      <c r="BA65">
        <v>-0.63</v>
      </c>
      <c r="BB65">
        <v>0.05</v>
      </c>
      <c r="BC65">
        <v>-0.6</v>
      </c>
      <c r="BD65">
        <v>-0.43</v>
      </c>
      <c r="BE65">
        <v>16.3</v>
      </c>
      <c r="BF65">
        <v>10.4</v>
      </c>
      <c r="BG65">
        <v>12.4</v>
      </c>
      <c r="BH65">
        <v>30</v>
      </c>
      <c r="BI65">
        <v>27</v>
      </c>
      <c r="BJ65">
        <v>28.1</v>
      </c>
      <c r="BK65">
        <v>16.3</v>
      </c>
      <c r="BL65">
        <v>8.6999999999999993</v>
      </c>
      <c r="BM65">
        <v>11.2</v>
      </c>
      <c r="BN65">
        <v>2.5</v>
      </c>
      <c r="BO65">
        <v>0.7</v>
      </c>
      <c r="BP65">
        <v>1.3</v>
      </c>
      <c r="BQ65">
        <v>4.4000000000000004</v>
      </c>
      <c r="BR65">
        <v>3</v>
      </c>
      <c r="BS65">
        <v>3.5</v>
      </c>
      <c r="BT65">
        <v>2.65</v>
      </c>
      <c r="BU65">
        <v>2.29</v>
      </c>
      <c r="BV65">
        <v>2.41</v>
      </c>
      <c r="BW65">
        <v>51</v>
      </c>
      <c r="BX65">
        <v>160</v>
      </c>
      <c r="BY65">
        <v>211</v>
      </c>
      <c r="BZ65">
        <v>50</v>
      </c>
      <c r="CA65">
        <v>154</v>
      </c>
      <c r="CB65">
        <v>204</v>
      </c>
      <c r="CC65">
        <v>12</v>
      </c>
      <c r="CD65">
        <v>15.1</v>
      </c>
      <c r="CE65">
        <v>14.3</v>
      </c>
      <c r="CF65">
        <v>-0.83</v>
      </c>
      <c r="CG65">
        <v>-0.86</v>
      </c>
      <c r="CH65">
        <v>-0.85</v>
      </c>
      <c r="CI65">
        <v>-1.18</v>
      </c>
      <c r="CJ65">
        <v>-1.06</v>
      </c>
      <c r="CK65">
        <v>-1.03</v>
      </c>
      <c r="CL65">
        <v>-0.48</v>
      </c>
      <c r="CM65">
        <v>-0.66</v>
      </c>
      <c r="CN65">
        <v>-0.68</v>
      </c>
      <c r="CO65">
        <v>5.9</v>
      </c>
      <c r="CP65">
        <v>3.1</v>
      </c>
      <c r="CQ65">
        <v>3.8</v>
      </c>
      <c r="CR65">
        <v>5.9</v>
      </c>
      <c r="CS65">
        <v>13.8</v>
      </c>
      <c r="CT65">
        <v>11.8</v>
      </c>
      <c r="CU65">
        <v>7.8</v>
      </c>
      <c r="CV65">
        <v>4.4000000000000004</v>
      </c>
      <c r="CW65">
        <v>5.2</v>
      </c>
      <c r="CX65">
        <v>2</v>
      </c>
      <c r="CY65">
        <v>0</v>
      </c>
      <c r="CZ65">
        <v>0.5</v>
      </c>
      <c r="DA65">
        <v>3.9</v>
      </c>
      <c r="DB65">
        <v>1.3</v>
      </c>
      <c r="DC65">
        <v>1.9</v>
      </c>
      <c r="DD65">
        <v>0.96</v>
      </c>
      <c r="DE65">
        <v>1.21</v>
      </c>
      <c r="DF65">
        <v>1.1499999999999999</v>
      </c>
      <c r="DG65">
        <v>3323</v>
      </c>
      <c r="DH65">
        <v>3514</v>
      </c>
      <c r="DI65">
        <v>6837</v>
      </c>
      <c r="DJ65">
        <v>3230</v>
      </c>
      <c r="DK65">
        <v>3414</v>
      </c>
      <c r="DL65">
        <v>6644</v>
      </c>
      <c r="DM65">
        <v>49.6</v>
      </c>
      <c r="DN65">
        <v>43.1</v>
      </c>
      <c r="DO65">
        <v>46.2</v>
      </c>
      <c r="DP65">
        <v>0.25</v>
      </c>
      <c r="DQ65">
        <v>-0.3</v>
      </c>
      <c r="DR65">
        <v>-0.04</v>
      </c>
      <c r="DS65">
        <v>0.2</v>
      </c>
      <c r="DT65">
        <v>-0.34</v>
      </c>
      <c r="DU65">
        <v>-7.0000000000000007E-2</v>
      </c>
      <c r="DV65">
        <v>0.28999999999999998</v>
      </c>
      <c r="DW65">
        <v>-0.26</v>
      </c>
      <c r="DX65">
        <v>-0.01</v>
      </c>
      <c r="DY65">
        <v>48.6</v>
      </c>
      <c r="DZ65">
        <v>38.9</v>
      </c>
      <c r="EA65">
        <v>43.6</v>
      </c>
      <c r="EB65">
        <v>71.8</v>
      </c>
      <c r="EC65">
        <v>62.7</v>
      </c>
      <c r="ED65">
        <v>67.099999999999994</v>
      </c>
      <c r="EE65">
        <v>40.4</v>
      </c>
      <c r="EF65">
        <v>29.2</v>
      </c>
      <c r="EG65">
        <v>34.6</v>
      </c>
      <c r="EH65">
        <v>18.8</v>
      </c>
      <c r="EI65">
        <v>10.3</v>
      </c>
      <c r="EJ65">
        <v>14.4</v>
      </c>
      <c r="EK65">
        <v>27.2</v>
      </c>
      <c r="EL65">
        <v>16.100000000000001</v>
      </c>
      <c r="EM65">
        <v>21.5</v>
      </c>
      <c r="EN65">
        <v>4.29</v>
      </c>
      <c r="EO65">
        <v>3.73</v>
      </c>
      <c r="EP65">
        <v>4</v>
      </c>
    </row>
    <row r="66" spans="1:146" x14ac:dyDescent="0.4">
      <c r="A66" t="s">
        <v>357</v>
      </c>
      <c r="B66" t="s">
        <v>356</v>
      </c>
      <c r="C66">
        <v>3060</v>
      </c>
      <c r="D66">
        <v>3021</v>
      </c>
      <c r="E66">
        <v>6081</v>
      </c>
      <c r="F66">
        <v>2918</v>
      </c>
      <c r="G66">
        <v>2878</v>
      </c>
      <c r="H66">
        <v>5796</v>
      </c>
      <c r="I66">
        <v>51.9</v>
      </c>
      <c r="J66">
        <v>48</v>
      </c>
      <c r="K66">
        <v>50</v>
      </c>
      <c r="L66">
        <v>0.18</v>
      </c>
      <c r="M66">
        <v>-0.26</v>
      </c>
      <c r="N66">
        <v>-0.04</v>
      </c>
      <c r="O66">
        <v>0.14000000000000001</v>
      </c>
      <c r="P66">
        <v>-0.31</v>
      </c>
      <c r="Q66">
        <v>-7.0000000000000007E-2</v>
      </c>
      <c r="R66">
        <v>0.23</v>
      </c>
      <c r="S66">
        <v>-0.22</v>
      </c>
      <c r="T66">
        <v>-0.01</v>
      </c>
      <c r="U66">
        <v>50.7</v>
      </c>
      <c r="V66">
        <v>45.8</v>
      </c>
      <c r="W66">
        <v>48.3</v>
      </c>
      <c r="X66">
        <v>73</v>
      </c>
      <c r="Y66">
        <v>67.599999999999994</v>
      </c>
      <c r="Z66">
        <v>70.3</v>
      </c>
      <c r="AA66">
        <v>51.8</v>
      </c>
      <c r="AB66">
        <v>40.5</v>
      </c>
      <c r="AC66">
        <v>46.2</v>
      </c>
      <c r="AD66">
        <v>26.5</v>
      </c>
      <c r="AE66">
        <v>18.899999999999999</v>
      </c>
      <c r="AF66">
        <v>22.8</v>
      </c>
      <c r="AG66">
        <v>37.299999999999997</v>
      </c>
      <c r="AH66">
        <v>26.4</v>
      </c>
      <c r="AI66">
        <v>31.9</v>
      </c>
      <c r="AJ66">
        <v>4.58</v>
      </c>
      <c r="AK66">
        <v>4.26</v>
      </c>
      <c r="AL66">
        <v>4.42</v>
      </c>
      <c r="AM66">
        <v>389</v>
      </c>
      <c r="AN66">
        <v>495</v>
      </c>
      <c r="AO66">
        <v>884</v>
      </c>
      <c r="AP66">
        <v>381</v>
      </c>
      <c r="AQ66">
        <v>484</v>
      </c>
      <c r="AR66">
        <v>865</v>
      </c>
      <c r="AS66">
        <v>38</v>
      </c>
      <c r="AT66">
        <v>32.4</v>
      </c>
      <c r="AU66">
        <v>34.799999999999997</v>
      </c>
      <c r="AV66">
        <v>-0.17</v>
      </c>
      <c r="AW66">
        <v>-0.68</v>
      </c>
      <c r="AX66">
        <v>-0.46</v>
      </c>
      <c r="AY66">
        <v>-0.3</v>
      </c>
      <c r="AZ66">
        <v>-0.79</v>
      </c>
      <c r="BA66">
        <v>-0.54</v>
      </c>
      <c r="BB66">
        <v>-0.04</v>
      </c>
      <c r="BC66">
        <v>-0.56999999999999995</v>
      </c>
      <c r="BD66">
        <v>-0.37</v>
      </c>
      <c r="BE66">
        <v>22.9</v>
      </c>
      <c r="BF66">
        <v>16.600000000000001</v>
      </c>
      <c r="BG66">
        <v>19.3</v>
      </c>
      <c r="BH66">
        <v>41.4</v>
      </c>
      <c r="BI66">
        <v>27.9</v>
      </c>
      <c r="BJ66">
        <v>33.799999999999997</v>
      </c>
      <c r="BK66">
        <v>21.3</v>
      </c>
      <c r="BL66">
        <v>11.3</v>
      </c>
      <c r="BM66">
        <v>15.7</v>
      </c>
      <c r="BN66">
        <v>5.7</v>
      </c>
      <c r="BO66">
        <v>3</v>
      </c>
      <c r="BP66">
        <v>4.2</v>
      </c>
      <c r="BQ66">
        <v>10.3</v>
      </c>
      <c r="BR66">
        <v>5.3</v>
      </c>
      <c r="BS66">
        <v>7.5</v>
      </c>
      <c r="BT66">
        <v>3.09</v>
      </c>
      <c r="BU66">
        <v>2.68</v>
      </c>
      <c r="BV66">
        <v>2.86</v>
      </c>
      <c r="BW66">
        <v>79</v>
      </c>
      <c r="BX66">
        <v>210</v>
      </c>
      <c r="BY66">
        <v>289</v>
      </c>
      <c r="BZ66">
        <v>72</v>
      </c>
      <c r="CA66">
        <v>195</v>
      </c>
      <c r="CB66">
        <v>267</v>
      </c>
      <c r="CC66">
        <v>13.1</v>
      </c>
      <c r="CD66">
        <v>12.9</v>
      </c>
      <c r="CE66">
        <v>13</v>
      </c>
      <c r="CF66">
        <v>-1.02</v>
      </c>
      <c r="CG66">
        <v>-1.33</v>
      </c>
      <c r="CH66">
        <v>-1.25</v>
      </c>
      <c r="CI66">
        <v>-1.31</v>
      </c>
      <c r="CJ66">
        <v>-1.51</v>
      </c>
      <c r="CK66">
        <v>-1.4</v>
      </c>
      <c r="CL66">
        <v>-0.73</v>
      </c>
      <c r="CM66">
        <v>-1.1499999999999999</v>
      </c>
      <c r="CN66">
        <v>-1.1000000000000001</v>
      </c>
      <c r="CO66">
        <v>7.6</v>
      </c>
      <c r="CP66">
        <v>5.2</v>
      </c>
      <c r="CQ66">
        <v>5.9</v>
      </c>
      <c r="CR66">
        <v>15.2</v>
      </c>
      <c r="CS66">
        <v>10.5</v>
      </c>
      <c r="CT66">
        <v>11.8</v>
      </c>
      <c r="CU66">
        <v>8.9</v>
      </c>
      <c r="CV66">
        <v>4.3</v>
      </c>
      <c r="CW66">
        <v>5.5</v>
      </c>
      <c r="CX66">
        <v>5.0999999999999996</v>
      </c>
      <c r="CY66">
        <v>1.9</v>
      </c>
      <c r="CZ66">
        <v>2.8</v>
      </c>
      <c r="DA66">
        <v>6.3</v>
      </c>
      <c r="DB66">
        <v>2.4</v>
      </c>
      <c r="DC66">
        <v>3.5</v>
      </c>
      <c r="DD66">
        <v>1.07</v>
      </c>
      <c r="DE66">
        <v>1.05</v>
      </c>
      <c r="DF66">
        <v>1.06</v>
      </c>
      <c r="DG66">
        <v>3528</v>
      </c>
      <c r="DH66">
        <v>3727</v>
      </c>
      <c r="DI66">
        <v>7255</v>
      </c>
      <c r="DJ66">
        <v>3371</v>
      </c>
      <c r="DK66">
        <v>3557</v>
      </c>
      <c r="DL66">
        <v>6928</v>
      </c>
      <c r="DM66">
        <v>49.5</v>
      </c>
      <c r="DN66">
        <v>44</v>
      </c>
      <c r="DO66">
        <v>46.6</v>
      </c>
      <c r="DP66">
        <v>0.12</v>
      </c>
      <c r="DQ66">
        <v>-0.38</v>
      </c>
      <c r="DR66">
        <v>-0.14000000000000001</v>
      </c>
      <c r="DS66">
        <v>0.08</v>
      </c>
      <c r="DT66">
        <v>-0.42</v>
      </c>
      <c r="DU66">
        <v>-0.17</v>
      </c>
      <c r="DV66">
        <v>0.16</v>
      </c>
      <c r="DW66">
        <v>-0.34</v>
      </c>
      <c r="DX66">
        <v>-0.11</v>
      </c>
      <c r="DY66">
        <v>46.6</v>
      </c>
      <c r="DZ66">
        <v>39.700000000000003</v>
      </c>
      <c r="EA66">
        <v>43</v>
      </c>
      <c r="EB66">
        <v>68.2</v>
      </c>
      <c r="EC66">
        <v>59.1</v>
      </c>
      <c r="ED66">
        <v>63.5</v>
      </c>
      <c r="EE66">
        <v>47.5</v>
      </c>
      <c r="EF66">
        <v>34.6</v>
      </c>
      <c r="EG66">
        <v>40.9</v>
      </c>
      <c r="EH66">
        <v>23.8</v>
      </c>
      <c r="EI66">
        <v>15.9</v>
      </c>
      <c r="EJ66">
        <v>19.7</v>
      </c>
      <c r="EK66">
        <v>33.6</v>
      </c>
      <c r="EL66">
        <v>22.2</v>
      </c>
      <c r="EM66">
        <v>27.7</v>
      </c>
      <c r="EN66">
        <v>4.34</v>
      </c>
      <c r="EO66">
        <v>3.86</v>
      </c>
      <c r="EP66">
        <v>4.0999999999999996</v>
      </c>
    </row>
    <row r="67" spans="1:146" x14ac:dyDescent="0.4">
      <c r="A67" t="s">
        <v>359</v>
      </c>
      <c r="B67" t="s">
        <v>358</v>
      </c>
      <c r="C67">
        <v>3240</v>
      </c>
      <c r="D67">
        <v>3193</v>
      </c>
      <c r="E67">
        <v>6433</v>
      </c>
      <c r="F67">
        <v>3097</v>
      </c>
      <c r="G67">
        <v>3037</v>
      </c>
      <c r="H67">
        <v>6134</v>
      </c>
      <c r="I67">
        <v>49.8</v>
      </c>
      <c r="J67">
        <v>46.1</v>
      </c>
      <c r="K67">
        <v>48</v>
      </c>
      <c r="L67">
        <v>0.31</v>
      </c>
      <c r="M67">
        <v>-0.13</v>
      </c>
      <c r="N67">
        <v>0.09</v>
      </c>
      <c r="O67">
        <v>0.27</v>
      </c>
      <c r="P67">
        <v>-0.18</v>
      </c>
      <c r="Q67">
        <v>0.06</v>
      </c>
      <c r="R67">
        <v>0.36</v>
      </c>
      <c r="S67">
        <v>-0.09</v>
      </c>
      <c r="T67">
        <v>0.12</v>
      </c>
      <c r="U67">
        <v>47.7</v>
      </c>
      <c r="V67">
        <v>43.4</v>
      </c>
      <c r="W67">
        <v>45.6</v>
      </c>
      <c r="X67">
        <v>70.3</v>
      </c>
      <c r="Y67">
        <v>65.900000000000006</v>
      </c>
      <c r="Z67">
        <v>68.099999999999994</v>
      </c>
      <c r="AA67">
        <v>45.8</v>
      </c>
      <c r="AB67">
        <v>38.4</v>
      </c>
      <c r="AC67">
        <v>42.2</v>
      </c>
      <c r="AD67">
        <v>19.899999999999999</v>
      </c>
      <c r="AE67">
        <v>12.5</v>
      </c>
      <c r="AF67">
        <v>16.2</v>
      </c>
      <c r="AG67">
        <v>30</v>
      </c>
      <c r="AH67">
        <v>20.9</v>
      </c>
      <c r="AI67">
        <v>25.5</v>
      </c>
      <c r="AJ67">
        <v>4.38</v>
      </c>
      <c r="AK67">
        <v>4.04</v>
      </c>
      <c r="AL67">
        <v>4.22</v>
      </c>
      <c r="AM67">
        <v>255</v>
      </c>
      <c r="AN67">
        <v>338</v>
      </c>
      <c r="AO67">
        <v>593</v>
      </c>
      <c r="AP67">
        <v>249</v>
      </c>
      <c r="AQ67">
        <v>320</v>
      </c>
      <c r="AR67">
        <v>569</v>
      </c>
      <c r="AS67">
        <v>31.3</v>
      </c>
      <c r="AT67">
        <v>29.5</v>
      </c>
      <c r="AU67">
        <v>30.3</v>
      </c>
      <c r="AV67">
        <v>-0.2</v>
      </c>
      <c r="AW67">
        <v>-0.54</v>
      </c>
      <c r="AX67">
        <v>-0.39</v>
      </c>
      <c r="AY67">
        <v>-0.36</v>
      </c>
      <c r="AZ67">
        <v>-0.68</v>
      </c>
      <c r="BA67">
        <v>-0.5</v>
      </c>
      <c r="BB67">
        <v>-0.04</v>
      </c>
      <c r="BC67">
        <v>-0.4</v>
      </c>
      <c r="BD67">
        <v>-0.28999999999999998</v>
      </c>
      <c r="BE67">
        <v>16.5</v>
      </c>
      <c r="BF67">
        <v>12.4</v>
      </c>
      <c r="BG67">
        <v>14.2</v>
      </c>
      <c r="BH67">
        <v>31</v>
      </c>
      <c r="BI67">
        <v>27.8</v>
      </c>
      <c r="BJ67">
        <v>29.2</v>
      </c>
      <c r="BK67">
        <v>17.600000000000001</v>
      </c>
      <c r="BL67">
        <v>13.3</v>
      </c>
      <c r="BM67">
        <v>15.2</v>
      </c>
      <c r="BN67">
        <v>2</v>
      </c>
      <c r="BO67">
        <v>2.4</v>
      </c>
      <c r="BP67">
        <v>2.2000000000000002</v>
      </c>
      <c r="BQ67">
        <v>6.7</v>
      </c>
      <c r="BR67">
        <v>4.7</v>
      </c>
      <c r="BS67">
        <v>5.6</v>
      </c>
      <c r="BT67">
        <v>2.5499999999999998</v>
      </c>
      <c r="BU67">
        <v>2.4500000000000002</v>
      </c>
      <c r="BV67">
        <v>2.5</v>
      </c>
      <c r="BW67">
        <v>89</v>
      </c>
      <c r="BX67">
        <v>208</v>
      </c>
      <c r="BY67">
        <v>297</v>
      </c>
      <c r="BZ67">
        <v>84</v>
      </c>
      <c r="CA67">
        <v>202</v>
      </c>
      <c r="CB67">
        <v>286</v>
      </c>
      <c r="CC67">
        <v>9</v>
      </c>
      <c r="CD67">
        <v>13.3</v>
      </c>
      <c r="CE67">
        <v>12</v>
      </c>
      <c r="CF67">
        <v>-1.2</v>
      </c>
      <c r="CG67">
        <v>-1.02</v>
      </c>
      <c r="CH67">
        <v>-1.07</v>
      </c>
      <c r="CI67">
        <v>-1.47</v>
      </c>
      <c r="CJ67">
        <v>-1.2</v>
      </c>
      <c r="CK67">
        <v>-1.22</v>
      </c>
      <c r="CL67">
        <v>-0.93</v>
      </c>
      <c r="CM67">
        <v>-0.85</v>
      </c>
      <c r="CN67">
        <v>-0.93</v>
      </c>
      <c r="CO67">
        <v>4.5</v>
      </c>
      <c r="CP67">
        <v>4.3</v>
      </c>
      <c r="CQ67">
        <v>4.4000000000000004</v>
      </c>
      <c r="CR67">
        <v>5.6</v>
      </c>
      <c r="CS67">
        <v>7.2</v>
      </c>
      <c r="CT67">
        <v>6.7</v>
      </c>
      <c r="CU67">
        <v>1.1000000000000001</v>
      </c>
      <c r="CV67">
        <v>1.4</v>
      </c>
      <c r="CW67">
        <v>1.3</v>
      </c>
      <c r="CX67">
        <v>0</v>
      </c>
      <c r="CY67">
        <v>0</v>
      </c>
      <c r="CZ67">
        <v>0</v>
      </c>
      <c r="DA67">
        <v>1.1000000000000001</v>
      </c>
      <c r="DB67">
        <v>0</v>
      </c>
      <c r="DC67">
        <v>0.3</v>
      </c>
      <c r="DD67">
        <v>0.66</v>
      </c>
      <c r="DE67">
        <v>1.02</v>
      </c>
      <c r="DF67">
        <v>0.91</v>
      </c>
      <c r="DG67">
        <v>3584</v>
      </c>
      <c r="DH67">
        <v>3739</v>
      </c>
      <c r="DI67">
        <v>7323</v>
      </c>
      <c r="DJ67">
        <v>3430</v>
      </c>
      <c r="DK67">
        <v>3559</v>
      </c>
      <c r="DL67">
        <v>6989</v>
      </c>
      <c r="DM67">
        <v>47.5</v>
      </c>
      <c r="DN67">
        <v>42.8</v>
      </c>
      <c r="DO67">
        <v>45.1</v>
      </c>
      <c r="DP67">
        <v>0.24</v>
      </c>
      <c r="DQ67">
        <v>-0.22</v>
      </c>
      <c r="DR67">
        <v>0</v>
      </c>
      <c r="DS67">
        <v>0.2</v>
      </c>
      <c r="DT67">
        <v>-0.26</v>
      </c>
      <c r="DU67">
        <v>-0.03</v>
      </c>
      <c r="DV67">
        <v>0.28000000000000003</v>
      </c>
      <c r="DW67">
        <v>-0.18</v>
      </c>
      <c r="DX67">
        <v>0.03</v>
      </c>
      <c r="DY67">
        <v>44.4</v>
      </c>
      <c r="DZ67">
        <v>38.4</v>
      </c>
      <c r="EA67">
        <v>41.4</v>
      </c>
      <c r="EB67">
        <v>65.900000000000006</v>
      </c>
      <c r="EC67">
        <v>59.2</v>
      </c>
      <c r="ED67">
        <v>62.4</v>
      </c>
      <c r="EE67">
        <v>42.7</v>
      </c>
      <c r="EF67">
        <v>34.1</v>
      </c>
      <c r="EG67">
        <v>38.299999999999997</v>
      </c>
      <c r="EH67">
        <v>18.100000000000001</v>
      </c>
      <c r="EI67">
        <v>10.9</v>
      </c>
      <c r="EJ67">
        <v>14.4</v>
      </c>
      <c r="EK67">
        <v>27.6</v>
      </c>
      <c r="EL67">
        <v>18.2</v>
      </c>
      <c r="EM67">
        <v>22.8</v>
      </c>
      <c r="EN67">
        <v>4.16</v>
      </c>
      <c r="EO67">
        <v>3.73</v>
      </c>
      <c r="EP67">
        <v>3.94</v>
      </c>
    </row>
    <row r="68" spans="1:146" x14ac:dyDescent="0.4">
      <c r="A68" t="s">
        <v>361</v>
      </c>
      <c r="B68" t="s">
        <v>360</v>
      </c>
      <c r="C68">
        <v>1141</v>
      </c>
      <c r="D68">
        <v>990</v>
      </c>
      <c r="E68">
        <v>2131</v>
      </c>
      <c r="F68">
        <v>1025</v>
      </c>
      <c r="G68">
        <v>885</v>
      </c>
      <c r="H68">
        <v>1910</v>
      </c>
      <c r="I68">
        <v>46.2</v>
      </c>
      <c r="J68">
        <v>43.3</v>
      </c>
      <c r="K68">
        <v>44.8</v>
      </c>
      <c r="L68">
        <v>-0.01</v>
      </c>
      <c r="M68">
        <v>-0.34</v>
      </c>
      <c r="N68">
        <v>-0.16</v>
      </c>
      <c r="O68">
        <v>-0.09</v>
      </c>
      <c r="P68">
        <v>-0.43</v>
      </c>
      <c r="Q68">
        <v>-0.22</v>
      </c>
      <c r="R68">
        <v>7.0000000000000007E-2</v>
      </c>
      <c r="S68">
        <v>-0.26</v>
      </c>
      <c r="T68">
        <v>-0.11</v>
      </c>
      <c r="U68">
        <v>35.9</v>
      </c>
      <c r="V68">
        <v>38.1</v>
      </c>
      <c r="W68">
        <v>36.9</v>
      </c>
      <c r="X68">
        <v>62.5</v>
      </c>
      <c r="Y68">
        <v>58.9</v>
      </c>
      <c r="Z68">
        <v>60.8</v>
      </c>
      <c r="AA68">
        <v>41</v>
      </c>
      <c r="AB68">
        <v>24.4</v>
      </c>
      <c r="AC68">
        <v>33.299999999999997</v>
      </c>
      <c r="AD68">
        <v>12.1</v>
      </c>
      <c r="AE68">
        <v>8.1</v>
      </c>
      <c r="AF68">
        <v>10.199999999999999</v>
      </c>
      <c r="AG68">
        <v>20.399999999999999</v>
      </c>
      <c r="AH68">
        <v>12</v>
      </c>
      <c r="AI68">
        <v>16.5</v>
      </c>
      <c r="AJ68">
        <v>3.94</v>
      </c>
      <c r="AK68">
        <v>3.61</v>
      </c>
      <c r="AL68">
        <v>3.78</v>
      </c>
      <c r="AM68">
        <v>123</v>
      </c>
      <c r="AN68">
        <v>225</v>
      </c>
      <c r="AO68">
        <v>348</v>
      </c>
      <c r="AP68">
        <v>117</v>
      </c>
      <c r="AQ68">
        <v>217</v>
      </c>
      <c r="AR68">
        <v>334</v>
      </c>
      <c r="AS68">
        <v>29</v>
      </c>
      <c r="AT68">
        <v>24.8</v>
      </c>
      <c r="AU68">
        <v>26.3</v>
      </c>
      <c r="AV68">
        <v>-0.47</v>
      </c>
      <c r="AW68">
        <v>-0.84</v>
      </c>
      <c r="AX68">
        <v>-0.71</v>
      </c>
      <c r="AY68">
        <v>-0.7</v>
      </c>
      <c r="AZ68">
        <v>-1.01</v>
      </c>
      <c r="BA68">
        <v>-0.85</v>
      </c>
      <c r="BB68">
        <v>-0.24</v>
      </c>
      <c r="BC68">
        <v>-0.67</v>
      </c>
      <c r="BD68">
        <v>-0.57999999999999996</v>
      </c>
      <c r="BE68">
        <v>13</v>
      </c>
      <c r="BF68">
        <v>12</v>
      </c>
      <c r="BG68">
        <v>12.4</v>
      </c>
      <c r="BH68">
        <v>27.6</v>
      </c>
      <c r="BI68">
        <v>21.3</v>
      </c>
      <c r="BJ68">
        <v>23.6</v>
      </c>
      <c r="BK68">
        <v>13.8</v>
      </c>
      <c r="BL68">
        <v>7.1</v>
      </c>
      <c r="BM68">
        <v>9.5</v>
      </c>
      <c r="BN68">
        <v>2.4</v>
      </c>
      <c r="BO68">
        <v>0.9</v>
      </c>
      <c r="BP68">
        <v>1.4</v>
      </c>
      <c r="BQ68">
        <v>2.4</v>
      </c>
      <c r="BR68">
        <v>0.9</v>
      </c>
      <c r="BS68">
        <v>1.4</v>
      </c>
      <c r="BT68">
        <v>2.2400000000000002</v>
      </c>
      <c r="BU68">
        <v>1.88</v>
      </c>
      <c r="BV68">
        <v>2</v>
      </c>
      <c r="BW68">
        <v>13</v>
      </c>
      <c r="BX68">
        <v>46</v>
      </c>
      <c r="BY68">
        <v>59</v>
      </c>
      <c r="BZ68">
        <v>12</v>
      </c>
      <c r="CA68">
        <v>43</v>
      </c>
      <c r="CB68">
        <v>55</v>
      </c>
      <c r="CC68">
        <v>5.9</v>
      </c>
      <c r="CD68">
        <v>8.1</v>
      </c>
      <c r="CE68">
        <v>7.6</v>
      </c>
      <c r="CF68">
        <v>-1.1000000000000001</v>
      </c>
      <c r="CG68">
        <v>-1.22</v>
      </c>
      <c r="CH68">
        <v>-1.19</v>
      </c>
      <c r="CI68">
        <v>-1.81</v>
      </c>
      <c r="CJ68">
        <v>-1.6</v>
      </c>
      <c r="CK68">
        <v>-1.53</v>
      </c>
      <c r="CL68">
        <v>-0.38</v>
      </c>
      <c r="CM68">
        <v>-0.85</v>
      </c>
      <c r="CN68">
        <v>-0.86</v>
      </c>
      <c r="CO68">
        <v>0</v>
      </c>
      <c r="CP68">
        <v>4.3</v>
      </c>
      <c r="CQ68">
        <v>3.4</v>
      </c>
      <c r="CR68">
        <v>7.7</v>
      </c>
      <c r="CS68">
        <v>4.3</v>
      </c>
      <c r="CT68">
        <v>5.0999999999999996</v>
      </c>
      <c r="CU68">
        <v>0</v>
      </c>
      <c r="CV68">
        <v>0</v>
      </c>
      <c r="CW68">
        <v>0</v>
      </c>
      <c r="CX68">
        <v>0</v>
      </c>
      <c r="CY68">
        <v>0</v>
      </c>
      <c r="CZ68">
        <v>0</v>
      </c>
      <c r="DA68">
        <v>0</v>
      </c>
      <c r="DB68">
        <v>0</v>
      </c>
      <c r="DC68">
        <v>0</v>
      </c>
      <c r="DD68">
        <v>0.35</v>
      </c>
      <c r="DE68">
        <v>0.44</v>
      </c>
      <c r="DF68">
        <v>0.42</v>
      </c>
      <c r="DG68">
        <v>1278</v>
      </c>
      <c r="DH68">
        <v>1261</v>
      </c>
      <c r="DI68">
        <v>2539</v>
      </c>
      <c r="DJ68">
        <v>1154</v>
      </c>
      <c r="DK68">
        <v>1145</v>
      </c>
      <c r="DL68">
        <v>2299</v>
      </c>
      <c r="DM68">
        <v>44.1</v>
      </c>
      <c r="DN68">
        <v>38.700000000000003</v>
      </c>
      <c r="DO68">
        <v>41.4</v>
      </c>
      <c r="DP68">
        <v>-7.0000000000000007E-2</v>
      </c>
      <c r="DQ68">
        <v>-0.47</v>
      </c>
      <c r="DR68">
        <v>-0.27</v>
      </c>
      <c r="DS68">
        <v>-0.14000000000000001</v>
      </c>
      <c r="DT68">
        <v>-0.54</v>
      </c>
      <c r="DU68">
        <v>-0.32</v>
      </c>
      <c r="DV68">
        <v>0.01</v>
      </c>
      <c r="DW68">
        <v>-0.4</v>
      </c>
      <c r="DX68">
        <v>-0.22</v>
      </c>
      <c r="DY68">
        <v>33.4</v>
      </c>
      <c r="DZ68">
        <v>32.200000000000003</v>
      </c>
      <c r="EA68">
        <v>32.799999999999997</v>
      </c>
      <c r="EB68">
        <v>58.6</v>
      </c>
      <c r="EC68">
        <v>50.2</v>
      </c>
      <c r="ED68">
        <v>54.4</v>
      </c>
      <c r="EE68">
        <v>37.9</v>
      </c>
      <c r="EF68">
        <v>20.5</v>
      </c>
      <c r="EG68">
        <v>29.3</v>
      </c>
      <c r="EH68">
        <v>11</v>
      </c>
      <c r="EI68">
        <v>6.5</v>
      </c>
      <c r="EJ68">
        <v>8.8000000000000007</v>
      </c>
      <c r="EK68">
        <v>18.5</v>
      </c>
      <c r="EL68">
        <v>9.6</v>
      </c>
      <c r="EM68">
        <v>14.1</v>
      </c>
      <c r="EN68">
        <v>3.74</v>
      </c>
      <c r="EO68">
        <v>3.18</v>
      </c>
      <c r="EP68">
        <v>3.46</v>
      </c>
    </row>
    <row r="69" spans="1:146" x14ac:dyDescent="0.4">
      <c r="A69" t="s">
        <v>363</v>
      </c>
      <c r="B69" t="s">
        <v>362</v>
      </c>
      <c r="C69">
        <v>3413</v>
      </c>
      <c r="D69">
        <v>3409</v>
      </c>
      <c r="E69">
        <v>6822</v>
      </c>
      <c r="F69">
        <v>3338</v>
      </c>
      <c r="G69">
        <v>3316</v>
      </c>
      <c r="H69">
        <v>6654</v>
      </c>
      <c r="I69">
        <v>51.2</v>
      </c>
      <c r="J69">
        <v>47.7</v>
      </c>
      <c r="K69">
        <v>49.4</v>
      </c>
      <c r="L69">
        <v>0.26</v>
      </c>
      <c r="M69">
        <v>-0.14000000000000001</v>
      </c>
      <c r="N69">
        <v>0.06</v>
      </c>
      <c r="O69">
        <v>0.22</v>
      </c>
      <c r="P69">
        <v>-0.19</v>
      </c>
      <c r="Q69">
        <v>0.03</v>
      </c>
      <c r="R69">
        <v>0.3</v>
      </c>
      <c r="S69">
        <v>-0.1</v>
      </c>
      <c r="T69">
        <v>0.09</v>
      </c>
      <c r="U69">
        <v>50.7</v>
      </c>
      <c r="V69">
        <v>47.4</v>
      </c>
      <c r="W69">
        <v>49.1</v>
      </c>
      <c r="X69">
        <v>73.2</v>
      </c>
      <c r="Y69">
        <v>68.5</v>
      </c>
      <c r="Z69">
        <v>70.8</v>
      </c>
      <c r="AA69">
        <v>44.5</v>
      </c>
      <c r="AB69">
        <v>33.299999999999997</v>
      </c>
      <c r="AC69">
        <v>38.9</v>
      </c>
      <c r="AD69">
        <v>20.399999999999999</v>
      </c>
      <c r="AE69">
        <v>14.8</v>
      </c>
      <c r="AF69">
        <v>17.600000000000001</v>
      </c>
      <c r="AG69">
        <v>30.6</v>
      </c>
      <c r="AH69">
        <v>21.7</v>
      </c>
      <c r="AI69">
        <v>26.2</v>
      </c>
      <c r="AJ69">
        <v>4.4400000000000004</v>
      </c>
      <c r="AK69">
        <v>4.1399999999999997</v>
      </c>
      <c r="AL69">
        <v>4.29</v>
      </c>
      <c r="AM69">
        <v>205</v>
      </c>
      <c r="AN69">
        <v>351</v>
      </c>
      <c r="AO69">
        <v>556</v>
      </c>
      <c r="AP69">
        <v>203</v>
      </c>
      <c r="AQ69">
        <v>346</v>
      </c>
      <c r="AR69">
        <v>549</v>
      </c>
      <c r="AS69">
        <v>31.4</v>
      </c>
      <c r="AT69">
        <v>27.2</v>
      </c>
      <c r="AU69">
        <v>28.8</v>
      </c>
      <c r="AV69">
        <v>-0.57999999999999996</v>
      </c>
      <c r="AW69">
        <v>-0.7</v>
      </c>
      <c r="AX69">
        <v>-0.65</v>
      </c>
      <c r="AY69">
        <v>-0.75</v>
      </c>
      <c r="AZ69">
        <v>-0.83</v>
      </c>
      <c r="BA69">
        <v>-0.76</v>
      </c>
      <c r="BB69">
        <v>-0.4</v>
      </c>
      <c r="BC69">
        <v>-0.56999999999999995</v>
      </c>
      <c r="BD69">
        <v>-0.55000000000000004</v>
      </c>
      <c r="BE69">
        <v>16.600000000000001</v>
      </c>
      <c r="BF69">
        <v>10.3</v>
      </c>
      <c r="BG69">
        <v>12.6</v>
      </c>
      <c r="BH69">
        <v>35.1</v>
      </c>
      <c r="BI69">
        <v>22.5</v>
      </c>
      <c r="BJ69">
        <v>27.2</v>
      </c>
      <c r="BK69">
        <v>12.7</v>
      </c>
      <c r="BL69">
        <v>6</v>
      </c>
      <c r="BM69">
        <v>8.5</v>
      </c>
      <c r="BN69">
        <v>4.4000000000000004</v>
      </c>
      <c r="BO69">
        <v>0.6</v>
      </c>
      <c r="BP69">
        <v>2</v>
      </c>
      <c r="BQ69">
        <v>5.4</v>
      </c>
      <c r="BR69">
        <v>2</v>
      </c>
      <c r="BS69">
        <v>3.2</v>
      </c>
      <c r="BT69">
        <v>2.46</v>
      </c>
      <c r="BU69">
        <v>2.13</v>
      </c>
      <c r="BV69">
        <v>2.25</v>
      </c>
      <c r="BW69">
        <v>32</v>
      </c>
      <c r="BX69">
        <v>84</v>
      </c>
      <c r="BY69">
        <v>116</v>
      </c>
      <c r="BZ69">
        <v>31</v>
      </c>
      <c r="CA69">
        <v>82</v>
      </c>
      <c r="CB69">
        <v>113</v>
      </c>
      <c r="CC69">
        <v>4.5</v>
      </c>
      <c r="CD69">
        <v>7.6</v>
      </c>
      <c r="CE69">
        <v>6.7</v>
      </c>
      <c r="CF69">
        <v>-1.49</v>
      </c>
      <c r="CG69">
        <v>-1.49</v>
      </c>
      <c r="CH69">
        <v>-1.49</v>
      </c>
      <c r="CI69">
        <v>-1.94</v>
      </c>
      <c r="CJ69">
        <v>-1.76</v>
      </c>
      <c r="CK69">
        <v>-1.72</v>
      </c>
      <c r="CL69">
        <v>-1.05</v>
      </c>
      <c r="CM69">
        <v>-1.21</v>
      </c>
      <c r="CN69">
        <v>-1.26</v>
      </c>
      <c r="CO69">
        <v>3.1</v>
      </c>
      <c r="CP69">
        <v>3.6</v>
      </c>
      <c r="CQ69">
        <v>3.4</v>
      </c>
      <c r="CR69">
        <v>6.3</v>
      </c>
      <c r="CS69">
        <v>6</v>
      </c>
      <c r="CT69">
        <v>6</v>
      </c>
      <c r="CU69">
        <v>3.1</v>
      </c>
      <c r="CV69">
        <v>1.2</v>
      </c>
      <c r="CW69">
        <v>1.7</v>
      </c>
      <c r="CX69">
        <v>0</v>
      </c>
      <c r="CY69">
        <v>0</v>
      </c>
      <c r="CZ69">
        <v>0</v>
      </c>
      <c r="DA69">
        <v>0</v>
      </c>
      <c r="DB69">
        <v>0</v>
      </c>
      <c r="DC69">
        <v>0</v>
      </c>
      <c r="DD69">
        <v>0.28000000000000003</v>
      </c>
      <c r="DE69">
        <v>0.56999999999999995</v>
      </c>
      <c r="DF69">
        <v>0.49</v>
      </c>
      <c r="DG69">
        <v>3650</v>
      </c>
      <c r="DH69">
        <v>3844</v>
      </c>
      <c r="DI69">
        <v>7494</v>
      </c>
      <c r="DJ69">
        <v>3572</v>
      </c>
      <c r="DK69">
        <v>3744</v>
      </c>
      <c r="DL69">
        <v>7316</v>
      </c>
      <c r="DM69">
        <v>49.7</v>
      </c>
      <c r="DN69">
        <v>44.9</v>
      </c>
      <c r="DO69">
        <v>47.2</v>
      </c>
      <c r="DP69">
        <v>0.2</v>
      </c>
      <c r="DQ69">
        <v>-0.23</v>
      </c>
      <c r="DR69">
        <v>-0.02</v>
      </c>
      <c r="DS69">
        <v>0.15</v>
      </c>
      <c r="DT69">
        <v>-0.27</v>
      </c>
      <c r="DU69">
        <v>-0.05</v>
      </c>
      <c r="DV69">
        <v>0.24</v>
      </c>
      <c r="DW69">
        <v>-0.18</v>
      </c>
      <c r="DX69">
        <v>0.01</v>
      </c>
      <c r="DY69">
        <v>48.4</v>
      </c>
      <c r="DZ69">
        <v>43</v>
      </c>
      <c r="EA69">
        <v>45.6</v>
      </c>
      <c r="EB69">
        <v>70.5</v>
      </c>
      <c r="EC69">
        <v>62.9</v>
      </c>
      <c r="ED69">
        <v>66.599999999999994</v>
      </c>
      <c r="EE69">
        <v>42.4</v>
      </c>
      <c r="EF69">
        <v>30.1</v>
      </c>
      <c r="EG69">
        <v>36.1</v>
      </c>
      <c r="EH69">
        <v>19.3</v>
      </c>
      <c r="EI69">
        <v>13.1</v>
      </c>
      <c r="EJ69">
        <v>16.2</v>
      </c>
      <c r="EK69">
        <v>29</v>
      </c>
      <c r="EL69">
        <v>19.5</v>
      </c>
      <c r="EM69">
        <v>24.1</v>
      </c>
      <c r="EN69">
        <v>4.29</v>
      </c>
      <c r="EO69">
        <v>3.88</v>
      </c>
      <c r="EP69">
        <v>4.08</v>
      </c>
    </row>
    <row r="70" spans="1:146" x14ac:dyDescent="0.4">
      <c r="A70" t="s">
        <v>365</v>
      </c>
      <c r="B70" t="s">
        <v>364</v>
      </c>
      <c r="C70">
        <v>203</v>
      </c>
      <c r="D70">
        <v>187</v>
      </c>
      <c r="E70">
        <v>390</v>
      </c>
      <c r="F70">
        <v>197</v>
      </c>
      <c r="G70">
        <v>184</v>
      </c>
      <c r="H70">
        <v>381</v>
      </c>
      <c r="I70">
        <v>57.3</v>
      </c>
      <c r="J70">
        <v>54.5</v>
      </c>
      <c r="K70">
        <v>56</v>
      </c>
      <c r="L70">
        <v>0.66</v>
      </c>
      <c r="M70">
        <v>0.39</v>
      </c>
      <c r="N70">
        <v>0.53</v>
      </c>
      <c r="O70">
        <v>0.48</v>
      </c>
      <c r="P70">
        <v>0.2</v>
      </c>
      <c r="Q70">
        <v>0.4</v>
      </c>
      <c r="R70">
        <v>0.83</v>
      </c>
      <c r="S70">
        <v>0.56999999999999995</v>
      </c>
      <c r="T70">
        <v>0.65</v>
      </c>
      <c r="U70">
        <v>68</v>
      </c>
      <c r="V70">
        <v>61.5</v>
      </c>
      <c r="W70">
        <v>64.900000000000006</v>
      </c>
      <c r="X70">
        <v>88.7</v>
      </c>
      <c r="Y70">
        <v>84</v>
      </c>
      <c r="Z70">
        <v>86.4</v>
      </c>
      <c r="AA70">
        <v>36</v>
      </c>
      <c r="AB70">
        <v>26.7</v>
      </c>
      <c r="AC70">
        <v>31.5</v>
      </c>
      <c r="AD70">
        <v>21.7</v>
      </c>
      <c r="AE70">
        <v>11.2</v>
      </c>
      <c r="AF70">
        <v>16.7</v>
      </c>
      <c r="AG70">
        <v>30</v>
      </c>
      <c r="AH70">
        <v>16.600000000000001</v>
      </c>
      <c r="AI70">
        <v>23.6</v>
      </c>
      <c r="AJ70">
        <v>4.7300000000000004</v>
      </c>
      <c r="AK70">
        <v>4.55</v>
      </c>
      <c r="AL70">
        <v>4.6500000000000004</v>
      </c>
      <c r="AM70">
        <v>19</v>
      </c>
      <c r="AN70">
        <v>39</v>
      </c>
      <c r="AO70">
        <v>58</v>
      </c>
      <c r="AP70">
        <v>19</v>
      </c>
      <c r="AQ70">
        <v>37</v>
      </c>
      <c r="AR70">
        <v>56</v>
      </c>
      <c r="AS70">
        <v>36.799999999999997</v>
      </c>
      <c r="AT70">
        <v>35.799999999999997</v>
      </c>
      <c r="AU70">
        <v>36.1</v>
      </c>
      <c r="AV70">
        <v>-0.09</v>
      </c>
      <c r="AW70">
        <v>-0.08</v>
      </c>
      <c r="AX70">
        <v>-0.08</v>
      </c>
      <c r="AY70">
        <v>-0.66</v>
      </c>
      <c r="AZ70">
        <v>-0.48</v>
      </c>
      <c r="BA70">
        <v>-0.41</v>
      </c>
      <c r="BB70">
        <v>0.48</v>
      </c>
      <c r="BC70">
        <v>0.33</v>
      </c>
      <c r="BD70">
        <v>0.25</v>
      </c>
      <c r="BE70">
        <v>21.1</v>
      </c>
      <c r="BF70">
        <v>17.899999999999999</v>
      </c>
      <c r="BG70">
        <v>19</v>
      </c>
      <c r="BH70">
        <v>47.4</v>
      </c>
      <c r="BI70">
        <v>41</v>
      </c>
      <c r="BJ70">
        <v>43.1</v>
      </c>
      <c r="BK70">
        <v>0</v>
      </c>
      <c r="BL70">
        <v>5.0999999999999996</v>
      </c>
      <c r="BM70">
        <v>3.4</v>
      </c>
      <c r="BN70">
        <v>0</v>
      </c>
      <c r="BO70">
        <v>0</v>
      </c>
      <c r="BP70">
        <v>0</v>
      </c>
      <c r="BQ70">
        <v>0</v>
      </c>
      <c r="BR70">
        <v>0</v>
      </c>
      <c r="BS70">
        <v>0</v>
      </c>
      <c r="BT70">
        <v>2.33</v>
      </c>
      <c r="BU70">
        <v>2.82</v>
      </c>
      <c r="BV70">
        <v>2.66</v>
      </c>
      <c r="BW70">
        <v>3</v>
      </c>
      <c r="BX70">
        <v>8</v>
      </c>
      <c r="BY70">
        <v>11</v>
      </c>
      <c r="BZ70">
        <v>3</v>
      </c>
      <c r="CA70">
        <v>8</v>
      </c>
      <c r="CB70">
        <v>11</v>
      </c>
      <c r="CC70">
        <v>22.6</v>
      </c>
      <c r="CD70">
        <v>27.1</v>
      </c>
      <c r="CE70">
        <v>25.8</v>
      </c>
      <c r="CF70">
        <v>-0.75</v>
      </c>
      <c r="CG70">
        <v>0</v>
      </c>
      <c r="CH70">
        <v>-0.2</v>
      </c>
      <c r="CI70">
        <v>-2.17</v>
      </c>
      <c r="CJ70">
        <v>-0.87</v>
      </c>
      <c r="CK70">
        <v>-0.95</v>
      </c>
      <c r="CL70">
        <v>0.68</v>
      </c>
      <c r="CM70">
        <v>0.88</v>
      </c>
      <c r="CN70">
        <v>0.54</v>
      </c>
      <c r="CO70">
        <v>0</v>
      </c>
      <c r="CP70">
        <v>12.5</v>
      </c>
      <c r="CQ70">
        <v>9.1</v>
      </c>
      <c r="CR70">
        <v>33.299999999999997</v>
      </c>
      <c r="CS70">
        <v>12.5</v>
      </c>
      <c r="CT70">
        <v>18.2</v>
      </c>
      <c r="CU70">
        <v>0</v>
      </c>
      <c r="CV70">
        <v>0</v>
      </c>
      <c r="CW70">
        <v>0</v>
      </c>
      <c r="CX70">
        <v>0</v>
      </c>
      <c r="CY70">
        <v>0</v>
      </c>
      <c r="CZ70">
        <v>0</v>
      </c>
      <c r="DA70">
        <v>0</v>
      </c>
      <c r="DB70">
        <v>0</v>
      </c>
      <c r="DC70">
        <v>0</v>
      </c>
      <c r="DD70">
        <v>1.44</v>
      </c>
      <c r="DE70">
        <v>2.04</v>
      </c>
      <c r="DF70">
        <v>1.88</v>
      </c>
      <c r="DG70">
        <v>225</v>
      </c>
      <c r="DH70">
        <v>234</v>
      </c>
      <c r="DI70">
        <v>459</v>
      </c>
      <c r="DJ70">
        <v>219</v>
      </c>
      <c r="DK70">
        <v>229</v>
      </c>
      <c r="DL70">
        <v>448</v>
      </c>
      <c r="DM70">
        <v>55.1</v>
      </c>
      <c r="DN70">
        <v>50.4</v>
      </c>
      <c r="DO70">
        <v>52.7</v>
      </c>
      <c r="DP70">
        <v>0.56999999999999995</v>
      </c>
      <c r="DQ70">
        <v>0.3</v>
      </c>
      <c r="DR70">
        <v>0.43</v>
      </c>
      <c r="DS70">
        <v>0.4</v>
      </c>
      <c r="DT70">
        <v>0.13</v>
      </c>
      <c r="DU70">
        <v>0.31</v>
      </c>
      <c r="DV70">
        <v>0.74</v>
      </c>
      <c r="DW70">
        <v>0.46</v>
      </c>
      <c r="DX70">
        <v>0.55000000000000004</v>
      </c>
      <c r="DY70">
        <v>63.1</v>
      </c>
      <c r="DZ70">
        <v>52.6</v>
      </c>
      <c r="EA70">
        <v>57.7</v>
      </c>
      <c r="EB70">
        <v>84.4</v>
      </c>
      <c r="EC70">
        <v>74.400000000000006</v>
      </c>
      <c r="ED70">
        <v>79.3</v>
      </c>
      <c r="EE70">
        <v>32.4</v>
      </c>
      <c r="EF70">
        <v>22.2</v>
      </c>
      <c r="EG70">
        <v>27.2</v>
      </c>
      <c r="EH70">
        <v>19.600000000000001</v>
      </c>
      <c r="EI70">
        <v>9</v>
      </c>
      <c r="EJ70">
        <v>14.2</v>
      </c>
      <c r="EK70">
        <v>27.1</v>
      </c>
      <c r="EL70">
        <v>13.2</v>
      </c>
      <c r="EM70">
        <v>20</v>
      </c>
      <c r="EN70">
        <v>4.49</v>
      </c>
      <c r="EO70">
        <v>4.18</v>
      </c>
      <c r="EP70">
        <v>4.33</v>
      </c>
    </row>
    <row r="72" spans="1:146" x14ac:dyDescent="0.4">
      <c r="A72" t="s">
        <v>368</v>
      </c>
      <c r="B72" t="s">
        <v>366</v>
      </c>
      <c r="C72">
        <v>25635</v>
      </c>
      <c r="D72">
        <v>24273</v>
      </c>
      <c r="E72">
        <v>49908</v>
      </c>
      <c r="F72">
        <v>24397</v>
      </c>
      <c r="G72">
        <v>22967</v>
      </c>
      <c r="H72">
        <v>47364</v>
      </c>
      <c r="I72">
        <v>50.5</v>
      </c>
      <c r="J72">
        <v>46.5</v>
      </c>
      <c r="K72">
        <v>48.5</v>
      </c>
      <c r="L72">
        <v>0.24</v>
      </c>
      <c r="M72">
        <v>-0.22</v>
      </c>
      <c r="N72">
        <v>0.01</v>
      </c>
      <c r="O72">
        <v>0.22</v>
      </c>
      <c r="P72">
        <v>-0.24</v>
      </c>
      <c r="Q72">
        <v>0</v>
      </c>
      <c r="R72">
        <v>0.25</v>
      </c>
      <c r="S72">
        <v>-0.21</v>
      </c>
      <c r="T72">
        <v>0.03</v>
      </c>
      <c r="U72">
        <v>46.5</v>
      </c>
      <c r="V72">
        <v>42.2</v>
      </c>
      <c r="W72">
        <v>44.4</v>
      </c>
      <c r="X72">
        <v>69.900000000000006</v>
      </c>
      <c r="Y72">
        <v>65.2</v>
      </c>
      <c r="Z72">
        <v>67.599999999999994</v>
      </c>
      <c r="AA72">
        <v>45.7</v>
      </c>
      <c r="AB72">
        <v>35.700000000000003</v>
      </c>
      <c r="AC72">
        <v>40.799999999999997</v>
      </c>
      <c r="AD72">
        <v>19.899999999999999</v>
      </c>
      <c r="AE72">
        <v>12.6</v>
      </c>
      <c r="AF72">
        <v>16.399999999999999</v>
      </c>
      <c r="AG72">
        <v>29.3</v>
      </c>
      <c r="AH72">
        <v>19.399999999999999</v>
      </c>
      <c r="AI72">
        <v>24.5</v>
      </c>
      <c r="AJ72">
        <v>4.3600000000000003</v>
      </c>
      <c r="AK72">
        <v>4.0199999999999996</v>
      </c>
      <c r="AL72">
        <v>4.1900000000000004</v>
      </c>
      <c r="AM72">
        <v>2560</v>
      </c>
      <c r="AN72">
        <v>3995</v>
      </c>
      <c r="AO72">
        <v>6555</v>
      </c>
      <c r="AP72">
        <v>2482</v>
      </c>
      <c r="AQ72">
        <v>3855</v>
      </c>
      <c r="AR72">
        <v>6337</v>
      </c>
      <c r="AS72">
        <v>33.4</v>
      </c>
      <c r="AT72">
        <v>30.4</v>
      </c>
      <c r="AU72">
        <v>31.6</v>
      </c>
      <c r="AV72">
        <v>-0.25</v>
      </c>
      <c r="AW72">
        <v>-0.57999999999999996</v>
      </c>
      <c r="AX72">
        <v>-0.45</v>
      </c>
      <c r="AY72">
        <v>-0.3</v>
      </c>
      <c r="AZ72">
        <v>-0.62</v>
      </c>
      <c r="BA72">
        <v>-0.48</v>
      </c>
      <c r="BB72">
        <v>-0.2</v>
      </c>
      <c r="BC72">
        <v>-0.54</v>
      </c>
      <c r="BD72">
        <v>-0.42</v>
      </c>
      <c r="BE72">
        <v>16.899999999999999</v>
      </c>
      <c r="BF72">
        <v>13</v>
      </c>
      <c r="BG72">
        <v>14.5</v>
      </c>
      <c r="BH72">
        <v>31.2</v>
      </c>
      <c r="BI72">
        <v>27.2</v>
      </c>
      <c r="BJ72">
        <v>28.8</v>
      </c>
      <c r="BK72">
        <v>17</v>
      </c>
      <c r="BL72">
        <v>10.9</v>
      </c>
      <c r="BM72">
        <v>13.3</v>
      </c>
      <c r="BN72">
        <v>4.2</v>
      </c>
      <c r="BO72">
        <v>2.2999999999999998</v>
      </c>
      <c r="BP72">
        <v>3</v>
      </c>
      <c r="BQ72">
        <v>7.7</v>
      </c>
      <c r="BR72">
        <v>3.8</v>
      </c>
      <c r="BS72">
        <v>5.3</v>
      </c>
      <c r="BT72">
        <v>2.63</v>
      </c>
      <c r="BU72">
        <v>2.4300000000000002</v>
      </c>
      <c r="BV72">
        <v>2.5099999999999998</v>
      </c>
      <c r="BW72">
        <v>606</v>
      </c>
      <c r="BX72">
        <v>1719</v>
      </c>
      <c r="BY72">
        <v>2325</v>
      </c>
      <c r="BZ72">
        <v>567</v>
      </c>
      <c r="CA72">
        <v>1657</v>
      </c>
      <c r="CB72">
        <v>2224</v>
      </c>
      <c r="CC72">
        <v>10.6</v>
      </c>
      <c r="CD72">
        <v>12.5</v>
      </c>
      <c r="CE72">
        <v>12</v>
      </c>
      <c r="CF72">
        <v>-1.05</v>
      </c>
      <c r="CG72">
        <v>-1.1100000000000001</v>
      </c>
      <c r="CH72">
        <v>-1.0900000000000001</v>
      </c>
      <c r="CI72">
        <v>-1.1599999999999999</v>
      </c>
      <c r="CJ72">
        <v>-1.17</v>
      </c>
      <c r="CK72">
        <v>-1.1499999999999999</v>
      </c>
      <c r="CL72">
        <v>-0.95</v>
      </c>
      <c r="CM72">
        <v>-1.05</v>
      </c>
      <c r="CN72">
        <v>-1.04</v>
      </c>
      <c r="CO72">
        <v>3.5</v>
      </c>
      <c r="CP72">
        <v>4.3</v>
      </c>
      <c r="CQ72">
        <v>4.0999999999999996</v>
      </c>
      <c r="CR72">
        <v>6.8</v>
      </c>
      <c r="CS72">
        <v>9.1999999999999993</v>
      </c>
      <c r="CT72">
        <v>8.6</v>
      </c>
      <c r="CU72">
        <v>2</v>
      </c>
      <c r="CV72">
        <v>2.6</v>
      </c>
      <c r="CW72">
        <v>2.5</v>
      </c>
      <c r="CX72">
        <v>0.3</v>
      </c>
      <c r="CY72">
        <v>0.5</v>
      </c>
      <c r="CZ72">
        <v>0.5</v>
      </c>
      <c r="DA72">
        <v>1</v>
      </c>
      <c r="DB72">
        <v>1</v>
      </c>
      <c r="DC72">
        <v>1</v>
      </c>
      <c r="DD72">
        <v>0.77</v>
      </c>
      <c r="DE72">
        <v>0.96</v>
      </c>
      <c r="DF72">
        <v>0.91</v>
      </c>
      <c r="DG72">
        <v>28820</v>
      </c>
      <c r="DH72">
        <v>30025</v>
      </c>
      <c r="DI72">
        <v>58845</v>
      </c>
      <c r="DJ72">
        <v>27453</v>
      </c>
      <c r="DK72">
        <v>28497</v>
      </c>
      <c r="DL72">
        <v>55950</v>
      </c>
      <c r="DM72">
        <v>48.1</v>
      </c>
      <c r="DN72">
        <v>42.4</v>
      </c>
      <c r="DO72">
        <v>45.2</v>
      </c>
      <c r="DP72">
        <v>0.17</v>
      </c>
      <c r="DQ72">
        <v>-0.32</v>
      </c>
      <c r="DR72">
        <v>-0.08</v>
      </c>
      <c r="DS72">
        <v>0.15</v>
      </c>
      <c r="DT72">
        <v>-0.34</v>
      </c>
      <c r="DU72">
        <v>-0.09</v>
      </c>
      <c r="DV72">
        <v>0.18</v>
      </c>
      <c r="DW72">
        <v>-0.31</v>
      </c>
      <c r="DX72">
        <v>-7.0000000000000007E-2</v>
      </c>
      <c r="DY72">
        <v>42.9</v>
      </c>
      <c r="DZ72">
        <v>36.1</v>
      </c>
      <c r="EA72">
        <v>39.5</v>
      </c>
      <c r="EB72">
        <v>65.099999999999994</v>
      </c>
      <c r="EC72">
        <v>56.9</v>
      </c>
      <c r="ED72">
        <v>60.9</v>
      </c>
      <c r="EE72">
        <v>42.2</v>
      </c>
      <c r="EF72">
        <v>30.4</v>
      </c>
      <c r="EG72">
        <v>36.200000000000003</v>
      </c>
      <c r="EH72">
        <v>18.100000000000001</v>
      </c>
      <c r="EI72">
        <v>10.6</v>
      </c>
      <c r="EJ72">
        <v>14.3</v>
      </c>
      <c r="EK72">
        <v>26.7</v>
      </c>
      <c r="EL72">
        <v>16.2</v>
      </c>
      <c r="EM72">
        <v>21.4</v>
      </c>
      <c r="EN72">
        <v>4.13</v>
      </c>
      <c r="EO72">
        <v>3.62</v>
      </c>
      <c r="EP72">
        <v>3.87</v>
      </c>
    </row>
    <row r="73" spans="1:146" x14ac:dyDescent="0.4">
      <c r="A73" t="s">
        <v>370</v>
      </c>
      <c r="B73" t="s">
        <v>369</v>
      </c>
      <c r="C73">
        <v>5262</v>
      </c>
      <c r="D73">
        <v>5008</v>
      </c>
      <c r="E73">
        <v>10270</v>
      </c>
      <c r="F73">
        <v>4825</v>
      </c>
      <c r="G73">
        <v>4580</v>
      </c>
      <c r="H73">
        <v>9405</v>
      </c>
      <c r="I73">
        <v>51.6</v>
      </c>
      <c r="J73">
        <v>47.5</v>
      </c>
      <c r="K73">
        <v>49.6</v>
      </c>
      <c r="L73">
        <v>0.33</v>
      </c>
      <c r="M73">
        <v>-0.17</v>
      </c>
      <c r="N73">
        <v>0.09</v>
      </c>
      <c r="O73">
        <v>0.28999999999999998</v>
      </c>
      <c r="P73">
        <v>-0.21</v>
      </c>
      <c r="Q73">
        <v>0.06</v>
      </c>
      <c r="R73">
        <v>0.37</v>
      </c>
      <c r="S73">
        <v>-0.13</v>
      </c>
      <c r="T73">
        <v>0.11</v>
      </c>
      <c r="U73">
        <v>46.7</v>
      </c>
      <c r="V73">
        <v>44.4</v>
      </c>
      <c r="W73">
        <v>45.6</v>
      </c>
      <c r="X73">
        <v>68.5</v>
      </c>
      <c r="Y73">
        <v>64.8</v>
      </c>
      <c r="Z73">
        <v>66.7</v>
      </c>
      <c r="AA73">
        <v>52.2</v>
      </c>
      <c r="AB73">
        <v>38.299999999999997</v>
      </c>
      <c r="AC73">
        <v>45.4</v>
      </c>
      <c r="AD73">
        <v>23.1</v>
      </c>
      <c r="AE73">
        <v>15.3</v>
      </c>
      <c r="AF73">
        <v>19.3</v>
      </c>
      <c r="AG73">
        <v>32.799999999999997</v>
      </c>
      <c r="AH73">
        <v>22</v>
      </c>
      <c r="AI73">
        <v>27.5</v>
      </c>
      <c r="AJ73">
        <v>4.55</v>
      </c>
      <c r="AK73">
        <v>4.1399999999999997</v>
      </c>
      <c r="AL73">
        <v>4.3499999999999996</v>
      </c>
      <c r="AM73">
        <v>573</v>
      </c>
      <c r="AN73">
        <v>780</v>
      </c>
      <c r="AO73">
        <v>1353</v>
      </c>
      <c r="AP73">
        <v>552</v>
      </c>
      <c r="AQ73">
        <v>733</v>
      </c>
      <c r="AR73">
        <v>1285</v>
      </c>
      <c r="AS73">
        <v>31.5</v>
      </c>
      <c r="AT73">
        <v>29.8</v>
      </c>
      <c r="AU73">
        <v>30.5</v>
      </c>
      <c r="AV73">
        <v>-0.24</v>
      </c>
      <c r="AW73">
        <v>-0.56999999999999995</v>
      </c>
      <c r="AX73">
        <v>-0.43</v>
      </c>
      <c r="AY73">
        <v>-0.35</v>
      </c>
      <c r="AZ73">
        <v>-0.66</v>
      </c>
      <c r="BA73">
        <v>-0.5</v>
      </c>
      <c r="BB73">
        <v>-0.14000000000000001</v>
      </c>
      <c r="BC73">
        <v>-0.48</v>
      </c>
      <c r="BD73">
        <v>-0.36</v>
      </c>
      <c r="BE73">
        <v>12.9</v>
      </c>
      <c r="BF73">
        <v>13.5</v>
      </c>
      <c r="BG73">
        <v>13.2</v>
      </c>
      <c r="BH73">
        <v>25</v>
      </c>
      <c r="BI73">
        <v>26.3</v>
      </c>
      <c r="BJ73">
        <v>25.7</v>
      </c>
      <c r="BK73">
        <v>17.600000000000001</v>
      </c>
      <c r="BL73">
        <v>11.8</v>
      </c>
      <c r="BM73">
        <v>14.3</v>
      </c>
      <c r="BN73">
        <v>4</v>
      </c>
      <c r="BO73">
        <v>3.1</v>
      </c>
      <c r="BP73">
        <v>3.5</v>
      </c>
      <c r="BQ73">
        <v>6.1</v>
      </c>
      <c r="BR73">
        <v>4.5999999999999996</v>
      </c>
      <c r="BS73">
        <v>5.2</v>
      </c>
      <c r="BT73">
        <v>2.4900000000000002</v>
      </c>
      <c r="BU73">
        <v>2.38</v>
      </c>
      <c r="BV73">
        <v>2.4300000000000002</v>
      </c>
      <c r="BW73">
        <v>119</v>
      </c>
      <c r="BX73">
        <v>369</v>
      </c>
      <c r="BY73">
        <v>488</v>
      </c>
      <c r="BZ73">
        <v>115</v>
      </c>
      <c r="CA73">
        <v>356</v>
      </c>
      <c r="CB73">
        <v>471</v>
      </c>
      <c r="CC73">
        <v>11.4</v>
      </c>
      <c r="CD73">
        <v>11.8</v>
      </c>
      <c r="CE73">
        <v>11.7</v>
      </c>
      <c r="CF73">
        <v>-1.08</v>
      </c>
      <c r="CG73">
        <v>-1.31</v>
      </c>
      <c r="CH73">
        <v>-1.25</v>
      </c>
      <c r="CI73">
        <v>-1.31</v>
      </c>
      <c r="CJ73">
        <v>-1.44</v>
      </c>
      <c r="CK73">
        <v>-1.37</v>
      </c>
      <c r="CL73">
        <v>-0.85</v>
      </c>
      <c r="CM73">
        <v>-1.18</v>
      </c>
      <c r="CN73">
        <v>-1.1399999999999999</v>
      </c>
      <c r="CO73">
        <v>4.2</v>
      </c>
      <c r="CP73">
        <v>4.0999999999999996</v>
      </c>
      <c r="CQ73">
        <v>4.0999999999999996</v>
      </c>
      <c r="CR73">
        <v>6.7</v>
      </c>
      <c r="CS73">
        <v>9.1999999999999993</v>
      </c>
      <c r="CT73">
        <v>8.6</v>
      </c>
      <c r="CU73">
        <v>5</v>
      </c>
      <c r="CV73">
        <v>1.9</v>
      </c>
      <c r="CW73">
        <v>2.7</v>
      </c>
      <c r="CX73">
        <v>0.8</v>
      </c>
      <c r="CY73">
        <v>0.3</v>
      </c>
      <c r="CZ73">
        <v>0.4</v>
      </c>
      <c r="DA73">
        <v>1.7</v>
      </c>
      <c r="DB73">
        <v>0.8</v>
      </c>
      <c r="DC73">
        <v>1</v>
      </c>
      <c r="DD73">
        <v>0.85</v>
      </c>
      <c r="DE73">
        <v>0.93</v>
      </c>
      <c r="DF73">
        <v>0.91</v>
      </c>
      <c r="DG73">
        <v>5972</v>
      </c>
      <c r="DH73">
        <v>6194</v>
      </c>
      <c r="DI73">
        <v>12166</v>
      </c>
      <c r="DJ73">
        <v>5499</v>
      </c>
      <c r="DK73">
        <v>5686</v>
      </c>
      <c r="DL73">
        <v>11185</v>
      </c>
      <c r="DM73">
        <v>48.8</v>
      </c>
      <c r="DN73">
        <v>42.9</v>
      </c>
      <c r="DO73">
        <v>45.8</v>
      </c>
      <c r="DP73">
        <v>0.24</v>
      </c>
      <c r="DQ73">
        <v>-0.3</v>
      </c>
      <c r="DR73">
        <v>-0.04</v>
      </c>
      <c r="DS73">
        <v>0.2</v>
      </c>
      <c r="DT73">
        <v>-0.33</v>
      </c>
      <c r="DU73">
        <v>-0.06</v>
      </c>
      <c r="DV73">
        <v>0.27</v>
      </c>
      <c r="DW73">
        <v>-0.27</v>
      </c>
      <c r="DX73">
        <v>-0.01</v>
      </c>
      <c r="DY73">
        <v>42.5</v>
      </c>
      <c r="DZ73">
        <v>37.799999999999997</v>
      </c>
      <c r="EA73">
        <v>40.1</v>
      </c>
      <c r="EB73">
        <v>62.9</v>
      </c>
      <c r="EC73">
        <v>56.3</v>
      </c>
      <c r="ED73">
        <v>59.6</v>
      </c>
      <c r="EE73">
        <v>47.8</v>
      </c>
      <c r="EF73">
        <v>32.5</v>
      </c>
      <c r="EG73">
        <v>40</v>
      </c>
      <c r="EH73">
        <v>20.7</v>
      </c>
      <c r="EI73">
        <v>12.8</v>
      </c>
      <c r="EJ73">
        <v>16.7</v>
      </c>
      <c r="EK73">
        <v>29.5</v>
      </c>
      <c r="EL73">
        <v>18.399999999999999</v>
      </c>
      <c r="EM73">
        <v>23.9</v>
      </c>
      <c r="EN73">
        <v>4.2699999999999996</v>
      </c>
      <c r="EO73">
        <v>3.71</v>
      </c>
      <c r="EP73">
        <v>3.98</v>
      </c>
    </row>
    <row r="74" spans="1:146" x14ac:dyDescent="0.4">
      <c r="A74" t="s">
        <v>372</v>
      </c>
      <c r="B74" t="s">
        <v>371</v>
      </c>
      <c r="C74">
        <v>1484</v>
      </c>
      <c r="D74">
        <v>1382</v>
      </c>
      <c r="E74">
        <v>2866</v>
      </c>
      <c r="F74">
        <v>1383</v>
      </c>
      <c r="G74">
        <v>1253</v>
      </c>
      <c r="H74">
        <v>2636</v>
      </c>
      <c r="I74">
        <v>48.2</v>
      </c>
      <c r="J74">
        <v>44.7</v>
      </c>
      <c r="K74">
        <v>46.5</v>
      </c>
      <c r="L74">
        <v>0.25</v>
      </c>
      <c r="M74">
        <v>-0.2</v>
      </c>
      <c r="N74">
        <v>0.03</v>
      </c>
      <c r="O74">
        <v>0.18</v>
      </c>
      <c r="P74">
        <v>-0.27</v>
      </c>
      <c r="Q74">
        <v>-0.02</v>
      </c>
      <c r="R74">
        <v>0.31</v>
      </c>
      <c r="S74">
        <v>-0.13</v>
      </c>
      <c r="T74">
        <v>0.08</v>
      </c>
      <c r="U74">
        <v>43.1</v>
      </c>
      <c r="V74">
        <v>41.3</v>
      </c>
      <c r="W74">
        <v>42.3</v>
      </c>
      <c r="X74">
        <v>67.5</v>
      </c>
      <c r="Y74">
        <v>65.7</v>
      </c>
      <c r="Z74">
        <v>66.599999999999994</v>
      </c>
      <c r="AA74">
        <v>50.9</v>
      </c>
      <c r="AB74">
        <v>36.299999999999997</v>
      </c>
      <c r="AC74">
        <v>43.9</v>
      </c>
      <c r="AD74">
        <v>18.399999999999999</v>
      </c>
      <c r="AE74">
        <v>10.1</v>
      </c>
      <c r="AF74">
        <v>14.4</v>
      </c>
      <c r="AG74">
        <v>28.1</v>
      </c>
      <c r="AH74">
        <v>16.600000000000001</v>
      </c>
      <c r="AI74">
        <v>22.5</v>
      </c>
      <c r="AJ74">
        <v>4.18</v>
      </c>
      <c r="AK74">
        <v>3.87</v>
      </c>
      <c r="AL74">
        <v>4.03</v>
      </c>
      <c r="AM74">
        <v>149</v>
      </c>
      <c r="AN74">
        <v>242</v>
      </c>
      <c r="AO74">
        <v>391</v>
      </c>
      <c r="AP74">
        <v>144</v>
      </c>
      <c r="AQ74">
        <v>238</v>
      </c>
      <c r="AR74">
        <v>382</v>
      </c>
      <c r="AS74">
        <v>29.8</v>
      </c>
      <c r="AT74">
        <v>29.2</v>
      </c>
      <c r="AU74">
        <v>29.4</v>
      </c>
      <c r="AV74">
        <v>-0.41</v>
      </c>
      <c r="AW74">
        <v>-0.6</v>
      </c>
      <c r="AX74">
        <v>-0.53</v>
      </c>
      <c r="AY74">
        <v>-0.62</v>
      </c>
      <c r="AZ74">
        <v>-0.76</v>
      </c>
      <c r="BA74">
        <v>-0.65</v>
      </c>
      <c r="BB74">
        <v>-0.2</v>
      </c>
      <c r="BC74">
        <v>-0.44</v>
      </c>
      <c r="BD74">
        <v>-0.4</v>
      </c>
      <c r="BE74">
        <v>14.8</v>
      </c>
      <c r="BF74">
        <v>12.8</v>
      </c>
      <c r="BG74">
        <v>13.6</v>
      </c>
      <c r="BH74">
        <v>30.9</v>
      </c>
      <c r="BI74">
        <v>28.9</v>
      </c>
      <c r="BJ74">
        <v>29.7</v>
      </c>
      <c r="BK74">
        <v>20.100000000000001</v>
      </c>
      <c r="BL74">
        <v>11.2</v>
      </c>
      <c r="BM74">
        <v>14.6</v>
      </c>
      <c r="BN74">
        <v>2.7</v>
      </c>
      <c r="BO74">
        <v>0</v>
      </c>
      <c r="BP74">
        <v>1</v>
      </c>
      <c r="BQ74">
        <v>4.7</v>
      </c>
      <c r="BR74">
        <v>2.9</v>
      </c>
      <c r="BS74">
        <v>3.6</v>
      </c>
      <c r="BT74">
        <v>2.37</v>
      </c>
      <c r="BU74">
        <v>2.35</v>
      </c>
      <c r="BV74">
        <v>2.36</v>
      </c>
      <c r="BW74">
        <v>28</v>
      </c>
      <c r="BX74">
        <v>92</v>
      </c>
      <c r="BY74">
        <v>120</v>
      </c>
      <c r="BZ74">
        <v>26</v>
      </c>
      <c r="CA74">
        <v>87</v>
      </c>
      <c r="CB74">
        <v>113</v>
      </c>
      <c r="CC74">
        <v>9.8000000000000007</v>
      </c>
      <c r="CD74">
        <v>11.3</v>
      </c>
      <c r="CE74">
        <v>11</v>
      </c>
      <c r="CF74">
        <v>-0.75</v>
      </c>
      <c r="CG74">
        <v>-1.1599999999999999</v>
      </c>
      <c r="CH74">
        <v>-1.07</v>
      </c>
      <c r="CI74">
        <v>-1.24</v>
      </c>
      <c r="CJ74">
        <v>-1.43</v>
      </c>
      <c r="CK74">
        <v>-1.3</v>
      </c>
      <c r="CL74">
        <v>-0.27</v>
      </c>
      <c r="CM74">
        <v>-0.9</v>
      </c>
      <c r="CN74">
        <v>-0.84</v>
      </c>
      <c r="CO74">
        <v>0</v>
      </c>
      <c r="CP74">
        <v>3.3</v>
      </c>
      <c r="CQ74">
        <v>2.5</v>
      </c>
      <c r="CR74">
        <v>0</v>
      </c>
      <c r="CS74">
        <v>7.6</v>
      </c>
      <c r="CT74">
        <v>5.8</v>
      </c>
      <c r="CU74">
        <v>0</v>
      </c>
      <c r="CV74">
        <v>1.1000000000000001</v>
      </c>
      <c r="CW74">
        <v>0.8</v>
      </c>
      <c r="CX74">
        <v>0</v>
      </c>
      <c r="CY74">
        <v>0</v>
      </c>
      <c r="CZ74">
        <v>0</v>
      </c>
      <c r="DA74">
        <v>0</v>
      </c>
      <c r="DB74">
        <v>0</v>
      </c>
      <c r="DC74">
        <v>0</v>
      </c>
      <c r="DD74">
        <v>0.66</v>
      </c>
      <c r="DE74">
        <v>0.69</v>
      </c>
      <c r="DF74">
        <v>0.68</v>
      </c>
      <c r="DG74">
        <v>1661</v>
      </c>
      <c r="DH74">
        <v>1716</v>
      </c>
      <c r="DI74">
        <v>3377</v>
      </c>
      <c r="DJ74">
        <v>1553</v>
      </c>
      <c r="DK74">
        <v>1578</v>
      </c>
      <c r="DL74">
        <v>3131</v>
      </c>
      <c r="DM74">
        <v>45.9</v>
      </c>
      <c r="DN74">
        <v>40.700000000000003</v>
      </c>
      <c r="DO74">
        <v>43.3</v>
      </c>
      <c r="DP74">
        <v>0.17</v>
      </c>
      <c r="DQ74">
        <v>-0.32</v>
      </c>
      <c r="DR74">
        <v>-0.08</v>
      </c>
      <c r="DS74">
        <v>0.11</v>
      </c>
      <c r="DT74">
        <v>-0.38</v>
      </c>
      <c r="DU74">
        <v>-0.12</v>
      </c>
      <c r="DV74">
        <v>0.23</v>
      </c>
      <c r="DW74">
        <v>-0.25</v>
      </c>
      <c r="DX74">
        <v>-0.03</v>
      </c>
      <c r="DY74">
        <v>39.9</v>
      </c>
      <c r="DZ74">
        <v>35.299999999999997</v>
      </c>
      <c r="EA74">
        <v>37.5</v>
      </c>
      <c r="EB74">
        <v>63.1</v>
      </c>
      <c r="EC74">
        <v>57.4</v>
      </c>
      <c r="ED74">
        <v>60.2</v>
      </c>
      <c r="EE74">
        <v>47.3</v>
      </c>
      <c r="EF74">
        <v>30.8</v>
      </c>
      <c r="EG74">
        <v>38.9</v>
      </c>
      <c r="EH74">
        <v>16.7</v>
      </c>
      <c r="EI74">
        <v>8.1999999999999993</v>
      </c>
      <c r="EJ74">
        <v>12.3</v>
      </c>
      <c r="EK74">
        <v>25.5</v>
      </c>
      <c r="EL74">
        <v>13.8</v>
      </c>
      <c r="EM74">
        <v>19.5</v>
      </c>
      <c r="EN74">
        <v>3.96</v>
      </c>
      <c r="EO74">
        <v>3.48</v>
      </c>
      <c r="EP74">
        <v>3.72</v>
      </c>
    </row>
    <row r="75" spans="1:146" x14ac:dyDescent="0.4">
      <c r="A75" t="s">
        <v>374</v>
      </c>
      <c r="B75" t="s">
        <v>373</v>
      </c>
      <c r="C75">
        <v>1452</v>
      </c>
      <c r="D75">
        <v>1378</v>
      </c>
      <c r="E75">
        <v>2830</v>
      </c>
      <c r="F75">
        <v>1432</v>
      </c>
      <c r="G75">
        <v>1334</v>
      </c>
      <c r="H75">
        <v>2766</v>
      </c>
      <c r="I75">
        <v>48.6</v>
      </c>
      <c r="J75">
        <v>44.2</v>
      </c>
      <c r="K75">
        <v>46.5</v>
      </c>
      <c r="L75">
        <v>0.17</v>
      </c>
      <c r="M75">
        <v>-0.33</v>
      </c>
      <c r="N75">
        <v>-7.0000000000000007E-2</v>
      </c>
      <c r="O75">
        <v>0.11</v>
      </c>
      <c r="P75">
        <v>-0.4</v>
      </c>
      <c r="Q75">
        <v>-0.12</v>
      </c>
      <c r="R75">
        <v>0.24</v>
      </c>
      <c r="S75">
        <v>-0.26</v>
      </c>
      <c r="T75">
        <v>-0.02</v>
      </c>
      <c r="U75">
        <v>44.3</v>
      </c>
      <c r="V75">
        <v>37.4</v>
      </c>
      <c r="W75">
        <v>41</v>
      </c>
      <c r="X75">
        <v>71.099999999999994</v>
      </c>
      <c r="Y75">
        <v>62.1</v>
      </c>
      <c r="Z75">
        <v>66.7</v>
      </c>
      <c r="AA75">
        <v>44.6</v>
      </c>
      <c r="AB75">
        <v>33</v>
      </c>
      <c r="AC75">
        <v>38.9</v>
      </c>
      <c r="AD75">
        <v>17.100000000000001</v>
      </c>
      <c r="AE75">
        <v>9.3000000000000007</v>
      </c>
      <c r="AF75">
        <v>13.3</v>
      </c>
      <c r="AG75">
        <v>26.8</v>
      </c>
      <c r="AH75">
        <v>15.7</v>
      </c>
      <c r="AI75">
        <v>21.4</v>
      </c>
      <c r="AJ75">
        <v>4.17</v>
      </c>
      <c r="AK75">
        <v>3.79</v>
      </c>
      <c r="AL75">
        <v>3.99</v>
      </c>
      <c r="AM75">
        <v>113</v>
      </c>
      <c r="AN75">
        <v>242</v>
      </c>
      <c r="AO75">
        <v>355</v>
      </c>
      <c r="AP75">
        <v>109</v>
      </c>
      <c r="AQ75">
        <v>240</v>
      </c>
      <c r="AR75">
        <v>349</v>
      </c>
      <c r="AS75">
        <v>30.3</v>
      </c>
      <c r="AT75">
        <v>26.4</v>
      </c>
      <c r="AU75">
        <v>27.7</v>
      </c>
      <c r="AV75">
        <v>-0.35</v>
      </c>
      <c r="AW75">
        <v>-0.69</v>
      </c>
      <c r="AX75">
        <v>-0.59</v>
      </c>
      <c r="AY75">
        <v>-0.59</v>
      </c>
      <c r="AZ75">
        <v>-0.85</v>
      </c>
      <c r="BA75">
        <v>-0.72</v>
      </c>
      <c r="BB75">
        <v>-0.11</v>
      </c>
      <c r="BC75">
        <v>-0.53</v>
      </c>
      <c r="BD75">
        <v>-0.45</v>
      </c>
      <c r="BE75">
        <v>16.8</v>
      </c>
      <c r="BF75">
        <v>10.3</v>
      </c>
      <c r="BG75">
        <v>12.4</v>
      </c>
      <c r="BH75">
        <v>25.7</v>
      </c>
      <c r="BI75">
        <v>21.1</v>
      </c>
      <c r="BJ75">
        <v>22.5</v>
      </c>
      <c r="BK75">
        <v>14.2</v>
      </c>
      <c r="BL75">
        <v>10.7</v>
      </c>
      <c r="BM75">
        <v>11.8</v>
      </c>
      <c r="BN75">
        <v>1.8</v>
      </c>
      <c r="BO75">
        <v>1.2</v>
      </c>
      <c r="BP75">
        <v>1.4</v>
      </c>
      <c r="BQ75">
        <v>5.3</v>
      </c>
      <c r="BR75">
        <v>2.9</v>
      </c>
      <c r="BS75">
        <v>3.7</v>
      </c>
      <c r="BT75">
        <v>2.4</v>
      </c>
      <c r="BU75">
        <v>2.1</v>
      </c>
      <c r="BV75">
        <v>2.19</v>
      </c>
      <c r="BW75">
        <v>24</v>
      </c>
      <c r="BX75">
        <v>74</v>
      </c>
      <c r="BY75">
        <v>98</v>
      </c>
      <c r="BZ75">
        <v>23</v>
      </c>
      <c r="CA75">
        <v>71</v>
      </c>
      <c r="CB75">
        <v>94</v>
      </c>
      <c r="CC75">
        <v>13.2</v>
      </c>
      <c r="CD75">
        <v>11.3</v>
      </c>
      <c r="CE75">
        <v>11.7</v>
      </c>
      <c r="CF75">
        <v>-0.72</v>
      </c>
      <c r="CG75">
        <v>-0.93</v>
      </c>
      <c r="CH75">
        <v>-0.88</v>
      </c>
      <c r="CI75">
        <v>-1.24</v>
      </c>
      <c r="CJ75">
        <v>-1.23</v>
      </c>
      <c r="CK75">
        <v>-1.1399999999999999</v>
      </c>
      <c r="CL75">
        <v>-0.21</v>
      </c>
      <c r="CM75">
        <v>-0.64</v>
      </c>
      <c r="CN75">
        <v>-0.63</v>
      </c>
      <c r="CO75">
        <v>8.3000000000000007</v>
      </c>
      <c r="CP75">
        <v>1.4</v>
      </c>
      <c r="CQ75">
        <v>3.1</v>
      </c>
      <c r="CR75">
        <v>12.5</v>
      </c>
      <c r="CS75">
        <v>6.8</v>
      </c>
      <c r="CT75">
        <v>8.1999999999999993</v>
      </c>
      <c r="CU75">
        <v>4.2</v>
      </c>
      <c r="CV75">
        <v>2.7</v>
      </c>
      <c r="CW75">
        <v>3.1</v>
      </c>
      <c r="CX75">
        <v>0</v>
      </c>
      <c r="CY75">
        <v>0</v>
      </c>
      <c r="CZ75">
        <v>0</v>
      </c>
      <c r="DA75">
        <v>4.2</v>
      </c>
      <c r="DB75">
        <v>0</v>
      </c>
      <c r="DC75">
        <v>1</v>
      </c>
      <c r="DD75">
        <v>1</v>
      </c>
      <c r="DE75">
        <v>0.67</v>
      </c>
      <c r="DF75">
        <v>0.75</v>
      </c>
      <c r="DG75">
        <v>1589</v>
      </c>
      <c r="DH75">
        <v>1694</v>
      </c>
      <c r="DI75">
        <v>3283</v>
      </c>
      <c r="DJ75">
        <v>1564</v>
      </c>
      <c r="DK75">
        <v>1645</v>
      </c>
      <c r="DL75">
        <v>3209</v>
      </c>
      <c r="DM75">
        <v>46.8</v>
      </c>
      <c r="DN75">
        <v>40.200000000000003</v>
      </c>
      <c r="DO75">
        <v>43.4</v>
      </c>
      <c r="DP75">
        <v>0.12</v>
      </c>
      <c r="DQ75">
        <v>-0.41</v>
      </c>
      <c r="DR75">
        <v>-0.15</v>
      </c>
      <c r="DS75">
        <v>0.06</v>
      </c>
      <c r="DT75">
        <v>-0.47</v>
      </c>
      <c r="DU75">
        <v>-0.19</v>
      </c>
      <c r="DV75">
        <v>0.18</v>
      </c>
      <c r="DW75">
        <v>-0.35</v>
      </c>
      <c r="DX75">
        <v>-0.11</v>
      </c>
      <c r="DY75">
        <v>41.8</v>
      </c>
      <c r="DZ75">
        <v>32</v>
      </c>
      <c r="EA75">
        <v>36.700000000000003</v>
      </c>
      <c r="EB75">
        <v>67</v>
      </c>
      <c r="EC75">
        <v>53.8</v>
      </c>
      <c r="ED75">
        <v>60.2</v>
      </c>
      <c r="EE75">
        <v>41.8</v>
      </c>
      <c r="EF75">
        <v>28.5</v>
      </c>
      <c r="EG75">
        <v>34.9</v>
      </c>
      <c r="EH75">
        <v>15.7</v>
      </c>
      <c r="EI75">
        <v>7.7</v>
      </c>
      <c r="EJ75">
        <v>11.6</v>
      </c>
      <c r="EK75">
        <v>24.9</v>
      </c>
      <c r="EL75">
        <v>13.2</v>
      </c>
      <c r="EM75">
        <v>18.899999999999999</v>
      </c>
      <c r="EN75">
        <v>4</v>
      </c>
      <c r="EO75">
        <v>3.41</v>
      </c>
      <c r="EP75">
        <v>3.7</v>
      </c>
    </row>
    <row r="76" spans="1:146" x14ac:dyDescent="0.4">
      <c r="A76" t="s">
        <v>376</v>
      </c>
      <c r="B76" t="s">
        <v>375</v>
      </c>
      <c r="C76">
        <v>692</v>
      </c>
      <c r="D76">
        <v>629</v>
      </c>
      <c r="E76">
        <v>1321</v>
      </c>
      <c r="F76">
        <v>653</v>
      </c>
      <c r="G76">
        <v>595</v>
      </c>
      <c r="H76">
        <v>1248</v>
      </c>
      <c r="I76">
        <v>51.6</v>
      </c>
      <c r="J76">
        <v>48.6</v>
      </c>
      <c r="K76">
        <v>50.2</v>
      </c>
      <c r="L76">
        <v>0.27</v>
      </c>
      <c r="M76">
        <v>-0.11</v>
      </c>
      <c r="N76">
        <v>0.08</v>
      </c>
      <c r="O76">
        <v>0.17</v>
      </c>
      <c r="P76">
        <v>-0.21</v>
      </c>
      <c r="Q76">
        <v>0.01</v>
      </c>
      <c r="R76">
        <v>0.36</v>
      </c>
      <c r="S76">
        <v>-0.01</v>
      </c>
      <c r="T76">
        <v>0.15</v>
      </c>
      <c r="U76">
        <v>51.7</v>
      </c>
      <c r="V76">
        <v>47.5</v>
      </c>
      <c r="W76">
        <v>49.7</v>
      </c>
      <c r="X76">
        <v>75.099999999999994</v>
      </c>
      <c r="Y76">
        <v>70</v>
      </c>
      <c r="Z76">
        <v>72.7</v>
      </c>
      <c r="AA76">
        <v>52.9</v>
      </c>
      <c r="AB76">
        <v>41</v>
      </c>
      <c r="AC76">
        <v>47.2</v>
      </c>
      <c r="AD76">
        <v>22.5</v>
      </c>
      <c r="AE76">
        <v>12.9</v>
      </c>
      <c r="AF76">
        <v>17.899999999999999</v>
      </c>
      <c r="AG76">
        <v>35.1</v>
      </c>
      <c r="AH76">
        <v>22.1</v>
      </c>
      <c r="AI76">
        <v>28.9</v>
      </c>
      <c r="AJ76">
        <v>4.55</v>
      </c>
      <c r="AK76">
        <v>4.3099999999999996</v>
      </c>
      <c r="AL76">
        <v>4.4400000000000004</v>
      </c>
      <c r="AM76">
        <v>90</v>
      </c>
      <c r="AN76">
        <v>176</v>
      </c>
      <c r="AO76">
        <v>266</v>
      </c>
      <c r="AP76">
        <v>87</v>
      </c>
      <c r="AQ76">
        <v>164</v>
      </c>
      <c r="AR76">
        <v>251</v>
      </c>
      <c r="AS76">
        <v>33.6</v>
      </c>
      <c r="AT76">
        <v>32.299999999999997</v>
      </c>
      <c r="AU76">
        <v>32.799999999999997</v>
      </c>
      <c r="AV76">
        <v>-0.06</v>
      </c>
      <c r="AW76">
        <v>-0.5</v>
      </c>
      <c r="AX76">
        <v>-0.35</v>
      </c>
      <c r="AY76">
        <v>-0.32</v>
      </c>
      <c r="AZ76">
        <v>-0.69</v>
      </c>
      <c r="BA76">
        <v>-0.5</v>
      </c>
      <c r="BB76">
        <v>0.21</v>
      </c>
      <c r="BC76">
        <v>-0.31</v>
      </c>
      <c r="BD76">
        <v>-0.19</v>
      </c>
      <c r="BE76">
        <v>21.1</v>
      </c>
      <c r="BF76">
        <v>13.6</v>
      </c>
      <c r="BG76">
        <v>16.2</v>
      </c>
      <c r="BH76">
        <v>35.6</v>
      </c>
      <c r="BI76">
        <v>35.799999999999997</v>
      </c>
      <c r="BJ76">
        <v>35.700000000000003</v>
      </c>
      <c r="BK76">
        <v>14.4</v>
      </c>
      <c r="BL76">
        <v>13.6</v>
      </c>
      <c r="BM76">
        <v>13.9</v>
      </c>
      <c r="BN76">
        <v>4.4000000000000004</v>
      </c>
      <c r="BO76">
        <v>2.2999999999999998</v>
      </c>
      <c r="BP76">
        <v>3</v>
      </c>
      <c r="BQ76">
        <v>6.7</v>
      </c>
      <c r="BR76">
        <v>4</v>
      </c>
      <c r="BS76">
        <v>4.9000000000000004</v>
      </c>
      <c r="BT76">
        <v>2.65</v>
      </c>
      <c r="BU76">
        <v>2.61</v>
      </c>
      <c r="BV76">
        <v>2.62</v>
      </c>
      <c r="BW76">
        <v>13</v>
      </c>
      <c r="BX76">
        <v>44</v>
      </c>
      <c r="BY76">
        <v>57</v>
      </c>
      <c r="BZ76">
        <v>11</v>
      </c>
      <c r="CA76">
        <v>40</v>
      </c>
      <c r="CB76">
        <v>51</v>
      </c>
      <c r="CC76">
        <v>7</v>
      </c>
      <c r="CD76">
        <v>10.3</v>
      </c>
      <c r="CE76">
        <v>9.5</v>
      </c>
      <c r="CF76">
        <v>-1.3</v>
      </c>
      <c r="CG76">
        <v>-1.47</v>
      </c>
      <c r="CH76">
        <v>-1.43</v>
      </c>
      <c r="CI76">
        <v>-2.04</v>
      </c>
      <c r="CJ76">
        <v>-1.86</v>
      </c>
      <c r="CK76">
        <v>-1.78</v>
      </c>
      <c r="CL76">
        <v>-0.55000000000000004</v>
      </c>
      <c r="CM76">
        <v>-1.08</v>
      </c>
      <c r="CN76">
        <v>-1.08</v>
      </c>
      <c r="CO76">
        <v>7.7</v>
      </c>
      <c r="CP76">
        <v>2.2999999999999998</v>
      </c>
      <c r="CQ76">
        <v>3.5</v>
      </c>
      <c r="CR76">
        <v>7.7</v>
      </c>
      <c r="CS76">
        <v>9.1</v>
      </c>
      <c r="CT76">
        <v>8.8000000000000007</v>
      </c>
      <c r="CU76">
        <v>0</v>
      </c>
      <c r="CV76">
        <v>2.2999999999999998</v>
      </c>
      <c r="CW76">
        <v>1.8</v>
      </c>
      <c r="CX76">
        <v>0</v>
      </c>
      <c r="CY76">
        <v>0</v>
      </c>
      <c r="CZ76">
        <v>0</v>
      </c>
      <c r="DA76">
        <v>0</v>
      </c>
      <c r="DB76">
        <v>0</v>
      </c>
      <c r="DC76">
        <v>0</v>
      </c>
      <c r="DD76">
        <v>0.5</v>
      </c>
      <c r="DE76">
        <v>0.81</v>
      </c>
      <c r="DF76">
        <v>0.74</v>
      </c>
      <c r="DG76">
        <v>795</v>
      </c>
      <c r="DH76">
        <v>849</v>
      </c>
      <c r="DI76">
        <v>1644</v>
      </c>
      <c r="DJ76">
        <v>751</v>
      </c>
      <c r="DK76">
        <v>799</v>
      </c>
      <c r="DL76">
        <v>1550</v>
      </c>
      <c r="DM76">
        <v>48.8</v>
      </c>
      <c r="DN76">
        <v>43.2</v>
      </c>
      <c r="DO76">
        <v>45.9</v>
      </c>
      <c r="DP76">
        <v>0.21</v>
      </c>
      <c r="DQ76">
        <v>-0.26</v>
      </c>
      <c r="DR76">
        <v>-0.03</v>
      </c>
      <c r="DS76">
        <v>0.11</v>
      </c>
      <c r="DT76">
        <v>-0.35</v>
      </c>
      <c r="DU76">
        <v>-0.1</v>
      </c>
      <c r="DV76">
        <v>0.3</v>
      </c>
      <c r="DW76">
        <v>-0.17</v>
      </c>
      <c r="DX76">
        <v>0.03</v>
      </c>
      <c r="DY76">
        <v>47.5</v>
      </c>
      <c r="DZ76">
        <v>38.200000000000003</v>
      </c>
      <c r="EA76">
        <v>42.7</v>
      </c>
      <c r="EB76">
        <v>69.599999999999994</v>
      </c>
      <c r="EC76">
        <v>59.7</v>
      </c>
      <c r="ED76">
        <v>64.5</v>
      </c>
      <c r="EE76">
        <v>47.7</v>
      </c>
      <c r="EF76">
        <v>33.299999999999997</v>
      </c>
      <c r="EG76">
        <v>40.299999999999997</v>
      </c>
      <c r="EH76">
        <v>20.100000000000001</v>
      </c>
      <c r="EI76">
        <v>10</v>
      </c>
      <c r="EJ76">
        <v>14.9</v>
      </c>
      <c r="EK76">
        <v>31.3</v>
      </c>
      <c r="EL76">
        <v>17.2</v>
      </c>
      <c r="EM76">
        <v>24</v>
      </c>
      <c r="EN76">
        <v>4.2699999999999996</v>
      </c>
      <c r="EO76">
        <v>3.78</v>
      </c>
      <c r="EP76">
        <v>4.01</v>
      </c>
    </row>
    <row r="77" spans="1:146" x14ac:dyDescent="0.4">
      <c r="A77" t="s">
        <v>378</v>
      </c>
      <c r="B77" t="s">
        <v>377</v>
      </c>
      <c r="C77">
        <v>1520</v>
      </c>
      <c r="D77">
        <v>1500</v>
      </c>
      <c r="E77">
        <v>3020</v>
      </c>
      <c r="F77">
        <v>1446</v>
      </c>
      <c r="G77">
        <v>1398</v>
      </c>
      <c r="H77">
        <v>2844</v>
      </c>
      <c r="I77">
        <v>45</v>
      </c>
      <c r="J77">
        <v>42.6</v>
      </c>
      <c r="K77">
        <v>43.8</v>
      </c>
      <c r="L77">
        <v>-0.08</v>
      </c>
      <c r="M77">
        <v>-0.35</v>
      </c>
      <c r="N77">
        <v>-0.21</v>
      </c>
      <c r="O77">
        <v>-0.14000000000000001</v>
      </c>
      <c r="P77">
        <v>-0.41</v>
      </c>
      <c r="Q77">
        <v>-0.26</v>
      </c>
      <c r="R77">
        <v>-0.01</v>
      </c>
      <c r="S77">
        <v>-0.28000000000000003</v>
      </c>
      <c r="T77">
        <v>-0.16</v>
      </c>
      <c r="U77">
        <v>32.9</v>
      </c>
      <c r="V77">
        <v>32.700000000000003</v>
      </c>
      <c r="W77">
        <v>32.799999999999997</v>
      </c>
      <c r="X77">
        <v>58</v>
      </c>
      <c r="Y77">
        <v>57.1</v>
      </c>
      <c r="Z77">
        <v>57.6</v>
      </c>
      <c r="AA77">
        <v>26.5</v>
      </c>
      <c r="AB77">
        <v>21.6</v>
      </c>
      <c r="AC77">
        <v>24.1</v>
      </c>
      <c r="AD77">
        <v>8.6</v>
      </c>
      <c r="AE77">
        <v>6.3</v>
      </c>
      <c r="AF77">
        <v>7.5</v>
      </c>
      <c r="AG77">
        <v>13.9</v>
      </c>
      <c r="AH77">
        <v>10.8</v>
      </c>
      <c r="AI77">
        <v>12.4</v>
      </c>
      <c r="AJ77">
        <v>3.67</v>
      </c>
      <c r="AK77">
        <v>3.52</v>
      </c>
      <c r="AL77">
        <v>3.59</v>
      </c>
      <c r="AM77">
        <v>207</v>
      </c>
      <c r="AN77">
        <v>290</v>
      </c>
      <c r="AO77">
        <v>497</v>
      </c>
      <c r="AP77">
        <v>202</v>
      </c>
      <c r="AQ77">
        <v>284</v>
      </c>
      <c r="AR77">
        <v>486</v>
      </c>
      <c r="AS77">
        <v>28.2</v>
      </c>
      <c r="AT77">
        <v>27</v>
      </c>
      <c r="AU77">
        <v>27.5</v>
      </c>
      <c r="AV77">
        <v>-0.72</v>
      </c>
      <c r="AW77">
        <v>-0.85</v>
      </c>
      <c r="AX77">
        <v>-0.8</v>
      </c>
      <c r="AY77">
        <v>-0.89</v>
      </c>
      <c r="AZ77">
        <v>-1</v>
      </c>
      <c r="BA77">
        <v>-0.91</v>
      </c>
      <c r="BB77">
        <v>-0.54</v>
      </c>
      <c r="BC77">
        <v>-0.71</v>
      </c>
      <c r="BD77">
        <v>-0.68</v>
      </c>
      <c r="BE77">
        <v>8.1999999999999993</v>
      </c>
      <c r="BF77">
        <v>6.9</v>
      </c>
      <c r="BG77">
        <v>7.4</v>
      </c>
      <c r="BH77">
        <v>18.8</v>
      </c>
      <c r="BI77">
        <v>20.3</v>
      </c>
      <c r="BJ77">
        <v>19.7</v>
      </c>
      <c r="BK77">
        <v>7.2</v>
      </c>
      <c r="BL77">
        <v>3.8</v>
      </c>
      <c r="BM77">
        <v>5.2</v>
      </c>
      <c r="BN77">
        <v>1.4</v>
      </c>
      <c r="BO77">
        <v>0.7</v>
      </c>
      <c r="BP77">
        <v>1</v>
      </c>
      <c r="BQ77">
        <v>3.4</v>
      </c>
      <c r="BR77">
        <v>1.7</v>
      </c>
      <c r="BS77">
        <v>2.4</v>
      </c>
      <c r="BT77">
        <v>2.0699999999999998</v>
      </c>
      <c r="BU77">
        <v>2.02</v>
      </c>
      <c r="BV77">
        <v>2.04</v>
      </c>
      <c r="BW77">
        <v>23</v>
      </c>
      <c r="BX77">
        <v>94</v>
      </c>
      <c r="BY77">
        <v>117</v>
      </c>
      <c r="BZ77">
        <v>19</v>
      </c>
      <c r="CA77">
        <v>92</v>
      </c>
      <c r="CB77">
        <v>111</v>
      </c>
      <c r="CC77">
        <v>7.3</v>
      </c>
      <c r="CD77">
        <v>13.8</v>
      </c>
      <c r="CE77">
        <v>12.5</v>
      </c>
      <c r="CF77">
        <v>-1.06</v>
      </c>
      <c r="CG77">
        <v>-0.82</v>
      </c>
      <c r="CH77">
        <v>-0.86</v>
      </c>
      <c r="CI77">
        <v>-1.63</v>
      </c>
      <c r="CJ77">
        <v>-1.08</v>
      </c>
      <c r="CK77">
        <v>-1.1000000000000001</v>
      </c>
      <c r="CL77">
        <v>-0.49</v>
      </c>
      <c r="CM77">
        <v>-0.56000000000000005</v>
      </c>
      <c r="CN77">
        <v>-0.63</v>
      </c>
      <c r="CO77">
        <v>4.3</v>
      </c>
      <c r="CP77">
        <v>4.3</v>
      </c>
      <c r="CQ77">
        <v>4.3</v>
      </c>
      <c r="CR77">
        <v>4.3</v>
      </c>
      <c r="CS77">
        <v>6.4</v>
      </c>
      <c r="CT77">
        <v>6</v>
      </c>
      <c r="CU77">
        <v>0</v>
      </c>
      <c r="CV77">
        <v>3.2</v>
      </c>
      <c r="CW77">
        <v>2.6</v>
      </c>
      <c r="CX77">
        <v>0</v>
      </c>
      <c r="CY77">
        <v>1.1000000000000001</v>
      </c>
      <c r="CZ77">
        <v>0.9</v>
      </c>
      <c r="DA77">
        <v>0</v>
      </c>
      <c r="DB77">
        <v>1.1000000000000001</v>
      </c>
      <c r="DC77">
        <v>0.9</v>
      </c>
      <c r="DD77">
        <v>0.56000000000000005</v>
      </c>
      <c r="DE77">
        <v>1.05</v>
      </c>
      <c r="DF77">
        <v>0.95</v>
      </c>
      <c r="DG77">
        <v>1750</v>
      </c>
      <c r="DH77">
        <v>1884</v>
      </c>
      <c r="DI77">
        <v>3634</v>
      </c>
      <c r="DJ77">
        <v>1667</v>
      </c>
      <c r="DK77">
        <v>1774</v>
      </c>
      <c r="DL77">
        <v>3441</v>
      </c>
      <c r="DM77">
        <v>42.5</v>
      </c>
      <c r="DN77">
        <v>38.799999999999997</v>
      </c>
      <c r="DO77">
        <v>40.6</v>
      </c>
      <c r="DP77">
        <v>-0.17</v>
      </c>
      <c r="DQ77">
        <v>-0.45</v>
      </c>
      <c r="DR77">
        <v>-0.31</v>
      </c>
      <c r="DS77">
        <v>-0.23</v>
      </c>
      <c r="DT77">
        <v>-0.51</v>
      </c>
      <c r="DU77">
        <v>-0.36</v>
      </c>
      <c r="DV77">
        <v>-0.1</v>
      </c>
      <c r="DW77">
        <v>-0.39</v>
      </c>
      <c r="DX77">
        <v>-0.27</v>
      </c>
      <c r="DY77">
        <v>29.6</v>
      </c>
      <c r="DZ77">
        <v>27.3</v>
      </c>
      <c r="EA77">
        <v>28.4</v>
      </c>
      <c r="EB77">
        <v>52.7</v>
      </c>
      <c r="EC77">
        <v>48.9</v>
      </c>
      <c r="ED77">
        <v>50.7</v>
      </c>
      <c r="EE77">
        <v>23.9</v>
      </c>
      <c r="EF77">
        <v>17.899999999999999</v>
      </c>
      <c r="EG77">
        <v>20.8</v>
      </c>
      <c r="EH77">
        <v>7.7</v>
      </c>
      <c r="EI77">
        <v>5.2</v>
      </c>
      <c r="EJ77">
        <v>6.4</v>
      </c>
      <c r="EK77">
        <v>12.5</v>
      </c>
      <c r="EL77">
        <v>8.9</v>
      </c>
      <c r="EM77">
        <v>10.6</v>
      </c>
      <c r="EN77">
        <v>3.44</v>
      </c>
      <c r="EO77">
        <v>3.17</v>
      </c>
      <c r="EP77">
        <v>3.3</v>
      </c>
    </row>
    <row r="78" spans="1:146" x14ac:dyDescent="0.4">
      <c r="A78" t="s">
        <v>380</v>
      </c>
      <c r="B78" t="s">
        <v>379</v>
      </c>
      <c r="C78">
        <v>1258</v>
      </c>
      <c r="D78">
        <v>1242</v>
      </c>
      <c r="E78">
        <v>2500</v>
      </c>
      <c r="F78">
        <v>1196</v>
      </c>
      <c r="G78">
        <v>1174</v>
      </c>
      <c r="H78">
        <v>2370</v>
      </c>
      <c r="I78">
        <v>50.5</v>
      </c>
      <c r="J78">
        <v>46.6</v>
      </c>
      <c r="K78">
        <v>48.6</v>
      </c>
      <c r="L78">
        <v>0.19</v>
      </c>
      <c r="M78">
        <v>-0.22</v>
      </c>
      <c r="N78">
        <v>-0.01</v>
      </c>
      <c r="O78">
        <v>0.12</v>
      </c>
      <c r="P78">
        <v>-0.28999999999999998</v>
      </c>
      <c r="Q78">
        <v>-0.06</v>
      </c>
      <c r="R78">
        <v>0.27</v>
      </c>
      <c r="S78">
        <v>-0.14000000000000001</v>
      </c>
      <c r="T78">
        <v>0.04</v>
      </c>
      <c r="U78">
        <v>46.3</v>
      </c>
      <c r="V78">
        <v>43.2</v>
      </c>
      <c r="W78">
        <v>44.8</v>
      </c>
      <c r="X78">
        <v>71.2</v>
      </c>
      <c r="Y78">
        <v>67.5</v>
      </c>
      <c r="Z78">
        <v>69.400000000000006</v>
      </c>
      <c r="AA78">
        <v>44.5</v>
      </c>
      <c r="AB78">
        <v>37.200000000000003</v>
      </c>
      <c r="AC78">
        <v>40.9</v>
      </c>
      <c r="AD78">
        <v>20.9</v>
      </c>
      <c r="AE78">
        <v>12.6</v>
      </c>
      <c r="AF78">
        <v>16.8</v>
      </c>
      <c r="AG78">
        <v>31.1</v>
      </c>
      <c r="AH78">
        <v>21.6</v>
      </c>
      <c r="AI78">
        <v>26.4</v>
      </c>
      <c r="AJ78">
        <v>4.43</v>
      </c>
      <c r="AK78">
        <v>4.1100000000000003</v>
      </c>
      <c r="AL78">
        <v>4.2699999999999996</v>
      </c>
      <c r="AM78">
        <v>83</v>
      </c>
      <c r="AN78">
        <v>120</v>
      </c>
      <c r="AO78">
        <v>203</v>
      </c>
      <c r="AP78">
        <v>80</v>
      </c>
      <c r="AQ78">
        <v>114</v>
      </c>
      <c r="AR78">
        <v>194</v>
      </c>
      <c r="AS78">
        <v>32.5</v>
      </c>
      <c r="AT78">
        <v>32.200000000000003</v>
      </c>
      <c r="AU78">
        <v>32.299999999999997</v>
      </c>
      <c r="AV78">
        <v>-0.24</v>
      </c>
      <c r="AW78">
        <v>-0.46</v>
      </c>
      <c r="AX78">
        <v>-0.37</v>
      </c>
      <c r="AY78">
        <v>-0.52</v>
      </c>
      <c r="AZ78">
        <v>-0.69</v>
      </c>
      <c r="BA78">
        <v>-0.55000000000000004</v>
      </c>
      <c r="BB78">
        <v>0.03</v>
      </c>
      <c r="BC78">
        <v>-0.23</v>
      </c>
      <c r="BD78">
        <v>-0.19</v>
      </c>
      <c r="BE78">
        <v>18.100000000000001</v>
      </c>
      <c r="BF78">
        <v>13.3</v>
      </c>
      <c r="BG78">
        <v>15.3</v>
      </c>
      <c r="BH78">
        <v>31.3</v>
      </c>
      <c r="BI78">
        <v>30.8</v>
      </c>
      <c r="BJ78">
        <v>31</v>
      </c>
      <c r="BK78">
        <v>16.899999999999999</v>
      </c>
      <c r="BL78">
        <v>14.2</v>
      </c>
      <c r="BM78">
        <v>15.3</v>
      </c>
      <c r="BN78">
        <v>6</v>
      </c>
      <c r="BO78">
        <v>0.8</v>
      </c>
      <c r="BP78">
        <v>3</v>
      </c>
      <c r="BQ78">
        <v>7.2</v>
      </c>
      <c r="BR78">
        <v>2.5</v>
      </c>
      <c r="BS78">
        <v>4.4000000000000004</v>
      </c>
      <c r="BT78">
        <v>2.6</v>
      </c>
      <c r="BU78">
        <v>2.65</v>
      </c>
      <c r="BV78">
        <v>2.63</v>
      </c>
      <c r="BW78">
        <v>41</v>
      </c>
      <c r="BX78">
        <v>106</v>
      </c>
      <c r="BY78">
        <v>147</v>
      </c>
      <c r="BZ78">
        <v>39</v>
      </c>
      <c r="CA78">
        <v>98</v>
      </c>
      <c r="CB78">
        <v>137</v>
      </c>
      <c r="CC78">
        <v>15.9</v>
      </c>
      <c r="CD78">
        <v>17.2</v>
      </c>
      <c r="CE78">
        <v>16.899999999999999</v>
      </c>
      <c r="CF78">
        <v>-0.85</v>
      </c>
      <c r="CG78">
        <v>-0.9</v>
      </c>
      <c r="CH78">
        <v>-0.89</v>
      </c>
      <c r="CI78">
        <v>-1.25</v>
      </c>
      <c r="CJ78">
        <v>-1.1499999999999999</v>
      </c>
      <c r="CK78">
        <v>-1.1000000000000001</v>
      </c>
      <c r="CL78">
        <v>-0.45</v>
      </c>
      <c r="CM78">
        <v>-0.65</v>
      </c>
      <c r="CN78">
        <v>-0.68</v>
      </c>
      <c r="CO78">
        <v>0</v>
      </c>
      <c r="CP78">
        <v>5.7</v>
      </c>
      <c r="CQ78">
        <v>4.0999999999999996</v>
      </c>
      <c r="CR78">
        <v>4.9000000000000004</v>
      </c>
      <c r="CS78">
        <v>11.3</v>
      </c>
      <c r="CT78">
        <v>9.5</v>
      </c>
      <c r="CU78">
        <v>2.4</v>
      </c>
      <c r="CV78">
        <v>3.8</v>
      </c>
      <c r="CW78">
        <v>3.4</v>
      </c>
      <c r="CX78">
        <v>0</v>
      </c>
      <c r="CY78">
        <v>1.9</v>
      </c>
      <c r="CZ78">
        <v>1.4</v>
      </c>
      <c r="DA78">
        <v>2.4</v>
      </c>
      <c r="DB78">
        <v>2.8</v>
      </c>
      <c r="DC78">
        <v>2.7</v>
      </c>
      <c r="DD78">
        <v>1.1599999999999999</v>
      </c>
      <c r="DE78">
        <v>1.39</v>
      </c>
      <c r="DF78">
        <v>1.33</v>
      </c>
      <c r="DG78">
        <v>1382</v>
      </c>
      <c r="DH78">
        <v>1468</v>
      </c>
      <c r="DI78">
        <v>2850</v>
      </c>
      <c r="DJ78">
        <v>1315</v>
      </c>
      <c r="DK78">
        <v>1386</v>
      </c>
      <c r="DL78">
        <v>2701</v>
      </c>
      <c r="DM78">
        <v>48.4</v>
      </c>
      <c r="DN78">
        <v>43.3</v>
      </c>
      <c r="DO78">
        <v>45.8</v>
      </c>
      <c r="DP78">
        <v>0.14000000000000001</v>
      </c>
      <c r="DQ78">
        <v>-0.28000000000000003</v>
      </c>
      <c r="DR78">
        <v>-0.08</v>
      </c>
      <c r="DS78">
        <v>7.0000000000000007E-2</v>
      </c>
      <c r="DT78">
        <v>-0.35</v>
      </c>
      <c r="DU78">
        <v>-0.13</v>
      </c>
      <c r="DV78">
        <v>0.21</v>
      </c>
      <c r="DW78">
        <v>-0.22</v>
      </c>
      <c r="DX78">
        <v>-0.03</v>
      </c>
      <c r="DY78">
        <v>43.3</v>
      </c>
      <c r="DZ78">
        <v>38.1</v>
      </c>
      <c r="EA78">
        <v>40.6</v>
      </c>
      <c r="EB78">
        <v>66.900000000000006</v>
      </c>
      <c r="EC78">
        <v>60.4</v>
      </c>
      <c r="ED78">
        <v>63.5</v>
      </c>
      <c r="EE78">
        <v>41.6</v>
      </c>
      <c r="EF78">
        <v>32.9</v>
      </c>
      <c r="EG78">
        <v>37.1</v>
      </c>
      <c r="EH78">
        <v>19.399999999999999</v>
      </c>
      <c r="EI78">
        <v>10.9</v>
      </c>
      <c r="EJ78">
        <v>15</v>
      </c>
      <c r="EK78">
        <v>28.8</v>
      </c>
      <c r="EL78">
        <v>18.7</v>
      </c>
      <c r="EM78">
        <v>23.6</v>
      </c>
      <c r="EN78">
        <v>4.22</v>
      </c>
      <c r="EO78">
        <v>3.8</v>
      </c>
      <c r="EP78">
        <v>4</v>
      </c>
    </row>
    <row r="79" spans="1:146" x14ac:dyDescent="0.4">
      <c r="A79" t="s">
        <v>382</v>
      </c>
      <c r="B79" t="s">
        <v>381</v>
      </c>
      <c r="C79">
        <v>1267</v>
      </c>
      <c r="D79">
        <v>1223</v>
      </c>
      <c r="E79">
        <v>2490</v>
      </c>
      <c r="F79">
        <v>1241</v>
      </c>
      <c r="G79">
        <v>1190</v>
      </c>
      <c r="H79">
        <v>2431</v>
      </c>
      <c r="I79">
        <v>52.1</v>
      </c>
      <c r="J79">
        <v>48.3</v>
      </c>
      <c r="K79">
        <v>50.2</v>
      </c>
      <c r="L79">
        <v>0.16</v>
      </c>
      <c r="M79">
        <v>-0.27</v>
      </c>
      <c r="N79">
        <v>-0.05</v>
      </c>
      <c r="O79">
        <v>0.09</v>
      </c>
      <c r="P79">
        <v>-0.34</v>
      </c>
      <c r="Q79">
        <v>-0.1</v>
      </c>
      <c r="R79">
        <v>0.23</v>
      </c>
      <c r="S79">
        <v>-0.2</v>
      </c>
      <c r="T79">
        <v>0</v>
      </c>
      <c r="U79">
        <v>52.5</v>
      </c>
      <c r="V79">
        <v>48.2</v>
      </c>
      <c r="W79">
        <v>50.4</v>
      </c>
      <c r="X79">
        <v>74.900000000000006</v>
      </c>
      <c r="Y79">
        <v>72.3</v>
      </c>
      <c r="Z79">
        <v>73.599999999999994</v>
      </c>
      <c r="AA79">
        <v>46.5</v>
      </c>
      <c r="AB79">
        <v>38.700000000000003</v>
      </c>
      <c r="AC79">
        <v>42.7</v>
      </c>
      <c r="AD79">
        <v>21.4</v>
      </c>
      <c r="AE79">
        <v>15.5</v>
      </c>
      <c r="AF79">
        <v>18.5</v>
      </c>
      <c r="AG79">
        <v>33</v>
      </c>
      <c r="AH79">
        <v>24</v>
      </c>
      <c r="AI79">
        <v>28.6</v>
      </c>
      <c r="AJ79">
        <v>4.49</v>
      </c>
      <c r="AK79">
        <v>4.21</v>
      </c>
      <c r="AL79">
        <v>4.3499999999999996</v>
      </c>
      <c r="AM79">
        <v>124</v>
      </c>
      <c r="AN79">
        <v>193</v>
      </c>
      <c r="AO79">
        <v>317</v>
      </c>
      <c r="AP79">
        <v>124</v>
      </c>
      <c r="AQ79">
        <v>188</v>
      </c>
      <c r="AR79">
        <v>312</v>
      </c>
      <c r="AS79">
        <v>36.299999999999997</v>
      </c>
      <c r="AT79">
        <v>32.700000000000003</v>
      </c>
      <c r="AU79">
        <v>34.1</v>
      </c>
      <c r="AV79">
        <v>-0.33</v>
      </c>
      <c r="AW79">
        <v>-0.67</v>
      </c>
      <c r="AX79">
        <v>-0.54</v>
      </c>
      <c r="AY79">
        <v>-0.55000000000000004</v>
      </c>
      <c r="AZ79">
        <v>-0.86</v>
      </c>
      <c r="BA79">
        <v>-0.68</v>
      </c>
      <c r="BB79">
        <v>-0.11</v>
      </c>
      <c r="BC79">
        <v>-0.49</v>
      </c>
      <c r="BD79">
        <v>-0.4</v>
      </c>
      <c r="BE79">
        <v>21</v>
      </c>
      <c r="BF79">
        <v>19.2</v>
      </c>
      <c r="BG79">
        <v>19.899999999999999</v>
      </c>
      <c r="BH79">
        <v>39.5</v>
      </c>
      <c r="BI79">
        <v>35.799999999999997</v>
      </c>
      <c r="BJ79">
        <v>37.200000000000003</v>
      </c>
      <c r="BK79">
        <v>10.5</v>
      </c>
      <c r="BL79">
        <v>10.9</v>
      </c>
      <c r="BM79">
        <v>10.7</v>
      </c>
      <c r="BN79">
        <v>3.2</v>
      </c>
      <c r="BO79">
        <v>3.1</v>
      </c>
      <c r="BP79">
        <v>3.2</v>
      </c>
      <c r="BQ79">
        <v>5.6</v>
      </c>
      <c r="BR79">
        <v>5.2</v>
      </c>
      <c r="BS79">
        <v>5.4</v>
      </c>
      <c r="BT79">
        <v>2.82</v>
      </c>
      <c r="BU79">
        <v>2.6</v>
      </c>
      <c r="BV79">
        <v>2.69</v>
      </c>
      <c r="BW79">
        <v>31</v>
      </c>
      <c r="BX79">
        <v>79</v>
      </c>
      <c r="BY79">
        <v>110</v>
      </c>
      <c r="BZ79">
        <v>29</v>
      </c>
      <c r="CA79">
        <v>78</v>
      </c>
      <c r="CB79">
        <v>107</v>
      </c>
      <c r="CC79">
        <v>14.8</v>
      </c>
      <c r="CD79">
        <v>18.5</v>
      </c>
      <c r="CE79">
        <v>17.5</v>
      </c>
      <c r="CF79">
        <v>-1.24</v>
      </c>
      <c r="CG79">
        <v>-0.91</v>
      </c>
      <c r="CH79">
        <v>-1</v>
      </c>
      <c r="CI79">
        <v>-1.7</v>
      </c>
      <c r="CJ79">
        <v>-1.19</v>
      </c>
      <c r="CK79">
        <v>-1.24</v>
      </c>
      <c r="CL79">
        <v>-0.78</v>
      </c>
      <c r="CM79">
        <v>-0.63</v>
      </c>
      <c r="CN79">
        <v>-0.76</v>
      </c>
      <c r="CO79">
        <v>6.5</v>
      </c>
      <c r="CP79">
        <v>5.0999999999999996</v>
      </c>
      <c r="CQ79">
        <v>5.5</v>
      </c>
      <c r="CR79">
        <v>12.9</v>
      </c>
      <c r="CS79">
        <v>19</v>
      </c>
      <c r="CT79">
        <v>17.3</v>
      </c>
      <c r="CU79">
        <v>0</v>
      </c>
      <c r="CV79">
        <v>3.8</v>
      </c>
      <c r="CW79">
        <v>2.7</v>
      </c>
      <c r="CX79">
        <v>0</v>
      </c>
      <c r="CY79">
        <v>1.3</v>
      </c>
      <c r="CZ79">
        <v>0.9</v>
      </c>
      <c r="DA79">
        <v>0</v>
      </c>
      <c r="DB79">
        <v>2.5</v>
      </c>
      <c r="DC79">
        <v>1.8</v>
      </c>
      <c r="DD79">
        <v>0.99</v>
      </c>
      <c r="DE79">
        <v>1.46</v>
      </c>
      <c r="DF79">
        <v>1.33</v>
      </c>
      <c r="DG79">
        <v>1422</v>
      </c>
      <c r="DH79">
        <v>1495</v>
      </c>
      <c r="DI79">
        <v>2917</v>
      </c>
      <c r="DJ79">
        <v>1394</v>
      </c>
      <c r="DK79">
        <v>1456</v>
      </c>
      <c r="DL79">
        <v>2850</v>
      </c>
      <c r="DM79">
        <v>49.9</v>
      </c>
      <c r="DN79">
        <v>44.7</v>
      </c>
      <c r="DO79">
        <v>47.2</v>
      </c>
      <c r="DP79">
        <v>0.09</v>
      </c>
      <c r="DQ79">
        <v>-0.36</v>
      </c>
      <c r="DR79">
        <v>-0.14000000000000001</v>
      </c>
      <c r="DS79">
        <v>0.02</v>
      </c>
      <c r="DT79">
        <v>-0.42</v>
      </c>
      <c r="DU79">
        <v>-0.19</v>
      </c>
      <c r="DV79">
        <v>0.16</v>
      </c>
      <c r="DW79">
        <v>-0.28999999999999998</v>
      </c>
      <c r="DX79">
        <v>-0.09</v>
      </c>
      <c r="DY79">
        <v>48.7</v>
      </c>
      <c r="DZ79">
        <v>42.1</v>
      </c>
      <c r="EA79">
        <v>45.4</v>
      </c>
      <c r="EB79">
        <v>70.5</v>
      </c>
      <c r="EC79">
        <v>64.7</v>
      </c>
      <c r="ED79">
        <v>67.5</v>
      </c>
      <c r="EE79">
        <v>42.3</v>
      </c>
      <c r="EF79">
        <v>33.200000000000003</v>
      </c>
      <c r="EG79">
        <v>37.700000000000003</v>
      </c>
      <c r="EH79">
        <v>19.3</v>
      </c>
      <c r="EI79">
        <v>13.1</v>
      </c>
      <c r="EJ79">
        <v>16.100000000000001</v>
      </c>
      <c r="EK79">
        <v>29.9</v>
      </c>
      <c r="EL79">
        <v>20.399999999999999</v>
      </c>
      <c r="EM79">
        <v>25</v>
      </c>
      <c r="EN79">
        <v>4.2699999999999996</v>
      </c>
      <c r="EO79">
        <v>3.85</v>
      </c>
      <c r="EP79">
        <v>4.0599999999999996</v>
      </c>
    </row>
    <row r="80" spans="1:146" x14ac:dyDescent="0.4">
      <c r="A80" t="s">
        <v>384</v>
      </c>
      <c r="B80" t="s">
        <v>383</v>
      </c>
      <c r="C80">
        <v>3665</v>
      </c>
      <c r="D80">
        <v>3568</v>
      </c>
      <c r="E80">
        <v>7233</v>
      </c>
      <c r="F80">
        <v>3579</v>
      </c>
      <c r="G80">
        <v>3491</v>
      </c>
      <c r="H80">
        <v>7070</v>
      </c>
      <c r="I80">
        <v>49.6</v>
      </c>
      <c r="J80">
        <v>45.2</v>
      </c>
      <c r="K80">
        <v>47.4</v>
      </c>
      <c r="L80">
        <v>0.19</v>
      </c>
      <c r="M80">
        <v>-0.3</v>
      </c>
      <c r="N80">
        <v>-0.05</v>
      </c>
      <c r="O80">
        <v>0.14000000000000001</v>
      </c>
      <c r="P80">
        <v>-0.34</v>
      </c>
      <c r="Q80">
        <v>-0.08</v>
      </c>
      <c r="R80">
        <v>0.23</v>
      </c>
      <c r="S80">
        <v>-0.25</v>
      </c>
      <c r="T80">
        <v>-0.02</v>
      </c>
      <c r="U80">
        <v>44.5</v>
      </c>
      <c r="V80">
        <v>39.1</v>
      </c>
      <c r="W80">
        <v>41.8</v>
      </c>
      <c r="X80">
        <v>69.5</v>
      </c>
      <c r="Y80">
        <v>63</v>
      </c>
      <c r="Z80">
        <v>66.3</v>
      </c>
      <c r="AA80">
        <v>42.3</v>
      </c>
      <c r="AB80">
        <v>32.5</v>
      </c>
      <c r="AC80">
        <v>37.5</v>
      </c>
      <c r="AD80">
        <v>16.899999999999999</v>
      </c>
      <c r="AE80">
        <v>9.6999999999999993</v>
      </c>
      <c r="AF80">
        <v>13.4</v>
      </c>
      <c r="AG80">
        <v>25.6</v>
      </c>
      <c r="AH80">
        <v>15.6</v>
      </c>
      <c r="AI80">
        <v>20.7</v>
      </c>
      <c r="AJ80">
        <v>4.24</v>
      </c>
      <c r="AK80">
        <v>3.86</v>
      </c>
      <c r="AL80">
        <v>4.05</v>
      </c>
      <c r="AM80">
        <v>250</v>
      </c>
      <c r="AN80">
        <v>474</v>
      </c>
      <c r="AO80">
        <v>724</v>
      </c>
      <c r="AP80">
        <v>241</v>
      </c>
      <c r="AQ80">
        <v>461</v>
      </c>
      <c r="AR80">
        <v>702</v>
      </c>
      <c r="AS80">
        <v>34.5</v>
      </c>
      <c r="AT80">
        <v>31</v>
      </c>
      <c r="AU80">
        <v>32.200000000000003</v>
      </c>
      <c r="AV80">
        <v>-0.09</v>
      </c>
      <c r="AW80">
        <v>-0.45</v>
      </c>
      <c r="AX80">
        <v>-0.32</v>
      </c>
      <c r="AY80">
        <v>-0.25</v>
      </c>
      <c r="AZ80">
        <v>-0.56000000000000005</v>
      </c>
      <c r="BA80">
        <v>-0.42</v>
      </c>
      <c r="BB80">
        <v>7.0000000000000007E-2</v>
      </c>
      <c r="BC80">
        <v>-0.33</v>
      </c>
      <c r="BD80">
        <v>-0.23</v>
      </c>
      <c r="BE80">
        <v>16</v>
      </c>
      <c r="BF80">
        <v>14.6</v>
      </c>
      <c r="BG80">
        <v>15.1</v>
      </c>
      <c r="BH80">
        <v>33.200000000000003</v>
      </c>
      <c r="BI80">
        <v>26.2</v>
      </c>
      <c r="BJ80">
        <v>28.6</v>
      </c>
      <c r="BK80">
        <v>17.600000000000001</v>
      </c>
      <c r="BL80">
        <v>10.1</v>
      </c>
      <c r="BM80">
        <v>12.7</v>
      </c>
      <c r="BN80">
        <v>2.4</v>
      </c>
      <c r="BO80">
        <v>2.1</v>
      </c>
      <c r="BP80">
        <v>2.2000000000000002</v>
      </c>
      <c r="BQ80">
        <v>8.8000000000000007</v>
      </c>
      <c r="BR80">
        <v>3.4</v>
      </c>
      <c r="BS80">
        <v>5.2</v>
      </c>
      <c r="BT80">
        <v>2.73</v>
      </c>
      <c r="BU80">
        <v>2.5</v>
      </c>
      <c r="BV80">
        <v>2.58</v>
      </c>
      <c r="BW80">
        <v>103</v>
      </c>
      <c r="BX80">
        <v>228</v>
      </c>
      <c r="BY80">
        <v>331</v>
      </c>
      <c r="BZ80">
        <v>98</v>
      </c>
      <c r="CA80">
        <v>219</v>
      </c>
      <c r="CB80">
        <v>317</v>
      </c>
      <c r="CC80">
        <v>6.9</v>
      </c>
      <c r="CD80">
        <v>9.4</v>
      </c>
      <c r="CE80">
        <v>8.6</v>
      </c>
      <c r="CF80">
        <v>-1.19</v>
      </c>
      <c r="CG80">
        <v>-1.1200000000000001</v>
      </c>
      <c r="CH80">
        <v>-1.1399999999999999</v>
      </c>
      <c r="CI80">
        <v>-1.44</v>
      </c>
      <c r="CJ80">
        <v>-1.29</v>
      </c>
      <c r="CK80">
        <v>-1.28</v>
      </c>
      <c r="CL80">
        <v>-0.94</v>
      </c>
      <c r="CM80">
        <v>-0.95</v>
      </c>
      <c r="CN80">
        <v>-1</v>
      </c>
      <c r="CO80">
        <v>2.9</v>
      </c>
      <c r="CP80">
        <v>4.4000000000000004</v>
      </c>
      <c r="CQ80">
        <v>3.9</v>
      </c>
      <c r="CR80">
        <v>5.8</v>
      </c>
      <c r="CS80">
        <v>7.9</v>
      </c>
      <c r="CT80">
        <v>7.3</v>
      </c>
      <c r="CU80">
        <v>0</v>
      </c>
      <c r="CV80">
        <v>2.6</v>
      </c>
      <c r="CW80">
        <v>1.8</v>
      </c>
      <c r="CX80">
        <v>0</v>
      </c>
      <c r="CY80">
        <v>0.4</v>
      </c>
      <c r="CZ80">
        <v>0.3</v>
      </c>
      <c r="DA80">
        <v>0</v>
      </c>
      <c r="DB80">
        <v>1.8</v>
      </c>
      <c r="DC80">
        <v>1.2</v>
      </c>
      <c r="DD80">
        <v>0.48</v>
      </c>
      <c r="DE80">
        <v>0.72</v>
      </c>
      <c r="DF80">
        <v>0.65</v>
      </c>
      <c r="DG80">
        <v>4018</v>
      </c>
      <c r="DH80">
        <v>4270</v>
      </c>
      <c r="DI80">
        <v>8288</v>
      </c>
      <c r="DJ80">
        <v>3918</v>
      </c>
      <c r="DK80">
        <v>4171</v>
      </c>
      <c r="DL80">
        <v>8089</v>
      </c>
      <c r="DM80">
        <v>47.5</v>
      </c>
      <c r="DN80">
        <v>41.7</v>
      </c>
      <c r="DO80">
        <v>44.6</v>
      </c>
      <c r="DP80">
        <v>0.13</v>
      </c>
      <c r="DQ80">
        <v>-0.36</v>
      </c>
      <c r="DR80">
        <v>-0.12</v>
      </c>
      <c r="DS80">
        <v>0.09</v>
      </c>
      <c r="DT80">
        <v>-0.39</v>
      </c>
      <c r="DU80">
        <v>-0.15</v>
      </c>
      <c r="DV80">
        <v>0.17</v>
      </c>
      <c r="DW80">
        <v>-0.32</v>
      </c>
      <c r="DX80">
        <v>-0.09</v>
      </c>
      <c r="DY80">
        <v>41.7</v>
      </c>
      <c r="DZ80">
        <v>34.5</v>
      </c>
      <c r="EA80">
        <v>38</v>
      </c>
      <c r="EB80">
        <v>65.599999999999994</v>
      </c>
      <c r="EC80">
        <v>56</v>
      </c>
      <c r="ED80">
        <v>60.7</v>
      </c>
      <c r="EE80">
        <v>39.700000000000003</v>
      </c>
      <c r="EF80">
        <v>28.4</v>
      </c>
      <c r="EG80">
        <v>33.9</v>
      </c>
      <c r="EH80">
        <v>15.6</v>
      </c>
      <c r="EI80">
        <v>8.4</v>
      </c>
      <c r="EJ80">
        <v>11.9</v>
      </c>
      <c r="EK80">
        <v>23.9</v>
      </c>
      <c r="EL80">
        <v>13.5</v>
      </c>
      <c r="EM80">
        <v>18.600000000000001</v>
      </c>
      <c r="EN80">
        <v>4.05</v>
      </c>
      <c r="EO80">
        <v>3.54</v>
      </c>
      <c r="EP80">
        <v>3.79</v>
      </c>
    </row>
    <row r="81" spans="1:146" x14ac:dyDescent="0.4">
      <c r="A81" t="s">
        <v>386</v>
      </c>
      <c r="B81" t="s">
        <v>385</v>
      </c>
      <c r="C81">
        <v>977</v>
      </c>
      <c r="D81">
        <v>924</v>
      </c>
      <c r="E81">
        <v>1901</v>
      </c>
      <c r="F81">
        <v>941</v>
      </c>
      <c r="G81">
        <v>869</v>
      </c>
      <c r="H81">
        <v>1810</v>
      </c>
      <c r="I81">
        <v>46.7</v>
      </c>
      <c r="J81">
        <v>42.5</v>
      </c>
      <c r="K81">
        <v>44.7</v>
      </c>
      <c r="L81">
        <v>-0.01</v>
      </c>
      <c r="M81">
        <v>-0.4</v>
      </c>
      <c r="N81">
        <v>-0.2</v>
      </c>
      <c r="O81">
        <v>-0.09</v>
      </c>
      <c r="P81">
        <v>-0.48</v>
      </c>
      <c r="Q81">
        <v>-0.25</v>
      </c>
      <c r="R81">
        <v>7.0000000000000007E-2</v>
      </c>
      <c r="S81">
        <v>-0.31</v>
      </c>
      <c r="T81">
        <v>-0.14000000000000001</v>
      </c>
      <c r="U81">
        <v>39.299999999999997</v>
      </c>
      <c r="V81">
        <v>33.1</v>
      </c>
      <c r="W81">
        <v>36.299999999999997</v>
      </c>
      <c r="X81">
        <v>63.7</v>
      </c>
      <c r="Y81">
        <v>54.5</v>
      </c>
      <c r="Z81">
        <v>59.2</v>
      </c>
      <c r="AA81">
        <v>35.799999999999997</v>
      </c>
      <c r="AB81">
        <v>24.5</v>
      </c>
      <c r="AC81">
        <v>30.3</v>
      </c>
      <c r="AD81">
        <v>12.2</v>
      </c>
      <c r="AE81">
        <v>6.2</v>
      </c>
      <c r="AF81">
        <v>9.3000000000000007</v>
      </c>
      <c r="AG81">
        <v>19.3</v>
      </c>
      <c r="AH81">
        <v>11.1</v>
      </c>
      <c r="AI81">
        <v>15.4</v>
      </c>
      <c r="AJ81">
        <v>3.84</v>
      </c>
      <c r="AK81">
        <v>3.44</v>
      </c>
      <c r="AL81">
        <v>3.65</v>
      </c>
      <c r="AM81">
        <v>63</v>
      </c>
      <c r="AN81">
        <v>101</v>
      </c>
      <c r="AO81">
        <v>164</v>
      </c>
      <c r="AP81">
        <v>60</v>
      </c>
      <c r="AQ81">
        <v>99</v>
      </c>
      <c r="AR81">
        <v>159</v>
      </c>
      <c r="AS81">
        <v>29.4</v>
      </c>
      <c r="AT81">
        <v>27.2</v>
      </c>
      <c r="AU81">
        <v>28</v>
      </c>
      <c r="AV81">
        <v>-0.48</v>
      </c>
      <c r="AW81">
        <v>-0.82</v>
      </c>
      <c r="AX81">
        <v>-0.69</v>
      </c>
      <c r="AY81">
        <v>-0.8</v>
      </c>
      <c r="AZ81">
        <v>-1.07</v>
      </c>
      <c r="BA81">
        <v>-0.88</v>
      </c>
      <c r="BB81">
        <v>-0.16</v>
      </c>
      <c r="BC81">
        <v>-0.56999999999999995</v>
      </c>
      <c r="BD81">
        <v>-0.49</v>
      </c>
      <c r="BE81">
        <v>7.9</v>
      </c>
      <c r="BF81">
        <v>5</v>
      </c>
      <c r="BG81">
        <v>6.1</v>
      </c>
      <c r="BH81">
        <v>20.6</v>
      </c>
      <c r="BI81">
        <v>16.8</v>
      </c>
      <c r="BJ81">
        <v>18.3</v>
      </c>
      <c r="BK81">
        <v>9.5</v>
      </c>
      <c r="BL81">
        <v>5</v>
      </c>
      <c r="BM81">
        <v>6.7</v>
      </c>
      <c r="BN81">
        <v>0</v>
      </c>
      <c r="BO81">
        <v>0</v>
      </c>
      <c r="BP81">
        <v>0</v>
      </c>
      <c r="BQ81">
        <v>1.6</v>
      </c>
      <c r="BR81">
        <v>0</v>
      </c>
      <c r="BS81">
        <v>0.6</v>
      </c>
      <c r="BT81">
        <v>2.12</v>
      </c>
      <c r="BU81">
        <v>2</v>
      </c>
      <c r="BV81">
        <v>2.0499999999999998</v>
      </c>
      <c r="BW81">
        <v>25</v>
      </c>
      <c r="BX81">
        <v>78</v>
      </c>
      <c r="BY81">
        <v>103</v>
      </c>
      <c r="BZ81">
        <v>24</v>
      </c>
      <c r="CA81">
        <v>77</v>
      </c>
      <c r="CB81">
        <v>101</v>
      </c>
      <c r="CC81">
        <v>15.7</v>
      </c>
      <c r="CD81">
        <v>12.1</v>
      </c>
      <c r="CE81">
        <v>13</v>
      </c>
      <c r="CF81">
        <v>-0.37</v>
      </c>
      <c r="CG81">
        <v>-0.94</v>
      </c>
      <c r="CH81">
        <v>-0.81</v>
      </c>
      <c r="CI81">
        <v>-0.87</v>
      </c>
      <c r="CJ81">
        <v>-1.22</v>
      </c>
      <c r="CK81">
        <v>-1.05</v>
      </c>
      <c r="CL81">
        <v>0.14000000000000001</v>
      </c>
      <c r="CM81">
        <v>-0.66</v>
      </c>
      <c r="CN81">
        <v>-0.56000000000000005</v>
      </c>
      <c r="CO81">
        <v>4</v>
      </c>
      <c r="CP81">
        <v>5.0999999999999996</v>
      </c>
      <c r="CQ81">
        <v>4.9000000000000004</v>
      </c>
      <c r="CR81">
        <v>4</v>
      </c>
      <c r="CS81">
        <v>7.7</v>
      </c>
      <c r="CT81">
        <v>6.8</v>
      </c>
      <c r="CU81">
        <v>4</v>
      </c>
      <c r="CV81">
        <v>1.3</v>
      </c>
      <c r="CW81">
        <v>1.9</v>
      </c>
      <c r="CX81">
        <v>0</v>
      </c>
      <c r="CY81">
        <v>0</v>
      </c>
      <c r="CZ81">
        <v>0</v>
      </c>
      <c r="DA81">
        <v>0</v>
      </c>
      <c r="DB81">
        <v>0</v>
      </c>
      <c r="DC81">
        <v>0</v>
      </c>
      <c r="DD81">
        <v>1.0900000000000001</v>
      </c>
      <c r="DE81">
        <v>0.88</v>
      </c>
      <c r="DF81">
        <v>0.93</v>
      </c>
      <c r="DG81">
        <v>1065</v>
      </c>
      <c r="DH81">
        <v>1103</v>
      </c>
      <c r="DI81">
        <v>2168</v>
      </c>
      <c r="DJ81">
        <v>1025</v>
      </c>
      <c r="DK81">
        <v>1045</v>
      </c>
      <c r="DL81">
        <v>2070</v>
      </c>
      <c r="DM81">
        <v>45</v>
      </c>
      <c r="DN81">
        <v>39</v>
      </c>
      <c r="DO81">
        <v>41.9</v>
      </c>
      <c r="DP81">
        <v>-0.04</v>
      </c>
      <c r="DQ81">
        <v>-0.48</v>
      </c>
      <c r="DR81">
        <v>-0.26</v>
      </c>
      <c r="DS81">
        <v>-0.12</v>
      </c>
      <c r="DT81">
        <v>-0.55000000000000004</v>
      </c>
      <c r="DU81">
        <v>-0.32</v>
      </c>
      <c r="DV81">
        <v>0.03</v>
      </c>
      <c r="DW81">
        <v>-0.4</v>
      </c>
      <c r="DX81">
        <v>-0.21</v>
      </c>
      <c r="DY81">
        <v>36.6</v>
      </c>
      <c r="DZ81">
        <v>28.6</v>
      </c>
      <c r="EA81">
        <v>32.5</v>
      </c>
      <c r="EB81">
        <v>59.7</v>
      </c>
      <c r="EC81">
        <v>47.8</v>
      </c>
      <c r="ED81">
        <v>53.6</v>
      </c>
      <c r="EE81">
        <v>33.5</v>
      </c>
      <c r="EF81">
        <v>21</v>
      </c>
      <c r="EG81">
        <v>27.2</v>
      </c>
      <c r="EH81">
        <v>11.2</v>
      </c>
      <c r="EI81">
        <v>5.2</v>
      </c>
      <c r="EJ81">
        <v>8.1</v>
      </c>
      <c r="EK81">
        <v>17.8</v>
      </c>
      <c r="EL81">
        <v>9.3000000000000007</v>
      </c>
      <c r="EM81">
        <v>13.5</v>
      </c>
      <c r="EN81">
        <v>3.68</v>
      </c>
      <c r="EO81">
        <v>3.13</v>
      </c>
      <c r="EP81">
        <v>3.4</v>
      </c>
    </row>
    <row r="82" spans="1:146" x14ac:dyDescent="0.4">
      <c r="A82" t="s">
        <v>388</v>
      </c>
      <c r="B82" t="s">
        <v>387</v>
      </c>
      <c r="C82">
        <v>799</v>
      </c>
      <c r="D82">
        <v>686</v>
      </c>
      <c r="E82">
        <v>1485</v>
      </c>
      <c r="F82">
        <v>754</v>
      </c>
      <c r="G82">
        <v>641</v>
      </c>
      <c r="H82">
        <v>1395</v>
      </c>
      <c r="I82">
        <v>50.9</v>
      </c>
      <c r="J82">
        <v>49.9</v>
      </c>
      <c r="K82">
        <v>50.4</v>
      </c>
      <c r="L82">
        <v>0.18</v>
      </c>
      <c r="M82">
        <v>-0.16</v>
      </c>
      <c r="N82">
        <v>0.02</v>
      </c>
      <c r="O82">
        <v>0.09</v>
      </c>
      <c r="P82">
        <v>-0.26</v>
      </c>
      <c r="Q82">
        <v>-0.04</v>
      </c>
      <c r="R82">
        <v>0.27</v>
      </c>
      <c r="S82">
        <v>-0.06</v>
      </c>
      <c r="T82">
        <v>0.09</v>
      </c>
      <c r="U82">
        <v>47.9</v>
      </c>
      <c r="V82">
        <v>47.2</v>
      </c>
      <c r="W82">
        <v>47.6</v>
      </c>
      <c r="X82">
        <v>69.3</v>
      </c>
      <c r="Y82">
        <v>68.400000000000006</v>
      </c>
      <c r="Z82">
        <v>68.900000000000006</v>
      </c>
      <c r="AA82">
        <v>54.2</v>
      </c>
      <c r="AB82">
        <v>53.8</v>
      </c>
      <c r="AC82">
        <v>54</v>
      </c>
      <c r="AD82">
        <v>22.3</v>
      </c>
      <c r="AE82">
        <v>21.3</v>
      </c>
      <c r="AF82">
        <v>21.8</v>
      </c>
      <c r="AG82">
        <v>34.9</v>
      </c>
      <c r="AH82">
        <v>30.5</v>
      </c>
      <c r="AI82">
        <v>32.9</v>
      </c>
      <c r="AJ82">
        <v>4.4800000000000004</v>
      </c>
      <c r="AK82">
        <v>4.5</v>
      </c>
      <c r="AL82">
        <v>4.49</v>
      </c>
      <c r="AM82">
        <v>128</v>
      </c>
      <c r="AN82">
        <v>197</v>
      </c>
      <c r="AO82">
        <v>325</v>
      </c>
      <c r="AP82">
        <v>125</v>
      </c>
      <c r="AQ82">
        <v>188</v>
      </c>
      <c r="AR82">
        <v>313</v>
      </c>
      <c r="AS82">
        <v>38.4</v>
      </c>
      <c r="AT82">
        <v>31.6</v>
      </c>
      <c r="AU82">
        <v>34.299999999999997</v>
      </c>
      <c r="AV82">
        <v>-0.03</v>
      </c>
      <c r="AW82">
        <v>-0.67</v>
      </c>
      <c r="AX82">
        <v>-0.41</v>
      </c>
      <c r="AY82">
        <v>-0.25</v>
      </c>
      <c r="AZ82">
        <v>-0.85</v>
      </c>
      <c r="BA82">
        <v>-0.55000000000000004</v>
      </c>
      <c r="BB82">
        <v>0.19</v>
      </c>
      <c r="BC82">
        <v>-0.49</v>
      </c>
      <c r="BD82">
        <v>-0.27</v>
      </c>
      <c r="BE82">
        <v>25</v>
      </c>
      <c r="BF82">
        <v>11.7</v>
      </c>
      <c r="BG82">
        <v>16.899999999999999</v>
      </c>
      <c r="BH82">
        <v>44.5</v>
      </c>
      <c r="BI82">
        <v>24.9</v>
      </c>
      <c r="BJ82">
        <v>32.6</v>
      </c>
      <c r="BK82">
        <v>23.4</v>
      </c>
      <c r="BL82">
        <v>17.3</v>
      </c>
      <c r="BM82">
        <v>19.7</v>
      </c>
      <c r="BN82">
        <v>9.4</v>
      </c>
      <c r="BO82">
        <v>3</v>
      </c>
      <c r="BP82">
        <v>5.5</v>
      </c>
      <c r="BQ82">
        <v>11.7</v>
      </c>
      <c r="BR82">
        <v>6.1</v>
      </c>
      <c r="BS82">
        <v>8.3000000000000007</v>
      </c>
      <c r="BT82">
        <v>3.17</v>
      </c>
      <c r="BU82">
        <v>2.62</v>
      </c>
      <c r="BV82">
        <v>2.83</v>
      </c>
      <c r="BW82">
        <v>32</v>
      </c>
      <c r="BX82">
        <v>92</v>
      </c>
      <c r="BY82">
        <v>124</v>
      </c>
      <c r="BZ82">
        <v>30</v>
      </c>
      <c r="CA82">
        <v>87</v>
      </c>
      <c r="CB82">
        <v>117</v>
      </c>
      <c r="CC82">
        <v>8.8000000000000007</v>
      </c>
      <c r="CD82">
        <v>16.2</v>
      </c>
      <c r="CE82">
        <v>14.3</v>
      </c>
      <c r="CF82">
        <v>-1.38</v>
      </c>
      <c r="CG82">
        <v>-1.05</v>
      </c>
      <c r="CH82">
        <v>-1.1299999999999999</v>
      </c>
      <c r="CI82">
        <v>-1.83</v>
      </c>
      <c r="CJ82">
        <v>-1.32</v>
      </c>
      <c r="CK82">
        <v>-1.36</v>
      </c>
      <c r="CL82">
        <v>-0.93</v>
      </c>
      <c r="CM82">
        <v>-0.79</v>
      </c>
      <c r="CN82">
        <v>-0.91</v>
      </c>
      <c r="CO82">
        <v>3.1</v>
      </c>
      <c r="CP82">
        <v>8.6999999999999993</v>
      </c>
      <c r="CQ82">
        <v>7.3</v>
      </c>
      <c r="CR82">
        <v>6.3</v>
      </c>
      <c r="CS82">
        <v>16.3</v>
      </c>
      <c r="CT82">
        <v>13.7</v>
      </c>
      <c r="CU82">
        <v>3.1</v>
      </c>
      <c r="CV82">
        <v>2.2000000000000002</v>
      </c>
      <c r="CW82">
        <v>2.4</v>
      </c>
      <c r="CX82">
        <v>0</v>
      </c>
      <c r="CY82">
        <v>1.1000000000000001</v>
      </c>
      <c r="CZ82">
        <v>0.8</v>
      </c>
      <c r="DA82">
        <v>0</v>
      </c>
      <c r="DB82">
        <v>1.1000000000000001</v>
      </c>
      <c r="DC82">
        <v>0.8</v>
      </c>
      <c r="DD82">
        <v>0.56000000000000005</v>
      </c>
      <c r="DE82">
        <v>1.28</v>
      </c>
      <c r="DF82">
        <v>1.0900000000000001</v>
      </c>
      <c r="DG82">
        <v>959</v>
      </c>
      <c r="DH82">
        <v>975</v>
      </c>
      <c r="DI82">
        <v>1934</v>
      </c>
      <c r="DJ82">
        <v>909</v>
      </c>
      <c r="DK82">
        <v>916</v>
      </c>
      <c r="DL82">
        <v>1825</v>
      </c>
      <c r="DM82">
        <v>47.8</v>
      </c>
      <c r="DN82">
        <v>43.1</v>
      </c>
      <c r="DO82">
        <v>45.4</v>
      </c>
      <c r="DP82">
        <v>0.1</v>
      </c>
      <c r="DQ82">
        <v>-0.35</v>
      </c>
      <c r="DR82">
        <v>-0.13</v>
      </c>
      <c r="DS82">
        <v>0.02</v>
      </c>
      <c r="DT82">
        <v>-0.43</v>
      </c>
      <c r="DU82">
        <v>-0.18</v>
      </c>
      <c r="DV82">
        <v>0.18</v>
      </c>
      <c r="DW82">
        <v>-0.27</v>
      </c>
      <c r="DX82">
        <v>-7.0000000000000007E-2</v>
      </c>
      <c r="DY82">
        <v>43.4</v>
      </c>
      <c r="DZ82">
        <v>36.4</v>
      </c>
      <c r="EA82">
        <v>39.9</v>
      </c>
      <c r="EB82">
        <v>63.9</v>
      </c>
      <c r="EC82">
        <v>54.7</v>
      </c>
      <c r="ED82">
        <v>59.3</v>
      </c>
      <c r="EE82">
        <v>48.4</v>
      </c>
      <c r="EF82">
        <v>41.5</v>
      </c>
      <c r="EG82">
        <v>44.9</v>
      </c>
      <c r="EH82">
        <v>19.8</v>
      </c>
      <c r="EI82">
        <v>15.7</v>
      </c>
      <c r="EJ82">
        <v>17.7</v>
      </c>
      <c r="EK82">
        <v>30.7</v>
      </c>
      <c r="EL82">
        <v>22.8</v>
      </c>
      <c r="EM82">
        <v>26.7</v>
      </c>
      <c r="EN82">
        <v>4.18</v>
      </c>
      <c r="EO82">
        <v>3.82</v>
      </c>
      <c r="EP82">
        <v>3.99</v>
      </c>
    </row>
    <row r="83" spans="1:146" x14ac:dyDescent="0.4">
      <c r="A83" t="s">
        <v>390</v>
      </c>
      <c r="B83" t="s">
        <v>389</v>
      </c>
      <c r="C83">
        <v>1460</v>
      </c>
      <c r="D83">
        <v>1373</v>
      </c>
      <c r="E83">
        <v>2833</v>
      </c>
      <c r="F83">
        <v>1413</v>
      </c>
      <c r="G83">
        <v>1318</v>
      </c>
      <c r="H83">
        <v>2731</v>
      </c>
      <c r="I83">
        <v>48.1</v>
      </c>
      <c r="J83">
        <v>44.7</v>
      </c>
      <c r="K83">
        <v>46.5</v>
      </c>
      <c r="L83">
        <v>0.08</v>
      </c>
      <c r="M83">
        <v>-0.33</v>
      </c>
      <c r="N83">
        <v>-0.12</v>
      </c>
      <c r="O83">
        <v>0.02</v>
      </c>
      <c r="P83">
        <v>-0.4</v>
      </c>
      <c r="Q83">
        <v>-0.16</v>
      </c>
      <c r="R83">
        <v>0.15</v>
      </c>
      <c r="S83">
        <v>-0.26</v>
      </c>
      <c r="T83">
        <v>-7.0000000000000007E-2</v>
      </c>
      <c r="U83">
        <v>42.1</v>
      </c>
      <c r="V83">
        <v>37.9</v>
      </c>
      <c r="W83">
        <v>40</v>
      </c>
      <c r="X83">
        <v>64</v>
      </c>
      <c r="Y83">
        <v>60.2</v>
      </c>
      <c r="Z83">
        <v>62.2</v>
      </c>
      <c r="AA83">
        <v>41.8</v>
      </c>
      <c r="AB83">
        <v>35.700000000000003</v>
      </c>
      <c r="AC83">
        <v>38.9</v>
      </c>
      <c r="AD83">
        <v>19.2</v>
      </c>
      <c r="AE83">
        <v>13.8</v>
      </c>
      <c r="AF83">
        <v>16.600000000000001</v>
      </c>
      <c r="AG83">
        <v>28.2</v>
      </c>
      <c r="AH83">
        <v>18.8</v>
      </c>
      <c r="AI83">
        <v>23.6</v>
      </c>
      <c r="AJ83">
        <v>4.09</v>
      </c>
      <c r="AK83">
        <v>3.82</v>
      </c>
      <c r="AL83">
        <v>3.96</v>
      </c>
      <c r="AM83">
        <v>116</v>
      </c>
      <c r="AN83">
        <v>183</v>
      </c>
      <c r="AO83">
        <v>299</v>
      </c>
      <c r="AP83">
        <v>112</v>
      </c>
      <c r="AQ83">
        <v>181</v>
      </c>
      <c r="AR83">
        <v>293</v>
      </c>
      <c r="AS83">
        <v>31.5</v>
      </c>
      <c r="AT83">
        <v>28.6</v>
      </c>
      <c r="AU83">
        <v>29.7</v>
      </c>
      <c r="AV83">
        <v>-0.2</v>
      </c>
      <c r="AW83">
        <v>-0.82</v>
      </c>
      <c r="AX83">
        <v>-0.57999999999999996</v>
      </c>
      <c r="AY83">
        <v>-0.44</v>
      </c>
      <c r="AZ83">
        <v>-1</v>
      </c>
      <c r="BA83">
        <v>-0.73</v>
      </c>
      <c r="BB83">
        <v>0.03</v>
      </c>
      <c r="BC83">
        <v>-0.63</v>
      </c>
      <c r="BD83">
        <v>-0.44</v>
      </c>
      <c r="BE83">
        <v>11.2</v>
      </c>
      <c r="BF83">
        <v>12</v>
      </c>
      <c r="BG83">
        <v>11.7</v>
      </c>
      <c r="BH83">
        <v>22.4</v>
      </c>
      <c r="BI83">
        <v>25.1</v>
      </c>
      <c r="BJ83">
        <v>24.1</v>
      </c>
      <c r="BK83">
        <v>12.1</v>
      </c>
      <c r="BL83">
        <v>8.1999999999999993</v>
      </c>
      <c r="BM83">
        <v>9.6999999999999993</v>
      </c>
      <c r="BN83">
        <v>4.3</v>
      </c>
      <c r="BO83">
        <v>2.2000000000000002</v>
      </c>
      <c r="BP83">
        <v>3</v>
      </c>
      <c r="BQ83">
        <v>6.9</v>
      </c>
      <c r="BR83">
        <v>3.3</v>
      </c>
      <c r="BS83">
        <v>4.7</v>
      </c>
      <c r="BT83">
        <v>2.35</v>
      </c>
      <c r="BU83">
        <v>2.19</v>
      </c>
      <c r="BV83">
        <v>2.25</v>
      </c>
      <c r="BW83">
        <v>27</v>
      </c>
      <c r="BX83">
        <v>74</v>
      </c>
      <c r="BY83">
        <v>101</v>
      </c>
      <c r="BZ83">
        <v>24</v>
      </c>
      <c r="CA83">
        <v>71</v>
      </c>
      <c r="CB83">
        <v>95</v>
      </c>
      <c r="CC83">
        <v>9.4</v>
      </c>
      <c r="CD83">
        <v>11.9</v>
      </c>
      <c r="CE83">
        <v>11.2</v>
      </c>
      <c r="CF83">
        <v>-1.0900000000000001</v>
      </c>
      <c r="CG83">
        <v>-1.1599999999999999</v>
      </c>
      <c r="CH83">
        <v>-1.1399999999999999</v>
      </c>
      <c r="CI83">
        <v>-1.6</v>
      </c>
      <c r="CJ83">
        <v>-1.46</v>
      </c>
      <c r="CK83">
        <v>-1.4</v>
      </c>
      <c r="CL83">
        <v>-0.57999999999999996</v>
      </c>
      <c r="CM83">
        <v>-0.87</v>
      </c>
      <c r="CN83">
        <v>-0.89</v>
      </c>
      <c r="CO83">
        <v>7.4</v>
      </c>
      <c r="CP83">
        <v>1.4</v>
      </c>
      <c r="CQ83">
        <v>3</v>
      </c>
      <c r="CR83">
        <v>14.8</v>
      </c>
      <c r="CS83">
        <v>5.4</v>
      </c>
      <c r="CT83">
        <v>7.9</v>
      </c>
      <c r="CU83">
        <v>0</v>
      </c>
      <c r="CV83">
        <v>2.7</v>
      </c>
      <c r="CW83">
        <v>2</v>
      </c>
      <c r="CX83">
        <v>0</v>
      </c>
      <c r="CY83">
        <v>0</v>
      </c>
      <c r="CZ83">
        <v>0</v>
      </c>
      <c r="DA83">
        <v>0</v>
      </c>
      <c r="DB83">
        <v>0</v>
      </c>
      <c r="DC83">
        <v>0</v>
      </c>
      <c r="DD83">
        <v>0.7</v>
      </c>
      <c r="DE83">
        <v>0.88</v>
      </c>
      <c r="DF83">
        <v>0.83</v>
      </c>
      <c r="DG83">
        <v>1603</v>
      </c>
      <c r="DH83">
        <v>1630</v>
      </c>
      <c r="DI83">
        <v>3233</v>
      </c>
      <c r="DJ83">
        <v>1549</v>
      </c>
      <c r="DK83">
        <v>1570</v>
      </c>
      <c r="DL83">
        <v>3119</v>
      </c>
      <c r="DM83">
        <v>46.3</v>
      </c>
      <c r="DN83">
        <v>41.4</v>
      </c>
      <c r="DO83">
        <v>43.8</v>
      </c>
      <c r="DP83">
        <v>0.04</v>
      </c>
      <c r="DQ83">
        <v>-0.43</v>
      </c>
      <c r="DR83">
        <v>-0.19</v>
      </c>
      <c r="DS83">
        <v>-0.02</v>
      </c>
      <c r="DT83">
        <v>-0.49</v>
      </c>
      <c r="DU83">
        <v>-0.24</v>
      </c>
      <c r="DV83">
        <v>0.11</v>
      </c>
      <c r="DW83">
        <v>-0.36</v>
      </c>
      <c r="DX83">
        <v>-0.15</v>
      </c>
      <c r="DY83">
        <v>39.200000000000003</v>
      </c>
      <c r="DZ83">
        <v>33.299999999999997</v>
      </c>
      <c r="EA83">
        <v>36.299999999999997</v>
      </c>
      <c r="EB83">
        <v>60.1</v>
      </c>
      <c r="EC83">
        <v>53.8</v>
      </c>
      <c r="ED83">
        <v>56.9</v>
      </c>
      <c r="EE83">
        <v>39</v>
      </c>
      <c r="EF83">
        <v>31.1</v>
      </c>
      <c r="EG83">
        <v>35</v>
      </c>
      <c r="EH83">
        <v>17.8</v>
      </c>
      <c r="EI83">
        <v>11.8</v>
      </c>
      <c r="EJ83">
        <v>14.8</v>
      </c>
      <c r="EK83">
        <v>26.1</v>
      </c>
      <c r="EL83">
        <v>16.2</v>
      </c>
      <c r="EM83">
        <v>21.1</v>
      </c>
      <c r="EN83">
        <v>3.91</v>
      </c>
      <c r="EO83">
        <v>3.5</v>
      </c>
      <c r="EP83">
        <v>3.7</v>
      </c>
    </row>
    <row r="84" spans="1:146" x14ac:dyDescent="0.4">
      <c r="A84" t="s">
        <v>392</v>
      </c>
      <c r="B84" t="s">
        <v>391</v>
      </c>
      <c r="C84">
        <v>2335</v>
      </c>
      <c r="D84">
        <v>2217</v>
      </c>
      <c r="E84">
        <v>4552</v>
      </c>
      <c r="F84">
        <v>2235</v>
      </c>
      <c r="G84">
        <v>2130</v>
      </c>
      <c r="H84">
        <v>4365</v>
      </c>
      <c r="I84">
        <v>55.3</v>
      </c>
      <c r="J84">
        <v>50.5</v>
      </c>
      <c r="K84">
        <v>53</v>
      </c>
      <c r="L84">
        <v>0.44</v>
      </c>
      <c r="M84">
        <v>-0.13</v>
      </c>
      <c r="N84">
        <v>0.16</v>
      </c>
      <c r="O84">
        <v>0.39</v>
      </c>
      <c r="P84">
        <v>-0.18</v>
      </c>
      <c r="Q84">
        <v>0.12</v>
      </c>
      <c r="R84">
        <v>0.49</v>
      </c>
      <c r="S84">
        <v>-7.0000000000000007E-2</v>
      </c>
      <c r="T84">
        <v>0.2</v>
      </c>
      <c r="U84">
        <v>57.6</v>
      </c>
      <c r="V84">
        <v>51.6</v>
      </c>
      <c r="W84">
        <v>54.7</v>
      </c>
      <c r="X84">
        <v>79.5</v>
      </c>
      <c r="Y84">
        <v>73.3</v>
      </c>
      <c r="Z84">
        <v>76.5</v>
      </c>
      <c r="AA84">
        <v>47.8</v>
      </c>
      <c r="AB84">
        <v>37.5</v>
      </c>
      <c r="AC84">
        <v>42.8</v>
      </c>
      <c r="AD84">
        <v>28.4</v>
      </c>
      <c r="AE84">
        <v>18</v>
      </c>
      <c r="AF84">
        <v>23.4</v>
      </c>
      <c r="AG84">
        <v>36.299999999999997</v>
      </c>
      <c r="AH84">
        <v>25.8</v>
      </c>
      <c r="AI84">
        <v>31.2</v>
      </c>
      <c r="AJ84">
        <v>4.84</v>
      </c>
      <c r="AK84">
        <v>4.42</v>
      </c>
      <c r="AL84">
        <v>4.6399999999999997</v>
      </c>
      <c r="AM84">
        <v>294</v>
      </c>
      <c r="AN84">
        <v>406</v>
      </c>
      <c r="AO84">
        <v>700</v>
      </c>
      <c r="AP84">
        <v>290</v>
      </c>
      <c r="AQ84">
        <v>392</v>
      </c>
      <c r="AR84">
        <v>682</v>
      </c>
      <c r="AS84">
        <v>40.200000000000003</v>
      </c>
      <c r="AT84">
        <v>34.799999999999997</v>
      </c>
      <c r="AU84">
        <v>37.1</v>
      </c>
      <c r="AV84">
        <v>-0.03</v>
      </c>
      <c r="AW84">
        <v>-0.42</v>
      </c>
      <c r="AX84">
        <v>-0.25</v>
      </c>
      <c r="AY84">
        <v>-0.18</v>
      </c>
      <c r="AZ84">
        <v>-0.54</v>
      </c>
      <c r="BA84">
        <v>-0.35</v>
      </c>
      <c r="BB84">
        <v>0.11</v>
      </c>
      <c r="BC84">
        <v>-0.28999999999999998</v>
      </c>
      <c r="BD84">
        <v>-0.16</v>
      </c>
      <c r="BE84">
        <v>28.9</v>
      </c>
      <c r="BF84">
        <v>19.5</v>
      </c>
      <c r="BG84">
        <v>23.4</v>
      </c>
      <c r="BH84">
        <v>43.5</v>
      </c>
      <c r="BI84">
        <v>37.4</v>
      </c>
      <c r="BJ84">
        <v>40</v>
      </c>
      <c r="BK84">
        <v>24.5</v>
      </c>
      <c r="BL84">
        <v>14.8</v>
      </c>
      <c r="BM84">
        <v>18.899999999999999</v>
      </c>
      <c r="BN84">
        <v>8.5</v>
      </c>
      <c r="BO84">
        <v>5.7</v>
      </c>
      <c r="BP84">
        <v>6.9</v>
      </c>
      <c r="BQ84">
        <v>14.6</v>
      </c>
      <c r="BR84">
        <v>6.7</v>
      </c>
      <c r="BS84">
        <v>10</v>
      </c>
      <c r="BT84">
        <v>3.29</v>
      </c>
      <c r="BU84">
        <v>2.91</v>
      </c>
      <c r="BV84">
        <v>3.07</v>
      </c>
      <c r="BW84">
        <v>53</v>
      </c>
      <c r="BX84">
        <v>159</v>
      </c>
      <c r="BY84">
        <v>212</v>
      </c>
      <c r="BZ84">
        <v>49</v>
      </c>
      <c r="CA84">
        <v>158</v>
      </c>
      <c r="CB84">
        <v>207</v>
      </c>
      <c r="CC84">
        <v>13.3</v>
      </c>
      <c r="CD84">
        <v>15</v>
      </c>
      <c r="CE84">
        <v>14.6</v>
      </c>
      <c r="CF84">
        <v>-1</v>
      </c>
      <c r="CG84">
        <v>-1.03</v>
      </c>
      <c r="CH84">
        <v>-1.02</v>
      </c>
      <c r="CI84">
        <v>-1.36</v>
      </c>
      <c r="CJ84">
        <v>-1.22</v>
      </c>
      <c r="CK84">
        <v>-1.19</v>
      </c>
      <c r="CL84">
        <v>-0.65</v>
      </c>
      <c r="CM84">
        <v>-0.83</v>
      </c>
      <c r="CN84">
        <v>-0.85</v>
      </c>
      <c r="CO84">
        <v>3.8</v>
      </c>
      <c r="CP84">
        <v>5</v>
      </c>
      <c r="CQ84">
        <v>4.7</v>
      </c>
      <c r="CR84">
        <v>13.2</v>
      </c>
      <c r="CS84">
        <v>10.7</v>
      </c>
      <c r="CT84">
        <v>11.3</v>
      </c>
      <c r="CU84">
        <v>1.9</v>
      </c>
      <c r="CV84">
        <v>4.4000000000000004</v>
      </c>
      <c r="CW84">
        <v>3.8</v>
      </c>
      <c r="CX84">
        <v>0</v>
      </c>
      <c r="CY84">
        <v>0.6</v>
      </c>
      <c r="CZ84">
        <v>0.5</v>
      </c>
      <c r="DA84">
        <v>1.9</v>
      </c>
      <c r="DB84">
        <v>0.6</v>
      </c>
      <c r="DC84">
        <v>0.9</v>
      </c>
      <c r="DD84">
        <v>1.05</v>
      </c>
      <c r="DE84">
        <v>1.2</v>
      </c>
      <c r="DF84">
        <v>1.1599999999999999</v>
      </c>
      <c r="DG84">
        <v>2683</v>
      </c>
      <c r="DH84">
        <v>2783</v>
      </c>
      <c r="DI84">
        <v>5466</v>
      </c>
      <c r="DJ84">
        <v>2574</v>
      </c>
      <c r="DK84">
        <v>2681</v>
      </c>
      <c r="DL84">
        <v>5255</v>
      </c>
      <c r="DM84">
        <v>52.8</v>
      </c>
      <c r="DN84">
        <v>46.2</v>
      </c>
      <c r="DO84">
        <v>49.4</v>
      </c>
      <c r="DP84">
        <v>0.36</v>
      </c>
      <c r="DQ84">
        <v>-0.22</v>
      </c>
      <c r="DR84">
        <v>0.06</v>
      </c>
      <c r="DS84">
        <v>0.31</v>
      </c>
      <c r="DT84">
        <v>-0.27</v>
      </c>
      <c r="DU84">
        <v>0.03</v>
      </c>
      <c r="DV84">
        <v>0.41</v>
      </c>
      <c r="DW84">
        <v>-0.18</v>
      </c>
      <c r="DX84">
        <v>0.1</v>
      </c>
      <c r="DY84">
        <v>53.4</v>
      </c>
      <c r="DZ84">
        <v>44.2</v>
      </c>
      <c r="EA84">
        <v>48.7</v>
      </c>
      <c r="EB84">
        <v>74.3</v>
      </c>
      <c r="EC84">
        <v>64.400000000000006</v>
      </c>
      <c r="ED84">
        <v>69.3</v>
      </c>
      <c r="EE84">
        <v>44.3</v>
      </c>
      <c r="EF84">
        <v>32.299999999999997</v>
      </c>
      <c r="EG84">
        <v>38.200000000000003</v>
      </c>
      <c r="EH84">
        <v>25.7</v>
      </c>
      <c r="EI84">
        <v>15.2</v>
      </c>
      <c r="EJ84">
        <v>20.3</v>
      </c>
      <c r="EK84">
        <v>33.200000000000003</v>
      </c>
      <c r="EL84">
        <v>21.6</v>
      </c>
      <c r="EM84">
        <v>27.3</v>
      </c>
      <c r="EN84">
        <v>4.59</v>
      </c>
      <c r="EO84">
        <v>4.0199999999999996</v>
      </c>
      <c r="EP84">
        <v>4.3</v>
      </c>
    </row>
    <row r="85" spans="1:146" x14ac:dyDescent="0.4">
      <c r="A85" t="s">
        <v>394</v>
      </c>
      <c r="B85" t="s">
        <v>393</v>
      </c>
      <c r="C85">
        <v>1145</v>
      </c>
      <c r="D85">
        <v>938</v>
      </c>
      <c r="E85">
        <v>2083</v>
      </c>
      <c r="F85">
        <v>1057</v>
      </c>
      <c r="G85">
        <v>858</v>
      </c>
      <c r="H85">
        <v>1915</v>
      </c>
      <c r="I85">
        <v>51.4</v>
      </c>
      <c r="J85">
        <v>45.5</v>
      </c>
      <c r="K85">
        <v>48.7</v>
      </c>
      <c r="L85">
        <v>0.27</v>
      </c>
      <c r="M85">
        <v>-0.18</v>
      </c>
      <c r="N85">
        <v>7.0000000000000007E-2</v>
      </c>
      <c r="O85">
        <v>0.19</v>
      </c>
      <c r="P85">
        <v>-0.26</v>
      </c>
      <c r="Q85">
        <v>0.01</v>
      </c>
      <c r="R85">
        <v>0.34</v>
      </c>
      <c r="S85">
        <v>-0.09</v>
      </c>
      <c r="T85">
        <v>0.12</v>
      </c>
      <c r="U85">
        <v>47.6</v>
      </c>
      <c r="V85">
        <v>38</v>
      </c>
      <c r="W85">
        <v>43.3</v>
      </c>
      <c r="X85">
        <v>69</v>
      </c>
      <c r="Y85">
        <v>64</v>
      </c>
      <c r="Z85">
        <v>66.7</v>
      </c>
      <c r="AA85">
        <v>37.1</v>
      </c>
      <c r="AB85">
        <v>25.1</v>
      </c>
      <c r="AC85">
        <v>31.7</v>
      </c>
      <c r="AD85">
        <v>18.3</v>
      </c>
      <c r="AE85">
        <v>6.7</v>
      </c>
      <c r="AF85">
        <v>13.1</v>
      </c>
      <c r="AG85">
        <v>25.2</v>
      </c>
      <c r="AH85">
        <v>12.2</v>
      </c>
      <c r="AI85">
        <v>19.3</v>
      </c>
      <c r="AJ85">
        <v>4.24</v>
      </c>
      <c r="AK85">
        <v>3.67</v>
      </c>
      <c r="AL85">
        <v>3.98</v>
      </c>
      <c r="AM85">
        <v>168</v>
      </c>
      <c r="AN85">
        <v>267</v>
      </c>
      <c r="AO85">
        <v>435</v>
      </c>
      <c r="AP85">
        <v>160</v>
      </c>
      <c r="AQ85">
        <v>262</v>
      </c>
      <c r="AR85">
        <v>422</v>
      </c>
      <c r="AS85">
        <v>33.700000000000003</v>
      </c>
      <c r="AT85">
        <v>30.5</v>
      </c>
      <c r="AU85">
        <v>31.8</v>
      </c>
      <c r="AV85">
        <v>-0.26</v>
      </c>
      <c r="AW85">
        <v>-0.42</v>
      </c>
      <c r="AX85">
        <v>-0.36</v>
      </c>
      <c r="AY85">
        <v>-0.45</v>
      </c>
      <c r="AZ85">
        <v>-0.57999999999999996</v>
      </c>
      <c r="BA85">
        <v>-0.48</v>
      </c>
      <c r="BB85">
        <v>-0.06</v>
      </c>
      <c r="BC85">
        <v>-0.27</v>
      </c>
      <c r="BD85">
        <v>-0.24</v>
      </c>
      <c r="BE85">
        <v>13.7</v>
      </c>
      <c r="BF85">
        <v>10.1</v>
      </c>
      <c r="BG85">
        <v>11.5</v>
      </c>
      <c r="BH85">
        <v>31</v>
      </c>
      <c r="BI85">
        <v>23.6</v>
      </c>
      <c r="BJ85">
        <v>26.4</v>
      </c>
      <c r="BK85">
        <v>15.5</v>
      </c>
      <c r="BL85">
        <v>9</v>
      </c>
      <c r="BM85">
        <v>11.5</v>
      </c>
      <c r="BN85">
        <v>3.6</v>
      </c>
      <c r="BO85">
        <v>0.7</v>
      </c>
      <c r="BP85">
        <v>1.8</v>
      </c>
      <c r="BQ85">
        <v>7.7</v>
      </c>
      <c r="BR85">
        <v>1.9</v>
      </c>
      <c r="BS85">
        <v>4.0999999999999996</v>
      </c>
      <c r="BT85">
        <v>2.4500000000000002</v>
      </c>
      <c r="BU85">
        <v>2.2799999999999998</v>
      </c>
      <c r="BV85">
        <v>2.34</v>
      </c>
      <c r="BW85">
        <v>25</v>
      </c>
      <c r="BX85">
        <v>69</v>
      </c>
      <c r="BY85">
        <v>94</v>
      </c>
      <c r="BZ85">
        <v>22</v>
      </c>
      <c r="CA85">
        <v>64</v>
      </c>
      <c r="CB85">
        <v>86</v>
      </c>
      <c r="CC85">
        <v>8.6</v>
      </c>
      <c r="CD85">
        <v>7.4</v>
      </c>
      <c r="CE85">
        <v>7.7</v>
      </c>
      <c r="CF85">
        <v>-1.06</v>
      </c>
      <c r="CG85">
        <v>-1.22</v>
      </c>
      <c r="CH85">
        <v>-1.18</v>
      </c>
      <c r="CI85">
        <v>-1.58</v>
      </c>
      <c r="CJ85">
        <v>-1.53</v>
      </c>
      <c r="CK85">
        <v>-1.44</v>
      </c>
      <c r="CL85">
        <v>-0.53</v>
      </c>
      <c r="CM85">
        <v>-0.91</v>
      </c>
      <c r="CN85">
        <v>-0.91</v>
      </c>
      <c r="CO85">
        <v>0</v>
      </c>
      <c r="CP85">
        <v>1.4</v>
      </c>
      <c r="CQ85">
        <v>1.1000000000000001</v>
      </c>
      <c r="CR85">
        <v>4</v>
      </c>
      <c r="CS85">
        <v>1.4</v>
      </c>
      <c r="CT85">
        <v>2.1</v>
      </c>
      <c r="CU85">
        <v>0</v>
      </c>
      <c r="CV85">
        <v>1.4</v>
      </c>
      <c r="CW85">
        <v>1.1000000000000001</v>
      </c>
      <c r="CX85">
        <v>0</v>
      </c>
      <c r="CY85">
        <v>0</v>
      </c>
      <c r="CZ85">
        <v>0</v>
      </c>
      <c r="DA85">
        <v>0</v>
      </c>
      <c r="DB85">
        <v>1.4</v>
      </c>
      <c r="DC85">
        <v>1.1000000000000001</v>
      </c>
      <c r="DD85">
        <v>0.53</v>
      </c>
      <c r="DE85">
        <v>0.55000000000000004</v>
      </c>
      <c r="DF85">
        <v>0.54</v>
      </c>
      <c r="DG85">
        <v>1338</v>
      </c>
      <c r="DH85">
        <v>1274</v>
      </c>
      <c r="DI85">
        <v>2612</v>
      </c>
      <c r="DJ85">
        <v>1239</v>
      </c>
      <c r="DK85">
        <v>1184</v>
      </c>
      <c r="DL85">
        <v>2423</v>
      </c>
      <c r="DM85">
        <v>48.4</v>
      </c>
      <c r="DN85">
        <v>40.299999999999997</v>
      </c>
      <c r="DO85">
        <v>44.4</v>
      </c>
      <c r="DP85">
        <v>0.17</v>
      </c>
      <c r="DQ85">
        <v>-0.28999999999999998</v>
      </c>
      <c r="DR85">
        <v>-0.05</v>
      </c>
      <c r="DS85">
        <v>0.1</v>
      </c>
      <c r="DT85">
        <v>-0.36</v>
      </c>
      <c r="DU85">
        <v>-0.1</v>
      </c>
      <c r="DV85">
        <v>0.24</v>
      </c>
      <c r="DW85">
        <v>-0.21</v>
      </c>
      <c r="DX85">
        <v>0</v>
      </c>
      <c r="DY85">
        <v>42.5</v>
      </c>
      <c r="DZ85">
        <v>30.1</v>
      </c>
      <c r="EA85">
        <v>36.4</v>
      </c>
      <c r="EB85">
        <v>63</v>
      </c>
      <c r="EC85">
        <v>52.1</v>
      </c>
      <c r="ED85">
        <v>57.7</v>
      </c>
      <c r="EE85">
        <v>33.700000000000003</v>
      </c>
      <c r="EF85">
        <v>20.399999999999999</v>
      </c>
      <c r="EG85">
        <v>27.2</v>
      </c>
      <c r="EH85">
        <v>16.100000000000001</v>
      </c>
      <c r="EI85">
        <v>5.0999999999999996</v>
      </c>
      <c r="EJ85">
        <v>10.8</v>
      </c>
      <c r="EK85">
        <v>22.5</v>
      </c>
      <c r="EL85">
        <v>9.4</v>
      </c>
      <c r="EM85">
        <v>16.100000000000001</v>
      </c>
      <c r="EN85">
        <v>3.95</v>
      </c>
      <c r="EO85">
        <v>3.21</v>
      </c>
      <c r="EP85">
        <v>3.59</v>
      </c>
    </row>
    <row r="86" spans="1:146" x14ac:dyDescent="0.4">
      <c r="A86" t="s">
        <v>396</v>
      </c>
      <c r="B86" t="s">
        <v>395</v>
      </c>
      <c r="C86">
        <v>2319</v>
      </c>
      <c r="D86">
        <v>2205</v>
      </c>
      <c r="E86">
        <v>4524</v>
      </c>
      <c r="F86">
        <v>2242</v>
      </c>
      <c r="G86">
        <v>2136</v>
      </c>
      <c r="H86">
        <v>4378</v>
      </c>
      <c r="I86">
        <v>52</v>
      </c>
      <c r="J86">
        <v>47.9</v>
      </c>
      <c r="K86">
        <v>50</v>
      </c>
      <c r="L86">
        <v>0.43</v>
      </c>
      <c r="M86">
        <v>-0.08</v>
      </c>
      <c r="N86">
        <v>0.18</v>
      </c>
      <c r="O86">
        <v>0.37</v>
      </c>
      <c r="P86">
        <v>-0.13</v>
      </c>
      <c r="Q86">
        <v>0.14000000000000001</v>
      </c>
      <c r="R86">
        <v>0.48</v>
      </c>
      <c r="S86">
        <v>-0.02</v>
      </c>
      <c r="T86">
        <v>0.22</v>
      </c>
      <c r="U86">
        <v>50.6</v>
      </c>
      <c r="V86">
        <v>44.5</v>
      </c>
      <c r="W86">
        <v>47.7</v>
      </c>
      <c r="X86">
        <v>74</v>
      </c>
      <c r="Y86">
        <v>69.3</v>
      </c>
      <c r="Z86">
        <v>71.7</v>
      </c>
      <c r="AA86">
        <v>50.1</v>
      </c>
      <c r="AB86">
        <v>43.4</v>
      </c>
      <c r="AC86">
        <v>46.8</v>
      </c>
      <c r="AD86">
        <v>21</v>
      </c>
      <c r="AE86">
        <v>14.2</v>
      </c>
      <c r="AF86">
        <v>17.7</v>
      </c>
      <c r="AG86">
        <v>32.4</v>
      </c>
      <c r="AH86">
        <v>22</v>
      </c>
      <c r="AI86">
        <v>27.3</v>
      </c>
      <c r="AJ86">
        <v>4.5599999999999996</v>
      </c>
      <c r="AK86">
        <v>4.25</v>
      </c>
      <c r="AL86">
        <v>4.41</v>
      </c>
      <c r="AM86">
        <v>202</v>
      </c>
      <c r="AN86">
        <v>324</v>
      </c>
      <c r="AO86">
        <v>526</v>
      </c>
      <c r="AP86">
        <v>196</v>
      </c>
      <c r="AQ86">
        <v>311</v>
      </c>
      <c r="AR86">
        <v>507</v>
      </c>
      <c r="AS86">
        <v>34.6</v>
      </c>
      <c r="AT86">
        <v>30</v>
      </c>
      <c r="AU86">
        <v>31.8</v>
      </c>
      <c r="AV86">
        <v>-0.23</v>
      </c>
      <c r="AW86">
        <v>-0.59</v>
      </c>
      <c r="AX86">
        <v>-0.45</v>
      </c>
      <c r="AY86">
        <v>-0.41</v>
      </c>
      <c r="AZ86">
        <v>-0.73</v>
      </c>
      <c r="BA86">
        <v>-0.56000000000000005</v>
      </c>
      <c r="BB86">
        <v>-0.05</v>
      </c>
      <c r="BC86">
        <v>-0.44</v>
      </c>
      <c r="BD86">
        <v>-0.34</v>
      </c>
      <c r="BE86">
        <v>20.8</v>
      </c>
      <c r="BF86">
        <v>11.1</v>
      </c>
      <c r="BG86">
        <v>14.8</v>
      </c>
      <c r="BH86">
        <v>37.1</v>
      </c>
      <c r="BI86">
        <v>25.3</v>
      </c>
      <c r="BJ86">
        <v>29.8</v>
      </c>
      <c r="BK86">
        <v>19.8</v>
      </c>
      <c r="BL86">
        <v>9.9</v>
      </c>
      <c r="BM86">
        <v>13.7</v>
      </c>
      <c r="BN86">
        <v>4</v>
      </c>
      <c r="BO86">
        <v>2.2000000000000002</v>
      </c>
      <c r="BP86">
        <v>2.9</v>
      </c>
      <c r="BQ86">
        <v>10.4</v>
      </c>
      <c r="BR86">
        <v>3.4</v>
      </c>
      <c r="BS86">
        <v>6.1</v>
      </c>
      <c r="BT86">
        <v>2.85</v>
      </c>
      <c r="BU86">
        <v>2.4700000000000002</v>
      </c>
      <c r="BV86">
        <v>2.62</v>
      </c>
      <c r="BW86">
        <v>62</v>
      </c>
      <c r="BX86">
        <v>161</v>
      </c>
      <c r="BY86">
        <v>223</v>
      </c>
      <c r="BZ86">
        <v>58</v>
      </c>
      <c r="CA86">
        <v>159</v>
      </c>
      <c r="CB86">
        <v>217</v>
      </c>
      <c r="CC86">
        <v>9.1</v>
      </c>
      <c r="CD86">
        <v>11.8</v>
      </c>
      <c r="CE86">
        <v>11</v>
      </c>
      <c r="CF86">
        <v>-1.18</v>
      </c>
      <c r="CG86">
        <v>-1.1100000000000001</v>
      </c>
      <c r="CH86">
        <v>-1.1299999999999999</v>
      </c>
      <c r="CI86">
        <v>-1.51</v>
      </c>
      <c r="CJ86">
        <v>-1.31</v>
      </c>
      <c r="CK86">
        <v>-1.3</v>
      </c>
      <c r="CL86">
        <v>-0.86</v>
      </c>
      <c r="CM86">
        <v>-0.92</v>
      </c>
      <c r="CN86">
        <v>-0.96</v>
      </c>
      <c r="CO86">
        <v>1.6</v>
      </c>
      <c r="CP86">
        <v>5</v>
      </c>
      <c r="CQ86">
        <v>4</v>
      </c>
      <c r="CR86">
        <v>1.6</v>
      </c>
      <c r="CS86">
        <v>8.6999999999999993</v>
      </c>
      <c r="CT86">
        <v>6.7</v>
      </c>
      <c r="CU86">
        <v>1.6</v>
      </c>
      <c r="CV86">
        <v>3.1</v>
      </c>
      <c r="CW86">
        <v>2.7</v>
      </c>
      <c r="CX86">
        <v>1.6</v>
      </c>
      <c r="CY86">
        <v>0.6</v>
      </c>
      <c r="CZ86">
        <v>0.9</v>
      </c>
      <c r="DA86">
        <v>1.6</v>
      </c>
      <c r="DB86">
        <v>1.2</v>
      </c>
      <c r="DC86">
        <v>1.3</v>
      </c>
      <c r="DD86">
        <v>0.69</v>
      </c>
      <c r="DE86">
        <v>0.93</v>
      </c>
      <c r="DF86">
        <v>0.86</v>
      </c>
      <c r="DG86">
        <v>2583</v>
      </c>
      <c r="DH86">
        <v>2690</v>
      </c>
      <c r="DI86">
        <v>5273</v>
      </c>
      <c r="DJ86">
        <v>2496</v>
      </c>
      <c r="DK86">
        <v>2606</v>
      </c>
      <c r="DL86">
        <v>5102</v>
      </c>
      <c r="DM86">
        <v>49.6</v>
      </c>
      <c r="DN86">
        <v>43.6</v>
      </c>
      <c r="DO86">
        <v>46.5</v>
      </c>
      <c r="DP86">
        <v>0.34</v>
      </c>
      <c r="DQ86">
        <v>-0.2</v>
      </c>
      <c r="DR86">
        <v>0.06</v>
      </c>
      <c r="DS86">
        <v>0.28999999999999998</v>
      </c>
      <c r="DT86">
        <v>-0.25</v>
      </c>
      <c r="DU86">
        <v>0.03</v>
      </c>
      <c r="DV86">
        <v>0.39</v>
      </c>
      <c r="DW86">
        <v>-0.15</v>
      </c>
      <c r="DX86">
        <v>0.1</v>
      </c>
      <c r="DY86">
        <v>47.1</v>
      </c>
      <c r="DZ86">
        <v>38.1</v>
      </c>
      <c r="EA86">
        <v>42.5</v>
      </c>
      <c r="EB86">
        <v>69.400000000000006</v>
      </c>
      <c r="EC86">
        <v>60.3</v>
      </c>
      <c r="ED86">
        <v>64.8</v>
      </c>
      <c r="EE86">
        <v>46.6</v>
      </c>
      <c r="EF86">
        <v>36.9</v>
      </c>
      <c r="EG86">
        <v>41.6</v>
      </c>
      <c r="EH86">
        <v>19.2</v>
      </c>
      <c r="EI86">
        <v>12</v>
      </c>
      <c r="EJ86">
        <v>15.5</v>
      </c>
      <c r="EK86">
        <v>30</v>
      </c>
      <c r="EL86">
        <v>18.5</v>
      </c>
      <c r="EM86">
        <v>24.1</v>
      </c>
      <c r="EN86">
        <v>4.33</v>
      </c>
      <c r="EO86">
        <v>3.84</v>
      </c>
      <c r="EP86">
        <v>4.08</v>
      </c>
    </row>
    <row r="88" spans="1:146" x14ac:dyDescent="0.4">
      <c r="A88" t="s">
        <v>676</v>
      </c>
      <c r="B88" t="s">
        <v>397</v>
      </c>
      <c r="C88">
        <v>25966</v>
      </c>
      <c r="D88">
        <v>24902</v>
      </c>
      <c r="E88">
        <v>50868</v>
      </c>
      <c r="F88">
        <v>24766</v>
      </c>
      <c r="G88">
        <v>23746</v>
      </c>
      <c r="H88">
        <v>48512</v>
      </c>
      <c r="I88">
        <v>51.8</v>
      </c>
      <c r="J88">
        <v>48.3</v>
      </c>
      <c r="K88">
        <v>50.1</v>
      </c>
      <c r="L88">
        <v>0.31</v>
      </c>
      <c r="M88">
        <v>-0.09</v>
      </c>
      <c r="N88">
        <v>0.11</v>
      </c>
      <c r="O88">
        <v>0.3</v>
      </c>
      <c r="P88">
        <v>-0.11</v>
      </c>
      <c r="Q88">
        <v>0.1</v>
      </c>
      <c r="R88">
        <v>0.33</v>
      </c>
      <c r="S88">
        <v>-7.0000000000000007E-2</v>
      </c>
      <c r="T88">
        <v>0.13</v>
      </c>
      <c r="U88">
        <v>50.3</v>
      </c>
      <c r="V88">
        <v>47</v>
      </c>
      <c r="W88">
        <v>48.7</v>
      </c>
      <c r="X88">
        <v>73.400000000000006</v>
      </c>
      <c r="Y88">
        <v>69.599999999999994</v>
      </c>
      <c r="Z88">
        <v>71.599999999999994</v>
      </c>
      <c r="AA88">
        <v>45.1</v>
      </c>
      <c r="AB88">
        <v>36.299999999999997</v>
      </c>
      <c r="AC88">
        <v>40.799999999999997</v>
      </c>
      <c r="AD88">
        <v>22.1</v>
      </c>
      <c r="AE88">
        <v>15.5</v>
      </c>
      <c r="AF88">
        <v>18.8</v>
      </c>
      <c r="AG88">
        <v>31.2</v>
      </c>
      <c r="AH88">
        <v>22.4</v>
      </c>
      <c r="AI88">
        <v>26.9</v>
      </c>
      <c r="AJ88">
        <v>4.5199999999999996</v>
      </c>
      <c r="AK88">
        <v>4.2300000000000004</v>
      </c>
      <c r="AL88">
        <v>4.38</v>
      </c>
      <c r="AM88">
        <v>2286</v>
      </c>
      <c r="AN88">
        <v>3618</v>
      </c>
      <c r="AO88">
        <v>5904</v>
      </c>
      <c r="AP88">
        <v>2211</v>
      </c>
      <c r="AQ88">
        <v>3501</v>
      </c>
      <c r="AR88">
        <v>5712</v>
      </c>
      <c r="AS88">
        <v>34.700000000000003</v>
      </c>
      <c r="AT88">
        <v>32.1</v>
      </c>
      <c r="AU88">
        <v>33.1</v>
      </c>
      <c r="AV88">
        <v>-0.11</v>
      </c>
      <c r="AW88">
        <v>-0.46</v>
      </c>
      <c r="AX88">
        <v>-0.33</v>
      </c>
      <c r="AY88">
        <v>-0.17</v>
      </c>
      <c r="AZ88">
        <v>-0.5</v>
      </c>
      <c r="BA88">
        <v>-0.36</v>
      </c>
      <c r="BB88">
        <v>-0.06</v>
      </c>
      <c r="BC88">
        <v>-0.42</v>
      </c>
      <c r="BD88">
        <v>-0.28999999999999998</v>
      </c>
      <c r="BE88">
        <v>18.600000000000001</v>
      </c>
      <c r="BF88">
        <v>16.5</v>
      </c>
      <c r="BG88">
        <v>17.3</v>
      </c>
      <c r="BH88">
        <v>35</v>
      </c>
      <c r="BI88">
        <v>31.7</v>
      </c>
      <c r="BJ88">
        <v>33</v>
      </c>
      <c r="BK88">
        <v>17.2</v>
      </c>
      <c r="BL88">
        <v>12.9</v>
      </c>
      <c r="BM88">
        <v>14.5</v>
      </c>
      <c r="BN88">
        <v>5.4</v>
      </c>
      <c r="BO88">
        <v>3.4</v>
      </c>
      <c r="BP88">
        <v>4.2</v>
      </c>
      <c r="BQ88">
        <v>8.4</v>
      </c>
      <c r="BR88">
        <v>5.2</v>
      </c>
      <c r="BS88">
        <v>6.4</v>
      </c>
      <c r="BT88">
        <v>2.79</v>
      </c>
      <c r="BU88">
        <v>2.65</v>
      </c>
      <c r="BV88">
        <v>2.7</v>
      </c>
      <c r="BW88">
        <v>606</v>
      </c>
      <c r="BX88">
        <v>1661</v>
      </c>
      <c r="BY88">
        <v>2267</v>
      </c>
      <c r="BZ88">
        <v>578</v>
      </c>
      <c r="CA88">
        <v>1589</v>
      </c>
      <c r="CB88">
        <v>2167</v>
      </c>
      <c r="CC88">
        <v>11.9</v>
      </c>
      <c r="CD88">
        <v>14.8</v>
      </c>
      <c r="CE88">
        <v>14</v>
      </c>
      <c r="CF88">
        <v>-0.95</v>
      </c>
      <c r="CG88">
        <v>-1.02</v>
      </c>
      <c r="CH88">
        <v>-1</v>
      </c>
      <c r="CI88">
        <v>-1.05</v>
      </c>
      <c r="CJ88">
        <v>-1.08</v>
      </c>
      <c r="CK88">
        <v>-1.05</v>
      </c>
      <c r="CL88">
        <v>-0.85</v>
      </c>
      <c r="CM88">
        <v>-0.96</v>
      </c>
      <c r="CN88">
        <v>-0.95</v>
      </c>
      <c r="CO88">
        <v>4</v>
      </c>
      <c r="CP88">
        <v>5.9</v>
      </c>
      <c r="CQ88">
        <v>5.4</v>
      </c>
      <c r="CR88">
        <v>6.8</v>
      </c>
      <c r="CS88">
        <v>11.6</v>
      </c>
      <c r="CT88">
        <v>10.3</v>
      </c>
      <c r="CU88">
        <v>4.8</v>
      </c>
      <c r="CV88">
        <v>3.7</v>
      </c>
      <c r="CW88">
        <v>4</v>
      </c>
      <c r="CX88">
        <v>1.7</v>
      </c>
      <c r="CY88">
        <v>1</v>
      </c>
      <c r="CZ88">
        <v>1.1000000000000001</v>
      </c>
      <c r="DA88">
        <v>2</v>
      </c>
      <c r="DB88">
        <v>1.7</v>
      </c>
      <c r="DC88">
        <v>1.8</v>
      </c>
      <c r="DD88">
        <v>0.9</v>
      </c>
      <c r="DE88">
        <v>1.17</v>
      </c>
      <c r="DF88">
        <v>1.1000000000000001</v>
      </c>
      <c r="DG88">
        <v>28885</v>
      </c>
      <c r="DH88">
        <v>30215</v>
      </c>
      <c r="DI88">
        <v>59100</v>
      </c>
      <c r="DJ88">
        <v>27576</v>
      </c>
      <c r="DK88">
        <v>28866</v>
      </c>
      <c r="DL88">
        <v>56442</v>
      </c>
      <c r="DM88">
        <v>49.6</v>
      </c>
      <c r="DN88">
        <v>44.5</v>
      </c>
      <c r="DO88">
        <v>47</v>
      </c>
      <c r="DP88">
        <v>0.25</v>
      </c>
      <c r="DQ88">
        <v>-0.19</v>
      </c>
      <c r="DR88">
        <v>0.03</v>
      </c>
      <c r="DS88">
        <v>0.23</v>
      </c>
      <c r="DT88">
        <v>-0.2</v>
      </c>
      <c r="DU88">
        <v>0.01</v>
      </c>
      <c r="DV88">
        <v>0.26</v>
      </c>
      <c r="DW88">
        <v>-0.17</v>
      </c>
      <c r="DX88">
        <v>0.04</v>
      </c>
      <c r="DY88">
        <v>46.8</v>
      </c>
      <c r="DZ88">
        <v>41.1</v>
      </c>
      <c r="EA88">
        <v>43.9</v>
      </c>
      <c r="EB88">
        <v>68.900000000000006</v>
      </c>
      <c r="EC88">
        <v>61.8</v>
      </c>
      <c r="ED88">
        <v>65.3</v>
      </c>
      <c r="EE88">
        <v>42</v>
      </c>
      <c r="EF88">
        <v>31.6</v>
      </c>
      <c r="EG88">
        <v>36.700000000000003</v>
      </c>
      <c r="EH88">
        <v>20.3</v>
      </c>
      <c r="EI88">
        <v>13.2</v>
      </c>
      <c r="EJ88">
        <v>16.7</v>
      </c>
      <c r="EK88">
        <v>28.8</v>
      </c>
      <c r="EL88">
        <v>19.2</v>
      </c>
      <c r="EM88">
        <v>23.9</v>
      </c>
      <c r="EN88">
        <v>4.3099999999999996</v>
      </c>
      <c r="EO88">
        <v>3.87</v>
      </c>
      <c r="EP88">
        <v>4.08</v>
      </c>
    </row>
    <row r="89" spans="1:146" x14ac:dyDescent="0.4">
      <c r="A89" t="s">
        <v>401</v>
      </c>
      <c r="B89" t="s">
        <v>400</v>
      </c>
      <c r="C89">
        <v>784</v>
      </c>
      <c r="D89">
        <v>781</v>
      </c>
      <c r="E89">
        <v>1565</v>
      </c>
      <c r="F89">
        <v>748</v>
      </c>
      <c r="G89">
        <v>734</v>
      </c>
      <c r="H89">
        <v>1482</v>
      </c>
      <c r="I89">
        <v>50.5</v>
      </c>
      <c r="J89">
        <v>47</v>
      </c>
      <c r="K89">
        <v>48.8</v>
      </c>
      <c r="L89">
        <v>0.37</v>
      </c>
      <c r="M89">
        <v>-0.02</v>
      </c>
      <c r="N89">
        <v>0.18</v>
      </c>
      <c r="O89">
        <v>0.28000000000000003</v>
      </c>
      <c r="P89">
        <v>-0.11</v>
      </c>
      <c r="Q89">
        <v>0.11</v>
      </c>
      <c r="R89">
        <v>0.46</v>
      </c>
      <c r="S89">
        <v>0.08</v>
      </c>
      <c r="T89">
        <v>0.24</v>
      </c>
      <c r="U89">
        <v>46.2</v>
      </c>
      <c r="V89">
        <v>43.7</v>
      </c>
      <c r="W89">
        <v>44.9</v>
      </c>
      <c r="X89">
        <v>69.5</v>
      </c>
      <c r="Y89">
        <v>68.099999999999994</v>
      </c>
      <c r="Z89">
        <v>68.8</v>
      </c>
      <c r="AA89">
        <v>40.6</v>
      </c>
      <c r="AB89">
        <v>30.7</v>
      </c>
      <c r="AC89">
        <v>35.700000000000003</v>
      </c>
      <c r="AD89">
        <v>16.3</v>
      </c>
      <c r="AE89">
        <v>10.4</v>
      </c>
      <c r="AF89">
        <v>13.4</v>
      </c>
      <c r="AG89">
        <v>26.3</v>
      </c>
      <c r="AH89">
        <v>16.600000000000001</v>
      </c>
      <c r="AI89">
        <v>21.5</v>
      </c>
      <c r="AJ89">
        <v>4.3</v>
      </c>
      <c r="AK89">
        <v>4</v>
      </c>
      <c r="AL89">
        <v>4.1500000000000004</v>
      </c>
      <c r="AM89">
        <v>68</v>
      </c>
      <c r="AN89">
        <v>135</v>
      </c>
      <c r="AO89">
        <v>203</v>
      </c>
      <c r="AP89">
        <v>65</v>
      </c>
      <c r="AQ89">
        <v>126</v>
      </c>
      <c r="AR89">
        <v>191</v>
      </c>
      <c r="AS89">
        <v>34</v>
      </c>
      <c r="AT89">
        <v>32.700000000000003</v>
      </c>
      <c r="AU89">
        <v>33.1</v>
      </c>
      <c r="AV89">
        <v>-0.15</v>
      </c>
      <c r="AW89">
        <v>-0.3</v>
      </c>
      <c r="AX89">
        <v>-0.25</v>
      </c>
      <c r="AY89">
        <v>-0.46</v>
      </c>
      <c r="AZ89">
        <v>-0.52</v>
      </c>
      <c r="BA89">
        <v>-0.43</v>
      </c>
      <c r="BB89">
        <v>0.15</v>
      </c>
      <c r="BC89">
        <v>-0.08</v>
      </c>
      <c r="BD89">
        <v>-7.0000000000000007E-2</v>
      </c>
      <c r="BE89">
        <v>11.8</v>
      </c>
      <c r="BF89">
        <v>17.8</v>
      </c>
      <c r="BG89">
        <v>15.8</v>
      </c>
      <c r="BH89">
        <v>29.4</v>
      </c>
      <c r="BI89">
        <v>31.1</v>
      </c>
      <c r="BJ89">
        <v>30.5</v>
      </c>
      <c r="BK89">
        <v>17.600000000000001</v>
      </c>
      <c r="BL89">
        <v>8.9</v>
      </c>
      <c r="BM89">
        <v>11.8</v>
      </c>
      <c r="BN89">
        <v>2.9</v>
      </c>
      <c r="BO89">
        <v>1.5</v>
      </c>
      <c r="BP89">
        <v>2</v>
      </c>
      <c r="BQ89">
        <v>5.9</v>
      </c>
      <c r="BR89">
        <v>2.2000000000000002</v>
      </c>
      <c r="BS89">
        <v>3.4</v>
      </c>
      <c r="BT89">
        <v>2.69</v>
      </c>
      <c r="BU89">
        <v>2.64</v>
      </c>
      <c r="BV89">
        <v>2.66</v>
      </c>
      <c r="BW89">
        <v>17</v>
      </c>
      <c r="BX89">
        <v>47</v>
      </c>
      <c r="BY89">
        <v>64</v>
      </c>
      <c r="BZ89">
        <v>17</v>
      </c>
      <c r="CA89">
        <v>44</v>
      </c>
      <c r="CB89">
        <v>61</v>
      </c>
      <c r="CC89">
        <v>9.6</v>
      </c>
      <c r="CD89">
        <v>15.3</v>
      </c>
      <c r="CE89">
        <v>13.8</v>
      </c>
      <c r="CF89">
        <v>-1.04</v>
      </c>
      <c r="CG89">
        <v>-0.69</v>
      </c>
      <c r="CH89">
        <v>-0.79</v>
      </c>
      <c r="CI89">
        <v>-1.64</v>
      </c>
      <c r="CJ89">
        <v>-1.07</v>
      </c>
      <c r="CK89">
        <v>-1.1100000000000001</v>
      </c>
      <c r="CL89">
        <v>-0.44</v>
      </c>
      <c r="CM89">
        <v>-0.32</v>
      </c>
      <c r="CN89">
        <v>-0.47</v>
      </c>
      <c r="CO89">
        <v>0</v>
      </c>
      <c r="CP89">
        <v>10.6</v>
      </c>
      <c r="CQ89">
        <v>7.8</v>
      </c>
      <c r="CR89">
        <v>0</v>
      </c>
      <c r="CS89">
        <v>14.9</v>
      </c>
      <c r="CT89">
        <v>10.9</v>
      </c>
      <c r="CU89">
        <v>5.9</v>
      </c>
      <c r="CV89">
        <v>4.3</v>
      </c>
      <c r="CW89">
        <v>4.7</v>
      </c>
      <c r="CX89">
        <v>0</v>
      </c>
      <c r="CY89">
        <v>4.3</v>
      </c>
      <c r="CZ89">
        <v>3.1</v>
      </c>
      <c r="DA89">
        <v>0</v>
      </c>
      <c r="DB89">
        <v>4.3</v>
      </c>
      <c r="DC89">
        <v>3.1</v>
      </c>
      <c r="DD89">
        <v>0.68</v>
      </c>
      <c r="DE89">
        <v>1.25</v>
      </c>
      <c r="DF89">
        <v>1.1000000000000001</v>
      </c>
      <c r="DG89">
        <v>869</v>
      </c>
      <c r="DH89">
        <v>963</v>
      </c>
      <c r="DI89">
        <v>1832</v>
      </c>
      <c r="DJ89">
        <v>830</v>
      </c>
      <c r="DK89">
        <v>904</v>
      </c>
      <c r="DL89">
        <v>1734</v>
      </c>
      <c r="DM89">
        <v>48.4</v>
      </c>
      <c r="DN89">
        <v>43.5</v>
      </c>
      <c r="DO89">
        <v>45.8</v>
      </c>
      <c r="DP89">
        <v>0.3</v>
      </c>
      <c r="DQ89">
        <v>-0.09</v>
      </c>
      <c r="DR89">
        <v>0.1</v>
      </c>
      <c r="DS89">
        <v>0.21</v>
      </c>
      <c r="DT89">
        <v>-0.17</v>
      </c>
      <c r="DU89">
        <v>0.04</v>
      </c>
      <c r="DV89">
        <v>0.38</v>
      </c>
      <c r="DW89">
        <v>-0.01</v>
      </c>
      <c r="DX89">
        <v>0.16</v>
      </c>
      <c r="DY89">
        <v>42.6</v>
      </c>
      <c r="DZ89">
        <v>38.4</v>
      </c>
      <c r="EA89">
        <v>40.4</v>
      </c>
      <c r="EB89">
        <v>65</v>
      </c>
      <c r="EC89">
        <v>60.3</v>
      </c>
      <c r="ED89">
        <v>62.6</v>
      </c>
      <c r="EE89">
        <v>38.1</v>
      </c>
      <c r="EF89">
        <v>26.4</v>
      </c>
      <c r="EG89">
        <v>31.9</v>
      </c>
      <c r="EH89">
        <v>15</v>
      </c>
      <c r="EI89">
        <v>8.8000000000000007</v>
      </c>
      <c r="EJ89">
        <v>11.7</v>
      </c>
      <c r="EK89">
        <v>24.2</v>
      </c>
      <c r="EL89">
        <v>14</v>
      </c>
      <c r="EM89">
        <v>18.8</v>
      </c>
      <c r="EN89">
        <v>4.0999999999999996</v>
      </c>
      <c r="EO89">
        <v>3.67</v>
      </c>
      <c r="EP89">
        <v>3.88</v>
      </c>
    </row>
    <row r="90" spans="1:146" x14ac:dyDescent="0.4">
      <c r="A90" t="s">
        <v>403</v>
      </c>
      <c r="B90" t="s">
        <v>402</v>
      </c>
      <c r="C90">
        <v>2429</v>
      </c>
      <c r="D90">
        <v>2335</v>
      </c>
      <c r="E90">
        <v>4764</v>
      </c>
      <c r="F90">
        <v>2313</v>
      </c>
      <c r="G90">
        <v>2233</v>
      </c>
      <c r="H90">
        <v>4546</v>
      </c>
      <c r="I90">
        <v>53.1</v>
      </c>
      <c r="J90">
        <v>49.4</v>
      </c>
      <c r="K90">
        <v>51.3</v>
      </c>
      <c r="L90">
        <v>0.46</v>
      </c>
      <c r="M90">
        <v>0.02</v>
      </c>
      <c r="N90">
        <v>0.24</v>
      </c>
      <c r="O90">
        <v>0.4</v>
      </c>
      <c r="P90">
        <v>-0.03</v>
      </c>
      <c r="Q90">
        <v>0.2</v>
      </c>
      <c r="R90">
        <v>0.51</v>
      </c>
      <c r="S90">
        <v>7.0000000000000007E-2</v>
      </c>
      <c r="T90">
        <v>0.28000000000000003</v>
      </c>
      <c r="U90">
        <v>52.7</v>
      </c>
      <c r="V90">
        <v>49.3</v>
      </c>
      <c r="W90">
        <v>51</v>
      </c>
      <c r="X90">
        <v>75.599999999999994</v>
      </c>
      <c r="Y90">
        <v>69</v>
      </c>
      <c r="Z90">
        <v>72.400000000000006</v>
      </c>
      <c r="AA90">
        <v>45.4</v>
      </c>
      <c r="AB90">
        <v>36.6</v>
      </c>
      <c r="AC90">
        <v>41.1</v>
      </c>
      <c r="AD90">
        <v>25.5</v>
      </c>
      <c r="AE90">
        <v>18.5</v>
      </c>
      <c r="AF90">
        <v>22.1</v>
      </c>
      <c r="AG90">
        <v>34.5</v>
      </c>
      <c r="AH90">
        <v>24.9</v>
      </c>
      <c r="AI90">
        <v>29.8</v>
      </c>
      <c r="AJ90">
        <v>4.72</v>
      </c>
      <c r="AK90">
        <v>4.41</v>
      </c>
      <c r="AL90">
        <v>4.57</v>
      </c>
      <c r="AM90">
        <v>166</v>
      </c>
      <c r="AN90">
        <v>268</v>
      </c>
      <c r="AO90">
        <v>434</v>
      </c>
      <c r="AP90">
        <v>160</v>
      </c>
      <c r="AQ90">
        <v>257</v>
      </c>
      <c r="AR90">
        <v>417</v>
      </c>
      <c r="AS90">
        <v>34.299999999999997</v>
      </c>
      <c r="AT90">
        <v>35</v>
      </c>
      <c r="AU90">
        <v>34.700000000000003</v>
      </c>
      <c r="AV90">
        <v>-0.16</v>
      </c>
      <c r="AW90">
        <v>-0.28000000000000003</v>
      </c>
      <c r="AX90">
        <v>-0.23</v>
      </c>
      <c r="AY90">
        <v>-0.35</v>
      </c>
      <c r="AZ90">
        <v>-0.43</v>
      </c>
      <c r="BA90">
        <v>-0.35</v>
      </c>
      <c r="BB90">
        <v>0.04</v>
      </c>
      <c r="BC90">
        <v>-0.12</v>
      </c>
      <c r="BD90">
        <v>-0.11</v>
      </c>
      <c r="BE90">
        <v>19.899999999999999</v>
      </c>
      <c r="BF90">
        <v>22</v>
      </c>
      <c r="BG90">
        <v>21.2</v>
      </c>
      <c r="BH90">
        <v>34.299999999999997</v>
      </c>
      <c r="BI90">
        <v>38.4</v>
      </c>
      <c r="BJ90">
        <v>36.9</v>
      </c>
      <c r="BK90">
        <v>21.7</v>
      </c>
      <c r="BL90">
        <v>21.3</v>
      </c>
      <c r="BM90">
        <v>21.4</v>
      </c>
      <c r="BN90">
        <v>7.2</v>
      </c>
      <c r="BO90">
        <v>7.8</v>
      </c>
      <c r="BP90">
        <v>7.6</v>
      </c>
      <c r="BQ90">
        <v>11.4</v>
      </c>
      <c r="BR90">
        <v>11.2</v>
      </c>
      <c r="BS90">
        <v>11.3</v>
      </c>
      <c r="BT90">
        <v>2.85</v>
      </c>
      <c r="BU90">
        <v>3.08</v>
      </c>
      <c r="BV90">
        <v>2.99</v>
      </c>
      <c r="BW90">
        <v>49</v>
      </c>
      <c r="BX90">
        <v>189</v>
      </c>
      <c r="BY90">
        <v>238</v>
      </c>
      <c r="BZ90">
        <v>45</v>
      </c>
      <c r="CA90">
        <v>182</v>
      </c>
      <c r="CB90">
        <v>227</v>
      </c>
      <c r="CC90">
        <v>11.3</v>
      </c>
      <c r="CD90">
        <v>16.2</v>
      </c>
      <c r="CE90">
        <v>15.2</v>
      </c>
      <c r="CF90">
        <v>-1</v>
      </c>
      <c r="CG90">
        <v>-0.88</v>
      </c>
      <c r="CH90">
        <v>-0.9</v>
      </c>
      <c r="CI90">
        <v>-1.36</v>
      </c>
      <c r="CJ90">
        <v>-1.06</v>
      </c>
      <c r="CK90">
        <v>-1.07</v>
      </c>
      <c r="CL90">
        <v>-0.63</v>
      </c>
      <c r="CM90">
        <v>-0.7</v>
      </c>
      <c r="CN90">
        <v>-0.74</v>
      </c>
      <c r="CO90">
        <v>2</v>
      </c>
      <c r="CP90">
        <v>6.3</v>
      </c>
      <c r="CQ90">
        <v>5.5</v>
      </c>
      <c r="CR90">
        <v>8.1999999999999993</v>
      </c>
      <c r="CS90">
        <v>12.7</v>
      </c>
      <c r="CT90">
        <v>11.8</v>
      </c>
      <c r="CU90">
        <v>4.0999999999999996</v>
      </c>
      <c r="CV90">
        <v>2.1</v>
      </c>
      <c r="CW90">
        <v>2.5</v>
      </c>
      <c r="CX90">
        <v>2</v>
      </c>
      <c r="CY90">
        <v>0.5</v>
      </c>
      <c r="CZ90">
        <v>0.8</v>
      </c>
      <c r="DA90">
        <v>2</v>
      </c>
      <c r="DB90">
        <v>0.5</v>
      </c>
      <c r="DC90">
        <v>0.8</v>
      </c>
      <c r="DD90">
        <v>0.88</v>
      </c>
      <c r="DE90">
        <v>1.3</v>
      </c>
      <c r="DF90">
        <v>1.22</v>
      </c>
      <c r="DG90">
        <v>2669</v>
      </c>
      <c r="DH90">
        <v>2822</v>
      </c>
      <c r="DI90">
        <v>5491</v>
      </c>
      <c r="DJ90">
        <v>2538</v>
      </c>
      <c r="DK90">
        <v>2699</v>
      </c>
      <c r="DL90">
        <v>5237</v>
      </c>
      <c r="DM90">
        <v>50.7</v>
      </c>
      <c r="DN90">
        <v>45.4</v>
      </c>
      <c r="DO90">
        <v>48</v>
      </c>
      <c r="DP90">
        <v>0.37</v>
      </c>
      <c r="DQ90">
        <v>-0.09</v>
      </c>
      <c r="DR90">
        <v>0.13</v>
      </c>
      <c r="DS90">
        <v>0.32</v>
      </c>
      <c r="DT90">
        <v>-0.14000000000000001</v>
      </c>
      <c r="DU90">
        <v>0.1</v>
      </c>
      <c r="DV90">
        <v>0.42</v>
      </c>
      <c r="DW90">
        <v>-0.04</v>
      </c>
      <c r="DX90">
        <v>0.17</v>
      </c>
      <c r="DY90">
        <v>49.2</v>
      </c>
      <c r="DZ90">
        <v>43.3</v>
      </c>
      <c r="EA90">
        <v>46.1</v>
      </c>
      <c r="EB90">
        <v>71.099999999999994</v>
      </c>
      <c r="EC90">
        <v>61.6</v>
      </c>
      <c r="ED90">
        <v>66.2</v>
      </c>
      <c r="EE90">
        <v>42.7</v>
      </c>
      <c r="EF90">
        <v>32.4</v>
      </c>
      <c r="EG90">
        <v>37.4</v>
      </c>
      <c r="EH90">
        <v>23.7</v>
      </c>
      <c r="EI90">
        <v>16.100000000000001</v>
      </c>
      <c r="EJ90">
        <v>19.8</v>
      </c>
      <c r="EK90">
        <v>32.1</v>
      </c>
      <c r="EL90">
        <v>21.7</v>
      </c>
      <c r="EM90">
        <v>26.8</v>
      </c>
      <c r="EN90">
        <v>4.5</v>
      </c>
      <c r="EO90">
        <v>4.04</v>
      </c>
      <c r="EP90">
        <v>4.26</v>
      </c>
    </row>
    <row r="91" spans="1:146" x14ac:dyDescent="0.4">
      <c r="A91" t="s">
        <v>405</v>
      </c>
      <c r="B91" t="s">
        <v>404</v>
      </c>
      <c r="C91">
        <v>1140</v>
      </c>
      <c r="D91">
        <v>1053</v>
      </c>
      <c r="E91">
        <v>2193</v>
      </c>
      <c r="F91">
        <v>1107</v>
      </c>
      <c r="G91">
        <v>1024</v>
      </c>
      <c r="H91">
        <v>2131</v>
      </c>
      <c r="I91">
        <v>50.4</v>
      </c>
      <c r="J91">
        <v>46.8</v>
      </c>
      <c r="K91">
        <v>48.7</v>
      </c>
      <c r="L91">
        <v>0.2</v>
      </c>
      <c r="M91">
        <v>-0.22</v>
      </c>
      <c r="N91">
        <v>0</v>
      </c>
      <c r="O91">
        <v>0.13</v>
      </c>
      <c r="P91">
        <v>-0.28999999999999998</v>
      </c>
      <c r="Q91">
        <v>-0.05</v>
      </c>
      <c r="R91">
        <v>0.28000000000000003</v>
      </c>
      <c r="S91">
        <v>-0.14000000000000001</v>
      </c>
      <c r="T91">
        <v>0.05</v>
      </c>
      <c r="U91">
        <v>47.1</v>
      </c>
      <c r="V91">
        <v>46.2</v>
      </c>
      <c r="W91">
        <v>46.6</v>
      </c>
      <c r="X91">
        <v>73.8</v>
      </c>
      <c r="Y91">
        <v>69.099999999999994</v>
      </c>
      <c r="Z91">
        <v>71.5</v>
      </c>
      <c r="AA91">
        <v>41.9</v>
      </c>
      <c r="AB91">
        <v>32.6</v>
      </c>
      <c r="AC91">
        <v>37.4</v>
      </c>
      <c r="AD91">
        <v>15.3</v>
      </c>
      <c r="AE91">
        <v>11.5</v>
      </c>
      <c r="AF91">
        <v>13.5</v>
      </c>
      <c r="AG91">
        <v>23</v>
      </c>
      <c r="AH91">
        <v>15.9</v>
      </c>
      <c r="AI91">
        <v>19.600000000000001</v>
      </c>
      <c r="AJ91">
        <v>4.29</v>
      </c>
      <c r="AK91">
        <v>4.05</v>
      </c>
      <c r="AL91">
        <v>4.18</v>
      </c>
      <c r="AM91">
        <v>110</v>
      </c>
      <c r="AN91">
        <v>167</v>
      </c>
      <c r="AO91">
        <v>277</v>
      </c>
      <c r="AP91">
        <v>108</v>
      </c>
      <c r="AQ91">
        <v>164</v>
      </c>
      <c r="AR91">
        <v>272</v>
      </c>
      <c r="AS91">
        <v>32</v>
      </c>
      <c r="AT91">
        <v>31.8</v>
      </c>
      <c r="AU91">
        <v>31.9</v>
      </c>
      <c r="AV91">
        <v>-0.42</v>
      </c>
      <c r="AW91">
        <v>-0.67</v>
      </c>
      <c r="AX91">
        <v>-0.56999999999999995</v>
      </c>
      <c r="AY91">
        <v>-0.66</v>
      </c>
      <c r="AZ91">
        <v>-0.86</v>
      </c>
      <c r="BA91">
        <v>-0.72</v>
      </c>
      <c r="BB91">
        <v>-0.18</v>
      </c>
      <c r="BC91">
        <v>-0.48</v>
      </c>
      <c r="BD91">
        <v>-0.42</v>
      </c>
      <c r="BE91">
        <v>17.3</v>
      </c>
      <c r="BF91">
        <v>15.6</v>
      </c>
      <c r="BG91">
        <v>16.2</v>
      </c>
      <c r="BH91">
        <v>32.700000000000003</v>
      </c>
      <c r="BI91">
        <v>30.5</v>
      </c>
      <c r="BJ91">
        <v>31.4</v>
      </c>
      <c r="BK91">
        <v>14.5</v>
      </c>
      <c r="BL91">
        <v>12.6</v>
      </c>
      <c r="BM91">
        <v>13.4</v>
      </c>
      <c r="BN91">
        <v>3.6</v>
      </c>
      <c r="BO91">
        <v>3</v>
      </c>
      <c r="BP91">
        <v>3.2</v>
      </c>
      <c r="BQ91">
        <v>6.4</v>
      </c>
      <c r="BR91">
        <v>6.6</v>
      </c>
      <c r="BS91">
        <v>6.5</v>
      </c>
      <c r="BT91">
        <v>2.52</v>
      </c>
      <c r="BU91">
        <v>2.63</v>
      </c>
      <c r="BV91">
        <v>2.58</v>
      </c>
      <c r="BW91">
        <v>22</v>
      </c>
      <c r="BX91">
        <v>87</v>
      </c>
      <c r="BY91">
        <v>109</v>
      </c>
      <c r="BZ91">
        <v>22</v>
      </c>
      <c r="CA91">
        <v>85</v>
      </c>
      <c r="CB91">
        <v>107</v>
      </c>
      <c r="CC91">
        <v>4.7</v>
      </c>
      <c r="CD91">
        <v>8.6999999999999993</v>
      </c>
      <c r="CE91">
        <v>7.9</v>
      </c>
      <c r="CF91">
        <v>-1.64</v>
      </c>
      <c r="CG91">
        <v>-1.76</v>
      </c>
      <c r="CH91">
        <v>-1.74</v>
      </c>
      <c r="CI91">
        <v>-2.17</v>
      </c>
      <c r="CJ91">
        <v>-2.0299999999999998</v>
      </c>
      <c r="CK91">
        <v>-1.98</v>
      </c>
      <c r="CL91">
        <v>-1.1100000000000001</v>
      </c>
      <c r="CM91">
        <v>-1.5</v>
      </c>
      <c r="CN91">
        <v>-1.5</v>
      </c>
      <c r="CO91">
        <v>0</v>
      </c>
      <c r="CP91">
        <v>1.1000000000000001</v>
      </c>
      <c r="CQ91">
        <v>0.9</v>
      </c>
      <c r="CR91">
        <v>0</v>
      </c>
      <c r="CS91">
        <v>5.7</v>
      </c>
      <c r="CT91">
        <v>4.5999999999999996</v>
      </c>
      <c r="CU91">
        <v>4.5</v>
      </c>
      <c r="CV91">
        <v>3.4</v>
      </c>
      <c r="CW91">
        <v>3.7</v>
      </c>
      <c r="CX91">
        <v>0</v>
      </c>
      <c r="CY91">
        <v>1.1000000000000001</v>
      </c>
      <c r="CZ91">
        <v>0.9</v>
      </c>
      <c r="DA91">
        <v>0</v>
      </c>
      <c r="DB91">
        <v>1.1000000000000001</v>
      </c>
      <c r="DC91">
        <v>0.9</v>
      </c>
      <c r="DD91">
        <v>0.36</v>
      </c>
      <c r="DE91">
        <v>0.71</v>
      </c>
      <c r="DF91">
        <v>0.64</v>
      </c>
      <c r="DG91">
        <v>1272</v>
      </c>
      <c r="DH91">
        <v>1307</v>
      </c>
      <c r="DI91">
        <v>2579</v>
      </c>
      <c r="DJ91">
        <v>1237</v>
      </c>
      <c r="DK91">
        <v>1273</v>
      </c>
      <c r="DL91">
        <v>2510</v>
      </c>
      <c r="DM91">
        <v>48</v>
      </c>
      <c r="DN91">
        <v>42.4</v>
      </c>
      <c r="DO91">
        <v>45.2</v>
      </c>
      <c r="DP91">
        <v>0.12</v>
      </c>
      <c r="DQ91">
        <v>-0.38</v>
      </c>
      <c r="DR91">
        <v>-0.13</v>
      </c>
      <c r="DS91">
        <v>0.05</v>
      </c>
      <c r="DT91">
        <v>-0.45</v>
      </c>
      <c r="DU91">
        <v>-0.18</v>
      </c>
      <c r="DV91">
        <v>0.19</v>
      </c>
      <c r="DW91">
        <v>-0.31</v>
      </c>
      <c r="DX91">
        <v>-0.09</v>
      </c>
      <c r="DY91">
        <v>43.7</v>
      </c>
      <c r="DZ91">
        <v>39.299999999999997</v>
      </c>
      <c r="EA91">
        <v>41.5</v>
      </c>
      <c r="EB91">
        <v>68.900000000000006</v>
      </c>
      <c r="EC91">
        <v>60</v>
      </c>
      <c r="ED91">
        <v>64.400000000000006</v>
      </c>
      <c r="EE91">
        <v>38.9</v>
      </c>
      <c r="EF91">
        <v>28.1</v>
      </c>
      <c r="EG91">
        <v>33.4</v>
      </c>
      <c r="EH91">
        <v>14</v>
      </c>
      <c r="EI91">
        <v>9.6999999999999993</v>
      </c>
      <c r="EJ91">
        <v>11.8</v>
      </c>
      <c r="EK91">
        <v>21.1</v>
      </c>
      <c r="EL91">
        <v>13.7</v>
      </c>
      <c r="EM91">
        <v>17.399999999999999</v>
      </c>
      <c r="EN91">
        <v>4.07</v>
      </c>
      <c r="EO91">
        <v>3.64</v>
      </c>
      <c r="EP91">
        <v>3.85</v>
      </c>
    </row>
    <row r="92" spans="1:146" x14ac:dyDescent="0.4">
      <c r="A92" t="s">
        <v>407</v>
      </c>
      <c r="B92" t="s">
        <v>406</v>
      </c>
      <c r="C92">
        <v>6259</v>
      </c>
      <c r="D92">
        <v>6012</v>
      </c>
      <c r="E92">
        <v>12271</v>
      </c>
      <c r="F92">
        <v>6001</v>
      </c>
      <c r="G92">
        <v>5770</v>
      </c>
      <c r="H92">
        <v>11771</v>
      </c>
      <c r="I92">
        <v>51</v>
      </c>
      <c r="J92">
        <v>46.9</v>
      </c>
      <c r="K92">
        <v>49</v>
      </c>
      <c r="L92">
        <v>0.2</v>
      </c>
      <c r="M92">
        <v>-0.24</v>
      </c>
      <c r="N92">
        <v>-0.02</v>
      </c>
      <c r="O92">
        <v>0.17</v>
      </c>
      <c r="P92">
        <v>-0.28000000000000003</v>
      </c>
      <c r="Q92">
        <v>-0.04</v>
      </c>
      <c r="R92">
        <v>0.23</v>
      </c>
      <c r="S92">
        <v>-0.21</v>
      </c>
      <c r="T92">
        <v>0.01</v>
      </c>
      <c r="U92">
        <v>47.7</v>
      </c>
      <c r="V92">
        <v>43.2</v>
      </c>
      <c r="W92">
        <v>45.5</v>
      </c>
      <c r="X92">
        <v>71.599999999999994</v>
      </c>
      <c r="Y92">
        <v>67.5</v>
      </c>
      <c r="Z92">
        <v>69.599999999999994</v>
      </c>
      <c r="AA92">
        <v>41.3</v>
      </c>
      <c r="AB92">
        <v>31.7</v>
      </c>
      <c r="AC92">
        <v>36.6</v>
      </c>
      <c r="AD92">
        <v>19.600000000000001</v>
      </c>
      <c r="AE92">
        <v>13.4</v>
      </c>
      <c r="AF92">
        <v>16.600000000000001</v>
      </c>
      <c r="AG92">
        <v>28.8</v>
      </c>
      <c r="AH92">
        <v>19.899999999999999</v>
      </c>
      <c r="AI92">
        <v>24.4</v>
      </c>
      <c r="AJ92">
        <v>4.3899999999999997</v>
      </c>
      <c r="AK92">
        <v>4.04</v>
      </c>
      <c r="AL92">
        <v>4.22</v>
      </c>
      <c r="AM92">
        <v>448</v>
      </c>
      <c r="AN92">
        <v>745</v>
      </c>
      <c r="AO92">
        <v>1193</v>
      </c>
      <c r="AP92">
        <v>437</v>
      </c>
      <c r="AQ92">
        <v>726</v>
      </c>
      <c r="AR92">
        <v>1163</v>
      </c>
      <c r="AS92">
        <v>31.6</v>
      </c>
      <c r="AT92">
        <v>29.9</v>
      </c>
      <c r="AU92">
        <v>30.6</v>
      </c>
      <c r="AV92">
        <v>-0.2</v>
      </c>
      <c r="AW92">
        <v>-0.57999999999999996</v>
      </c>
      <c r="AX92">
        <v>-0.44</v>
      </c>
      <c r="AY92">
        <v>-0.31</v>
      </c>
      <c r="AZ92">
        <v>-0.67</v>
      </c>
      <c r="BA92">
        <v>-0.51</v>
      </c>
      <c r="BB92">
        <v>-0.08</v>
      </c>
      <c r="BC92">
        <v>-0.49</v>
      </c>
      <c r="BD92">
        <v>-0.36</v>
      </c>
      <c r="BE92">
        <v>13.2</v>
      </c>
      <c r="BF92">
        <v>10.5</v>
      </c>
      <c r="BG92">
        <v>11.5</v>
      </c>
      <c r="BH92">
        <v>27.2</v>
      </c>
      <c r="BI92">
        <v>25.2</v>
      </c>
      <c r="BJ92">
        <v>26</v>
      </c>
      <c r="BK92">
        <v>10.5</v>
      </c>
      <c r="BL92">
        <v>7.5</v>
      </c>
      <c r="BM92">
        <v>8.6</v>
      </c>
      <c r="BN92">
        <v>2.9</v>
      </c>
      <c r="BO92">
        <v>1.5</v>
      </c>
      <c r="BP92">
        <v>2</v>
      </c>
      <c r="BQ92">
        <v>5.4</v>
      </c>
      <c r="BR92">
        <v>2.1</v>
      </c>
      <c r="BS92">
        <v>3.4</v>
      </c>
      <c r="BT92">
        <v>2.42</v>
      </c>
      <c r="BU92">
        <v>2.37</v>
      </c>
      <c r="BV92">
        <v>2.39</v>
      </c>
      <c r="BW92">
        <v>131</v>
      </c>
      <c r="BX92">
        <v>444</v>
      </c>
      <c r="BY92">
        <v>575</v>
      </c>
      <c r="BZ92">
        <v>125</v>
      </c>
      <c r="CA92">
        <v>429</v>
      </c>
      <c r="CB92">
        <v>554</v>
      </c>
      <c r="CC92">
        <v>13.1</v>
      </c>
      <c r="CD92">
        <v>15.6</v>
      </c>
      <c r="CE92">
        <v>15</v>
      </c>
      <c r="CF92">
        <v>-0.87</v>
      </c>
      <c r="CG92">
        <v>-0.96</v>
      </c>
      <c r="CH92">
        <v>-0.94</v>
      </c>
      <c r="CI92">
        <v>-1.0900000000000001</v>
      </c>
      <c r="CJ92">
        <v>-1.07</v>
      </c>
      <c r="CK92">
        <v>-1.04</v>
      </c>
      <c r="CL92">
        <v>-0.65</v>
      </c>
      <c r="CM92">
        <v>-0.84</v>
      </c>
      <c r="CN92">
        <v>-0.83</v>
      </c>
      <c r="CO92">
        <v>4.5999999999999996</v>
      </c>
      <c r="CP92">
        <v>6.5</v>
      </c>
      <c r="CQ92">
        <v>6.1</v>
      </c>
      <c r="CR92">
        <v>6.1</v>
      </c>
      <c r="CS92">
        <v>12.8</v>
      </c>
      <c r="CT92">
        <v>11.3</v>
      </c>
      <c r="CU92">
        <v>5.3</v>
      </c>
      <c r="CV92">
        <v>3.2</v>
      </c>
      <c r="CW92">
        <v>3.7</v>
      </c>
      <c r="CX92">
        <v>2.2999999999999998</v>
      </c>
      <c r="CY92">
        <v>0.7</v>
      </c>
      <c r="CZ92">
        <v>1</v>
      </c>
      <c r="DA92">
        <v>2.2999999999999998</v>
      </c>
      <c r="DB92">
        <v>1.8</v>
      </c>
      <c r="DC92">
        <v>1.9</v>
      </c>
      <c r="DD92">
        <v>0.98</v>
      </c>
      <c r="DE92">
        <v>1.2</v>
      </c>
      <c r="DF92">
        <v>1.1499999999999999</v>
      </c>
      <c r="DG92">
        <v>6838</v>
      </c>
      <c r="DH92">
        <v>7202</v>
      </c>
      <c r="DI92">
        <v>14040</v>
      </c>
      <c r="DJ92">
        <v>6563</v>
      </c>
      <c r="DK92">
        <v>6926</v>
      </c>
      <c r="DL92">
        <v>13489</v>
      </c>
      <c r="DM92">
        <v>49</v>
      </c>
      <c r="DN92">
        <v>43.2</v>
      </c>
      <c r="DO92">
        <v>46.1</v>
      </c>
      <c r="DP92">
        <v>0.16</v>
      </c>
      <c r="DQ92">
        <v>-0.32</v>
      </c>
      <c r="DR92">
        <v>-0.09</v>
      </c>
      <c r="DS92">
        <v>0.13</v>
      </c>
      <c r="DT92">
        <v>-0.35</v>
      </c>
      <c r="DU92">
        <v>-0.11</v>
      </c>
      <c r="DV92">
        <v>0.19</v>
      </c>
      <c r="DW92">
        <v>-0.28999999999999998</v>
      </c>
      <c r="DX92">
        <v>-7.0000000000000007E-2</v>
      </c>
      <c r="DY92">
        <v>44.6</v>
      </c>
      <c r="DZ92">
        <v>37.6</v>
      </c>
      <c r="EA92">
        <v>41</v>
      </c>
      <c r="EB92">
        <v>67.5</v>
      </c>
      <c r="EC92">
        <v>59.7</v>
      </c>
      <c r="ED92">
        <v>63.5</v>
      </c>
      <c r="EE92">
        <v>38.6</v>
      </c>
      <c r="EF92">
        <v>27.4</v>
      </c>
      <c r="EG92">
        <v>32.9</v>
      </c>
      <c r="EH92">
        <v>18.2</v>
      </c>
      <c r="EI92">
        <v>11.4</v>
      </c>
      <c r="EJ92">
        <v>14.7</v>
      </c>
      <c r="EK92">
        <v>26.7</v>
      </c>
      <c r="EL92">
        <v>16.899999999999999</v>
      </c>
      <c r="EM92">
        <v>21.7</v>
      </c>
      <c r="EN92">
        <v>4.2</v>
      </c>
      <c r="EO92">
        <v>3.69</v>
      </c>
      <c r="EP92">
        <v>3.94</v>
      </c>
    </row>
    <row r="93" spans="1:146" x14ac:dyDescent="0.4">
      <c r="A93" t="s">
        <v>409</v>
      </c>
      <c r="B93" t="s">
        <v>408</v>
      </c>
      <c r="C93">
        <v>5286</v>
      </c>
      <c r="D93">
        <v>5115</v>
      </c>
      <c r="E93">
        <v>10401</v>
      </c>
      <c r="F93">
        <v>5005</v>
      </c>
      <c r="G93">
        <v>4873</v>
      </c>
      <c r="H93">
        <v>9878</v>
      </c>
      <c r="I93">
        <v>56.6</v>
      </c>
      <c r="J93">
        <v>53.2</v>
      </c>
      <c r="K93">
        <v>54.9</v>
      </c>
      <c r="L93">
        <v>0.49</v>
      </c>
      <c r="M93">
        <v>7.0000000000000007E-2</v>
      </c>
      <c r="N93">
        <v>0.28000000000000003</v>
      </c>
      <c r="O93">
        <v>0.46</v>
      </c>
      <c r="P93">
        <v>0.03</v>
      </c>
      <c r="Q93">
        <v>0.26</v>
      </c>
      <c r="R93">
        <v>0.53</v>
      </c>
      <c r="S93">
        <v>0.11</v>
      </c>
      <c r="T93">
        <v>0.31</v>
      </c>
      <c r="U93">
        <v>60.1</v>
      </c>
      <c r="V93">
        <v>57.7</v>
      </c>
      <c r="W93">
        <v>58.9</v>
      </c>
      <c r="X93">
        <v>81</v>
      </c>
      <c r="Y93">
        <v>78.8</v>
      </c>
      <c r="Z93">
        <v>79.900000000000006</v>
      </c>
      <c r="AA93">
        <v>56.3</v>
      </c>
      <c r="AB93">
        <v>48.4</v>
      </c>
      <c r="AC93">
        <v>52.4</v>
      </c>
      <c r="AD93">
        <v>32.799999999999997</v>
      </c>
      <c r="AE93">
        <v>24.1</v>
      </c>
      <c r="AF93">
        <v>28.5</v>
      </c>
      <c r="AG93">
        <v>43.5</v>
      </c>
      <c r="AH93">
        <v>33.799999999999997</v>
      </c>
      <c r="AI93">
        <v>38.799999999999997</v>
      </c>
      <c r="AJ93">
        <v>5.08</v>
      </c>
      <c r="AK93">
        <v>4.79</v>
      </c>
      <c r="AL93">
        <v>4.9400000000000004</v>
      </c>
      <c r="AM93">
        <v>662</v>
      </c>
      <c r="AN93">
        <v>981</v>
      </c>
      <c r="AO93">
        <v>1643</v>
      </c>
      <c r="AP93">
        <v>634</v>
      </c>
      <c r="AQ93">
        <v>945</v>
      </c>
      <c r="AR93">
        <v>1579</v>
      </c>
      <c r="AS93">
        <v>40.700000000000003</v>
      </c>
      <c r="AT93">
        <v>34.799999999999997</v>
      </c>
      <c r="AU93">
        <v>37.200000000000003</v>
      </c>
      <c r="AV93">
        <v>0.12</v>
      </c>
      <c r="AW93">
        <v>-0.39</v>
      </c>
      <c r="AX93">
        <v>-0.18</v>
      </c>
      <c r="AY93">
        <v>0.03</v>
      </c>
      <c r="AZ93">
        <v>-0.47</v>
      </c>
      <c r="BA93">
        <v>-0.25</v>
      </c>
      <c r="BB93">
        <v>0.22</v>
      </c>
      <c r="BC93">
        <v>-0.31</v>
      </c>
      <c r="BD93">
        <v>-0.12</v>
      </c>
      <c r="BE93">
        <v>27.9</v>
      </c>
      <c r="BF93">
        <v>23</v>
      </c>
      <c r="BG93">
        <v>25</v>
      </c>
      <c r="BH93">
        <v>48</v>
      </c>
      <c r="BI93">
        <v>40</v>
      </c>
      <c r="BJ93">
        <v>43.2</v>
      </c>
      <c r="BK93">
        <v>22.2</v>
      </c>
      <c r="BL93">
        <v>16.600000000000001</v>
      </c>
      <c r="BM93">
        <v>18.899999999999999</v>
      </c>
      <c r="BN93">
        <v>10.1</v>
      </c>
      <c r="BO93">
        <v>5</v>
      </c>
      <c r="BP93">
        <v>7.1</v>
      </c>
      <c r="BQ93">
        <v>13.9</v>
      </c>
      <c r="BR93">
        <v>7.1</v>
      </c>
      <c r="BS93">
        <v>9.9</v>
      </c>
      <c r="BT93">
        <v>3.36</v>
      </c>
      <c r="BU93">
        <v>2.9</v>
      </c>
      <c r="BV93">
        <v>3.09</v>
      </c>
      <c r="BW93">
        <v>115</v>
      </c>
      <c r="BX93">
        <v>212</v>
      </c>
      <c r="BY93">
        <v>327</v>
      </c>
      <c r="BZ93">
        <v>112</v>
      </c>
      <c r="CA93">
        <v>202</v>
      </c>
      <c r="CB93">
        <v>314</v>
      </c>
      <c r="CC93">
        <v>14.1</v>
      </c>
      <c r="CD93">
        <v>15.3</v>
      </c>
      <c r="CE93">
        <v>14.9</v>
      </c>
      <c r="CF93">
        <v>-0.89</v>
      </c>
      <c r="CG93">
        <v>-1.1399999999999999</v>
      </c>
      <c r="CH93">
        <v>-1.05</v>
      </c>
      <c r="CI93">
        <v>-1.1200000000000001</v>
      </c>
      <c r="CJ93">
        <v>-1.32</v>
      </c>
      <c r="CK93">
        <v>-1.19</v>
      </c>
      <c r="CL93">
        <v>-0.65</v>
      </c>
      <c r="CM93">
        <v>-0.97</v>
      </c>
      <c r="CN93">
        <v>-0.91</v>
      </c>
      <c r="CO93">
        <v>6.1</v>
      </c>
      <c r="CP93">
        <v>9.9</v>
      </c>
      <c r="CQ93">
        <v>8.6</v>
      </c>
      <c r="CR93">
        <v>8.6999999999999993</v>
      </c>
      <c r="CS93">
        <v>14.2</v>
      </c>
      <c r="CT93">
        <v>12.2</v>
      </c>
      <c r="CU93">
        <v>5.2</v>
      </c>
      <c r="CV93">
        <v>6.1</v>
      </c>
      <c r="CW93">
        <v>5.8</v>
      </c>
      <c r="CX93">
        <v>4.3</v>
      </c>
      <c r="CY93">
        <v>2.8</v>
      </c>
      <c r="CZ93">
        <v>3.4</v>
      </c>
      <c r="DA93">
        <v>4.3</v>
      </c>
      <c r="DB93">
        <v>5.2</v>
      </c>
      <c r="DC93">
        <v>4.9000000000000004</v>
      </c>
      <c r="DD93">
        <v>1.0900000000000001</v>
      </c>
      <c r="DE93">
        <v>1.27</v>
      </c>
      <c r="DF93">
        <v>1.2</v>
      </c>
      <c r="DG93">
        <v>6064</v>
      </c>
      <c r="DH93">
        <v>6308</v>
      </c>
      <c r="DI93">
        <v>12372</v>
      </c>
      <c r="DJ93">
        <v>5752</v>
      </c>
      <c r="DK93">
        <v>6020</v>
      </c>
      <c r="DL93">
        <v>11772</v>
      </c>
      <c r="DM93">
        <v>54.1</v>
      </c>
      <c r="DN93">
        <v>49</v>
      </c>
      <c r="DO93">
        <v>51.5</v>
      </c>
      <c r="DP93">
        <v>0.43</v>
      </c>
      <c r="DQ93">
        <v>-0.04</v>
      </c>
      <c r="DR93">
        <v>0.19</v>
      </c>
      <c r="DS93">
        <v>0.39</v>
      </c>
      <c r="DT93">
        <v>-7.0000000000000007E-2</v>
      </c>
      <c r="DU93">
        <v>0.16</v>
      </c>
      <c r="DV93">
        <v>0.46</v>
      </c>
      <c r="DW93">
        <v>-0.01</v>
      </c>
      <c r="DX93">
        <v>0.21</v>
      </c>
      <c r="DY93">
        <v>55.6</v>
      </c>
      <c r="DZ93">
        <v>50.7</v>
      </c>
      <c r="EA93">
        <v>53.1</v>
      </c>
      <c r="EB93">
        <v>76</v>
      </c>
      <c r="EC93">
        <v>70.599999999999994</v>
      </c>
      <c r="ED93">
        <v>73.3</v>
      </c>
      <c r="EE93">
        <v>51.6</v>
      </c>
      <c r="EF93">
        <v>42</v>
      </c>
      <c r="EG93">
        <v>46.7</v>
      </c>
      <c r="EH93">
        <v>29.8</v>
      </c>
      <c r="EI93">
        <v>20.399999999999999</v>
      </c>
      <c r="EJ93">
        <v>25</v>
      </c>
      <c r="EK93">
        <v>39.5</v>
      </c>
      <c r="EL93">
        <v>28.7</v>
      </c>
      <c r="EM93">
        <v>34</v>
      </c>
      <c r="EN93">
        <v>4.82</v>
      </c>
      <c r="EO93">
        <v>4.38</v>
      </c>
      <c r="EP93">
        <v>4.59</v>
      </c>
    </row>
    <row r="94" spans="1:146" x14ac:dyDescent="0.4">
      <c r="A94" t="s">
        <v>411</v>
      </c>
      <c r="B94" t="s">
        <v>410</v>
      </c>
      <c r="C94">
        <v>1100</v>
      </c>
      <c r="D94">
        <v>1119</v>
      </c>
      <c r="E94">
        <v>2219</v>
      </c>
      <c r="F94">
        <v>1008</v>
      </c>
      <c r="G94">
        <v>1025</v>
      </c>
      <c r="H94">
        <v>2033</v>
      </c>
      <c r="I94">
        <v>47.8</v>
      </c>
      <c r="J94">
        <v>45.2</v>
      </c>
      <c r="K94">
        <v>46.5</v>
      </c>
      <c r="L94">
        <v>0.24</v>
      </c>
      <c r="M94">
        <v>-0.06</v>
      </c>
      <c r="N94">
        <v>0.09</v>
      </c>
      <c r="O94">
        <v>0.16</v>
      </c>
      <c r="P94">
        <v>-0.14000000000000001</v>
      </c>
      <c r="Q94">
        <v>0.03</v>
      </c>
      <c r="R94">
        <v>0.31</v>
      </c>
      <c r="S94">
        <v>0.01</v>
      </c>
      <c r="T94">
        <v>0.14000000000000001</v>
      </c>
      <c r="U94">
        <v>40.799999999999997</v>
      </c>
      <c r="V94">
        <v>40.1</v>
      </c>
      <c r="W94">
        <v>40.5</v>
      </c>
      <c r="X94">
        <v>65.3</v>
      </c>
      <c r="Y94">
        <v>60.9</v>
      </c>
      <c r="Z94">
        <v>63</v>
      </c>
      <c r="AA94">
        <v>35.1</v>
      </c>
      <c r="AB94">
        <v>31.8</v>
      </c>
      <c r="AC94">
        <v>33.4</v>
      </c>
      <c r="AD94">
        <v>12.9</v>
      </c>
      <c r="AE94">
        <v>11.4</v>
      </c>
      <c r="AF94">
        <v>12.2</v>
      </c>
      <c r="AG94">
        <v>19.600000000000001</v>
      </c>
      <c r="AH94">
        <v>17.2</v>
      </c>
      <c r="AI94">
        <v>18.399999999999999</v>
      </c>
      <c r="AJ94">
        <v>4.13</v>
      </c>
      <c r="AK94">
        <v>3.96</v>
      </c>
      <c r="AL94">
        <v>4.04</v>
      </c>
      <c r="AM94">
        <v>105</v>
      </c>
      <c r="AN94">
        <v>147</v>
      </c>
      <c r="AO94">
        <v>252</v>
      </c>
      <c r="AP94">
        <v>99</v>
      </c>
      <c r="AQ94">
        <v>139</v>
      </c>
      <c r="AR94">
        <v>238</v>
      </c>
      <c r="AS94">
        <v>27.5</v>
      </c>
      <c r="AT94">
        <v>26.8</v>
      </c>
      <c r="AU94">
        <v>27.1</v>
      </c>
      <c r="AV94">
        <v>-0.38</v>
      </c>
      <c r="AW94">
        <v>-0.85</v>
      </c>
      <c r="AX94">
        <v>-0.65</v>
      </c>
      <c r="AY94">
        <v>-0.63</v>
      </c>
      <c r="AZ94">
        <v>-1.06</v>
      </c>
      <c r="BA94">
        <v>-0.81</v>
      </c>
      <c r="BB94">
        <v>-0.13</v>
      </c>
      <c r="BC94">
        <v>-0.64</v>
      </c>
      <c r="BD94">
        <v>-0.49</v>
      </c>
      <c r="BE94">
        <v>6.7</v>
      </c>
      <c r="BF94">
        <v>10.9</v>
      </c>
      <c r="BG94">
        <v>9.1</v>
      </c>
      <c r="BH94">
        <v>12.4</v>
      </c>
      <c r="BI94">
        <v>20.399999999999999</v>
      </c>
      <c r="BJ94">
        <v>17.100000000000001</v>
      </c>
      <c r="BK94">
        <v>17.100000000000001</v>
      </c>
      <c r="BL94">
        <v>8.1999999999999993</v>
      </c>
      <c r="BM94">
        <v>11.9</v>
      </c>
      <c r="BN94">
        <v>1.9</v>
      </c>
      <c r="BO94">
        <v>2.7</v>
      </c>
      <c r="BP94">
        <v>2.4</v>
      </c>
      <c r="BQ94">
        <v>2.9</v>
      </c>
      <c r="BR94">
        <v>4.8</v>
      </c>
      <c r="BS94">
        <v>4</v>
      </c>
      <c r="BT94">
        <v>2.19</v>
      </c>
      <c r="BU94">
        <v>2.2000000000000002</v>
      </c>
      <c r="BV94">
        <v>2.19</v>
      </c>
      <c r="BW94">
        <v>35</v>
      </c>
      <c r="BX94">
        <v>58</v>
      </c>
      <c r="BY94">
        <v>93</v>
      </c>
      <c r="BZ94">
        <v>35</v>
      </c>
      <c r="CA94">
        <v>56</v>
      </c>
      <c r="CB94">
        <v>91</v>
      </c>
      <c r="CC94">
        <v>9.6999999999999993</v>
      </c>
      <c r="CD94">
        <v>13.1</v>
      </c>
      <c r="CE94">
        <v>11.8</v>
      </c>
      <c r="CF94">
        <v>-1.02</v>
      </c>
      <c r="CG94">
        <v>-1.1100000000000001</v>
      </c>
      <c r="CH94">
        <v>-1.08</v>
      </c>
      <c r="CI94">
        <v>-1.44</v>
      </c>
      <c r="CJ94">
        <v>-1.44</v>
      </c>
      <c r="CK94">
        <v>-1.34</v>
      </c>
      <c r="CL94">
        <v>-0.61</v>
      </c>
      <c r="CM94">
        <v>-0.78</v>
      </c>
      <c r="CN94">
        <v>-0.82</v>
      </c>
      <c r="CO94">
        <v>0</v>
      </c>
      <c r="CP94">
        <v>0</v>
      </c>
      <c r="CQ94">
        <v>0</v>
      </c>
      <c r="CR94">
        <v>2.9</v>
      </c>
      <c r="CS94">
        <v>10.3</v>
      </c>
      <c r="CT94">
        <v>7.5</v>
      </c>
      <c r="CU94">
        <v>2.9</v>
      </c>
      <c r="CV94">
        <v>3.4</v>
      </c>
      <c r="CW94">
        <v>3.2</v>
      </c>
      <c r="CX94">
        <v>0</v>
      </c>
      <c r="CY94">
        <v>0</v>
      </c>
      <c r="CZ94">
        <v>0</v>
      </c>
      <c r="DA94">
        <v>0</v>
      </c>
      <c r="DB94">
        <v>1.7</v>
      </c>
      <c r="DC94">
        <v>1.1000000000000001</v>
      </c>
      <c r="DD94">
        <v>0.66</v>
      </c>
      <c r="DE94">
        <v>1.05</v>
      </c>
      <c r="DF94">
        <v>0.9</v>
      </c>
      <c r="DG94">
        <v>1240</v>
      </c>
      <c r="DH94">
        <v>1327</v>
      </c>
      <c r="DI94">
        <v>2567</v>
      </c>
      <c r="DJ94">
        <v>1142</v>
      </c>
      <c r="DK94">
        <v>1222</v>
      </c>
      <c r="DL94">
        <v>2364</v>
      </c>
      <c r="DM94">
        <v>45</v>
      </c>
      <c r="DN94">
        <v>41.7</v>
      </c>
      <c r="DO94">
        <v>43.3</v>
      </c>
      <c r="DP94">
        <v>0.14000000000000001</v>
      </c>
      <c r="DQ94">
        <v>-0.2</v>
      </c>
      <c r="DR94">
        <v>-0.04</v>
      </c>
      <c r="DS94">
        <v>7.0000000000000007E-2</v>
      </c>
      <c r="DT94">
        <v>-0.27</v>
      </c>
      <c r="DU94">
        <v>-0.09</v>
      </c>
      <c r="DV94">
        <v>0.22</v>
      </c>
      <c r="DW94">
        <v>-0.13</v>
      </c>
      <c r="DX94">
        <v>0.02</v>
      </c>
      <c r="DY94">
        <v>36.799999999999997</v>
      </c>
      <c r="DZ94">
        <v>35.1</v>
      </c>
      <c r="EA94">
        <v>35.9</v>
      </c>
      <c r="EB94">
        <v>59</v>
      </c>
      <c r="EC94">
        <v>54.3</v>
      </c>
      <c r="ED94">
        <v>56.6</v>
      </c>
      <c r="EE94">
        <v>32.700000000000003</v>
      </c>
      <c r="EF94">
        <v>28</v>
      </c>
      <c r="EG94">
        <v>30.2</v>
      </c>
      <c r="EH94">
        <v>11.6</v>
      </c>
      <c r="EI94">
        <v>9.9</v>
      </c>
      <c r="EJ94">
        <v>10.8</v>
      </c>
      <c r="EK94">
        <v>17.7</v>
      </c>
      <c r="EL94">
        <v>15.1</v>
      </c>
      <c r="EM94">
        <v>16.399999999999999</v>
      </c>
      <c r="EN94">
        <v>3.86</v>
      </c>
      <c r="EO94">
        <v>3.64</v>
      </c>
      <c r="EP94">
        <v>3.75</v>
      </c>
    </row>
    <row r="95" spans="1:146" x14ac:dyDescent="0.4">
      <c r="A95" t="s">
        <v>413</v>
      </c>
      <c r="B95" t="s">
        <v>412</v>
      </c>
      <c r="C95">
        <v>3261</v>
      </c>
      <c r="D95">
        <v>3091</v>
      </c>
      <c r="E95">
        <v>6352</v>
      </c>
      <c r="F95">
        <v>3139</v>
      </c>
      <c r="G95">
        <v>2963</v>
      </c>
      <c r="H95">
        <v>6102</v>
      </c>
      <c r="I95">
        <v>50.3</v>
      </c>
      <c r="J95">
        <v>45.8</v>
      </c>
      <c r="K95">
        <v>48.1</v>
      </c>
      <c r="L95">
        <v>0.28000000000000003</v>
      </c>
      <c r="M95">
        <v>-0.13</v>
      </c>
      <c r="N95">
        <v>0.08</v>
      </c>
      <c r="O95">
        <v>0.24</v>
      </c>
      <c r="P95">
        <v>-0.18</v>
      </c>
      <c r="Q95">
        <v>0.05</v>
      </c>
      <c r="R95">
        <v>0.32</v>
      </c>
      <c r="S95">
        <v>-0.09</v>
      </c>
      <c r="T95">
        <v>0.11</v>
      </c>
      <c r="U95">
        <v>47</v>
      </c>
      <c r="V95">
        <v>41.5</v>
      </c>
      <c r="W95">
        <v>44.3</v>
      </c>
      <c r="X95">
        <v>71.8</v>
      </c>
      <c r="Y95">
        <v>65.400000000000006</v>
      </c>
      <c r="Z95">
        <v>68.7</v>
      </c>
      <c r="AA95">
        <v>42</v>
      </c>
      <c r="AB95">
        <v>33</v>
      </c>
      <c r="AC95">
        <v>37.6</v>
      </c>
      <c r="AD95">
        <v>18</v>
      </c>
      <c r="AE95">
        <v>11.2</v>
      </c>
      <c r="AF95">
        <v>14.7</v>
      </c>
      <c r="AG95">
        <v>27</v>
      </c>
      <c r="AH95">
        <v>18.2</v>
      </c>
      <c r="AI95">
        <v>22.7</v>
      </c>
      <c r="AJ95">
        <v>4.3499999999999996</v>
      </c>
      <c r="AK95">
        <v>3.99</v>
      </c>
      <c r="AL95">
        <v>4.17</v>
      </c>
      <c r="AM95">
        <v>328</v>
      </c>
      <c r="AN95">
        <v>477</v>
      </c>
      <c r="AO95">
        <v>805</v>
      </c>
      <c r="AP95">
        <v>320</v>
      </c>
      <c r="AQ95">
        <v>462</v>
      </c>
      <c r="AR95">
        <v>782</v>
      </c>
      <c r="AS95">
        <v>33.799999999999997</v>
      </c>
      <c r="AT95">
        <v>33.200000000000003</v>
      </c>
      <c r="AU95">
        <v>33.5</v>
      </c>
      <c r="AV95">
        <v>-0.2</v>
      </c>
      <c r="AW95">
        <v>-0.41</v>
      </c>
      <c r="AX95">
        <v>-0.33</v>
      </c>
      <c r="AY95">
        <v>-0.34</v>
      </c>
      <c r="AZ95">
        <v>-0.52</v>
      </c>
      <c r="BA95">
        <v>-0.41</v>
      </c>
      <c r="BB95">
        <v>-7.0000000000000007E-2</v>
      </c>
      <c r="BC95">
        <v>-0.28999999999999998</v>
      </c>
      <c r="BD95">
        <v>-0.24</v>
      </c>
      <c r="BE95">
        <v>14.6</v>
      </c>
      <c r="BF95">
        <v>18</v>
      </c>
      <c r="BG95">
        <v>16.600000000000001</v>
      </c>
      <c r="BH95">
        <v>34.5</v>
      </c>
      <c r="BI95">
        <v>32.9</v>
      </c>
      <c r="BJ95">
        <v>33.5</v>
      </c>
      <c r="BK95">
        <v>18</v>
      </c>
      <c r="BL95">
        <v>14</v>
      </c>
      <c r="BM95">
        <v>15.7</v>
      </c>
      <c r="BN95">
        <v>3.7</v>
      </c>
      <c r="BO95">
        <v>3.4</v>
      </c>
      <c r="BP95">
        <v>3.5</v>
      </c>
      <c r="BQ95">
        <v>8.1999999999999993</v>
      </c>
      <c r="BR95">
        <v>5.2</v>
      </c>
      <c r="BS95">
        <v>6.5</v>
      </c>
      <c r="BT95">
        <v>2.71</v>
      </c>
      <c r="BU95">
        <v>2.76</v>
      </c>
      <c r="BV95">
        <v>2.74</v>
      </c>
      <c r="BW95">
        <v>94</v>
      </c>
      <c r="BX95">
        <v>234</v>
      </c>
      <c r="BY95">
        <v>328</v>
      </c>
      <c r="BZ95">
        <v>90</v>
      </c>
      <c r="CA95">
        <v>225</v>
      </c>
      <c r="CB95">
        <v>315</v>
      </c>
      <c r="CC95">
        <v>13.9</v>
      </c>
      <c r="CD95">
        <v>16.100000000000001</v>
      </c>
      <c r="CE95">
        <v>15.5</v>
      </c>
      <c r="CF95">
        <v>-0.85</v>
      </c>
      <c r="CG95">
        <v>-0.83</v>
      </c>
      <c r="CH95">
        <v>-0.84</v>
      </c>
      <c r="CI95">
        <v>-1.1100000000000001</v>
      </c>
      <c r="CJ95">
        <v>-1</v>
      </c>
      <c r="CK95">
        <v>-0.98</v>
      </c>
      <c r="CL95">
        <v>-0.59</v>
      </c>
      <c r="CM95">
        <v>-0.67</v>
      </c>
      <c r="CN95">
        <v>-0.7</v>
      </c>
      <c r="CO95">
        <v>4.3</v>
      </c>
      <c r="CP95">
        <v>4.3</v>
      </c>
      <c r="CQ95">
        <v>4.3</v>
      </c>
      <c r="CR95">
        <v>9.6</v>
      </c>
      <c r="CS95">
        <v>10.7</v>
      </c>
      <c r="CT95">
        <v>10.4</v>
      </c>
      <c r="CU95">
        <v>6.4</v>
      </c>
      <c r="CV95">
        <v>4.7</v>
      </c>
      <c r="CW95">
        <v>5.2</v>
      </c>
      <c r="CX95">
        <v>1.1000000000000001</v>
      </c>
      <c r="CY95">
        <v>0.4</v>
      </c>
      <c r="CZ95">
        <v>0.6</v>
      </c>
      <c r="DA95">
        <v>1.1000000000000001</v>
      </c>
      <c r="DB95">
        <v>0.9</v>
      </c>
      <c r="DC95">
        <v>0.9</v>
      </c>
      <c r="DD95">
        <v>1.1100000000000001</v>
      </c>
      <c r="DE95">
        <v>1.32</v>
      </c>
      <c r="DF95">
        <v>1.26</v>
      </c>
      <c r="DG95">
        <v>3684</v>
      </c>
      <c r="DH95">
        <v>3802</v>
      </c>
      <c r="DI95">
        <v>7486</v>
      </c>
      <c r="DJ95">
        <v>3549</v>
      </c>
      <c r="DK95">
        <v>3650</v>
      </c>
      <c r="DL95">
        <v>7199</v>
      </c>
      <c r="DM95">
        <v>47.9</v>
      </c>
      <c r="DN95">
        <v>42.4</v>
      </c>
      <c r="DO95">
        <v>45.1</v>
      </c>
      <c r="DP95">
        <v>0.21</v>
      </c>
      <c r="DQ95">
        <v>-0.21</v>
      </c>
      <c r="DR95">
        <v>0</v>
      </c>
      <c r="DS95">
        <v>0.17</v>
      </c>
      <c r="DT95">
        <v>-0.25</v>
      </c>
      <c r="DU95">
        <v>-0.03</v>
      </c>
      <c r="DV95">
        <v>0.25</v>
      </c>
      <c r="DW95">
        <v>-0.17</v>
      </c>
      <c r="DX95">
        <v>0.02</v>
      </c>
      <c r="DY95">
        <v>43</v>
      </c>
      <c r="DZ95">
        <v>36.200000000000003</v>
      </c>
      <c r="EA95">
        <v>39.6</v>
      </c>
      <c r="EB95">
        <v>66.900000000000006</v>
      </c>
      <c r="EC95">
        <v>57.9</v>
      </c>
      <c r="ED95">
        <v>62.4</v>
      </c>
      <c r="EE95">
        <v>39</v>
      </c>
      <c r="EF95">
        <v>28.9</v>
      </c>
      <c r="EG95">
        <v>33.799999999999997</v>
      </c>
      <c r="EH95">
        <v>16.3</v>
      </c>
      <c r="EI95">
        <v>9.5</v>
      </c>
      <c r="EJ95">
        <v>12.8</v>
      </c>
      <c r="EK95">
        <v>24.6</v>
      </c>
      <c r="EL95">
        <v>15.5</v>
      </c>
      <c r="EM95">
        <v>20</v>
      </c>
      <c r="EN95">
        <v>4.12</v>
      </c>
      <c r="EO95">
        <v>3.67</v>
      </c>
      <c r="EP95">
        <v>3.89</v>
      </c>
    </row>
    <row r="96" spans="1:146" x14ac:dyDescent="0.4">
      <c r="A96" t="s">
        <v>415</v>
      </c>
      <c r="B96" t="s">
        <v>414</v>
      </c>
      <c r="C96">
        <v>969</v>
      </c>
      <c r="D96">
        <v>1007</v>
      </c>
      <c r="E96">
        <v>1976</v>
      </c>
      <c r="F96">
        <v>895</v>
      </c>
      <c r="G96">
        <v>925</v>
      </c>
      <c r="H96">
        <v>1820</v>
      </c>
      <c r="I96">
        <v>47.2</v>
      </c>
      <c r="J96">
        <v>43.4</v>
      </c>
      <c r="K96">
        <v>45.3</v>
      </c>
      <c r="L96">
        <v>0.17</v>
      </c>
      <c r="M96">
        <v>-0.34</v>
      </c>
      <c r="N96">
        <v>-0.09</v>
      </c>
      <c r="O96">
        <v>0.09</v>
      </c>
      <c r="P96">
        <v>-0.42</v>
      </c>
      <c r="Q96">
        <v>-0.15</v>
      </c>
      <c r="R96">
        <v>0.26</v>
      </c>
      <c r="S96">
        <v>-0.26</v>
      </c>
      <c r="T96">
        <v>-0.03</v>
      </c>
      <c r="U96">
        <v>41.3</v>
      </c>
      <c r="V96">
        <v>38.299999999999997</v>
      </c>
      <c r="W96">
        <v>39.799999999999997</v>
      </c>
      <c r="X96">
        <v>63.6</v>
      </c>
      <c r="Y96">
        <v>59.5</v>
      </c>
      <c r="Z96">
        <v>61.5</v>
      </c>
      <c r="AA96">
        <v>46.3</v>
      </c>
      <c r="AB96">
        <v>32.799999999999997</v>
      </c>
      <c r="AC96">
        <v>39.4</v>
      </c>
      <c r="AD96">
        <v>17.8</v>
      </c>
      <c r="AE96">
        <v>10.199999999999999</v>
      </c>
      <c r="AF96">
        <v>13.9</v>
      </c>
      <c r="AG96">
        <v>26.2</v>
      </c>
      <c r="AH96">
        <v>16.600000000000001</v>
      </c>
      <c r="AI96">
        <v>21.3</v>
      </c>
      <c r="AJ96">
        <v>4.1399999999999997</v>
      </c>
      <c r="AK96">
        <v>3.8</v>
      </c>
      <c r="AL96">
        <v>3.97</v>
      </c>
      <c r="AM96">
        <v>80</v>
      </c>
      <c r="AN96">
        <v>117</v>
      </c>
      <c r="AO96">
        <v>197</v>
      </c>
      <c r="AP96">
        <v>74</v>
      </c>
      <c r="AQ96">
        <v>113</v>
      </c>
      <c r="AR96">
        <v>187</v>
      </c>
      <c r="AS96">
        <v>30</v>
      </c>
      <c r="AT96">
        <v>29</v>
      </c>
      <c r="AU96">
        <v>29.4</v>
      </c>
      <c r="AV96">
        <v>-0.42</v>
      </c>
      <c r="AW96">
        <v>-0.71</v>
      </c>
      <c r="AX96">
        <v>-0.6</v>
      </c>
      <c r="AY96">
        <v>-0.71</v>
      </c>
      <c r="AZ96">
        <v>-0.94</v>
      </c>
      <c r="BA96">
        <v>-0.78</v>
      </c>
      <c r="BB96">
        <v>-0.14000000000000001</v>
      </c>
      <c r="BC96">
        <v>-0.48</v>
      </c>
      <c r="BD96">
        <v>-0.42</v>
      </c>
      <c r="BE96">
        <v>12.5</v>
      </c>
      <c r="BF96">
        <v>12.8</v>
      </c>
      <c r="BG96">
        <v>12.7</v>
      </c>
      <c r="BH96">
        <v>25</v>
      </c>
      <c r="BI96">
        <v>29.1</v>
      </c>
      <c r="BJ96">
        <v>27.4</v>
      </c>
      <c r="BK96">
        <v>18.8</v>
      </c>
      <c r="BL96">
        <v>15.4</v>
      </c>
      <c r="BM96">
        <v>16.8</v>
      </c>
      <c r="BN96">
        <v>1.3</v>
      </c>
      <c r="BO96">
        <v>0.9</v>
      </c>
      <c r="BP96">
        <v>1</v>
      </c>
      <c r="BQ96">
        <v>2.5</v>
      </c>
      <c r="BR96">
        <v>3.4</v>
      </c>
      <c r="BS96">
        <v>3</v>
      </c>
      <c r="BT96">
        <v>2.4</v>
      </c>
      <c r="BU96">
        <v>2.34</v>
      </c>
      <c r="BV96">
        <v>2.36</v>
      </c>
      <c r="BW96">
        <v>36</v>
      </c>
      <c r="BX96">
        <v>96</v>
      </c>
      <c r="BY96">
        <v>132</v>
      </c>
      <c r="BZ96">
        <v>28</v>
      </c>
      <c r="CA96">
        <v>84</v>
      </c>
      <c r="CB96">
        <v>112</v>
      </c>
      <c r="CC96">
        <v>9.3000000000000007</v>
      </c>
      <c r="CD96">
        <v>13.9</v>
      </c>
      <c r="CE96">
        <v>12.6</v>
      </c>
      <c r="CF96">
        <v>-1.1000000000000001</v>
      </c>
      <c r="CG96">
        <v>-1.38</v>
      </c>
      <c r="CH96">
        <v>-1.31</v>
      </c>
      <c r="CI96">
        <v>-1.57</v>
      </c>
      <c r="CJ96">
        <v>-1.65</v>
      </c>
      <c r="CK96">
        <v>-1.54</v>
      </c>
      <c r="CL96">
        <v>-0.63</v>
      </c>
      <c r="CM96">
        <v>-1.1100000000000001</v>
      </c>
      <c r="CN96">
        <v>-1.08</v>
      </c>
      <c r="CO96">
        <v>2.8</v>
      </c>
      <c r="CP96">
        <v>6.3</v>
      </c>
      <c r="CQ96">
        <v>5.3</v>
      </c>
      <c r="CR96">
        <v>2.8</v>
      </c>
      <c r="CS96">
        <v>10.4</v>
      </c>
      <c r="CT96">
        <v>8.3000000000000007</v>
      </c>
      <c r="CU96">
        <v>2.8</v>
      </c>
      <c r="CV96">
        <v>1</v>
      </c>
      <c r="CW96">
        <v>1.5</v>
      </c>
      <c r="CX96">
        <v>0</v>
      </c>
      <c r="CY96">
        <v>1</v>
      </c>
      <c r="CZ96">
        <v>0.8</v>
      </c>
      <c r="DA96">
        <v>0</v>
      </c>
      <c r="DB96">
        <v>1</v>
      </c>
      <c r="DC96">
        <v>0.8</v>
      </c>
      <c r="DD96">
        <v>0.69</v>
      </c>
      <c r="DE96">
        <v>1.05</v>
      </c>
      <c r="DF96">
        <v>0.95</v>
      </c>
      <c r="DG96">
        <v>1085</v>
      </c>
      <c r="DH96">
        <v>1220</v>
      </c>
      <c r="DI96">
        <v>2305</v>
      </c>
      <c r="DJ96">
        <v>997</v>
      </c>
      <c r="DK96">
        <v>1122</v>
      </c>
      <c r="DL96">
        <v>2119</v>
      </c>
      <c r="DM96">
        <v>44.7</v>
      </c>
      <c r="DN96">
        <v>39.700000000000003</v>
      </c>
      <c r="DO96">
        <v>42</v>
      </c>
      <c r="DP96">
        <v>0.09</v>
      </c>
      <c r="DQ96">
        <v>-0.46</v>
      </c>
      <c r="DR96">
        <v>-0.2</v>
      </c>
      <c r="DS96">
        <v>0.02</v>
      </c>
      <c r="DT96">
        <v>-0.53</v>
      </c>
      <c r="DU96">
        <v>-0.25</v>
      </c>
      <c r="DV96">
        <v>0.17</v>
      </c>
      <c r="DW96">
        <v>-0.38</v>
      </c>
      <c r="DX96">
        <v>-0.14000000000000001</v>
      </c>
      <c r="DY96">
        <v>37.9</v>
      </c>
      <c r="DZ96">
        <v>33.4</v>
      </c>
      <c r="EA96">
        <v>35.5</v>
      </c>
      <c r="EB96">
        <v>58.7</v>
      </c>
      <c r="EC96">
        <v>52.7</v>
      </c>
      <c r="ED96">
        <v>55.5</v>
      </c>
      <c r="EE96">
        <v>42.9</v>
      </c>
      <c r="EF96">
        <v>28.6</v>
      </c>
      <c r="EG96">
        <v>35.299999999999997</v>
      </c>
      <c r="EH96">
        <v>15.9</v>
      </c>
      <c r="EI96">
        <v>8.6</v>
      </c>
      <c r="EJ96">
        <v>12.1</v>
      </c>
      <c r="EK96">
        <v>23.6</v>
      </c>
      <c r="EL96">
        <v>14.1</v>
      </c>
      <c r="EM96">
        <v>18.600000000000001</v>
      </c>
      <c r="EN96">
        <v>3.9</v>
      </c>
      <c r="EO96">
        <v>3.44</v>
      </c>
      <c r="EP96">
        <v>3.66</v>
      </c>
    </row>
    <row r="97" spans="1:146" x14ac:dyDescent="0.4">
      <c r="A97" t="s">
        <v>417</v>
      </c>
      <c r="B97" t="s">
        <v>416</v>
      </c>
      <c r="C97">
        <v>938</v>
      </c>
      <c r="D97">
        <v>867</v>
      </c>
      <c r="E97">
        <v>1805</v>
      </c>
      <c r="F97">
        <v>890</v>
      </c>
      <c r="G97">
        <v>826</v>
      </c>
      <c r="H97">
        <v>1716</v>
      </c>
      <c r="I97">
        <v>56.3</v>
      </c>
      <c r="J97">
        <v>55</v>
      </c>
      <c r="K97">
        <v>55.7</v>
      </c>
      <c r="L97">
        <v>0.32</v>
      </c>
      <c r="M97">
        <v>0.16</v>
      </c>
      <c r="N97">
        <v>0.24</v>
      </c>
      <c r="O97">
        <v>0.24</v>
      </c>
      <c r="P97">
        <v>7.0000000000000007E-2</v>
      </c>
      <c r="Q97">
        <v>0.18</v>
      </c>
      <c r="R97">
        <v>0.41</v>
      </c>
      <c r="S97">
        <v>0.24</v>
      </c>
      <c r="T97">
        <v>0.3</v>
      </c>
      <c r="U97">
        <v>61.8</v>
      </c>
      <c r="V97">
        <v>60.1</v>
      </c>
      <c r="W97">
        <v>61</v>
      </c>
      <c r="X97">
        <v>78.599999999999994</v>
      </c>
      <c r="Y97">
        <v>77.5</v>
      </c>
      <c r="Z97">
        <v>78.099999999999994</v>
      </c>
      <c r="AA97">
        <v>52.2</v>
      </c>
      <c r="AB97">
        <v>43.4</v>
      </c>
      <c r="AC97">
        <v>48</v>
      </c>
      <c r="AD97">
        <v>35.5</v>
      </c>
      <c r="AE97">
        <v>27.1</v>
      </c>
      <c r="AF97">
        <v>31.5</v>
      </c>
      <c r="AG97">
        <v>42.5</v>
      </c>
      <c r="AH97">
        <v>32.4</v>
      </c>
      <c r="AI97">
        <v>37.700000000000003</v>
      </c>
      <c r="AJ97">
        <v>5.03</v>
      </c>
      <c r="AK97">
        <v>4.8899999999999997</v>
      </c>
      <c r="AL97">
        <v>4.96</v>
      </c>
      <c r="AM97">
        <v>30</v>
      </c>
      <c r="AN97">
        <v>88</v>
      </c>
      <c r="AO97">
        <v>118</v>
      </c>
      <c r="AP97">
        <v>29</v>
      </c>
      <c r="AQ97">
        <v>85</v>
      </c>
      <c r="AR97">
        <v>114</v>
      </c>
      <c r="AS97">
        <v>34.6</v>
      </c>
      <c r="AT97">
        <v>29.8</v>
      </c>
      <c r="AU97">
        <v>31</v>
      </c>
      <c r="AV97">
        <v>0.04</v>
      </c>
      <c r="AW97">
        <v>-0.39</v>
      </c>
      <c r="AX97">
        <v>-0.28000000000000003</v>
      </c>
      <c r="AY97">
        <v>-0.42</v>
      </c>
      <c r="AZ97">
        <v>-0.66</v>
      </c>
      <c r="BA97">
        <v>-0.51</v>
      </c>
      <c r="BB97">
        <v>0.5</v>
      </c>
      <c r="BC97">
        <v>-0.12</v>
      </c>
      <c r="BD97">
        <v>-0.05</v>
      </c>
      <c r="BE97">
        <v>20</v>
      </c>
      <c r="BF97">
        <v>9.1</v>
      </c>
      <c r="BG97">
        <v>11.9</v>
      </c>
      <c r="BH97">
        <v>26.7</v>
      </c>
      <c r="BI97">
        <v>27.3</v>
      </c>
      <c r="BJ97">
        <v>27.1</v>
      </c>
      <c r="BK97">
        <v>23.3</v>
      </c>
      <c r="BL97">
        <v>10.199999999999999</v>
      </c>
      <c r="BM97">
        <v>13.6</v>
      </c>
      <c r="BN97">
        <v>6.7</v>
      </c>
      <c r="BO97">
        <v>2.2999999999999998</v>
      </c>
      <c r="BP97">
        <v>3.4</v>
      </c>
      <c r="BQ97">
        <v>10</v>
      </c>
      <c r="BR97">
        <v>2.2999999999999998</v>
      </c>
      <c r="BS97">
        <v>4.2</v>
      </c>
      <c r="BT97">
        <v>2.81</v>
      </c>
      <c r="BU97">
        <v>2.38</v>
      </c>
      <c r="BV97">
        <v>2.4900000000000002</v>
      </c>
      <c r="BW97">
        <v>16</v>
      </c>
      <c r="BX97">
        <v>80</v>
      </c>
      <c r="BY97">
        <v>96</v>
      </c>
      <c r="BZ97">
        <v>15</v>
      </c>
      <c r="CA97">
        <v>76</v>
      </c>
      <c r="CB97">
        <v>91</v>
      </c>
      <c r="CC97">
        <v>6.8</v>
      </c>
      <c r="CD97">
        <v>9.1999999999999993</v>
      </c>
      <c r="CE97">
        <v>8.8000000000000007</v>
      </c>
      <c r="CF97">
        <v>-1.42</v>
      </c>
      <c r="CG97">
        <v>-1.31</v>
      </c>
      <c r="CH97">
        <v>-1.33</v>
      </c>
      <c r="CI97">
        <v>-2.06</v>
      </c>
      <c r="CJ97">
        <v>-1.59</v>
      </c>
      <c r="CK97">
        <v>-1.59</v>
      </c>
      <c r="CL97">
        <v>-0.78</v>
      </c>
      <c r="CM97">
        <v>-1.02</v>
      </c>
      <c r="CN97">
        <v>-1.07</v>
      </c>
      <c r="CO97">
        <v>6.3</v>
      </c>
      <c r="CP97">
        <v>1.3</v>
      </c>
      <c r="CQ97">
        <v>2.1</v>
      </c>
      <c r="CR97">
        <v>6.3</v>
      </c>
      <c r="CS97">
        <v>2.5</v>
      </c>
      <c r="CT97">
        <v>3.1</v>
      </c>
      <c r="CU97">
        <v>0</v>
      </c>
      <c r="CV97">
        <v>2.5</v>
      </c>
      <c r="CW97">
        <v>2.1</v>
      </c>
      <c r="CX97">
        <v>0</v>
      </c>
      <c r="CY97">
        <v>0</v>
      </c>
      <c r="CZ97">
        <v>0</v>
      </c>
      <c r="DA97">
        <v>0</v>
      </c>
      <c r="DB97">
        <v>0</v>
      </c>
      <c r="DC97">
        <v>0</v>
      </c>
      <c r="DD97">
        <v>0.45</v>
      </c>
      <c r="DE97">
        <v>0.68</v>
      </c>
      <c r="DF97">
        <v>0.64</v>
      </c>
      <c r="DG97">
        <v>984</v>
      </c>
      <c r="DH97">
        <v>1035</v>
      </c>
      <c r="DI97">
        <v>2019</v>
      </c>
      <c r="DJ97">
        <v>934</v>
      </c>
      <c r="DK97">
        <v>987</v>
      </c>
      <c r="DL97">
        <v>1921</v>
      </c>
      <c r="DM97">
        <v>54.8</v>
      </c>
      <c r="DN97">
        <v>49.3</v>
      </c>
      <c r="DO97">
        <v>52</v>
      </c>
      <c r="DP97">
        <v>0.28999999999999998</v>
      </c>
      <c r="DQ97">
        <v>0</v>
      </c>
      <c r="DR97">
        <v>0.14000000000000001</v>
      </c>
      <c r="DS97">
        <v>0.2</v>
      </c>
      <c r="DT97">
        <v>-0.08</v>
      </c>
      <c r="DU97">
        <v>0.08</v>
      </c>
      <c r="DV97">
        <v>0.37</v>
      </c>
      <c r="DW97">
        <v>7.0000000000000007E-2</v>
      </c>
      <c r="DX97">
        <v>0.19</v>
      </c>
      <c r="DY97">
        <v>59.7</v>
      </c>
      <c r="DZ97">
        <v>51.2</v>
      </c>
      <c r="EA97">
        <v>55.3</v>
      </c>
      <c r="EB97">
        <v>75.8</v>
      </c>
      <c r="EC97">
        <v>67.400000000000006</v>
      </c>
      <c r="ED97">
        <v>71.5</v>
      </c>
      <c r="EE97">
        <v>50.5</v>
      </c>
      <c r="EF97">
        <v>37.4</v>
      </c>
      <c r="EG97">
        <v>43.8</v>
      </c>
      <c r="EH97">
        <v>34</v>
      </c>
      <c r="EI97">
        <v>22.9</v>
      </c>
      <c r="EJ97">
        <v>28.3</v>
      </c>
      <c r="EK97">
        <v>40.9</v>
      </c>
      <c r="EL97">
        <v>27.3</v>
      </c>
      <c r="EM97">
        <v>33.9</v>
      </c>
      <c r="EN97">
        <v>4.8899999999999997</v>
      </c>
      <c r="EO97">
        <v>4.3499999999999996</v>
      </c>
      <c r="EP97">
        <v>4.6100000000000003</v>
      </c>
    </row>
    <row r="98" spans="1:146" x14ac:dyDescent="0.4">
      <c r="A98" t="s">
        <v>419</v>
      </c>
      <c r="B98" t="s">
        <v>418</v>
      </c>
      <c r="C98">
        <v>3048</v>
      </c>
      <c r="D98">
        <v>2885</v>
      </c>
      <c r="E98">
        <v>5933</v>
      </c>
      <c r="F98">
        <v>2934</v>
      </c>
      <c r="G98">
        <v>2766</v>
      </c>
      <c r="H98">
        <v>5700</v>
      </c>
      <c r="I98">
        <v>49.4</v>
      </c>
      <c r="J98">
        <v>47</v>
      </c>
      <c r="K98">
        <v>48.3</v>
      </c>
      <c r="L98">
        <v>0.32</v>
      </c>
      <c r="M98">
        <v>-0.03</v>
      </c>
      <c r="N98">
        <v>0.15</v>
      </c>
      <c r="O98">
        <v>0.27</v>
      </c>
      <c r="P98">
        <v>-7.0000000000000007E-2</v>
      </c>
      <c r="Q98">
        <v>0.12</v>
      </c>
      <c r="R98">
        <v>0.36</v>
      </c>
      <c r="S98">
        <v>0.02</v>
      </c>
      <c r="T98">
        <v>0.18</v>
      </c>
      <c r="U98">
        <v>46</v>
      </c>
      <c r="V98">
        <v>44.9</v>
      </c>
      <c r="W98">
        <v>45.4</v>
      </c>
      <c r="X98">
        <v>70.599999999999994</v>
      </c>
      <c r="Y98">
        <v>68.7</v>
      </c>
      <c r="Z98">
        <v>69.7</v>
      </c>
      <c r="AA98">
        <v>38.299999999999997</v>
      </c>
      <c r="AB98">
        <v>29.6</v>
      </c>
      <c r="AC98">
        <v>34.1</v>
      </c>
      <c r="AD98">
        <v>16.399999999999999</v>
      </c>
      <c r="AE98">
        <v>11.2</v>
      </c>
      <c r="AF98">
        <v>13.8</v>
      </c>
      <c r="AG98">
        <v>23.9</v>
      </c>
      <c r="AH98">
        <v>16.399999999999999</v>
      </c>
      <c r="AI98">
        <v>20.2</v>
      </c>
      <c r="AJ98">
        <v>4.2300000000000004</v>
      </c>
      <c r="AK98">
        <v>4.05</v>
      </c>
      <c r="AL98">
        <v>4.1399999999999997</v>
      </c>
      <c r="AM98">
        <v>224</v>
      </c>
      <c r="AN98">
        <v>392</v>
      </c>
      <c r="AO98">
        <v>616</v>
      </c>
      <c r="AP98">
        <v>220</v>
      </c>
      <c r="AQ98">
        <v>384</v>
      </c>
      <c r="AR98">
        <v>604</v>
      </c>
      <c r="AS98">
        <v>33</v>
      </c>
      <c r="AT98">
        <v>30.6</v>
      </c>
      <c r="AU98">
        <v>31.5</v>
      </c>
      <c r="AV98">
        <v>-0.09</v>
      </c>
      <c r="AW98">
        <v>-0.36</v>
      </c>
      <c r="AX98">
        <v>-0.26</v>
      </c>
      <c r="AY98">
        <v>-0.26</v>
      </c>
      <c r="AZ98">
        <v>-0.48</v>
      </c>
      <c r="BA98">
        <v>-0.36</v>
      </c>
      <c r="BB98">
        <v>0.08</v>
      </c>
      <c r="BC98">
        <v>-0.23</v>
      </c>
      <c r="BD98">
        <v>-0.16</v>
      </c>
      <c r="BE98">
        <v>17.899999999999999</v>
      </c>
      <c r="BF98">
        <v>13.3</v>
      </c>
      <c r="BG98">
        <v>14.9</v>
      </c>
      <c r="BH98">
        <v>35.299999999999997</v>
      </c>
      <c r="BI98">
        <v>26.8</v>
      </c>
      <c r="BJ98">
        <v>29.9</v>
      </c>
      <c r="BK98">
        <v>14.3</v>
      </c>
      <c r="BL98">
        <v>10.199999999999999</v>
      </c>
      <c r="BM98">
        <v>11.7</v>
      </c>
      <c r="BN98">
        <v>3.6</v>
      </c>
      <c r="BO98">
        <v>2.2999999999999998</v>
      </c>
      <c r="BP98">
        <v>2.8</v>
      </c>
      <c r="BQ98">
        <v>4.5</v>
      </c>
      <c r="BR98">
        <v>4.0999999999999996</v>
      </c>
      <c r="BS98">
        <v>4.2</v>
      </c>
      <c r="BT98">
        <v>2.67</v>
      </c>
      <c r="BU98">
        <v>2.56</v>
      </c>
      <c r="BV98">
        <v>2.6</v>
      </c>
      <c r="BW98">
        <v>77</v>
      </c>
      <c r="BX98">
        <v>149</v>
      </c>
      <c r="BY98">
        <v>226</v>
      </c>
      <c r="BZ98">
        <v>75</v>
      </c>
      <c r="CA98">
        <v>141</v>
      </c>
      <c r="CB98">
        <v>216</v>
      </c>
      <c r="CC98">
        <v>8.5</v>
      </c>
      <c r="CD98">
        <v>14.2</v>
      </c>
      <c r="CE98">
        <v>12.3</v>
      </c>
      <c r="CF98">
        <v>-0.99</v>
      </c>
      <c r="CG98">
        <v>-0.88</v>
      </c>
      <c r="CH98">
        <v>-0.92</v>
      </c>
      <c r="CI98">
        <v>-1.27</v>
      </c>
      <c r="CJ98">
        <v>-1.0900000000000001</v>
      </c>
      <c r="CK98">
        <v>-1.0900000000000001</v>
      </c>
      <c r="CL98">
        <v>-0.7</v>
      </c>
      <c r="CM98">
        <v>-0.67</v>
      </c>
      <c r="CN98">
        <v>-0.75</v>
      </c>
      <c r="CO98">
        <v>2.6</v>
      </c>
      <c r="CP98">
        <v>6.7</v>
      </c>
      <c r="CQ98">
        <v>5.3</v>
      </c>
      <c r="CR98">
        <v>6.5</v>
      </c>
      <c r="CS98">
        <v>10.7</v>
      </c>
      <c r="CT98">
        <v>9.3000000000000007</v>
      </c>
      <c r="CU98">
        <v>3.9</v>
      </c>
      <c r="CV98">
        <v>2.7</v>
      </c>
      <c r="CW98">
        <v>3.1</v>
      </c>
      <c r="CX98">
        <v>0</v>
      </c>
      <c r="CY98">
        <v>0.7</v>
      </c>
      <c r="CZ98">
        <v>0.4</v>
      </c>
      <c r="DA98">
        <v>2.6</v>
      </c>
      <c r="DB98">
        <v>0.7</v>
      </c>
      <c r="DC98">
        <v>1.3</v>
      </c>
      <c r="DD98">
        <v>0.66</v>
      </c>
      <c r="DE98">
        <v>1.17</v>
      </c>
      <c r="DF98">
        <v>1</v>
      </c>
      <c r="DG98">
        <v>3349</v>
      </c>
      <c r="DH98">
        <v>3426</v>
      </c>
      <c r="DI98">
        <v>6775</v>
      </c>
      <c r="DJ98">
        <v>3229</v>
      </c>
      <c r="DK98">
        <v>3291</v>
      </c>
      <c r="DL98">
        <v>6520</v>
      </c>
      <c r="DM98">
        <v>47.4</v>
      </c>
      <c r="DN98">
        <v>43.7</v>
      </c>
      <c r="DO98">
        <v>45.5</v>
      </c>
      <c r="DP98">
        <v>0.26</v>
      </c>
      <c r="DQ98">
        <v>-0.1</v>
      </c>
      <c r="DR98">
        <v>0.08</v>
      </c>
      <c r="DS98">
        <v>0.22</v>
      </c>
      <c r="DT98">
        <v>-0.14000000000000001</v>
      </c>
      <c r="DU98">
        <v>0.05</v>
      </c>
      <c r="DV98">
        <v>0.3</v>
      </c>
      <c r="DW98">
        <v>-0.06</v>
      </c>
      <c r="DX98">
        <v>0.11</v>
      </c>
      <c r="DY98">
        <v>43.1</v>
      </c>
      <c r="DZ98">
        <v>39.6</v>
      </c>
      <c r="EA98">
        <v>41.3</v>
      </c>
      <c r="EB98">
        <v>66.8</v>
      </c>
      <c r="EC98">
        <v>61.4</v>
      </c>
      <c r="ED98">
        <v>64</v>
      </c>
      <c r="EE98">
        <v>35.9</v>
      </c>
      <c r="EF98">
        <v>26.2</v>
      </c>
      <c r="EG98">
        <v>31</v>
      </c>
      <c r="EH98">
        <v>15.1</v>
      </c>
      <c r="EI98">
        <v>9.6999999999999993</v>
      </c>
      <c r="EJ98">
        <v>12.4</v>
      </c>
      <c r="EK98">
        <v>22.1</v>
      </c>
      <c r="EL98">
        <v>14.3</v>
      </c>
      <c r="EM98">
        <v>18.2</v>
      </c>
      <c r="EN98">
        <v>4.04</v>
      </c>
      <c r="EO98">
        <v>3.76</v>
      </c>
      <c r="EP98">
        <v>3.9</v>
      </c>
    </row>
    <row r="99" spans="1:146" x14ac:dyDescent="0.4">
      <c r="A99" t="s">
        <v>421</v>
      </c>
      <c r="B99" t="s">
        <v>420</v>
      </c>
      <c r="C99">
        <v>752</v>
      </c>
      <c r="D99">
        <v>637</v>
      </c>
      <c r="E99">
        <v>1389</v>
      </c>
      <c r="F99">
        <v>726</v>
      </c>
      <c r="G99">
        <v>607</v>
      </c>
      <c r="H99">
        <v>1333</v>
      </c>
      <c r="I99">
        <v>47.2</v>
      </c>
      <c r="J99">
        <v>44.7</v>
      </c>
      <c r="K99">
        <v>46</v>
      </c>
      <c r="L99">
        <v>0.01</v>
      </c>
      <c r="M99">
        <v>-0.3</v>
      </c>
      <c r="N99">
        <v>-0.13</v>
      </c>
      <c r="O99">
        <v>-0.08</v>
      </c>
      <c r="P99">
        <v>-0.4</v>
      </c>
      <c r="Q99">
        <v>-0.2</v>
      </c>
      <c r="R99">
        <v>0.1</v>
      </c>
      <c r="S99">
        <v>-0.19</v>
      </c>
      <c r="T99">
        <v>-0.06</v>
      </c>
      <c r="U99">
        <v>46.8</v>
      </c>
      <c r="V99">
        <v>40.299999999999997</v>
      </c>
      <c r="W99">
        <v>43.8</v>
      </c>
      <c r="X99">
        <v>68.099999999999994</v>
      </c>
      <c r="Y99">
        <v>67.2</v>
      </c>
      <c r="Z99">
        <v>67.7</v>
      </c>
      <c r="AA99">
        <v>50.5</v>
      </c>
      <c r="AB99">
        <v>43.5</v>
      </c>
      <c r="AC99">
        <v>47.3</v>
      </c>
      <c r="AD99">
        <v>14.6</v>
      </c>
      <c r="AE99">
        <v>8.6</v>
      </c>
      <c r="AF99">
        <v>11.9</v>
      </c>
      <c r="AG99">
        <v>29</v>
      </c>
      <c r="AH99">
        <v>16</v>
      </c>
      <c r="AI99">
        <v>23</v>
      </c>
      <c r="AJ99">
        <v>4.05</v>
      </c>
      <c r="AK99">
        <v>3.83</v>
      </c>
      <c r="AL99">
        <v>3.95</v>
      </c>
      <c r="AM99">
        <v>65</v>
      </c>
      <c r="AN99">
        <v>101</v>
      </c>
      <c r="AO99">
        <v>166</v>
      </c>
      <c r="AP99">
        <v>65</v>
      </c>
      <c r="AQ99">
        <v>100</v>
      </c>
      <c r="AR99">
        <v>165</v>
      </c>
      <c r="AS99">
        <v>29.3</v>
      </c>
      <c r="AT99">
        <v>28.2</v>
      </c>
      <c r="AU99">
        <v>28.6</v>
      </c>
      <c r="AV99">
        <v>-0.21</v>
      </c>
      <c r="AW99">
        <v>-0.51</v>
      </c>
      <c r="AX99">
        <v>-0.39</v>
      </c>
      <c r="AY99">
        <v>-0.52</v>
      </c>
      <c r="AZ99">
        <v>-0.75</v>
      </c>
      <c r="BA99">
        <v>-0.57999999999999996</v>
      </c>
      <c r="BB99">
        <v>0.09</v>
      </c>
      <c r="BC99">
        <v>-0.26</v>
      </c>
      <c r="BD99">
        <v>-0.2</v>
      </c>
      <c r="BE99">
        <v>16.899999999999999</v>
      </c>
      <c r="BF99">
        <v>6.9</v>
      </c>
      <c r="BG99">
        <v>10.8</v>
      </c>
      <c r="BH99">
        <v>23.1</v>
      </c>
      <c r="BI99">
        <v>19.8</v>
      </c>
      <c r="BJ99">
        <v>21.1</v>
      </c>
      <c r="BK99">
        <v>6.2</v>
      </c>
      <c r="BL99">
        <v>9.9</v>
      </c>
      <c r="BM99">
        <v>8.4</v>
      </c>
      <c r="BN99">
        <v>1.5</v>
      </c>
      <c r="BO99">
        <v>2</v>
      </c>
      <c r="BP99">
        <v>1.8</v>
      </c>
      <c r="BQ99">
        <v>3.1</v>
      </c>
      <c r="BR99">
        <v>3</v>
      </c>
      <c r="BS99">
        <v>3</v>
      </c>
      <c r="BT99">
        <v>2.15</v>
      </c>
      <c r="BU99">
        <v>2.1800000000000002</v>
      </c>
      <c r="BV99">
        <v>2.17</v>
      </c>
      <c r="BW99">
        <v>14</v>
      </c>
      <c r="BX99">
        <v>65</v>
      </c>
      <c r="BY99">
        <v>79</v>
      </c>
      <c r="BZ99">
        <v>14</v>
      </c>
      <c r="CA99">
        <v>65</v>
      </c>
      <c r="CB99">
        <v>79</v>
      </c>
      <c r="CC99">
        <v>21</v>
      </c>
      <c r="CD99">
        <v>16.8</v>
      </c>
      <c r="CE99">
        <v>17.600000000000001</v>
      </c>
      <c r="CF99">
        <v>-0.28999999999999998</v>
      </c>
      <c r="CG99">
        <v>-0.78</v>
      </c>
      <c r="CH99">
        <v>-0.69</v>
      </c>
      <c r="CI99">
        <v>-0.95</v>
      </c>
      <c r="CJ99">
        <v>-1.08</v>
      </c>
      <c r="CK99">
        <v>-0.97</v>
      </c>
      <c r="CL99">
        <v>0.37</v>
      </c>
      <c r="CM99">
        <v>-0.47</v>
      </c>
      <c r="CN99">
        <v>-0.41</v>
      </c>
      <c r="CO99">
        <v>14.3</v>
      </c>
      <c r="CP99">
        <v>4.5999999999999996</v>
      </c>
      <c r="CQ99">
        <v>6.3</v>
      </c>
      <c r="CR99">
        <v>14.3</v>
      </c>
      <c r="CS99">
        <v>15.4</v>
      </c>
      <c r="CT99">
        <v>15.2</v>
      </c>
      <c r="CU99">
        <v>7.1</v>
      </c>
      <c r="CV99">
        <v>7.7</v>
      </c>
      <c r="CW99">
        <v>7.6</v>
      </c>
      <c r="CX99">
        <v>0</v>
      </c>
      <c r="CY99">
        <v>0</v>
      </c>
      <c r="CZ99">
        <v>0</v>
      </c>
      <c r="DA99">
        <v>0</v>
      </c>
      <c r="DB99">
        <v>1.5</v>
      </c>
      <c r="DC99">
        <v>1.3</v>
      </c>
      <c r="DD99">
        <v>1.55</v>
      </c>
      <c r="DE99">
        <v>1.23</v>
      </c>
      <c r="DF99">
        <v>1.28</v>
      </c>
      <c r="DG99">
        <v>831</v>
      </c>
      <c r="DH99">
        <v>803</v>
      </c>
      <c r="DI99">
        <v>1634</v>
      </c>
      <c r="DJ99">
        <v>805</v>
      </c>
      <c r="DK99">
        <v>772</v>
      </c>
      <c r="DL99">
        <v>1577</v>
      </c>
      <c r="DM99">
        <v>45.3</v>
      </c>
      <c r="DN99">
        <v>40.299999999999997</v>
      </c>
      <c r="DO99">
        <v>42.9</v>
      </c>
      <c r="DP99">
        <v>-0.01</v>
      </c>
      <c r="DQ99">
        <v>-0.36</v>
      </c>
      <c r="DR99">
        <v>-0.19</v>
      </c>
      <c r="DS99">
        <v>-0.1</v>
      </c>
      <c r="DT99">
        <v>-0.45</v>
      </c>
      <c r="DU99">
        <v>-0.25</v>
      </c>
      <c r="DV99">
        <v>7.0000000000000007E-2</v>
      </c>
      <c r="DW99">
        <v>-0.27</v>
      </c>
      <c r="DX99">
        <v>-0.12</v>
      </c>
      <c r="DY99">
        <v>43.9</v>
      </c>
      <c r="DZ99">
        <v>33.299999999999997</v>
      </c>
      <c r="EA99">
        <v>38.700000000000003</v>
      </c>
      <c r="EB99">
        <v>63.7</v>
      </c>
      <c r="EC99">
        <v>57</v>
      </c>
      <c r="ED99">
        <v>60.4</v>
      </c>
      <c r="EE99">
        <v>46.3</v>
      </c>
      <c r="EF99">
        <v>36.4</v>
      </c>
      <c r="EG99">
        <v>41.4</v>
      </c>
      <c r="EH99">
        <v>13.4</v>
      </c>
      <c r="EI99">
        <v>7.1</v>
      </c>
      <c r="EJ99">
        <v>10.3</v>
      </c>
      <c r="EK99">
        <v>26.5</v>
      </c>
      <c r="EL99">
        <v>13.2</v>
      </c>
      <c r="EM99">
        <v>20</v>
      </c>
      <c r="EN99">
        <v>3.86</v>
      </c>
      <c r="EO99">
        <v>3.41</v>
      </c>
      <c r="EP99">
        <v>3.64</v>
      </c>
    </row>
    <row r="101" spans="1:146" x14ac:dyDescent="0.4">
      <c r="A101" t="s">
        <v>424</v>
      </c>
      <c r="B101" t="s">
        <v>422</v>
      </c>
      <c r="C101">
        <v>33486</v>
      </c>
      <c r="D101">
        <v>30888</v>
      </c>
      <c r="E101">
        <v>64374</v>
      </c>
      <c r="F101">
        <v>30543</v>
      </c>
      <c r="G101">
        <v>27979</v>
      </c>
      <c r="H101">
        <v>58522</v>
      </c>
      <c r="I101">
        <v>54.8</v>
      </c>
      <c r="J101">
        <v>51.1</v>
      </c>
      <c r="K101">
        <v>53</v>
      </c>
      <c r="L101">
        <v>0.54</v>
      </c>
      <c r="M101">
        <v>0.14000000000000001</v>
      </c>
      <c r="N101">
        <v>0.35</v>
      </c>
      <c r="O101">
        <v>0.53</v>
      </c>
      <c r="P101">
        <v>0.12</v>
      </c>
      <c r="Q101">
        <v>0.34</v>
      </c>
      <c r="R101">
        <v>0.56000000000000005</v>
      </c>
      <c r="S101">
        <v>0.15</v>
      </c>
      <c r="T101">
        <v>0.36</v>
      </c>
      <c r="U101">
        <v>56.2</v>
      </c>
      <c r="V101">
        <v>53</v>
      </c>
      <c r="W101">
        <v>54.6</v>
      </c>
      <c r="X101">
        <v>76</v>
      </c>
      <c r="Y101">
        <v>73.400000000000006</v>
      </c>
      <c r="Z101">
        <v>74.8</v>
      </c>
      <c r="AA101">
        <v>61.8</v>
      </c>
      <c r="AB101">
        <v>53.3</v>
      </c>
      <c r="AC101">
        <v>57.8</v>
      </c>
      <c r="AD101">
        <v>31</v>
      </c>
      <c r="AE101">
        <v>22.3</v>
      </c>
      <c r="AF101">
        <v>26.8</v>
      </c>
      <c r="AG101">
        <v>42.4</v>
      </c>
      <c r="AH101">
        <v>31.8</v>
      </c>
      <c r="AI101">
        <v>37.299999999999997</v>
      </c>
      <c r="AJ101">
        <v>4.95</v>
      </c>
      <c r="AK101">
        <v>4.6100000000000003</v>
      </c>
      <c r="AL101">
        <v>4.79</v>
      </c>
      <c r="AM101">
        <v>3562</v>
      </c>
      <c r="AN101">
        <v>5006</v>
      </c>
      <c r="AO101">
        <v>8568</v>
      </c>
      <c r="AP101">
        <v>3343</v>
      </c>
      <c r="AQ101">
        <v>4714</v>
      </c>
      <c r="AR101">
        <v>8057</v>
      </c>
      <c r="AS101">
        <v>37.299999999999997</v>
      </c>
      <c r="AT101">
        <v>33.9</v>
      </c>
      <c r="AU101">
        <v>35.299999999999997</v>
      </c>
      <c r="AV101">
        <v>-0.03</v>
      </c>
      <c r="AW101">
        <v>-0.38</v>
      </c>
      <c r="AX101">
        <v>-0.24</v>
      </c>
      <c r="AY101">
        <v>-0.08</v>
      </c>
      <c r="AZ101">
        <v>-0.42</v>
      </c>
      <c r="BA101">
        <v>-0.27</v>
      </c>
      <c r="BB101">
        <v>0.01</v>
      </c>
      <c r="BC101">
        <v>-0.35</v>
      </c>
      <c r="BD101">
        <v>-0.21</v>
      </c>
      <c r="BE101">
        <v>21.5</v>
      </c>
      <c r="BF101">
        <v>19.600000000000001</v>
      </c>
      <c r="BG101">
        <v>20.399999999999999</v>
      </c>
      <c r="BH101">
        <v>38.5</v>
      </c>
      <c r="BI101">
        <v>36.4</v>
      </c>
      <c r="BJ101">
        <v>37.299999999999997</v>
      </c>
      <c r="BK101">
        <v>31.2</v>
      </c>
      <c r="BL101">
        <v>25.9</v>
      </c>
      <c r="BM101">
        <v>28.2</v>
      </c>
      <c r="BN101">
        <v>7.7</v>
      </c>
      <c r="BO101">
        <v>5.4</v>
      </c>
      <c r="BP101">
        <v>6.3</v>
      </c>
      <c r="BQ101">
        <v>12.7</v>
      </c>
      <c r="BR101">
        <v>8.6999999999999993</v>
      </c>
      <c r="BS101">
        <v>10.3</v>
      </c>
      <c r="BT101">
        <v>3.08</v>
      </c>
      <c r="BU101">
        <v>2.85</v>
      </c>
      <c r="BV101">
        <v>2.94</v>
      </c>
      <c r="BW101">
        <v>853</v>
      </c>
      <c r="BX101">
        <v>2130</v>
      </c>
      <c r="BY101">
        <v>2983</v>
      </c>
      <c r="BZ101">
        <v>790</v>
      </c>
      <c r="CA101">
        <v>1938</v>
      </c>
      <c r="CB101">
        <v>2728</v>
      </c>
      <c r="CC101">
        <v>13.4</v>
      </c>
      <c r="CD101">
        <v>16.3</v>
      </c>
      <c r="CE101">
        <v>15.5</v>
      </c>
      <c r="CF101">
        <v>-0.92</v>
      </c>
      <c r="CG101">
        <v>-0.91</v>
      </c>
      <c r="CH101">
        <v>-0.91</v>
      </c>
      <c r="CI101">
        <v>-1.01</v>
      </c>
      <c r="CJ101">
        <v>-0.97</v>
      </c>
      <c r="CK101">
        <v>-0.96</v>
      </c>
      <c r="CL101">
        <v>-0.83</v>
      </c>
      <c r="CM101">
        <v>-0.85</v>
      </c>
      <c r="CN101">
        <v>-0.87</v>
      </c>
      <c r="CO101">
        <v>4.5</v>
      </c>
      <c r="CP101">
        <v>7.9</v>
      </c>
      <c r="CQ101">
        <v>6.9</v>
      </c>
      <c r="CR101">
        <v>9</v>
      </c>
      <c r="CS101">
        <v>14.7</v>
      </c>
      <c r="CT101">
        <v>13.1</v>
      </c>
      <c r="CU101">
        <v>6.2</v>
      </c>
      <c r="CV101">
        <v>7.1</v>
      </c>
      <c r="CW101">
        <v>6.8</v>
      </c>
      <c r="CX101">
        <v>1.6</v>
      </c>
      <c r="CY101">
        <v>1.7</v>
      </c>
      <c r="CZ101">
        <v>1.7</v>
      </c>
      <c r="DA101">
        <v>2.2999999999999998</v>
      </c>
      <c r="DB101">
        <v>2.8</v>
      </c>
      <c r="DC101">
        <v>2.6</v>
      </c>
      <c r="DD101">
        <v>1.02</v>
      </c>
      <c r="DE101">
        <v>1.3</v>
      </c>
      <c r="DF101">
        <v>1.22</v>
      </c>
      <c r="DG101">
        <v>38001</v>
      </c>
      <c r="DH101">
        <v>38223</v>
      </c>
      <c r="DI101">
        <v>76224</v>
      </c>
      <c r="DJ101">
        <v>34733</v>
      </c>
      <c r="DK101">
        <v>34718</v>
      </c>
      <c r="DL101">
        <v>69451</v>
      </c>
      <c r="DM101">
        <v>52.1</v>
      </c>
      <c r="DN101">
        <v>46.7</v>
      </c>
      <c r="DO101">
        <v>49.4</v>
      </c>
      <c r="DP101">
        <v>0.45</v>
      </c>
      <c r="DQ101">
        <v>0</v>
      </c>
      <c r="DR101">
        <v>0.23</v>
      </c>
      <c r="DS101">
        <v>0.44</v>
      </c>
      <c r="DT101">
        <v>-0.01</v>
      </c>
      <c r="DU101">
        <v>0.22</v>
      </c>
      <c r="DV101">
        <v>0.46</v>
      </c>
      <c r="DW101">
        <v>0.01</v>
      </c>
      <c r="DX101">
        <v>0.23</v>
      </c>
      <c r="DY101">
        <v>51.6</v>
      </c>
      <c r="DZ101">
        <v>45.8</v>
      </c>
      <c r="EA101">
        <v>48.7</v>
      </c>
      <c r="EB101">
        <v>70.8</v>
      </c>
      <c r="EC101">
        <v>65</v>
      </c>
      <c r="ED101">
        <v>67.900000000000006</v>
      </c>
      <c r="EE101">
        <v>57.5</v>
      </c>
      <c r="EF101">
        <v>46.9</v>
      </c>
      <c r="EG101">
        <v>52.2</v>
      </c>
      <c r="EH101">
        <v>28.1</v>
      </c>
      <c r="EI101">
        <v>18.8</v>
      </c>
      <c r="EJ101">
        <v>23.4</v>
      </c>
      <c r="EK101">
        <v>38.6</v>
      </c>
      <c r="EL101">
        <v>27</v>
      </c>
      <c r="EM101">
        <v>32.799999999999997</v>
      </c>
      <c r="EN101">
        <v>4.68</v>
      </c>
      <c r="EO101">
        <v>4.17</v>
      </c>
      <c r="EP101">
        <v>4.42</v>
      </c>
    </row>
    <row r="102" spans="1:146" x14ac:dyDescent="0.4">
      <c r="A102" t="s">
        <v>427</v>
      </c>
      <c r="B102" t="s">
        <v>425</v>
      </c>
      <c r="C102">
        <v>11058</v>
      </c>
      <c r="D102">
        <v>9689</v>
      </c>
      <c r="E102">
        <v>20747</v>
      </c>
      <c r="F102">
        <v>10106</v>
      </c>
      <c r="G102">
        <v>8809</v>
      </c>
      <c r="H102">
        <v>18915</v>
      </c>
      <c r="I102">
        <v>54.2</v>
      </c>
      <c r="J102">
        <v>50.3</v>
      </c>
      <c r="K102">
        <v>52.3</v>
      </c>
      <c r="L102">
        <v>0.53</v>
      </c>
      <c r="M102">
        <v>0.09</v>
      </c>
      <c r="N102">
        <v>0.33</v>
      </c>
      <c r="O102">
        <v>0.51</v>
      </c>
      <c r="P102">
        <v>0.06</v>
      </c>
      <c r="Q102">
        <v>0.31</v>
      </c>
      <c r="R102">
        <v>0.56000000000000005</v>
      </c>
      <c r="S102">
        <v>0.11</v>
      </c>
      <c r="T102">
        <v>0.34</v>
      </c>
      <c r="U102">
        <v>54.8</v>
      </c>
      <c r="V102">
        <v>51</v>
      </c>
      <c r="W102">
        <v>53</v>
      </c>
      <c r="X102">
        <v>75.3</v>
      </c>
      <c r="Y102">
        <v>72.099999999999994</v>
      </c>
      <c r="Z102">
        <v>73.900000000000006</v>
      </c>
      <c r="AA102">
        <v>61.9</v>
      </c>
      <c r="AB102">
        <v>54.9</v>
      </c>
      <c r="AC102">
        <v>58.7</v>
      </c>
      <c r="AD102">
        <v>28.6</v>
      </c>
      <c r="AE102">
        <v>20.5</v>
      </c>
      <c r="AF102">
        <v>24.9</v>
      </c>
      <c r="AG102">
        <v>40.6</v>
      </c>
      <c r="AH102">
        <v>30.1</v>
      </c>
      <c r="AI102">
        <v>35.700000000000003</v>
      </c>
      <c r="AJ102">
        <v>4.8899999999999997</v>
      </c>
      <c r="AK102">
        <v>4.53</v>
      </c>
      <c r="AL102">
        <v>4.72</v>
      </c>
      <c r="AM102">
        <v>1476</v>
      </c>
      <c r="AN102">
        <v>2029</v>
      </c>
      <c r="AO102">
        <v>3505</v>
      </c>
      <c r="AP102">
        <v>1383</v>
      </c>
      <c r="AQ102">
        <v>1916</v>
      </c>
      <c r="AR102">
        <v>3299</v>
      </c>
      <c r="AS102">
        <v>38</v>
      </c>
      <c r="AT102">
        <v>34.799999999999997</v>
      </c>
      <c r="AU102">
        <v>36.200000000000003</v>
      </c>
      <c r="AV102">
        <v>0</v>
      </c>
      <c r="AW102">
        <v>-0.36</v>
      </c>
      <c r="AX102">
        <v>-0.21</v>
      </c>
      <c r="AY102">
        <v>-0.06</v>
      </c>
      <c r="AZ102">
        <v>-0.42</v>
      </c>
      <c r="BA102">
        <v>-0.25</v>
      </c>
      <c r="BB102">
        <v>7.0000000000000007E-2</v>
      </c>
      <c r="BC102">
        <v>-0.31</v>
      </c>
      <c r="BD102">
        <v>-0.17</v>
      </c>
      <c r="BE102">
        <v>21.7</v>
      </c>
      <c r="BF102">
        <v>20.7</v>
      </c>
      <c r="BG102">
        <v>21.1</v>
      </c>
      <c r="BH102">
        <v>39.200000000000003</v>
      </c>
      <c r="BI102">
        <v>38.200000000000003</v>
      </c>
      <c r="BJ102">
        <v>38.6</v>
      </c>
      <c r="BK102">
        <v>36.799999999999997</v>
      </c>
      <c r="BL102">
        <v>30.1</v>
      </c>
      <c r="BM102">
        <v>32.9</v>
      </c>
      <c r="BN102">
        <v>8.3000000000000007</v>
      </c>
      <c r="BO102">
        <v>5.5</v>
      </c>
      <c r="BP102">
        <v>6.6</v>
      </c>
      <c r="BQ102">
        <v>14.4</v>
      </c>
      <c r="BR102">
        <v>9.1999999999999993</v>
      </c>
      <c r="BS102">
        <v>11.4</v>
      </c>
      <c r="BT102">
        <v>3.18</v>
      </c>
      <c r="BU102">
        <v>2.93</v>
      </c>
      <c r="BV102">
        <v>3.04</v>
      </c>
      <c r="BW102">
        <v>342</v>
      </c>
      <c r="BX102">
        <v>811</v>
      </c>
      <c r="BY102">
        <v>1153</v>
      </c>
      <c r="BZ102">
        <v>324</v>
      </c>
      <c r="CA102">
        <v>742</v>
      </c>
      <c r="CB102">
        <v>1066</v>
      </c>
      <c r="CC102">
        <v>11.8</v>
      </c>
      <c r="CD102">
        <v>15.6</v>
      </c>
      <c r="CE102">
        <v>14.5</v>
      </c>
      <c r="CF102">
        <v>-1.04</v>
      </c>
      <c r="CG102">
        <v>-0.94</v>
      </c>
      <c r="CH102">
        <v>-0.97</v>
      </c>
      <c r="CI102">
        <v>-1.18</v>
      </c>
      <c r="CJ102">
        <v>-1.03</v>
      </c>
      <c r="CK102">
        <v>-1.05</v>
      </c>
      <c r="CL102">
        <v>-0.91</v>
      </c>
      <c r="CM102">
        <v>-0.85</v>
      </c>
      <c r="CN102">
        <v>-0.9</v>
      </c>
      <c r="CO102">
        <v>4.7</v>
      </c>
      <c r="CP102">
        <v>7.5</v>
      </c>
      <c r="CQ102">
        <v>6.7</v>
      </c>
      <c r="CR102">
        <v>8.1999999999999993</v>
      </c>
      <c r="CS102">
        <v>13.7</v>
      </c>
      <c r="CT102">
        <v>12.1</v>
      </c>
      <c r="CU102">
        <v>7</v>
      </c>
      <c r="CV102">
        <v>7.6</v>
      </c>
      <c r="CW102">
        <v>7.5</v>
      </c>
      <c r="CX102">
        <v>1.5</v>
      </c>
      <c r="CY102">
        <v>1.7</v>
      </c>
      <c r="CZ102">
        <v>1.6</v>
      </c>
      <c r="DA102">
        <v>2</v>
      </c>
      <c r="DB102">
        <v>2.6</v>
      </c>
      <c r="DC102">
        <v>2.4</v>
      </c>
      <c r="DD102">
        <v>0.91</v>
      </c>
      <c r="DE102">
        <v>1.25</v>
      </c>
      <c r="DF102">
        <v>1.1499999999999999</v>
      </c>
      <c r="DG102">
        <v>12896</v>
      </c>
      <c r="DH102">
        <v>12570</v>
      </c>
      <c r="DI102">
        <v>25466</v>
      </c>
      <c r="DJ102">
        <v>11820</v>
      </c>
      <c r="DK102">
        <v>11483</v>
      </c>
      <c r="DL102">
        <v>23303</v>
      </c>
      <c r="DM102">
        <v>51.1</v>
      </c>
      <c r="DN102">
        <v>45.4</v>
      </c>
      <c r="DO102">
        <v>48.3</v>
      </c>
      <c r="DP102">
        <v>0.43</v>
      </c>
      <c r="DQ102">
        <v>-0.06</v>
      </c>
      <c r="DR102">
        <v>0.19</v>
      </c>
      <c r="DS102">
        <v>0.4</v>
      </c>
      <c r="DT102">
        <v>-0.08</v>
      </c>
      <c r="DU102">
        <v>0.17</v>
      </c>
      <c r="DV102">
        <v>0.45</v>
      </c>
      <c r="DW102">
        <v>-0.03</v>
      </c>
      <c r="DX102">
        <v>0.2</v>
      </c>
      <c r="DY102">
        <v>49.6</v>
      </c>
      <c r="DZ102">
        <v>43.2</v>
      </c>
      <c r="EA102">
        <v>46.4</v>
      </c>
      <c r="EB102">
        <v>69.3</v>
      </c>
      <c r="EC102">
        <v>62.7</v>
      </c>
      <c r="ED102">
        <v>66.099999999999994</v>
      </c>
      <c r="EE102">
        <v>57.5</v>
      </c>
      <c r="EF102">
        <v>47.7</v>
      </c>
      <c r="EG102">
        <v>52.7</v>
      </c>
      <c r="EH102">
        <v>25.5</v>
      </c>
      <c r="EI102">
        <v>16.8</v>
      </c>
      <c r="EJ102">
        <v>21.2</v>
      </c>
      <c r="EK102">
        <v>36.5</v>
      </c>
      <c r="EL102">
        <v>24.9</v>
      </c>
      <c r="EM102">
        <v>30.8</v>
      </c>
      <c r="EN102">
        <v>4.58</v>
      </c>
      <c r="EO102">
        <v>4.05</v>
      </c>
      <c r="EP102">
        <v>4.32</v>
      </c>
    </row>
    <row r="103" spans="1:146" x14ac:dyDescent="0.4">
      <c r="A103" t="s">
        <v>429</v>
      </c>
      <c r="B103" t="s">
        <v>428</v>
      </c>
      <c r="C103">
        <v>789</v>
      </c>
      <c r="D103">
        <v>527</v>
      </c>
      <c r="E103">
        <v>1316</v>
      </c>
      <c r="F103">
        <v>727</v>
      </c>
      <c r="G103">
        <v>493</v>
      </c>
      <c r="H103">
        <v>1220</v>
      </c>
      <c r="I103">
        <v>54.8</v>
      </c>
      <c r="J103">
        <v>46.2</v>
      </c>
      <c r="K103">
        <v>51.4</v>
      </c>
      <c r="L103">
        <v>0.46</v>
      </c>
      <c r="M103">
        <v>-0.28999999999999998</v>
      </c>
      <c r="N103">
        <v>0.16</v>
      </c>
      <c r="O103">
        <v>0.37</v>
      </c>
      <c r="P103">
        <v>-0.4</v>
      </c>
      <c r="Q103">
        <v>0.09</v>
      </c>
      <c r="R103">
        <v>0.55000000000000004</v>
      </c>
      <c r="S103">
        <v>-0.17</v>
      </c>
      <c r="T103">
        <v>0.23</v>
      </c>
      <c r="U103">
        <v>56.7</v>
      </c>
      <c r="V103">
        <v>45</v>
      </c>
      <c r="W103">
        <v>52</v>
      </c>
      <c r="X103">
        <v>77.099999999999994</v>
      </c>
      <c r="Y103">
        <v>66.2</v>
      </c>
      <c r="Z103">
        <v>72.7</v>
      </c>
      <c r="AA103">
        <v>57.2</v>
      </c>
      <c r="AB103">
        <v>52.2</v>
      </c>
      <c r="AC103">
        <v>55.2</v>
      </c>
      <c r="AD103">
        <v>27.4</v>
      </c>
      <c r="AE103">
        <v>15.4</v>
      </c>
      <c r="AF103">
        <v>22.6</v>
      </c>
      <c r="AG103">
        <v>39</v>
      </c>
      <c r="AH103">
        <v>26.2</v>
      </c>
      <c r="AI103">
        <v>33.9</v>
      </c>
      <c r="AJ103">
        <v>4.9400000000000004</v>
      </c>
      <c r="AK103">
        <v>4.22</v>
      </c>
      <c r="AL103">
        <v>4.6500000000000004</v>
      </c>
      <c r="AM103">
        <v>69</v>
      </c>
      <c r="AN103">
        <v>70</v>
      </c>
      <c r="AO103">
        <v>139</v>
      </c>
      <c r="AP103">
        <v>65</v>
      </c>
      <c r="AQ103">
        <v>68</v>
      </c>
      <c r="AR103">
        <v>133</v>
      </c>
      <c r="AS103">
        <v>39.9</v>
      </c>
      <c r="AT103">
        <v>30.1</v>
      </c>
      <c r="AU103">
        <v>34.9</v>
      </c>
      <c r="AV103">
        <v>0.02</v>
      </c>
      <c r="AW103">
        <v>-0.62</v>
      </c>
      <c r="AX103">
        <v>-0.31</v>
      </c>
      <c r="AY103">
        <v>-0.28999999999999998</v>
      </c>
      <c r="AZ103">
        <v>-0.92</v>
      </c>
      <c r="BA103">
        <v>-0.52</v>
      </c>
      <c r="BB103">
        <v>0.32</v>
      </c>
      <c r="BC103">
        <v>-0.32</v>
      </c>
      <c r="BD103">
        <v>-0.09</v>
      </c>
      <c r="BE103">
        <v>34.799999999999997</v>
      </c>
      <c r="BF103">
        <v>12.9</v>
      </c>
      <c r="BG103">
        <v>23.7</v>
      </c>
      <c r="BH103">
        <v>50.7</v>
      </c>
      <c r="BI103">
        <v>24.3</v>
      </c>
      <c r="BJ103">
        <v>37.4</v>
      </c>
      <c r="BK103">
        <v>18.8</v>
      </c>
      <c r="BL103">
        <v>20</v>
      </c>
      <c r="BM103">
        <v>19.399999999999999</v>
      </c>
      <c r="BN103">
        <v>4.3</v>
      </c>
      <c r="BO103">
        <v>2.9</v>
      </c>
      <c r="BP103">
        <v>3.6</v>
      </c>
      <c r="BQ103">
        <v>5.8</v>
      </c>
      <c r="BR103">
        <v>4.3</v>
      </c>
      <c r="BS103">
        <v>5</v>
      </c>
      <c r="BT103">
        <v>3.22</v>
      </c>
      <c r="BU103">
        <v>2.54</v>
      </c>
      <c r="BV103">
        <v>2.88</v>
      </c>
      <c r="BW103">
        <v>26</v>
      </c>
      <c r="BX103">
        <v>52</v>
      </c>
      <c r="BY103">
        <v>78</v>
      </c>
      <c r="BZ103">
        <v>25</v>
      </c>
      <c r="CA103">
        <v>46</v>
      </c>
      <c r="CB103">
        <v>71</v>
      </c>
      <c r="CC103">
        <v>12.7</v>
      </c>
      <c r="CD103">
        <v>15.9</v>
      </c>
      <c r="CE103">
        <v>14.9</v>
      </c>
      <c r="CF103">
        <v>-0.76</v>
      </c>
      <c r="CG103">
        <v>-0.91</v>
      </c>
      <c r="CH103">
        <v>-0.86</v>
      </c>
      <c r="CI103">
        <v>-1.25</v>
      </c>
      <c r="CJ103">
        <v>-1.28</v>
      </c>
      <c r="CK103">
        <v>-1.1499999999999999</v>
      </c>
      <c r="CL103">
        <v>-0.26</v>
      </c>
      <c r="CM103">
        <v>-0.55000000000000004</v>
      </c>
      <c r="CN103">
        <v>-0.56000000000000005</v>
      </c>
      <c r="CO103">
        <v>7.7</v>
      </c>
      <c r="CP103">
        <v>5.8</v>
      </c>
      <c r="CQ103">
        <v>6.4</v>
      </c>
      <c r="CR103">
        <v>7.7</v>
      </c>
      <c r="CS103">
        <v>7.7</v>
      </c>
      <c r="CT103">
        <v>7.7</v>
      </c>
      <c r="CU103">
        <v>3.8</v>
      </c>
      <c r="CV103">
        <v>3.8</v>
      </c>
      <c r="CW103">
        <v>3.8</v>
      </c>
      <c r="CX103">
        <v>3.8</v>
      </c>
      <c r="CY103">
        <v>0</v>
      </c>
      <c r="CZ103">
        <v>1.3</v>
      </c>
      <c r="DA103">
        <v>3.8</v>
      </c>
      <c r="DB103">
        <v>0</v>
      </c>
      <c r="DC103">
        <v>1.3</v>
      </c>
      <c r="DD103">
        <v>1.04</v>
      </c>
      <c r="DE103">
        <v>1.3</v>
      </c>
      <c r="DF103">
        <v>1.21</v>
      </c>
      <c r="DG103">
        <v>884</v>
      </c>
      <c r="DH103">
        <v>649</v>
      </c>
      <c r="DI103">
        <v>1533</v>
      </c>
      <c r="DJ103">
        <v>817</v>
      </c>
      <c r="DK103">
        <v>607</v>
      </c>
      <c r="DL103">
        <v>1424</v>
      </c>
      <c r="DM103">
        <v>52.4</v>
      </c>
      <c r="DN103">
        <v>42</v>
      </c>
      <c r="DO103">
        <v>48</v>
      </c>
      <c r="DP103">
        <v>0.39</v>
      </c>
      <c r="DQ103">
        <v>-0.37</v>
      </c>
      <c r="DR103">
        <v>7.0000000000000007E-2</v>
      </c>
      <c r="DS103">
        <v>0.3</v>
      </c>
      <c r="DT103">
        <v>-0.47</v>
      </c>
      <c r="DU103">
        <v>0</v>
      </c>
      <c r="DV103">
        <v>0.47</v>
      </c>
      <c r="DW103">
        <v>-0.27</v>
      </c>
      <c r="DX103">
        <v>0.13</v>
      </c>
      <c r="DY103">
        <v>53.5</v>
      </c>
      <c r="DZ103">
        <v>38.4</v>
      </c>
      <c r="EA103">
        <v>47.1</v>
      </c>
      <c r="EB103">
        <v>73</v>
      </c>
      <c r="EC103">
        <v>57</v>
      </c>
      <c r="ED103">
        <v>66.2</v>
      </c>
      <c r="EE103">
        <v>52.6</v>
      </c>
      <c r="EF103">
        <v>44.8</v>
      </c>
      <c r="EG103">
        <v>49.3</v>
      </c>
      <c r="EH103">
        <v>24.9</v>
      </c>
      <c r="EI103">
        <v>12.8</v>
      </c>
      <c r="EJ103">
        <v>19.8</v>
      </c>
      <c r="EK103">
        <v>35.4</v>
      </c>
      <c r="EL103">
        <v>21.7</v>
      </c>
      <c r="EM103">
        <v>29.6</v>
      </c>
      <c r="EN103">
        <v>4.6900000000000004</v>
      </c>
      <c r="EO103">
        <v>3.81</v>
      </c>
      <c r="EP103">
        <v>4.3099999999999996</v>
      </c>
    </row>
    <row r="104" spans="1:146" x14ac:dyDescent="0.4">
      <c r="A104" t="s">
        <v>431</v>
      </c>
      <c r="B104" t="s">
        <v>430</v>
      </c>
      <c r="C104">
        <v>0</v>
      </c>
      <c r="D104">
        <v>0</v>
      </c>
      <c r="E104">
        <v>0</v>
      </c>
      <c r="F104">
        <v>0</v>
      </c>
      <c r="G104">
        <v>0</v>
      </c>
      <c r="H104">
        <v>0</v>
      </c>
      <c r="I104" t="s">
        <v>915</v>
      </c>
      <c r="J104" t="s">
        <v>915</v>
      </c>
      <c r="K104" t="s">
        <v>915</v>
      </c>
      <c r="L104" t="s">
        <v>915</v>
      </c>
      <c r="M104" t="s">
        <v>915</v>
      </c>
      <c r="N104" t="s">
        <v>915</v>
      </c>
      <c r="O104" t="s">
        <v>915</v>
      </c>
      <c r="P104" t="s">
        <v>915</v>
      </c>
      <c r="Q104" t="s">
        <v>915</v>
      </c>
      <c r="R104" t="s">
        <v>915</v>
      </c>
      <c r="S104" t="s">
        <v>915</v>
      </c>
      <c r="T104" t="s">
        <v>915</v>
      </c>
      <c r="U104" t="s">
        <v>915</v>
      </c>
      <c r="V104" t="s">
        <v>915</v>
      </c>
      <c r="W104" t="s">
        <v>915</v>
      </c>
      <c r="X104" t="s">
        <v>915</v>
      </c>
      <c r="Y104" t="s">
        <v>915</v>
      </c>
      <c r="Z104" t="s">
        <v>915</v>
      </c>
      <c r="AA104" t="s">
        <v>915</v>
      </c>
      <c r="AB104" t="s">
        <v>915</v>
      </c>
      <c r="AC104" t="s">
        <v>915</v>
      </c>
      <c r="AD104" t="s">
        <v>915</v>
      </c>
      <c r="AE104" t="s">
        <v>915</v>
      </c>
      <c r="AF104" t="s">
        <v>915</v>
      </c>
      <c r="AG104" t="s">
        <v>915</v>
      </c>
      <c r="AH104" t="s">
        <v>915</v>
      </c>
      <c r="AI104" t="s">
        <v>915</v>
      </c>
      <c r="AJ104" t="s">
        <v>915</v>
      </c>
      <c r="AK104" t="s">
        <v>915</v>
      </c>
      <c r="AL104" t="s">
        <v>915</v>
      </c>
      <c r="AM104">
        <v>0</v>
      </c>
      <c r="AN104">
        <v>0</v>
      </c>
      <c r="AO104">
        <v>0</v>
      </c>
      <c r="AP104">
        <v>0</v>
      </c>
      <c r="AQ104">
        <v>0</v>
      </c>
      <c r="AR104">
        <v>0</v>
      </c>
      <c r="AS104" t="s">
        <v>915</v>
      </c>
      <c r="AT104" t="s">
        <v>915</v>
      </c>
      <c r="AU104" t="s">
        <v>915</v>
      </c>
      <c r="AV104" t="s">
        <v>915</v>
      </c>
      <c r="AW104" t="s">
        <v>915</v>
      </c>
      <c r="AX104" t="s">
        <v>915</v>
      </c>
      <c r="AY104" t="s">
        <v>915</v>
      </c>
      <c r="AZ104" t="s">
        <v>915</v>
      </c>
      <c r="BA104" t="s">
        <v>915</v>
      </c>
      <c r="BB104" t="s">
        <v>915</v>
      </c>
      <c r="BC104" t="s">
        <v>915</v>
      </c>
      <c r="BD104" t="s">
        <v>915</v>
      </c>
      <c r="BE104" t="s">
        <v>915</v>
      </c>
      <c r="BF104" t="s">
        <v>915</v>
      </c>
      <c r="BG104" t="s">
        <v>915</v>
      </c>
      <c r="BH104" t="s">
        <v>915</v>
      </c>
      <c r="BI104" t="s">
        <v>915</v>
      </c>
      <c r="BJ104" t="s">
        <v>915</v>
      </c>
      <c r="BK104" t="s">
        <v>915</v>
      </c>
      <c r="BL104" t="s">
        <v>915</v>
      </c>
      <c r="BM104" t="s">
        <v>915</v>
      </c>
      <c r="BN104" t="s">
        <v>915</v>
      </c>
      <c r="BO104" t="s">
        <v>915</v>
      </c>
      <c r="BP104" t="s">
        <v>915</v>
      </c>
      <c r="BQ104" t="s">
        <v>915</v>
      </c>
      <c r="BR104" t="s">
        <v>915</v>
      </c>
      <c r="BS104" t="s">
        <v>915</v>
      </c>
      <c r="BT104" t="s">
        <v>915</v>
      </c>
      <c r="BU104" t="s">
        <v>915</v>
      </c>
      <c r="BV104" t="s">
        <v>915</v>
      </c>
      <c r="BW104">
        <v>0</v>
      </c>
      <c r="BX104">
        <v>0</v>
      </c>
      <c r="BY104">
        <v>0</v>
      </c>
      <c r="BZ104">
        <v>0</v>
      </c>
      <c r="CA104">
        <v>0</v>
      </c>
      <c r="CB104">
        <v>0</v>
      </c>
      <c r="CC104" t="s">
        <v>915</v>
      </c>
      <c r="CD104" t="s">
        <v>915</v>
      </c>
      <c r="CE104" t="s">
        <v>915</v>
      </c>
      <c r="CF104" t="s">
        <v>915</v>
      </c>
      <c r="CG104" t="s">
        <v>915</v>
      </c>
      <c r="CH104" t="s">
        <v>915</v>
      </c>
      <c r="CI104" t="s">
        <v>915</v>
      </c>
      <c r="CJ104" t="s">
        <v>915</v>
      </c>
      <c r="CK104" t="s">
        <v>915</v>
      </c>
      <c r="CL104" t="s">
        <v>915</v>
      </c>
      <c r="CM104" t="s">
        <v>915</v>
      </c>
      <c r="CN104" t="s">
        <v>915</v>
      </c>
      <c r="CO104" t="s">
        <v>915</v>
      </c>
      <c r="CP104" t="s">
        <v>915</v>
      </c>
      <c r="CQ104" t="s">
        <v>915</v>
      </c>
      <c r="CR104" t="s">
        <v>915</v>
      </c>
      <c r="CS104" t="s">
        <v>915</v>
      </c>
      <c r="CT104" t="s">
        <v>915</v>
      </c>
      <c r="CU104" t="s">
        <v>915</v>
      </c>
      <c r="CV104" t="s">
        <v>915</v>
      </c>
      <c r="CW104" t="s">
        <v>915</v>
      </c>
      <c r="CX104" t="s">
        <v>915</v>
      </c>
      <c r="CY104" t="s">
        <v>915</v>
      </c>
      <c r="CZ104" t="s">
        <v>915</v>
      </c>
      <c r="DA104" t="s">
        <v>915</v>
      </c>
      <c r="DB104" t="s">
        <v>915</v>
      </c>
      <c r="DC104" t="s">
        <v>915</v>
      </c>
      <c r="DD104" t="s">
        <v>915</v>
      </c>
      <c r="DE104" t="s">
        <v>915</v>
      </c>
      <c r="DF104" t="s">
        <v>915</v>
      </c>
      <c r="DG104">
        <v>0</v>
      </c>
      <c r="DH104">
        <v>0</v>
      </c>
      <c r="DI104">
        <v>0</v>
      </c>
      <c r="DJ104">
        <v>0</v>
      </c>
      <c r="DK104">
        <v>0</v>
      </c>
      <c r="DL104">
        <v>0</v>
      </c>
      <c r="DM104" t="s">
        <v>915</v>
      </c>
      <c r="DN104" t="s">
        <v>915</v>
      </c>
      <c r="DO104" t="s">
        <v>915</v>
      </c>
      <c r="DP104" t="s">
        <v>915</v>
      </c>
      <c r="DQ104" t="s">
        <v>915</v>
      </c>
      <c r="DR104" t="s">
        <v>915</v>
      </c>
      <c r="DS104" t="s">
        <v>915</v>
      </c>
      <c r="DT104" t="s">
        <v>915</v>
      </c>
      <c r="DU104" t="s">
        <v>915</v>
      </c>
      <c r="DV104" t="s">
        <v>915</v>
      </c>
      <c r="DW104" t="s">
        <v>915</v>
      </c>
      <c r="DX104" t="s">
        <v>915</v>
      </c>
      <c r="DY104" t="s">
        <v>915</v>
      </c>
      <c r="DZ104" t="s">
        <v>915</v>
      </c>
      <c r="EA104" t="s">
        <v>915</v>
      </c>
      <c r="EB104" t="s">
        <v>915</v>
      </c>
      <c r="EC104" t="s">
        <v>915</v>
      </c>
      <c r="ED104" t="s">
        <v>915</v>
      </c>
      <c r="EE104" t="s">
        <v>915</v>
      </c>
      <c r="EF104" t="s">
        <v>915</v>
      </c>
      <c r="EG104" t="s">
        <v>915</v>
      </c>
      <c r="EH104" t="s">
        <v>915</v>
      </c>
      <c r="EI104" t="s">
        <v>915</v>
      </c>
      <c r="EJ104" t="s">
        <v>915</v>
      </c>
      <c r="EK104" t="s">
        <v>915</v>
      </c>
      <c r="EL104" t="s">
        <v>915</v>
      </c>
      <c r="EM104" t="s">
        <v>915</v>
      </c>
      <c r="EN104">
        <v>0</v>
      </c>
      <c r="EO104">
        <v>0</v>
      </c>
      <c r="EP104">
        <v>0</v>
      </c>
    </row>
    <row r="105" spans="1:146" x14ac:dyDescent="0.4">
      <c r="A105" t="s">
        <v>433</v>
      </c>
      <c r="B105" t="s">
        <v>432</v>
      </c>
      <c r="C105">
        <v>958</v>
      </c>
      <c r="D105">
        <v>614</v>
      </c>
      <c r="E105">
        <v>1572</v>
      </c>
      <c r="F105">
        <v>891</v>
      </c>
      <c r="G105">
        <v>562</v>
      </c>
      <c r="H105">
        <v>1453</v>
      </c>
      <c r="I105">
        <v>55.2</v>
      </c>
      <c r="J105">
        <v>51.9</v>
      </c>
      <c r="K105">
        <v>54</v>
      </c>
      <c r="L105">
        <v>0.71</v>
      </c>
      <c r="M105">
        <v>0.24</v>
      </c>
      <c r="N105">
        <v>0.53</v>
      </c>
      <c r="O105">
        <v>0.62</v>
      </c>
      <c r="P105">
        <v>0.13</v>
      </c>
      <c r="Q105">
        <v>0.46</v>
      </c>
      <c r="R105">
        <v>0.79</v>
      </c>
      <c r="S105">
        <v>0.34</v>
      </c>
      <c r="T105">
        <v>0.59</v>
      </c>
      <c r="U105">
        <v>55.5</v>
      </c>
      <c r="V105">
        <v>55.7</v>
      </c>
      <c r="W105">
        <v>55.6</v>
      </c>
      <c r="X105">
        <v>77.599999999999994</v>
      </c>
      <c r="Y105">
        <v>77.5</v>
      </c>
      <c r="Z105">
        <v>77.5</v>
      </c>
      <c r="AA105">
        <v>60.3</v>
      </c>
      <c r="AB105">
        <v>61.6</v>
      </c>
      <c r="AC105">
        <v>60.8</v>
      </c>
      <c r="AD105">
        <v>28.3</v>
      </c>
      <c r="AE105">
        <v>26.2</v>
      </c>
      <c r="AF105">
        <v>27.5</v>
      </c>
      <c r="AG105">
        <v>39.6</v>
      </c>
      <c r="AH105">
        <v>37.5</v>
      </c>
      <c r="AI105">
        <v>38.700000000000003</v>
      </c>
      <c r="AJ105">
        <v>4.95</v>
      </c>
      <c r="AK105">
        <v>4.76</v>
      </c>
      <c r="AL105">
        <v>4.87</v>
      </c>
      <c r="AM105">
        <v>165</v>
      </c>
      <c r="AN105">
        <v>232</v>
      </c>
      <c r="AO105">
        <v>397</v>
      </c>
      <c r="AP105">
        <v>154</v>
      </c>
      <c r="AQ105">
        <v>218</v>
      </c>
      <c r="AR105">
        <v>372</v>
      </c>
      <c r="AS105">
        <v>39.299999999999997</v>
      </c>
      <c r="AT105">
        <v>35.299999999999997</v>
      </c>
      <c r="AU105">
        <v>36.9</v>
      </c>
      <c r="AV105">
        <v>0.03</v>
      </c>
      <c r="AW105">
        <v>-0.44</v>
      </c>
      <c r="AX105">
        <v>-0.25</v>
      </c>
      <c r="AY105">
        <v>-0.16</v>
      </c>
      <c r="AZ105">
        <v>-0.61</v>
      </c>
      <c r="BA105">
        <v>-0.37</v>
      </c>
      <c r="BB105">
        <v>0.23</v>
      </c>
      <c r="BC105">
        <v>-0.28000000000000003</v>
      </c>
      <c r="BD105">
        <v>-0.12</v>
      </c>
      <c r="BE105">
        <v>24.2</v>
      </c>
      <c r="BF105">
        <v>19.399999999999999</v>
      </c>
      <c r="BG105">
        <v>21.4</v>
      </c>
      <c r="BH105">
        <v>46.1</v>
      </c>
      <c r="BI105">
        <v>38.4</v>
      </c>
      <c r="BJ105">
        <v>41.6</v>
      </c>
      <c r="BK105">
        <v>49.1</v>
      </c>
      <c r="BL105">
        <v>42.2</v>
      </c>
      <c r="BM105">
        <v>45.1</v>
      </c>
      <c r="BN105">
        <v>8.5</v>
      </c>
      <c r="BO105">
        <v>5.6</v>
      </c>
      <c r="BP105">
        <v>6.8</v>
      </c>
      <c r="BQ105">
        <v>18.2</v>
      </c>
      <c r="BR105">
        <v>10.8</v>
      </c>
      <c r="BS105">
        <v>13.9</v>
      </c>
      <c r="BT105">
        <v>3.31</v>
      </c>
      <c r="BU105">
        <v>2.97</v>
      </c>
      <c r="BV105">
        <v>3.11</v>
      </c>
      <c r="BW105">
        <v>27</v>
      </c>
      <c r="BX105">
        <v>62</v>
      </c>
      <c r="BY105">
        <v>89</v>
      </c>
      <c r="BZ105">
        <v>26</v>
      </c>
      <c r="CA105">
        <v>57</v>
      </c>
      <c r="CB105">
        <v>83</v>
      </c>
      <c r="CC105">
        <v>10.7</v>
      </c>
      <c r="CD105">
        <v>17.2</v>
      </c>
      <c r="CE105">
        <v>15.3</v>
      </c>
      <c r="CF105">
        <v>-0.91</v>
      </c>
      <c r="CG105">
        <v>-0.94</v>
      </c>
      <c r="CH105">
        <v>-0.93</v>
      </c>
      <c r="CI105">
        <v>-1.4</v>
      </c>
      <c r="CJ105">
        <v>-1.27</v>
      </c>
      <c r="CK105">
        <v>-1.2</v>
      </c>
      <c r="CL105">
        <v>-0.42</v>
      </c>
      <c r="CM105">
        <v>-0.61</v>
      </c>
      <c r="CN105">
        <v>-0.66</v>
      </c>
      <c r="CO105">
        <v>0</v>
      </c>
      <c r="CP105">
        <v>3.2</v>
      </c>
      <c r="CQ105">
        <v>2.2000000000000002</v>
      </c>
      <c r="CR105">
        <v>3.7</v>
      </c>
      <c r="CS105">
        <v>11.3</v>
      </c>
      <c r="CT105">
        <v>9</v>
      </c>
      <c r="CU105">
        <v>7.4</v>
      </c>
      <c r="CV105">
        <v>12.9</v>
      </c>
      <c r="CW105">
        <v>11.2</v>
      </c>
      <c r="CX105">
        <v>0</v>
      </c>
      <c r="CY105">
        <v>0</v>
      </c>
      <c r="CZ105">
        <v>0</v>
      </c>
      <c r="DA105">
        <v>3.7</v>
      </c>
      <c r="DB105">
        <v>0</v>
      </c>
      <c r="DC105">
        <v>1.1000000000000001</v>
      </c>
      <c r="DD105">
        <v>0.75</v>
      </c>
      <c r="DE105">
        <v>1.35</v>
      </c>
      <c r="DF105">
        <v>1.17</v>
      </c>
      <c r="DG105">
        <v>1150</v>
      </c>
      <c r="DH105">
        <v>908</v>
      </c>
      <c r="DI105">
        <v>2058</v>
      </c>
      <c r="DJ105">
        <v>1071</v>
      </c>
      <c r="DK105">
        <v>837</v>
      </c>
      <c r="DL105">
        <v>1908</v>
      </c>
      <c r="DM105">
        <v>51.9</v>
      </c>
      <c r="DN105">
        <v>45.3</v>
      </c>
      <c r="DO105">
        <v>49</v>
      </c>
      <c r="DP105">
        <v>0.56999999999999995</v>
      </c>
      <c r="DQ105">
        <v>-0.02</v>
      </c>
      <c r="DR105">
        <v>0.31</v>
      </c>
      <c r="DS105">
        <v>0.5</v>
      </c>
      <c r="DT105">
        <v>-0.11</v>
      </c>
      <c r="DU105">
        <v>0.26</v>
      </c>
      <c r="DV105">
        <v>0.65</v>
      </c>
      <c r="DW105">
        <v>7.0000000000000007E-2</v>
      </c>
      <c r="DX105">
        <v>0.37</v>
      </c>
      <c r="DY105">
        <v>49.7</v>
      </c>
      <c r="DZ105">
        <v>42.8</v>
      </c>
      <c r="EA105">
        <v>46.7</v>
      </c>
      <c r="EB105">
        <v>71.3</v>
      </c>
      <c r="EC105">
        <v>63</v>
      </c>
      <c r="ED105">
        <v>67.599999999999994</v>
      </c>
      <c r="EE105">
        <v>57.5</v>
      </c>
      <c r="EF105">
        <v>53.3</v>
      </c>
      <c r="EG105">
        <v>55.6</v>
      </c>
      <c r="EH105">
        <v>24.8</v>
      </c>
      <c r="EI105">
        <v>19.2</v>
      </c>
      <c r="EJ105">
        <v>22.3</v>
      </c>
      <c r="EK105">
        <v>35.700000000000003</v>
      </c>
      <c r="EL105">
        <v>28.1</v>
      </c>
      <c r="EM105">
        <v>32.299999999999997</v>
      </c>
      <c r="EN105">
        <v>4.6100000000000003</v>
      </c>
      <c r="EO105">
        <v>4.07</v>
      </c>
      <c r="EP105">
        <v>4.37</v>
      </c>
    </row>
    <row r="106" spans="1:146" x14ac:dyDescent="0.4">
      <c r="A106" t="s">
        <v>435</v>
      </c>
      <c r="B106" t="s">
        <v>434</v>
      </c>
      <c r="C106">
        <v>575</v>
      </c>
      <c r="D106">
        <v>522</v>
      </c>
      <c r="E106">
        <v>1097</v>
      </c>
      <c r="F106">
        <v>519</v>
      </c>
      <c r="G106">
        <v>474</v>
      </c>
      <c r="H106">
        <v>993</v>
      </c>
      <c r="I106">
        <v>59.6</v>
      </c>
      <c r="J106">
        <v>54</v>
      </c>
      <c r="K106">
        <v>57</v>
      </c>
      <c r="L106">
        <v>0.71</v>
      </c>
      <c r="M106">
        <v>0.19</v>
      </c>
      <c r="N106">
        <v>0.46</v>
      </c>
      <c r="O106">
        <v>0.6</v>
      </c>
      <c r="P106">
        <v>0.08</v>
      </c>
      <c r="Q106">
        <v>0.39</v>
      </c>
      <c r="R106">
        <v>0.82</v>
      </c>
      <c r="S106">
        <v>0.31</v>
      </c>
      <c r="T106">
        <v>0.54</v>
      </c>
      <c r="U106">
        <v>66.400000000000006</v>
      </c>
      <c r="V106">
        <v>55.9</v>
      </c>
      <c r="W106">
        <v>61.4</v>
      </c>
      <c r="X106">
        <v>80.7</v>
      </c>
      <c r="Y106">
        <v>74.3</v>
      </c>
      <c r="Z106">
        <v>77.7</v>
      </c>
      <c r="AA106">
        <v>74.099999999999994</v>
      </c>
      <c r="AB106">
        <v>70.099999999999994</v>
      </c>
      <c r="AC106">
        <v>72.2</v>
      </c>
      <c r="AD106">
        <v>43.1</v>
      </c>
      <c r="AE106">
        <v>30.8</v>
      </c>
      <c r="AF106">
        <v>37.299999999999997</v>
      </c>
      <c r="AG106">
        <v>56</v>
      </c>
      <c r="AH106">
        <v>39.799999999999997</v>
      </c>
      <c r="AI106">
        <v>48.3</v>
      </c>
      <c r="AJ106">
        <v>5.53</v>
      </c>
      <c r="AK106">
        <v>4.99</v>
      </c>
      <c r="AL106">
        <v>5.27</v>
      </c>
      <c r="AM106">
        <v>63</v>
      </c>
      <c r="AN106">
        <v>66</v>
      </c>
      <c r="AO106">
        <v>129</v>
      </c>
      <c r="AP106">
        <v>61</v>
      </c>
      <c r="AQ106">
        <v>62</v>
      </c>
      <c r="AR106">
        <v>123</v>
      </c>
      <c r="AS106">
        <v>40.4</v>
      </c>
      <c r="AT106">
        <v>35.5</v>
      </c>
      <c r="AU106">
        <v>37.9</v>
      </c>
      <c r="AV106">
        <v>0.18</v>
      </c>
      <c r="AW106">
        <v>-0.22</v>
      </c>
      <c r="AX106">
        <v>-0.02</v>
      </c>
      <c r="AY106">
        <v>-0.13</v>
      </c>
      <c r="AZ106">
        <v>-0.54</v>
      </c>
      <c r="BA106">
        <v>-0.24</v>
      </c>
      <c r="BB106">
        <v>0.5</v>
      </c>
      <c r="BC106">
        <v>0.09</v>
      </c>
      <c r="BD106">
        <v>0.2</v>
      </c>
      <c r="BE106">
        <v>25.4</v>
      </c>
      <c r="BF106">
        <v>21.2</v>
      </c>
      <c r="BG106">
        <v>23.3</v>
      </c>
      <c r="BH106">
        <v>41.3</v>
      </c>
      <c r="BI106">
        <v>42.4</v>
      </c>
      <c r="BJ106">
        <v>41.9</v>
      </c>
      <c r="BK106">
        <v>30.2</v>
      </c>
      <c r="BL106">
        <v>28.8</v>
      </c>
      <c r="BM106">
        <v>29.5</v>
      </c>
      <c r="BN106">
        <v>9.5</v>
      </c>
      <c r="BO106">
        <v>3</v>
      </c>
      <c r="BP106">
        <v>6.2</v>
      </c>
      <c r="BQ106">
        <v>9.5</v>
      </c>
      <c r="BR106">
        <v>4.5</v>
      </c>
      <c r="BS106">
        <v>7</v>
      </c>
      <c r="BT106">
        <v>3.28</v>
      </c>
      <c r="BU106">
        <v>2.99</v>
      </c>
      <c r="BV106">
        <v>3.13</v>
      </c>
      <c r="BW106">
        <v>15</v>
      </c>
      <c r="BX106">
        <v>50</v>
      </c>
      <c r="BY106">
        <v>65</v>
      </c>
      <c r="BZ106">
        <v>14</v>
      </c>
      <c r="CA106">
        <v>44</v>
      </c>
      <c r="CB106">
        <v>58</v>
      </c>
      <c r="CC106">
        <v>13.4</v>
      </c>
      <c r="CD106">
        <v>13.8</v>
      </c>
      <c r="CE106">
        <v>13.7</v>
      </c>
      <c r="CF106">
        <v>-0.97</v>
      </c>
      <c r="CG106">
        <v>-0.99</v>
      </c>
      <c r="CH106">
        <v>-0.98</v>
      </c>
      <c r="CI106">
        <v>-1.63</v>
      </c>
      <c r="CJ106">
        <v>-1.36</v>
      </c>
      <c r="CK106">
        <v>-1.31</v>
      </c>
      <c r="CL106">
        <v>-0.31</v>
      </c>
      <c r="CM106">
        <v>-0.61</v>
      </c>
      <c r="CN106">
        <v>-0.66</v>
      </c>
      <c r="CO106">
        <v>0</v>
      </c>
      <c r="CP106">
        <v>8</v>
      </c>
      <c r="CQ106">
        <v>6.2</v>
      </c>
      <c r="CR106">
        <v>0</v>
      </c>
      <c r="CS106">
        <v>14</v>
      </c>
      <c r="CT106">
        <v>10.8</v>
      </c>
      <c r="CU106">
        <v>13.3</v>
      </c>
      <c r="CV106">
        <v>4</v>
      </c>
      <c r="CW106">
        <v>6.2</v>
      </c>
      <c r="CX106">
        <v>0</v>
      </c>
      <c r="CY106">
        <v>2</v>
      </c>
      <c r="CZ106">
        <v>1.5</v>
      </c>
      <c r="DA106">
        <v>0</v>
      </c>
      <c r="DB106">
        <v>2</v>
      </c>
      <c r="DC106">
        <v>1.5</v>
      </c>
      <c r="DD106">
        <v>1.06</v>
      </c>
      <c r="DE106">
        <v>1.04</v>
      </c>
      <c r="DF106">
        <v>1.04</v>
      </c>
      <c r="DG106">
        <v>653</v>
      </c>
      <c r="DH106">
        <v>638</v>
      </c>
      <c r="DI106">
        <v>1291</v>
      </c>
      <c r="DJ106">
        <v>594</v>
      </c>
      <c r="DK106">
        <v>580</v>
      </c>
      <c r="DL106">
        <v>1174</v>
      </c>
      <c r="DM106">
        <v>56.7</v>
      </c>
      <c r="DN106">
        <v>48.9</v>
      </c>
      <c r="DO106">
        <v>52.9</v>
      </c>
      <c r="DP106">
        <v>0.62</v>
      </c>
      <c r="DQ106">
        <v>0.06</v>
      </c>
      <c r="DR106">
        <v>0.34</v>
      </c>
      <c r="DS106">
        <v>0.52</v>
      </c>
      <c r="DT106">
        <v>-0.04</v>
      </c>
      <c r="DU106">
        <v>0.27</v>
      </c>
      <c r="DV106">
        <v>0.72</v>
      </c>
      <c r="DW106">
        <v>0.16</v>
      </c>
      <c r="DX106">
        <v>0.41</v>
      </c>
      <c r="DY106">
        <v>60.9</v>
      </c>
      <c r="DZ106">
        <v>48.6</v>
      </c>
      <c r="EA106">
        <v>54.8</v>
      </c>
      <c r="EB106">
        <v>75</v>
      </c>
      <c r="EC106">
        <v>66.3</v>
      </c>
      <c r="ED106">
        <v>70.7</v>
      </c>
      <c r="EE106">
        <v>68.5</v>
      </c>
      <c r="EF106">
        <v>60.7</v>
      </c>
      <c r="EG106">
        <v>64.599999999999994</v>
      </c>
      <c r="EH106">
        <v>38.9</v>
      </c>
      <c r="EI106">
        <v>25.7</v>
      </c>
      <c r="EJ106">
        <v>32.4</v>
      </c>
      <c r="EK106">
        <v>50.2</v>
      </c>
      <c r="EL106">
        <v>33.200000000000003</v>
      </c>
      <c r="EM106">
        <v>41.8</v>
      </c>
      <c r="EN106">
        <v>5.21</v>
      </c>
      <c r="EO106">
        <v>4.47</v>
      </c>
      <c r="EP106">
        <v>4.8499999999999996</v>
      </c>
    </row>
    <row r="107" spans="1:146" x14ac:dyDescent="0.4">
      <c r="A107" t="s">
        <v>437</v>
      </c>
      <c r="B107" t="s">
        <v>436</v>
      </c>
      <c r="C107">
        <v>910</v>
      </c>
      <c r="D107">
        <v>815</v>
      </c>
      <c r="E107">
        <v>1725</v>
      </c>
      <c r="F107">
        <v>812</v>
      </c>
      <c r="G107">
        <v>702</v>
      </c>
      <c r="H107">
        <v>1514</v>
      </c>
      <c r="I107">
        <v>52.6</v>
      </c>
      <c r="J107">
        <v>47.8</v>
      </c>
      <c r="K107">
        <v>50.3</v>
      </c>
      <c r="L107">
        <v>0.51</v>
      </c>
      <c r="M107">
        <v>0.06</v>
      </c>
      <c r="N107">
        <v>0.3</v>
      </c>
      <c r="O107">
        <v>0.42</v>
      </c>
      <c r="P107">
        <v>-0.03</v>
      </c>
      <c r="Q107">
        <v>0.24</v>
      </c>
      <c r="R107">
        <v>0.6</v>
      </c>
      <c r="S107">
        <v>0.16</v>
      </c>
      <c r="T107">
        <v>0.37</v>
      </c>
      <c r="U107">
        <v>50.9</v>
      </c>
      <c r="V107">
        <v>46.4</v>
      </c>
      <c r="W107">
        <v>48.8</v>
      </c>
      <c r="X107">
        <v>72.5</v>
      </c>
      <c r="Y107">
        <v>67</v>
      </c>
      <c r="Z107">
        <v>69.900000000000006</v>
      </c>
      <c r="AA107">
        <v>54.5</v>
      </c>
      <c r="AB107">
        <v>45.4</v>
      </c>
      <c r="AC107">
        <v>50.2</v>
      </c>
      <c r="AD107">
        <v>26.6</v>
      </c>
      <c r="AE107">
        <v>19.3</v>
      </c>
      <c r="AF107">
        <v>23.1</v>
      </c>
      <c r="AG107">
        <v>35.799999999999997</v>
      </c>
      <c r="AH107">
        <v>24.3</v>
      </c>
      <c r="AI107">
        <v>30.4</v>
      </c>
      <c r="AJ107">
        <v>4.76</v>
      </c>
      <c r="AK107">
        <v>4.28</v>
      </c>
      <c r="AL107">
        <v>4.53</v>
      </c>
      <c r="AM107">
        <v>153</v>
      </c>
      <c r="AN107">
        <v>201</v>
      </c>
      <c r="AO107">
        <v>354</v>
      </c>
      <c r="AP107">
        <v>139</v>
      </c>
      <c r="AQ107">
        <v>186</v>
      </c>
      <c r="AR107">
        <v>325</v>
      </c>
      <c r="AS107">
        <v>37.200000000000003</v>
      </c>
      <c r="AT107">
        <v>35.799999999999997</v>
      </c>
      <c r="AU107">
        <v>36.4</v>
      </c>
      <c r="AV107">
        <v>0.1</v>
      </c>
      <c r="AW107">
        <v>-0.35</v>
      </c>
      <c r="AX107">
        <v>-0.16</v>
      </c>
      <c r="AY107">
        <v>-0.11</v>
      </c>
      <c r="AZ107">
        <v>-0.53</v>
      </c>
      <c r="BA107">
        <v>-0.3</v>
      </c>
      <c r="BB107">
        <v>0.31</v>
      </c>
      <c r="BC107">
        <v>-0.17</v>
      </c>
      <c r="BD107">
        <v>-0.02</v>
      </c>
      <c r="BE107">
        <v>18.3</v>
      </c>
      <c r="BF107">
        <v>25.9</v>
      </c>
      <c r="BG107">
        <v>22.6</v>
      </c>
      <c r="BH107">
        <v>35.9</v>
      </c>
      <c r="BI107">
        <v>40.799999999999997</v>
      </c>
      <c r="BJ107">
        <v>38.700000000000003</v>
      </c>
      <c r="BK107">
        <v>33.299999999999997</v>
      </c>
      <c r="BL107">
        <v>21.9</v>
      </c>
      <c r="BM107">
        <v>26.8</v>
      </c>
      <c r="BN107">
        <v>5.2</v>
      </c>
      <c r="BO107">
        <v>5</v>
      </c>
      <c r="BP107">
        <v>5.0999999999999996</v>
      </c>
      <c r="BQ107">
        <v>9.8000000000000007</v>
      </c>
      <c r="BR107">
        <v>8.5</v>
      </c>
      <c r="BS107">
        <v>9</v>
      </c>
      <c r="BT107">
        <v>3.17</v>
      </c>
      <c r="BU107">
        <v>3.04</v>
      </c>
      <c r="BV107">
        <v>3.1</v>
      </c>
      <c r="BW107">
        <v>33</v>
      </c>
      <c r="BX107">
        <v>78</v>
      </c>
      <c r="BY107">
        <v>111</v>
      </c>
      <c r="BZ107">
        <v>33</v>
      </c>
      <c r="CA107">
        <v>70</v>
      </c>
      <c r="CB107">
        <v>103</v>
      </c>
      <c r="CC107">
        <v>7.1</v>
      </c>
      <c r="CD107">
        <v>18.600000000000001</v>
      </c>
      <c r="CE107">
        <v>15.1</v>
      </c>
      <c r="CF107">
        <v>-1.18</v>
      </c>
      <c r="CG107">
        <v>-0.69</v>
      </c>
      <c r="CH107">
        <v>-0.85</v>
      </c>
      <c r="CI107">
        <v>-1.62</v>
      </c>
      <c r="CJ107">
        <v>-0.99</v>
      </c>
      <c r="CK107">
        <v>-1.1000000000000001</v>
      </c>
      <c r="CL107">
        <v>-0.75</v>
      </c>
      <c r="CM107">
        <v>-0.4</v>
      </c>
      <c r="CN107">
        <v>-0.61</v>
      </c>
      <c r="CO107">
        <v>3</v>
      </c>
      <c r="CP107">
        <v>12.8</v>
      </c>
      <c r="CQ107">
        <v>9.9</v>
      </c>
      <c r="CR107">
        <v>3</v>
      </c>
      <c r="CS107">
        <v>20.5</v>
      </c>
      <c r="CT107">
        <v>15.3</v>
      </c>
      <c r="CU107">
        <v>3</v>
      </c>
      <c r="CV107">
        <v>7.7</v>
      </c>
      <c r="CW107">
        <v>6.3</v>
      </c>
      <c r="CX107">
        <v>3</v>
      </c>
      <c r="CY107">
        <v>5.0999999999999996</v>
      </c>
      <c r="CZ107">
        <v>4.5</v>
      </c>
      <c r="DA107">
        <v>3</v>
      </c>
      <c r="DB107">
        <v>7.7</v>
      </c>
      <c r="DC107">
        <v>6.3</v>
      </c>
      <c r="DD107">
        <v>0.45</v>
      </c>
      <c r="DE107">
        <v>1.5</v>
      </c>
      <c r="DF107">
        <v>1.19</v>
      </c>
      <c r="DG107">
        <v>1096</v>
      </c>
      <c r="DH107">
        <v>1094</v>
      </c>
      <c r="DI107">
        <v>2190</v>
      </c>
      <c r="DJ107">
        <v>984</v>
      </c>
      <c r="DK107">
        <v>958</v>
      </c>
      <c r="DL107">
        <v>1942</v>
      </c>
      <c r="DM107">
        <v>49.1</v>
      </c>
      <c r="DN107">
        <v>43.5</v>
      </c>
      <c r="DO107">
        <v>46.3</v>
      </c>
      <c r="DP107">
        <v>0.39</v>
      </c>
      <c r="DQ107">
        <v>-7.0000000000000007E-2</v>
      </c>
      <c r="DR107">
        <v>0.16</v>
      </c>
      <c r="DS107">
        <v>0.31</v>
      </c>
      <c r="DT107">
        <v>-0.15</v>
      </c>
      <c r="DU107">
        <v>0.11</v>
      </c>
      <c r="DV107">
        <v>0.47</v>
      </c>
      <c r="DW107">
        <v>0.01</v>
      </c>
      <c r="DX107">
        <v>0.22</v>
      </c>
      <c r="DY107">
        <v>44.9</v>
      </c>
      <c r="DZ107">
        <v>40.200000000000003</v>
      </c>
      <c r="EA107">
        <v>42.6</v>
      </c>
      <c r="EB107">
        <v>65.3</v>
      </c>
      <c r="EC107">
        <v>58.9</v>
      </c>
      <c r="ED107">
        <v>62.1</v>
      </c>
      <c r="EE107">
        <v>50</v>
      </c>
      <c r="EF107">
        <v>38.4</v>
      </c>
      <c r="EG107">
        <v>44.2</v>
      </c>
      <c r="EH107">
        <v>22.9</v>
      </c>
      <c r="EI107">
        <v>15.6</v>
      </c>
      <c r="EJ107">
        <v>19.3</v>
      </c>
      <c r="EK107">
        <v>31.2</v>
      </c>
      <c r="EL107">
        <v>20.2</v>
      </c>
      <c r="EM107">
        <v>25.7</v>
      </c>
      <c r="EN107">
        <v>4.41</v>
      </c>
      <c r="EO107">
        <v>3.85</v>
      </c>
      <c r="EP107">
        <v>4.13</v>
      </c>
    </row>
    <row r="108" spans="1:146" x14ac:dyDescent="0.4">
      <c r="A108" t="s">
        <v>439</v>
      </c>
      <c r="B108" t="s">
        <v>438</v>
      </c>
      <c r="C108">
        <v>559</v>
      </c>
      <c r="D108">
        <v>599</v>
      </c>
      <c r="E108">
        <v>1158</v>
      </c>
      <c r="F108">
        <v>519</v>
      </c>
      <c r="G108">
        <v>569</v>
      </c>
      <c r="H108">
        <v>1088</v>
      </c>
      <c r="I108">
        <v>51.7</v>
      </c>
      <c r="J108">
        <v>49.3</v>
      </c>
      <c r="K108">
        <v>50.5</v>
      </c>
      <c r="L108">
        <v>0.42</v>
      </c>
      <c r="M108">
        <v>0.16</v>
      </c>
      <c r="N108">
        <v>0.28000000000000003</v>
      </c>
      <c r="O108">
        <v>0.31</v>
      </c>
      <c r="P108">
        <v>0.06</v>
      </c>
      <c r="Q108">
        <v>0.21</v>
      </c>
      <c r="R108">
        <v>0.53</v>
      </c>
      <c r="S108">
        <v>0.27</v>
      </c>
      <c r="T108">
        <v>0.36</v>
      </c>
      <c r="U108">
        <v>51.9</v>
      </c>
      <c r="V108">
        <v>49.7</v>
      </c>
      <c r="W108">
        <v>50.8</v>
      </c>
      <c r="X108">
        <v>72.5</v>
      </c>
      <c r="Y108">
        <v>71.099999999999994</v>
      </c>
      <c r="Z108">
        <v>71.8</v>
      </c>
      <c r="AA108">
        <v>36</v>
      </c>
      <c r="AB108">
        <v>53.4</v>
      </c>
      <c r="AC108">
        <v>45</v>
      </c>
      <c r="AD108">
        <v>18.600000000000001</v>
      </c>
      <c r="AE108">
        <v>21.7</v>
      </c>
      <c r="AF108">
        <v>20.2</v>
      </c>
      <c r="AG108">
        <v>26.3</v>
      </c>
      <c r="AH108">
        <v>29.5</v>
      </c>
      <c r="AI108">
        <v>28</v>
      </c>
      <c r="AJ108">
        <v>4.46</v>
      </c>
      <c r="AK108">
        <v>4.46</v>
      </c>
      <c r="AL108">
        <v>4.46</v>
      </c>
      <c r="AM108">
        <v>83</v>
      </c>
      <c r="AN108">
        <v>96</v>
      </c>
      <c r="AO108">
        <v>179</v>
      </c>
      <c r="AP108">
        <v>79</v>
      </c>
      <c r="AQ108">
        <v>96</v>
      </c>
      <c r="AR108">
        <v>175</v>
      </c>
      <c r="AS108">
        <v>30.8</v>
      </c>
      <c r="AT108">
        <v>36.200000000000003</v>
      </c>
      <c r="AU108">
        <v>33.700000000000003</v>
      </c>
      <c r="AV108">
        <v>-0.33</v>
      </c>
      <c r="AW108">
        <v>-0.04</v>
      </c>
      <c r="AX108">
        <v>-0.17</v>
      </c>
      <c r="AY108">
        <v>-0.61</v>
      </c>
      <c r="AZ108">
        <v>-0.28999999999999998</v>
      </c>
      <c r="BA108">
        <v>-0.36</v>
      </c>
      <c r="BB108">
        <v>-0.05</v>
      </c>
      <c r="BC108">
        <v>0.21</v>
      </c>
      <c r="BD108">
        <v>0.01</v>
      </c>
      <c r="BE108">
        <v>13.3</v>
      </c>
      <c r="BF108">
        <v>19.8</v>
      </c>
      <c r="BG108">
        <v>16.8</v>
      </c>
      <c r="BH108">
        <v>32.5</v>
      </c>
      <c r="BI108">
        <v>37.5</v>
      </c>
      <c r="BJ108">
        <v>35.200000000000003</v>
      </c>
      <c r="BK108">
        <v>9.6</v>
      </c>
      <c r="BL108">
        <v>32.299999999999997</v>
      </c>
      <c r="BM108">
        <v>21.8</v>
      </c>
      <c r="BN108">
        <v>3.6</v>
      </c>
      <c r="BO108">
        <v>7.3</v>
      </c>
      <c r="BP108">
        <v>5.6</v>
      </c>
      <c r="BQ108">
        <v>4.8</v>
      </c>
      <c r="BR108">
        <v>9.4</v>
      </c>
      <c r="BS108">
        <v>7.3</v>
      </c>
      <c r="BT108">
        <v>2.46</v>
      </c>
      <c r="BU108">
        <v>3.09</v>
      </c>
      <c r="BV108">
        <v>2.8</v>
      </c>
      <c r="BW108">
        <v>16</v>
      </c>
      <c r="BX108">
        <v>51</v>
      </c>
      <c r="BY108">
        <v>67</v>
      </c>
      <c r="BZ108">
        <v>16</v>
      </c>
      <c r="CA108">
        <v>49</v>
      </c>
      <c r="CB108">
        <v>65</v>
      </c>
      <c r="CC108">
        <v>5</v>
      </c>
      <c r="CD108">
        <v>10.4</v>
      </c>
      <c r="CE108">
        <v>9.1</v>
      </c>
      <c r="CF108">
        <v>-1.73</v>
      </c>
      <c r="CG108">
        <v>-1.06</v>
      </c>
      <c r="CH108">
        <v>-1.22</v>
      </c>
      <c r="CI108">
        <v>-2.35</v>
      </c>
      <c r="CJ108">
        <v>-1.41</v>
      </c>
      <c r="CK108">
        <v>-1.53</v>
      </c>
      <c r="CL108">
        <v>-1.1100000000000001</v>
      </c>
      <c r="CM108">
        <v>-0.7</v>
      </c>
      <c r="CN108">
        <v>-0.91</v>
      </c>
      <c r="CO108">
        <v>0</v>
      </c>
      <c r="CP108">
        <v>3.9</v>
      </c>
      <c r="CQ108">
        <v>3</v>
      </c>
      <c r="CR108">
        <v>0</v>
      </c>
      <c r="CS108">
        <v>11.8</v>
      </c>
      <c r="CT108">
        <v>9</v>
      </c>
      <c r="CU108">
        <v>0</v>
      </c>
      <c r="CV108">
        <v>5.9</v>
      </c>
      <c r="CW108">
        <v>4.5</v>
      </c>
      <c r="CX108">
        <v>0</v>
      </c>
      <c r="CY108">
        <v>0</v>
      </c>
      <c r="CZ108">
        <v>0</v>
      </c>
      <c r="DA108">
        <v>0</v>
      </c>
      <c r="DB108">
        <v>0</v>
      </c>
      <c r="DC108">
        <v>0</v>
      </c>
      <c r="DD108">
        <v>0.36</v>
      </c>
      <c r="DE108">
        <v>0.83</v>
      </c>
      <c r="DF108">
        <v>0.72</v>
      </c>
      <c r="DG108">
        <v>658</v>
      </c>
      <c r="DH108">
        <v>746</v>
      </c>
      <c r="DI108">
        <v>1404</v>
      </c>
      <c r="DJ108">
        <v>614</v>
      </c>
      <c r="DK108">
        <v>714</v>
      </c>
      <c r="DL108">
        <v>1328</v>
      </c>
      <c r="DM108">
        <v>47.9</v>
      </c>
      <c r="DN108">
        <v>44.9</v>
      </c>
      <c r="DO108">
        <v>46.3</v>
      </c>
      <c r="DP108">
        <v>0.26</v>
      </c>
      <c r="DQ108">
        <v>0.05</v>
      </c>
      <c r="DR108">
        <v>0.15</v>
      </c>
      <c r="DS108">
        <v>0.16</v>
      </c>
      <c r="DT108">
        <v>-0.04</v>
      </c>
      <c r="DU108">
        <v>0.08</v>
      </c>
      <c r="DV108">
        <v>0.36</v>
      </c>
      <c r="DW108">
        <v>0.14000000000000001</v>
      </c>
      <c r="DX108">
        <v>0.22</v>
      </c>
      <c r="DY108">
        <v>45.7</v>
      </c>
      <c r="DZ108">
        <v>42.8</v>
      </c>
      <c r="EA108">
        <v>44.2</v>
      </c>
      <c r="EB108">
        <v>65.7</v>
      </c>
      <c r="EC108">
        <v>62.7</v>
      </c>
      <c r="ED108">
        <v>64.099999999999994</v>
      </c>
      <c r="EE108">
        <v>31.8</v>
      </c>
      <c r="EF108">
        <v>47.5</v>
      </c>
      <c r="EG108">
        <v>40.1</v>
      </c>
      <c r="EH108">
        <v>16.3</v>
      </c>
      <c r="EI108">
        <v>18.399999999999999</v>
      </c>
      <c r="EJ108">
        <v>17.399999999999999</v>
      </c>
      <c r="EK108">
        <v>22.9</v>
      </c>
      <c r="EL108">
        <v>24.9</v>
      </c>
      <c r="EM108">
        <v>24</v>
      </c>
      <c r="EN108">
        <v>4.1100000000000003</v>
      </c>
      <c r="EO108">
        <v>4.03</v>
      </c>
      <c r="EP108">
        <v>4.07</v>
      </c>
    </row>
    <row r="109" spans="1:146" x14ac:dyDescent="0.4">
      <c r="A109" t="s">
        <v>441</v>
      </c>
      <c r="B109" t="s">
        <v>440</v>
      </c>
      <c r="C109">
        <v>288</v>
      </c>
      <c r="D109">
        <v>348</v>
      </c>
      <c r="E109">
        <v>636</v>
      </c>
      <c r="F109">
        <v>258</v>
      </c>
      <c r="G109">
        <v>323</v>
      </c>
      <c r="H109">
        <v>581</v>
      </c>
      <c r="I109">
        <v>53</v>
      </c>
      <c r="J109">
        <v>55.4</v>
      </c>
      <c r="K109">
        <v>54.3</v>
      </c>
      <c r="L109">
        <v>0.25</v>
      </c>
      <c r="M109">
        <v>0.16</v>
      </c>
      <c r="N109">
        <v>0.2</v>
      </c>
      <c r="O109">
        <v>0.09</v>
      </c>
      <c r="P109">
        <v>0.02</v>
      </c>
      <c r="Q109">
        <v>0.1</v>
      </c>
      <c r="R109">
        <v>0.4</v>
      </c>
      <c r="S109">
        <v>0.3</v>
      </c>
      <c r="T109">
        <v>0.3</v>
      </c>
      <c r="U109">
        <v>53.5</v>
      </c>
      <c r="V109">
        <v>62.1</v>
      </c>
      <c r="W109">
        <v>58.2</v>
      </c>
      <c r="X109">
        <v>73.3</v>
      </c>
      <c r="Y109">
        <v>83</v>
      </c>
      <c r="Z109">
        <v>78.599999999999994</v>
      </c>
      <c r="AA109">
        <v>26.7</v>
      </c>
      <c r="AB109">
        <v>26.7</v>
      </c>
      <c r="AC109">
        <v>26.7</v>
      </c>
      <c r="AD109">
        <v>10.1</v>
      </c>
      <c r="AE109">
        <v>15.8</v>
      </c>
      <c r="AF109">
        <v>13.2</v>
      </c>
      <c r="AG109">
        <v>14.2</v>
      </c>
      <c r="AH109">
        <v>19.5</v>
      </c>
      <c r="AI109">
        <v>17.100000000000001</v>
      </c>
      <c r="AJ109">
        <v>4.45</v>
      </c>
      <c r="AK109">
        <v>4.72</v>
      </c>
      <c r="AL109">
        <v>4.5999999999999996</v>
      </c>
      <c r="AM109">
        <v>19</v>
      </c>
      <c r="AN109">
        <v>33</v>
      </c>
      <c r="AO109">
        <v>52</v>
      </c>
      <c r="AP109">
        <v>18</v>
      </c>
      <c r="AQ109">
        <v>33</v>
      </c>
      <c r="AR109">
        <v>51</v>
      </c>
      <c r="AS109">
        <v>29.6</v>
      </c>
      <c r="AT109">
        <v>37.4</v>
      </c>
      <c r="AU109">
        <v>34.5</v>
      </c>
      <c r="AV109">
        <v>-1.02</v>
      </c>
      <c r="AW109">
        <v>-0.45</v>
      </c>
      <c r="AX109">
        <v>-0.65</v>
      </c>
      <c r="AY109">
        <v>-1.6</v>
      </c>
      <c r="AZ109">
        <v>-0.88</v>
      </c>
      <c r="BA109">
        <v>-1</v>
      </c>
      <c r="BB109">
        <v>-0.43</v>
      </c>
      <c r="BC109">
        <v>-0.02</v>
      </c>
      <c r="BD109">
        <v>-0.3</v>
      </c>
      <c r="BE109">
        <v>10.5</v>
      </c>
      <c r="BF109">
        <v>27.3</v>
      </c>
      <c r="BG109">
        <v>21.2</v>
      </c>
      <c r="BH109">
        <v>26.3</v>
      </c>
      <c r="BI109">
        <v>51.5</v>
      </c>
      <c r="BJ109">
        <v>42.3</v>
      </c>
      <c r="BK109">
        <v>21.1</v>
      </c>
      <c r="BL109">
        <v>6.1</v>
      </c>
      <c r="BM109">
        <v>11.5</v>
      </c>
      <c r="BN109">
        <v>0</v>
      </c>
      <c r="BO109">
        <v>6.1</v>
      </c>
      <c r="BP109">
        <v>3.8</v>
      </c>
      <c r="BQ109">
        <v>0</v>
      </c>
      <c r="BR109">
        <v>6.1</v>
      </c>
      <c r="BS109">
        <v>3.8</v>
      </c>
      <c r="BT109">
        <v>2.3199999999999998</v>
      </c>
      <c r="BU109">
        <v>2.94</v>
      </c>
      <c r="BV109">
        <v>2.71</v>
      </c>
      <c r="BW109">
        <v>6</v>
      </c>
      <c r="BX109">
        <v>24</v>
      </c>
      <c r="BY109">
        <v>30</v>
      </c>
      <c r="BZ109">
        <v>5</v>
      </c>
      <c r="CA109">
        <v>20</v>
      </c>
      <c r="CB109">
        <v>25</v>
      </c>
      <c r="CC109">
        <v>4.5</v>
      </c>
      <c r="CD109">
        <v>27.3</v>
      </c>
      <c r="CE109">
        <v>22.7</v>
      </c>
      <c r="CF109">
        <v>-1.53</v>
      </c>
      <c r="CG109">
        <v>-0.22</v>
      </c>
      <c r="CH109">
        <v>-0.48</v>
      </c>
      <c r="CI109">
        <v>-2.63</v>
      </c>
      <c r="CJ109">
        <v>-0.77</v>
      </c>
      <c r="CK109">
        <v>-0.98</v>
      </c>
      <c r="CL109">
        <v>-0.42</v>
      </c>
      <c r="CM109">
        <v>0.33</v>
      </c>
      <c r="CN109">
        <v>0.01</v>
      </c>
      <c r="CO109">
        <v>0</v>
      </c>
      <c r="CP109">
        <v>20.8</v>
      </c>
      <c r="CQ109">
        <v>16.7</v>
      </c>
      <c r="CR109">
        <v>0</v>
      </c>
      <c r="CS109">
        <v>29.2</v>
      </c>
      <c r="CT109">
        <v>23.3</v>
      </c>
      <c r="CU109">
        <v>0</v>
      </c>
      <c r="CV109">
        <v>8.3000000000000007</v>
      </c>
      <c r="CW109">
        <v>6.7</v>
      </c>
      <c r="CX109">
        <v>0</v>
      </c>
      <c r="CY109">
        <v>0</v>
      </c>
      <c r="CZ109">
        <v>0</v>
      </c>
      <c r="DA109">
        <v>0</v>
      </c>
      <c r="DB109">
        <v>0</v>
      </c>
      <c r="DC109">
        <v>0</v>
      </c>
      <c r="DD109">
        <v>0.56000000000000005</v>
      </c>
      <c r="DE109">
        <v>2.25</v>
      </c>
      <c r="DF109">
        <v>1.91</v>
      </c>
      <c r="DG109">
        <v>313</v>
      </c>
      <c r="DH109">
        <v>405</v>
      </c>
      <c r="DI109">
        <v>718</v>
      </c>
      <c r="DJ109">
        <v>281</v>
      </c>
      <c r="DK109">
        <v>376</v>
      </c>
      <c r="DL109">
        <v>657</v>
      </c>
      <c r="DM109">
        <v>50.6</v>
      </c>
      <c r="DN109">
        <v>52.3</v>
      </c>
      <c r="DO109">
        <v>51.6</v>
      </c>
      <c r="DP109">
        <v>0.13</v>
      </c>
      <c r="DQ109">
        <v>0.09</v>
      </c>
      <c r="DR109">
        <v>0.11</v>
      </c>
      <c r="DS109">
        <v>-0.01</v>
      </c>
      <c r="DT109">
        <v>-0.04</v>
      </c>
      <c r="DU109">
        <v>0.01</v>
      </c>
      <c r="DV109">
        <v>0.28000000000000003</v>
      </c>
      <c r="DW109">
        <v>0.22</v>
      </c>
      <c r="DX109">
        <v>0.2</v>
      </c>
      <c r="DY109">
        <v>49.8</v>
      </c>
      <c r="DZ109">
        <v>56.8</v>
      </c>
      <c r="EA109">
        <v>53.8</v>
      </c>
      <c r="EB109">
        <v>69</v>
      </c>
      <c r="EC109">
        <v>77.3</v>
      </c>
      <c r="ED109">
        <v>73.7</v>
      </c>
      <c r="EE109">
        <v>25.9</v>
      </c>
      <c r="EF109">
        <v>24</v>
      </c>
      <c r="EG109">
        <v>24.8</v>
      </c>
      <c r="EH109">
        <v>9.3000000000000007</v>
      </c>
      <c r="EI109">
        <v>14.1</v>
      </c>
      <c r="EJ109">
        <v>12</v>
      </c>
      <c r="EK109">
        <v>13.1</v>
      </c>
      <c r="EL109">
        <v>17.3</v>
      </c>
      <c r="EM109">
        <v>15.5</v>
      </c>
      <c r="EN109">
        <v>4.25</v>
      </c>
      <c r="EO109">
        <v>4.43</v>
      </c>
      <c r="EP109">
        <v>4.3499999999999996</v>
      </c>
    </row>
    <row r="110" spans="1:146" x14ac:dyDescent="0.4">
      <c r="A110" t="s">
        <v>443</v>
      </c>
      <c r="B110" t="s">
        <v>442</v>
      </c>
      <c r="C110">
        <v>850</v>
      </c>
      <c r="D110">
        <v>799</v>
      </c>
      <c r="E110">
        <v>1649</v>
      </c>
      <c r="F110">
        <v>770</v>
      </c>
      <c r="G110">
        <v>716</v>
      </c>
      <c r="H110">
        <v>1486</v>
      </c>
      <c r="I110">
        <v>50.5</v>
      </c>
      <c r="J110">
        <v>46.4</v>
      </c>
      <c r="K110">
        <v>48.5</v>
      </c>
      <c r="L110">
        <v>0.33</v>
      </c>
      <c r="M110">
        <v>-0.2</v>
      </c>
      <c r="N110">
        <v>0.08</v>
      </c>
      <c r="O110">
        <v>0.24</v>
      </c>
      <c r="P110">
        <v>-0.28999999999999998</v>
      </c>
      <c r="Q110">
        <v>0.01</v>
      </c>
      <c r="R110">
        <v>0.42</v>
      </c>
      <c r="S110">
        <v>-0.11</v>
      </c>
      <c r="T110">
        <v>0.14000000000000001</v>
      </c>
      <c r="U110">
        <v>49.1</v>
      </c>
      <c r="V110">
        <v>42.1</v>
      </c>
      <c r="W110">
        <v>45.7</v>
      </c>
      <c r="X110">
        <v>69.900000000000006</v>
      </c>
      <c r="Y110">
        <v>65.7</v>
      </c>
      <c r="Z110">
        <v>67.900000000000006</v>
      </c>
      <c r="AA110">
        <v>66.2</v>
      </c>
      <c r="AB110">
        <v>51.6</v>
      </c>
      <c r="AC110">
        <v>59.1</v>
      </c>
      <c r="AD110">
        <v>25.4</v>
      </c>
      <c r="AE110">
        <v>15.5</v>
      </c>
      <c r="AF110">
        <v>20.6</v>
      </c>
      <c r="AG110">
        <v>38.5</v>
      </c>
      <c r="AH110">
        <v>25.8</v>
      </c>
      <c r="AI110">
        <v>32.299999999999997</v>
      </c>
      <c r="AJ110">
        <v>4.58</v>
      </c>
      <c r="AK110">
        <v>4.16</v>
      </c>
      <c r="AL110">
        <v>4.37</v>
      </c>
      <c r="AM110">
        <v>159</v>
      </c>
      <c r="AN110">
        <v>187</v>
      </c>
      <c r="AO110">
        <v>346</v>
      </c>
      <c r="AP110">
        <v>148</v>
      </c>
      <c r="AQ110">
        <v>177</v>
      </c>
      <c r="AR110">
        <v>325</v>
      </c>
      <c r="AS110">
        <v>37</v>
      </c>
      <c r="AT110">
        <v>35.299999999999997</v>
      </c>
      <c r="AU110">
        <v>36.1</v>
      </c>
      <c r="AV110">
        <v>-0.04</v>
      </c>
      <c r="AW110">
        <v>-0.53</v>
      </c>
      <c r="AX110">
        <v>-0.31</v>
      </c>
      <c r="AY110">
        <v>-0.25</v>
      </c>
      <c r="AZ110">
        <v>-0.72</v>
      </c>
      <c r="BA110">
        <v>-0.45</v>
      </c>
      <c r="BB110">
        <v>0.16</v>
      </c>
      <c r="BC110">
        <v>-0.35</v>
      </c>
      <c r="BD110">
        <v>-0.17</v>
      </c>
      <c r="BE110">
        <v>19.5</v>
      </c>
      <c r="BF110">
        <v>20.9</v>
      </c>
      <c r="BG110">
        <v>20.2</v>
      </c>
      <c r="BH110">
        <v>34.6</v>
      </c>
      <c r="BI110">
        <v>41.7</v>
      </c>
      <c r="BJ110">
        <v>38.4</v>
      </c>
      <c r="BK110">
        <v>47.2</v>
      </c>
      <c r="BL110">
        <v>40.1</v>
      </c>
      <c r="BM110">
        <v>43.4</v>
      </c>
      <c r="BN110">
        <v>8.8000000000000007</v>
      </c>
      <c r="BO110">
        <v>7.5</v>
      </c>
      <c r="BP110">
        <v>8.1</v>
      </c>
      <c r="BQ110">
        <v>17</v>
      </c>
      <c r="BR110">
        <v>13.9</v>
      </c>
      <c r="BS110">
        <v>15.3</v>
      </c>
      <c r="BT110">
        <v>3.1</v>
      </c>
      <c r="BU110">
        <v>3.07</v>
      </c>
      <c r="BV110">
        <v>3.08</v>
      </c>
      <c r="BW110">
        <v>32</v>
      </c>
      <c r="BX110">
        <v>87</v>
      </c>
      <c r="BY110">
        <v>119</v>
      </c>
      <c r="BZ110">
        <v>28</v>
      </c>
      <c r="CA110">
        <v>78</v>
      </c>
      <c r="CB110">
        <v>106</v>
      </c>
      <c r="CC110">
        <v>15.3</v>
      </c>
      <c r="CD110">
        <v>14.6</v>
      </c>
      <c r="CE110">
        <v>14.8</v>
      </c>
      <c r="CF110">
        <v>-0.77</v>
      </c>
      <c r="CG110">
        <v>-1.1599999999999999</v>
      </c>
      <c r="CH110">
        <v>-1.06</v>
      </c>
      <c r="CI110">
        <v>-1.24</v>
      </c>
      <c r="CJ110">
        <v>-1.44</v>
      </c>
      <c r="CK110">
        <v>-1.3</v>
      </c>
      <c r="CL110">
        <v>-0.3</v>
      </c>
      <c r="CM110">
        <v>-0.88</v>
      </c>
      <c r="CN110">
        <v>-0.82</v>
      </c>
      <c r="CO110">
        <v>6.3</v>
      </c>
      <c r="CP110">
        <v>5.7</v>
      </c>
      <c r="CQ110">
        <v>5.9</v>
      </c>
      <c r="CR110">
        <v>15.6</v>
      </c>
      <c r="CS110">
        <v>9.1999999999999993</v>
      </c>
      <c r="CT110">
        <v>10.9</v>
      </c>
      <c r="CU110">
        <v>6.3</v>
      </c>
      <c r="CV110">
        <v>3.4</v>
      </c>
      <c r="CW110">
        <v>4.2</v>
      </c>
      <c r="CX110">
        <v>0</v>
      </c>
      <c r="CY110">
        <v>2.2999999999999998</v>
      </c>
      <c r="CZ110">
        <v>1.7</v>
      </c>
      <c r="DA110">
        <v>0</v>
      </c>
      <c r="DB110">
        <v>2.2999999999999998</v>
      </c>
      <c r="DC110">
        <v>1.7</v>
      </c>
      <c r="DD110">
        <v>1.1499999999999999</v>
      </c>
      <c r="DE110">
        <v>1.1399999999999999</v>
      </c>
      <c r="DF110">
        <v>1.1399999999999999</v>
      </c>
      <c r="DG110">
        <v>1041</v>
      </c>
      <c r="DH110">
        <v>1073</v>
      </c>
      <c r="DI110">
        <v>2114</v>
      </c>
      <c r="DJ110">
        <v>946</v>
      </c>
      <c r="DK110">
        <v>971</v>
      </c>
      <c r="DL110">
        <v>1917</v>
      </c>
      <c r="DM110">
        <v>47.4</v>
      </c>
      <c r="DN110">
        <v>41.9</v>
      </c>
      <c r="DO110">
        <v>44.6</v>
      </c>
      <c r="DP110">
        <v>0.24</v>
      </c>
      <c r="DQ110">
        <v>-0.34</v>
      </c>
      <c r="DR110">
        <v>-0.05</v>
      </c>
      <c r="DS110">
        <v>0.16</v>
      </c>
      <c r="DT110">
        <v>-0.42</v>
      </c>
      <c r="DU110">
        <v>-0.11</v>
      </c>
      <c r="DV110">
        <v>0.32</v>
      </c>
      <c r="DW110">
        <v>-0.26</v>
      </c>
      <c r="DX110">
        <v>0</v>
      </c>
      <c r="DY110">
        <v>43.2</v>
      </c>
      <c r="DZ110">
        <v>35.4</v>
      </c>
      <c r="EA110">
        <v>39.299999999999997</v>
      </c>
      <c r="EB110">
        <v>62.8</v>
      </c>
      <c r="EC110">
        <v>56.9</v>
      </c>
      <c r="ED110">
        <v>59.8</v>
      </c>
      <c r="EE110">
        <v>61.5</v>
      </c>
      <c r="EF110">
        <v>45.7</v>
      </c>
      <c r="EG110">
        <v>53.5</v>
      </c>
      <c r="EH110">
        <v>22.1</v>
      </c>
      <c r="EI110">
        <v>13</v>
      </c>
      <c r="EJ110">
        <v>17.5</v>
      </c>
      <c r="EK110">
        <v>34</v>
      </c>
      <c r="EL110">
        <v>21.8</v>
      </c>
      <c r="EM110">
        <v>27.8</v>
      </c>
      <c r="EN110">
        <v>4.24</v>
      </c>
      <c r="EO110">
        <v>3.73</v>
      </c>
      <c r="EP110">
        <v>3.98</v>
      </c>
    </row>
    <row r="111" spans="1:146" x14ac:dyDescent="0.4">
      <c r="A111" t="s">
        <v>445</v>
      </c>
      <c r="B111" t="s">
        <v>444</v>
      </c>
      <c r="C111">
        <v>953</v>
      </c>
      <c r="D111">
        <v>815</v>
      </c>
      <c r="E111">
        <v>1768</v>
      </c>
      <c r="F111">
        <v>875</v>
      </c>
      <c r="G111">
        <v>751</v>
      </c>
      <c r="H111">
        <v>1626</v>
      </c>
      <c r="I111">
        <v>50</v>
      </c>
      <c r="J111">
        <v>46.3</v>
      </c>
      <c r="K111">
        <v>48.3</v>
      </c>
      <c r="L111">
        <v>0.1</v>
      </c>
      <c r="M111">
        <v>-0.31</v>
      </c>
      <c r="N111">
        <v>-0.09</v>
      </c>
      <c r="O111">
        <v>0.01</v>
      </c>
      <c r="P111">
        <v>-0.4</v>
      </c>
      <c r="Q111">
        <v>-0.16</v>
      </c>
      <c r="R111">
        <v>0.18</v>
      </c>
      <c r="S111">
        <v>-0.22</v>
      </c>
      <c r="T111">
        <v>-0.03</v>
      </c>
      <c r="U111">
        <v>47.4</v>
      </c>
      <c r="V111">
        <v>43.9</v>
      </c>
      <c r="W111">
        <v>45.8</v>
      </c>
      <c r="X111">
        <v>69.900000000000006</v>
      </c>
      <c r="Y111">
        <v>65</v>
      </c>
      <c r="Z111">
        <v>67.599999999999994</v>
      </c>
      <c r="AA111">
        <v>55.1</v>
      </c>
      <c r="AB111">
        <v>41.7</v>
      </c>
      <c r="AC111">
        <v>48.9</v>
      </c>
      <c r="AD111">
        <v>23</v>
      </c>
      <c r="AE111">
        <v>13.9</v>
      </c>
      <c r="AF111">
        <v>18.8</v>
      </c>
      <c r="AG111">
        <v>34.9</v>
      </c>
      <c r="AH111">
        <v>21.8</v>
      </c>
      <c r="AI111">
        <v>28.9</v>
      </c>
      <c r="AJ111">
        <v>4.4800000000000004</v>
      </c>
      <c r="AK111">
        <v>4.12</v>
      </c>
      <c r="AL111">
        <v>4.32</v>
      </c>
      <c r="AM111">
        <v>73</v>
      </c>
      <c r="AN111">
        <v>164</v>
      </c>
      <c r="AO111">
        <v>237</v>
      </c>
      <c r="AP111">
        <v>68</v>
      </c>
      <c r="AQ111">
        <v>162</v>
      </c>
      <c r="AR111">
        <v>230</v>
      </c>
      <c r="AS111">
        <v>37.200000000000003</v>
      </c>
      <c r="AT111">
        <v>32.1</v>
      </c>
      <c r="AU111">
        <v>33.700000000000003</v>
      </c>
      <c r="AV111">
        <v>-0.31</v>
      </c>
      <c r="AW111">
        <v>-0.76</v>
      </c>
      <c r="AX111">
        <v>-0.63</v>
      </c>
      <c r="AY111">
        <v>-0.61</v>
      </c>
      <c r="AZ111">
        <v>-0.96</v>
      </c>
      <c r="BA111">
        <v>-0.79</v>
      </c>
      <c r="BB111">
        <v>-0.01</v>
      </c>
      <c r="BC111">
        <v>-0.56999999999999995</v>
      </c>
      <c r="BD111">
        <v>-0.47</v>
      </c>
      <c r="BE111">
        <v>26</v>
      </c>
      <c r="BF111">
        <v>14.6</v>
      </c>
      <c r="BG111">
        <v>18.100000000000001</v>
      </c>
      <c r="BH111">
        <v>38.4</v>
      </c>
      <c r="BI111">
        <v>31.7</v>
      </c>
      <c r="BJ111">
        <v>33.799999999999997</v>
      </c>
      <c r="BK111">
        <v>27.4</v>
      </c>
      <c r="BL111">
        <v>18.3</v>
      </c>
      <c r="BM111">
        <v>21.1</v>
      </c>
      <c r="BN111">
        <v>9.6</v>
      </c>
      <c r="BO111">
        <v>1.8</v>
      </c>
      <c r="BP111">
        <v>4.2</v>
      </c>
      <c r="BQ111">
        <v>15.1</v>
      </c>
      <c r="BR111">
        <v>5.5</v>
      </c>
      <c r="BS111">
        <v>8.4</v>
      </c>
      <c r="BT111">
        <v>3.1</v>
      </c>
      <c r="BU111">
        <v>2.68</v>
      </c>
      <c r="BV111">
        <v>2.81</v>
      </c>
      <c r="BW111">
        <v>32</v>
      </c>
      <c r="BX111">
        <v>67</v>
      </c>
      <c r="BY111">
        <v>99</v>
      </c>
      <c r="BZ111">
        <v>30</v>
      </c>
      <c r="CA111">
        <v>66</v>
      </c>
      <c r="CB111">
        <v>96</v>
      </c>
      <c r="CC111">
        <v>9.3000000000000007</v>
      </c>
      <c r="CD111">
        <v>11.3</v>
      </c>
      <c r="CE111">
        <v>10.6</v>
      </c>
      <c r="CF111">
        <v>-1.44</v>
      </c>
      <c r="CG111">
        <v>-1.29</v>
      </c>
      <c r="CH111">
        <v>-1.34</v>
      </c>
      <c r="CI111">
        <v>-1.9</v>
      </c>
      <c r="CJ111">
        <v>-1.6</v>
      </c>
      <c r="CK111">
        <v>-1.59</v>
      </c>
      <c r="CL111">
        <v>-0.99</v>
      </c>
      <c r="CM111">
        <v>-0.99</v>
      </c>
      <c r="CN111">
        <v>-1.0900000000000001</v>
      </c>
      <c r="CO111">
        <v>0</v>
      </c>
      <c r="CP111">
        <v>4.5</v>
      </c>
      <c r="CQ111">
        <v>3</v>
      </c>
      <c r="CR111">
        <v>0</v>
      </c>
      <c r="CS111">
        <v>9</v>
      </c>
      <c r="CT111">
        <v>6.1</v>
      </c>
      <c r="CU111">
        <v>0</v>
      </c>
      <c r="CV111">
        <v>6</v>
      </c>
      <c r="CW111">
        <v>4</v>
      </c>
      <c r="CX111">
        <v>0</v>
      </c>
      <c r="CY111">
        <v>0</v>
      </c>
      <c r="CZ111">
        <v>0</v>
      </c>
      <c r="DA111">
        <v>0</v>
      </c>
      <c r="DB111">
        <v>1.5</v>
      </c>
      <c r="DC111">
        <v>1</v>
      </c>
      <c r="DD111">
        <v>0.66</v>
      </c>
      <c r="DE111">
        <v>0.92</v>
      </c>
      <c r="DF111">
        <v>0.84</v>
      </c>
      <c r="DG111">
        <v>1058</v>
      </c>
      <c r="DH111">
        <v>1046</v>
      </c>
      <c r="DI111">
        <v>2104</v>
      </c>
      <c r="DJ111">
        <v>973</v>
      </c>
      <c r="DK111">
        <v>979</v>
      </c>
      <c r="DL111">
        <v>1952</v>
      </c>
      <c r="DM111">
        <v>47.9</v>
      </c>
      <c r="DN111">
        <v>41.8</v>
      </c>
      <c r="DO111">
        <v>44.9</v>
      </c>
      <c r="DP111">
        <v>0.02</v>
      </c>
      <c r="DQ111">
        <v>-0.45</v>
      </c>
      <c r="DR111">
        <v>-0.22</v>
      </c>
      <c r="DS111">
        <v>-0.06</v>
      </c>
      <c r="DT111">
        <v>-0.53</v>
      </c>
      <c r="DU111">
        <v>-0.27</v>
      </c>
      <c r="DV111">
        <v>0.1</v>
      </c>
      <c r="DW111">
        <v>-0.38</v>
      </c>
      <c r="DX111">
        <v>-0.16</v>
      </c>
      <c r="DY111">
        <v>44.5</v>
      </c>
      <c r="DZ111">
        <v>36.799999999999997</v>
      </c>
      <c r="EA111">
        <v>40.700000000000003</v>
      </c>
      <c r="EB111">
        <v>65.599999999999994</v>
      </c>
      <c r="EC111">
        <v>56.2</v>
      </c>
      <c r="ED111">
        <v>60.9</v>
      </c>
      <c r="EE111">
        <v>51.5</v>
      </c>
      <c r="EF111">
        <v>35.799999999999997</v>
      </c>
      <c r="EG111">
        <v>43.7</v>
      </c>
      <c r="EH111">
        <v>21.4</v>
      </c>
      <c r="EI111">
        <v>11.1</v>
      </c>
      <c r="EJ111">
        <v>16.3</v>
      </c>
      <c r="EK111">
        <v>32.5</v>
      </c>
      <c r="EL111">
        <v>18</v>
      </c>
      <c r="EM111">
        <v>25.3</v>
      </c>
      <c r="EN111">
        <v>4.2699999999999996</v>
      </c>
      <c r="EO111">
        <v>3.69</v>
      </c>
      <c r="EP111">
        <v>3.98</v>
      </c>
    </row>
    <row r="112" spans="1:146" x14ac:dyDescent="0.4">
      <c r="A112" t="s">
        <v>447</v>
      </c>
      <c r="B112" t="s">
        <v>446</v>
      </c>
      <c r="C112">
        <v>1654</v>
      </c>
      <c r="D112">
        <v>1524</v>
      </c>
      <c r="E112">
        <v>3178</v>
      </c>
      <c r="F112">
        <v>1472</v>
      </c>
      <c r="G112">
        <v>1339</v>
      </c>
      <c r="H112">
        <v>2811</v>
      </c>
      <c r="I112">
        <v>54.2</v>
      </c>
      <c r="J112">
        <v>50</v>
      </c>
      <c r="K112">
        <v>52.2</v>
      </c>
      <c r="L112">
        <v>0.66</v>
      </c>
      <c r="M112">
        <v>0.23</v>
      </c>
      <c r="N112">
        <v>0.46</v>
      </c>
      <c r="O112">
        <v>0.6</v>
      </c>
      <c r="P112">
        <v>0.16</v>
      </c>
      <c r="Q112">
        <v>0.41</v>
      </c>
      <c r="R112">
        <v>0.73</v>
      </c>
      <c r="S112">
        <v>0.28999999999999998</v>
      </c>
      <c r="T112">
        <v>0.5</v>
      </c>
      <c r="U112">
        <v>53.1</v>
      </c>
      <c r="V112">
        <v>50.7</v>
      </c>
      <c r="W112">
        <v>52</v>
      </c>
      <c r="X112">
        <v>74.2</v>
      </c>
      <c r="Y112">
        <v>70.900000000000006</v>
      </c>
      <c r="Z112">
        <v>72.599999999999994</v>
      </c>
      <c r="AA112">
        <v>74.099999999999994</v>
      </c>
      <c r="AB112">
        <v>66</v>
      </c>
      <c r="AC112">
        <v>70.2</v>
      </c>
      <c r="AD112">
        <v>31.7</v>
      </c>
      <c r="AE112">
        <v>19.899999999999999</v>
      </c>
      <c r="AF112">
        <v>26.1</v>
      </c>
      <c r="AG112">
        <v>47.5</v>
      </c>
      <c r="AH112">
        <v>31.2</v>
      </c>
      <c r="AI112">
        <v>39.700000000000003</v>
      </c>
      <c r="AJ112">
        <v>4.96</v>
      </c>
      <c r="AK112">
        <v>4.5199999999999996</v>
      </c>
      <c r="AL112">
        <v>4.75</v>
      </c>
      <c r="AM112">
        <v>201</v>
      </c>
      <c r="AN112">
        <v>314</v>
      </c>
      <c r="AO112">
        <v>515</v>
      </c>
      <c r="AP112">
        <v>188</v>
      </c>
      <c r="AQ112">
        <v>289</v>
      </c>
      <c r="AR112">
        <v>477</v>
      </c>
      <c r="AS112">
        <v>32.799999999999997</v>
      </c>
      <c r="AT112">
        <v>30.2</v>
      </c>
      <c r="AU112">
        <v>31.2</v>
      </c>
      <c r="AV112">
        <v>-0.12</v>
      </c>
      <c r="AW112">
        <v>-0.49</v>
      </c>
      <c r="AX112">
        <v>-0.35</v>
      </c>
      <c r="AY112">
        <v>-0.3</v>
      </c>
      <c r="AZ112">
        <v>-0.64</v>
      </c>
      <c r="BA112">
        <v>-0.46</v>
      </c>
      <c r="BB112">
        <v>0.06</v>
      </c>
      <c r="BC112">
        <v>-0.35</v>
      </c>
      <c r="BD112">
        <v>-0.23</v>
      </c>
      <c r="BE112">
        <v>10.9</v>
      </c>
      <c r="BF112">
        <v>15.6</v>
      </c>
      <c r="BG112">
        <v>13.8</v>
      </c>
      <c r="BH112">
        <v>24.9</v>
      </c>
      <c r="BI112">
        <v>29.3</v>
      </c>
      <c r="BJ112">
        <v>27.6</v>
      </c>
      <c r="BK112">
        <v>36.299999999999997</v>
      </c>
      <c r="BL112">
        <v>37.9</v>
      </c>
      <c r="BM112">
        <v>37.299999999999997</v>
      </c>
      <c r="BN112">
        <v>5.5</v>
      </c>
      <c r="BO112">
        <v>5.7</v>
      </c>
      <c r="BP112">
        <v>5.6</v>
      </c>
      <c r="BQ112">
        <v>10</v>
      </c>
      <c r="BR112">
        <v>8.3000000000000007</v>
      </c>
      <c r="BS112">
        <v>8.9</v>
      </c>
      <c r="BT112">
        <v>2.69</v>
      </c>
      <c r="BU112">
        <v>2.5499999999999998</v>
      </c>
      <c r="BV112">
        <v>2.6</v>
      </c>
      <c r="BW112">
        <v>20</v>
      </c>
      <c r="BX112">
        <v>31</v>
      </c>
      <c r="BY112">
        <v>51</v>
      </c>
      <c r="BZ112">
        <v>19</v>
      </c>
      <c r="CA112">
        <v>28</v>
      </c>
      <c r="CB112">
        <v>47</v>
      </c>
      <c r="CC112">
        <v>7.3</v>
      </c>
      <c r="CD112">
        <v>10.6</v>
      </c>
      <c r="CE112">
        <v>9.3000000000000007</v>
      </c>
      <c r="CF112">
        <v>-1.54</v>
      </c>
      <c r="CG112">
        <v>-1.04</v>
      </c>
      <c r="CH112">
        <v>-1.24</v>
      </c>
      <c r="CI112">
        <v>-2.11</v>
      </c>
      <c r="CJ112">
        <v>-1.51</v>
      </c>
      <c r="CK112">
        <v>-1.6</v>
      </c>
      <c r="CL112">
        <v>-0.97</v>
      </c>
      <c r="CM112">
        <v>-0.56999999999999995</v>
      </c>
      <c r="CN112">
        <v>-0.88</v>
      </c>
      <c r="CO112">
        <v>5</v>
      </c>
      <c r="CP112">
        <v>3.2</v>
      </c>
      <c r="CQ112">
        <v>3.9</v>
      </c>
      <c r="CR112">
        <v>10</v>
      </c>
      <c r="CS112">
        <v>12.9</v>
      </c>
      <c r="CT112">
        <v>11.8</v>
      </c>
      <c r="CU112">
        <v>0</v>
      </c>
      <c r="CV112">
        <v>16.100000000000001</v>
      </c>
      <c r="CW112">
        <v>9.8000000000000007</v>
      </c>
      <c r="CX112">
        <v>0</v>
      </c>
      <c r="CY112">
        <v>0</v>
      </c>
      <c r="CZ112">
        <v>0</v>
      </c>
      <c r="DA112">
        <v>0</v>
      </c>
      <c r="DB112">
        <v>0</v>
      </c>
      <c r="DC112">
        <v>0</v>
      </c>
      <c r="DD112">
        <v>0.53</v>
      </c>
      <c r="DE112">
        <v>0.89</v>
      </c>
      <c r="DF112">
        <v>0.75</v>
      </c>
      <c r="DG112">
        <v>1876</v>
      </c>
      <c r="DH112">
        <v>1869</v>
      </c>
      <c r="DI112">
        <v>3745</v>
      </c>
      <c r="DJ112">
        <v>1680</v>
      </c>
      <c r="DK112">
        <v>1656</v>
      </c>
      <c r="DL112">
        <v>3336</v>
      </c>
      <c r="DM112">
        <v>51.4</v>
      </c>
      <c r="DN112">
        <v>46</v>
      </c>
      <c r="DO112">
        <v>48.7</v>
      </c>
      <c r="DP112">
        <v>0.55000000000000004</v>
      </c>
      <c r="DQ112">
        <v>0.08</v>
      </c>
      <c r="DR112">
        <v>0.32</v>
      </c>
      <c r="DS112">
        <v>0.49</v>
      </c>
      <c r="DT112">
        <v>0.02</v>
      </c>
      <c r="DU112">
        <v>0.27</v>
      </c>
      <c r="DV112">
        <v>0.61</v>
      </c>
      <c r="DW112">
        <v>0.14000000000000001</v>
      </c>
      <c r="DX112">
        <v>0.36</v>
      </c>
      <c r="DY112">
        <v>48.1</v>
      </c>
      <c r="DZ112">
        <v>44</v>
      </c>
      <c r="EA112">
        <v>46.1</v>
      </c>
      <c r="EB112">
        <v>68.2</v>
      </c>
      <c r="EC112">
        <v>63</v>
      </c>
      <c r="ED112">
        <v>65.599999999999994</v>
      </c>
      <c r="EE112">
        <v>69.3</v>
      </c>
      <c r="EF112">
        <v>60.5</v>
      </c>
      <c r="EG112">
        <v>64.900000000000006</v>
      </c>
      <c r="EH112">
        <v>28.5</v>
      </c>
      <c r="EI112">
        <v>17.2</v>
      </c>
      <c r="EJ112">
        <v>22.9</v>
      </c>
      <c r="EK112">
        <v>42.9</v>
      </c>
      <c r="EL112">
        <v>26.9</v>
      </c>
      <c r="EM112">
        <v>34.9</v>
      </c>
      <c r="EN112">
        <v>4.66</v>
      </c>
      <c r="EO112">
        <v>4.13</v>
      </c>
      <c r="EP112">
        <v>4.4000000000000004</v>
      </c>
    </row>
    <row r="113" spans="1:146" x14ac:dyDescent="0.4">
      <c r="A113" t="s">
        <v>449</v>
      </c>
      <c r="B113" t="s">
        <v>448</v>
      </c>
      <c r="C113">
        <v>1041</v>
      </c>
      <c r="D113">
        <v>916</v>
      </c>
      <c r="E113">
        <v>1957</v>
      </c>
      <c r="F113">
        <v>953</v>
      </c>
      <c r="G113">
        <v>838</v>
      </c>
      <c r="H113">
        <v>1791</v>
      </c>
      <c r="I113">
        <v>54.6</v>
      </c>
      <c r="J113">
        <v>53.5</v>
      </c>
      <c r="K113">
        <v>54.1</v>
      </c>
      <c r="L113">
        <v>0.59</v>
      </c>
      <c r="M113">
        <v>0.28000000000000003</v>
      </c>
      <c r="N113">
        <v>0.45</v>
      </c>
      <c r="O113">
        <v>0.51</v>
      </c>
      <c r="P113">
        <v>0.2</v>
      </c>
      <c r="Q113">
        <v>0.39</v>
      </c>
      <c r="R113">
        <v>0.67</v>
      </c>
      <c r="S113">
        <v>0.37</v>
      </c>
      <c r="T113">
        <v>0.51</v>
      </c>
      <c r="U113">
        <v>53.8</v>
      </c>
      <c r="V113">
        <v>56.3</v>
      </c>
      <c r="W113">
        <v>55</v>
      </c>
      <c r="X113">
        <v>75.599999999999994</v>
      </c>
      <c r="Y113">
        <v>76.7</v>
      </c>
      <c r="Z113">
        <v>76.099999999999994</v>
      </c>
      <c r="AA113">
        <v>73.599999999999994</v>
      </c>
      <c r="AB113">
        <v>64.400000000000006</v>
      </c>
      <c r="AC113">
        <v>69.3</v>
      </c>
      <c r="AD113">
        <v>30</v>
      </c>
      <c r="AE113">
        <v>26.7</v>
      </c>
      <c r="AF113">
        <v>28.5</v>
      </c>
      <c r="AG113">
        <v>46.3</v>
      </c>
      <c r="AH113">
        <v>39.799999999999997</v>
      </c>
      <c r="AI113">
        <v>43.3</v>
      </c>
      <c r="AJ113">
        <v>5</v>
      </c>
      <c r="AK113">
        <v>4.84</v>
      </c>
      <c r="AL113">
        <v>4.93</v>
      </c>
      <c r="AM113">
        <v>138</v>
      </c>
      <c r="AN113">
        <v>183</v>
      </c>
      <c r="AO113">
        <v>321</v>
      </c>
      <c r="AP113">
        <v>129</v>
      </c>
      <c r="AQ113">
        <v>171</v>
      </c>
      <c r="AR113">
        <v>300</v>
      </c>
      <c r="AS113">
        <v>40.5</v>
      </c>
      <c r="AT113">
        <v>36.5</v>
      </c>
      <c r="AU113">
        <v>38.299999999999997</v>
      </c>
      <c r="AV113">
        <v>0.06</v>
      </c>
      <c r="AW113">
        <v>-0.25</v>
      </c>
      <c r="AX113">
        <v>-0.12</v>
      </c>
      <c r="AY113">
        <v>-0.16</v>
      </c>
      <c r="AZ113">
        <v>-0.44</v>
      </c>
      <c r="BA113">
        <v>-0.26</v>
      </c>
      <c r="BB113">
        <v>0.27</v>
      </c>
      <c r="BC113">
        <v>-0.06</v>
      </c>
      <c r="BD113">
        <v>0.03</v>
      </c>
      <c r="BE113">
        <v>21</v>
      </c>
      <c r="BF113">
        <v>21.9</v>
      </c>
      <c r="BG113">
        <v>21.5</v>
      </c>
      <c r="BH113">
        <v>42</v>
      </c>
      <c r="BI113">
        <v>41.5</v>
      </c>
      <c r="BJ113">
        <v>41.7</v>
      </c>
      <c r="BK113">
        <v>46.4</v>
      </c>
      <c r="BL113">
        <v>24.6</v>
      </c>
      <c r="BM113">
        <v>34</v>
      </c>
      <c r="BN113">
        <v>8.6999999999999993</v>
      </c>
      <c r="BO113">
        <v>4.4000000000000004</v>
      </c>
      <c r="BP113">
        <v>6.2</v>
      </c>
      <c r="BQ113">
        <v>18.100000000000001</v>
      </c>
      <c r="BR113">
        <v>9.8000000000000007</v>
      </c>
      <c r="BS113">
        <v>13.4</v>
      </c>
      <c r="BT113">
        <v>3.44</v>
      </c>
      <c r="BU113">
        <v>2.97</v>
      </c>
      <c r="BV113">
        <v>3.17</v>
      </c>
      <c r="BW113">
        <v>29</v>
      </c>
      <c r="BX113">
        <v>77</v>
      </c>
      <c r="BY113">
        <v>106</v>
      </c>
      <c r="BZ113">
        <v>28</v>
      </c>
      <c r="CA113">
        <v>71</v>
      </c>
      <c r="CB113">
        <v>99</v>
      </c>
      <c r="CC113">
        <v>11.7</v>
      </c>
      <c r="CD113">
        <v>14.5</v>
      </c>
      <c r="CE113">
        <v>13.7</v>
      </c>
      <c r="CF113">
        <v>-1.01</v>
      </c>
      <c r="CG113">
        <v>-1.04</v>
      </c>
      <c r="CH113">
        <v>-1.03</v>
      </c>
      <c r="CI113">
        <v>-1.48</v>
      </c>
      <c r="CJ113">
        <v>-1.34</v>
      </c>
      <c r="CK113">
        <v>-1.28</v>
      </c>
      <c r="CL113">
        <v>-0.54</v>
      </c>
      <c r="CM113">
        <v>-0.75</v>
      </c>
      <c r="CN113">
        <v>-0.79</v>
      </c>
      <c r="CO113">
        <v>3.4</v>
      </c>
      <c r="CP113">
        <v>5.2</v>
      </c>
      <c r="CQ113">
        <v>4.7</v>
      </c>
      <c r="CR113">
        <v>3.4</v>
      </c>
      <c r="CS113">
        <v>10.4</v>
      </c>
      <c r="CT113">
        <v>8.5</v>
      </c>
      <c r="CU113">
        <v>17.2</v>
      </c>
      <c r="CV113">
        <v>1.3</v>
      </c>
      <c r="CW113">
        <v>5.7</v>
      </c>
      <c r="CX113">
        <v>3.4</v>
      </c>
      <c r="CY113">
        <v>0</v>
      </c>
      <c r="CZ113">
        <v>0.9</v>
      </c>
      <c r="DA113">
        <v>3.4</v>
      </c>
      <c r="DB113">
        <v>0</v>
      </c>
      <c r="DC113">
        <v>0.9</v>
      </c>
      <c r="DD113">
        <v>1.01</v>
      </c>
      <c r="DE113">
        <v>1.05</v>
      </c>
      <c r="DF113">
        <v>1.04</v>
      </c>
      <c r="DG113">
        <v>1208</v>
      </c>
      <c r="DH113">
        <v>1178</v>
      </c>
      <c r="DI113">
        <v>2386</v>
      </c>
      <c r="DJ113">
        <v>1110</v>
      </c>
      <c r="DK113">
        <v>1081</v>
      </c>
      <c r="DL113">
        <v>2191</v>
      </c>
      <c r="DM113">
        <v>52</v>
      </c>
      <c r="DN113">
        <v>48.3</v>
      </c>
      <c r="DO113">
        <v>50.2</v>
      </c>
      <c r="DP113">
        <v>0.49</v>
      </c>
      <c r="DQ113">
        <v>0.11</v>
      </c>
      <c r="DR113">
        <v>0.3</v>
      </c>
      <c r="DS113">
        <v>0.42</v>
      </c>
      <c r="DT113">
        <v>0.04</v>
      </c>
      <c r="DU113">
        <v>0.25</v>
      </c>
      <c r="DV113">
        <v>0.56999999999999995</v>
      </c>
      <c r="DW113">
        <v>0.19</v>
      </c>
      <c r="DX113">
        <v>0.36</v>
      </c>
      <c r="DY113">
        <v>48.8</v>
      </c>
      <c r="DZ113">
        <v>47.6</v>
      </c>
      <c r="EA113">
        <v>48.2</v>
      </c>
      <c r="EB113">
        <v>70</v>
      </c>
      <c r="EC113">
        <v>67</v>
      </c>
      <c r="ED113">
        <v>68.5</v>
      </c>
      <c r="EE113">
        <v>69.099999999999994</v>
      </c>
      <c r="EF113">
        <v>54.1</v>
      </c>
      <c r="EG113">
        <v>61.7</v>
      </c>
      <c r="EH113">
        <v>26.9</v>
      </c>
      <c r="EI113">
        <v>21.6</v>
      </c>
      <c r="EJ113">
        <v>24.3</v>
      </c>
      <c r="EK113">
        <v>42.1</v>
      </c>
      <c r="EL113">
        <v>32.6</v>
      </c>
      <c r="EM113">
        <v>37.4</v>
      </c>
      <c r="EN113">
        <v>4.72</v>
      </c>
      <c r="EO113">
        <v>4.3</v>
      </c>
      <c r="EP113">
        <v>4.5199999999999996</v>
      </c>
    </row>
    <row r="114" spans="1:146" x14ac:dyDescent="0.4">
      <c r="A114" t="s">
        <v>451</v>
      </c>
      <c r="B114" t="s">
        <v>450</v>
      </c>
      <c r="C114">
        <v>1202</v>
      </c>
      <c r="D114">
        <v>1019</v>
      </c>
      <c r="E114">
        <v>2221</v>
      </c>
      <c r="F114">
        <v>1131</v>
      </c>
      <c r="G114">
        <v>956</v>
      </c>
      <c r="H114">
        <v>2087</v>
      </c>
      <c r="I114">
        <v>53.5</v>
      </c>
      <c r="J114">
        <v>49.1</v>
      </c>
      <c r="K114">
        <v>51.5</v>
      </c>
      <c r="L114">
        <v>0.51</v>
      </c>
      <c r="M114">
        <v>0.01</v>
      </c>
      <c r="N114">
        <v>0.28000000000000003</v>
      </c>
      <c r="O114">
        <v>0.44</v>
      </c>
      <c r="P114">
        <v>-7.0000000000000007E-2</v>
      </c>
      <c r="Q114">
        <v>0.23</v>
      </c>
      <c r="R114">
        <v>0.57999999999999996</v>
      </c>
      <c r="S114">
        <v>0.09</v>
      </c>
      <c r="T114">
        <v>0.34</v>
      </c>
      <c r="U114">
        <v>54.4</v>
      </c>
      <c r="V114">
        <v>47.8</v>
      </c>
      <c r="W114">
        <v>51.4</v>
      </c>
      <c r="X114">
        <v>74.599999999999994</v>
      </c>
      <c r="Y114">
        <v>71.599999999999994</v>
      </c>
      <c r="Z114">
        <v>73.3</v>
      </c>
      <c r="AA114">
        <v>52.7</v>
      </c>
      <c r="AB114">
        <v>50.7</v>
      </c>
      <c r="AC114">
        <v>51.8</v>
      </c>
      <c r="AD114">
        <v>23.6</v>
      </c>
      <c r="AE114">
        <v>16.8</v>
      </c>
      <c r="AF114">
        <v>20.5</v>
      </c>
      <c r="AG114">
        <v>32.1</v>
      </c>
      <c r="AH114">
        <v>25.6</v>
      </c>
      <c r="AI114">
        <v>29.1</v>
      </c>
      <c r="AJ114">
        <v>4.6900000000000004</v>
      </c>
      <c r="AK114">
        <v>4.32</v>
      </c>
      <c r="AL114">
        <v>4.5199999999999996</v>
      </c>
      <c r="AM114">
        <v>127</v>
      </c>
      <c r="AN114">
        <v>175</v>
      </c>
      <c r="AO114">
        <v>302</v>
      </c>
      <c r="AP114">
        <v>126</v>
      </c>
      <c r="AQ114">
        <v>169</v>
      </c>
      <c r="AR114">
        <v>295</v>
      </c>
      <c r="AS114">
        <v>34</v>
      </c>
      <c r="AT114">
        <v>33.4</v>
      </c>
      <c r="AU114">
        <v>33.6</v>
      </c>
      <c r="AV114">
        <v>-0.06</v>
      </c>
      <c r="AW114">
        <v>-0.28000000000000003</v>
      </c>
      <c r="AX114">
        <v>-0.18</v>
      </c>
      <c r="AY114">
        <v>-0.28000000000000003</v>
      </c>
      <c r="AZ114">
        <v>-0.47</v>
      </c>
      <c r="BA114">
        <v>-0.33</v>
      </c>
      <c r="BB114">
        <v>0.16</v>
      </c>
      <c r="BC114">
        <v>-0.09</v>
      </c>
      <c r="BD114">
        <v>-0.04</v>
      </c>
      <c r="BE114">
        <v>17.3</v>
      </c>
      <c r="BF114">
        <v>21.7</v>
      </c>
      <c r="BG114">
        <v>19.899999999999999</v>
      </c>
      <c r="BH114">
        <v>28.3</v>
      </c>
      <c r="BI114">
        <v>36.6</v>
      </c>
      <c r="BJ114">
        <v>33.1</v>
      </c>
      <c r="BK114">
        <v>29.1</v>
      </c>
      <c r="BL114">
        <v>30.9</v>
      </c>
      <c r="BM114">
        <v>30.1</v>
      </c>
      <c r="BN114">
        <v>6.3</v>
      </c>
      <c r="BO114">
        <v>2.9</v>
      </c>
      <c r="BP114">
        <v>4.3</v>
      </c>
      <c r="BQ114">
        <v>11</v>
      </c>
      <c r="BR114">
        <v>4.5999999999999996</v>
      </c>
      <c r="BS114">
        <v>7.3</v>
      </c>
      <c r="BT114">
        <v>2.77</v>
      </c>
      <c r="BU114">
        <v>2.79</v>
      </c>
      <c r="BV114">
        <v>2.78</v>
      </c>
      <c r="BW114">
        <v>43</v>
      </c>
      <c r="BX114">
        <v>97</v>
      </c>
      <c r="BY114">
        <v>140</v>
      </c>
      <c r="BZ114">
        <v>41</v>
      </c>
      <c r="CA114">
        <v>90</v>
      </c>
      <c r="CB114">
        <v>131</v>
      </c>
      <c r="CC114">
        <v>10.9</v>
      </c>
      <c r="CD114">
        <v>16.7</v>
      </c>
      <c r="CE114">
        <v>14.9</v>
      </c>
      <c r="CF114">
        <v>-1.02</v>
      </c>
      <c r="CG114">
        <v>-0.76</v>
      </c>
      <c r="CH114">
        <v>-0.84</v>
      </c>
      <c r="CI114">
        <v>-1.41</v>
      </c>
      <c r="CJ114">
        <v>-1.02</v>
      </c>
      <c r="CK114">
        <v>-1.06</v>
      </c>
      <c r="CL114">
        <v>-0.63</v>
      </c>
      <c r="CM114">
        <v>-0.5</v>
      </c>
      <c r="CN114">
        <v>-0.62</v>
      </c>
      <c r="CO114">
        <v>7</v>
      </c>
      <c r="CP114">
        <v>9.3000000000000007</v>
      </c>
      <c r="CQ114">
        <v>8.6</v>
      </c>
      <c r="CR114">
        <v>7</v>
      </c>
      <c r="CS114">
        <v>13.4</v>
      </c>
      <c r="CT114">
        <v>11.4</v>
      </c>
      <c r="CU114">
        <v>9.3000000000000007</v>
      </c>
      <c r="CV114">
        <v>15.5</v>
      </c>
      <c r="CW114">
        <v>13.6</v>
      </c>
      <c r="CX114">
        <v>0</v>
      </c>
      <c r="CY114">
        <v>3.1</v>
      </c>
      <c r="CZ114">
        <v>2.1</v>
      </c>
      <c r="DA114">
        <v>0</v>
      </c>
      <c r="DB114">
        <v>4.0999999999999996</v>
      </c>
      <c r="DC114">
        <v>2.9</v>
      </c>
      <c r="DD114">
        <v>0.82</v>
      </c>
      <c r="DE114">
        <v>1.3</v>
      </c>
      <c r="DF114">
        <v>1.1499999999999999</v>
      </c>
      <c r="DG114">
        <v>1391</v>
      </c>
      <c r="DH114">
        <v>1330</v>
      </c>
      <c r="DI114">
        <v>2721</v>
      </c>
      <c r="DJ114">
        <v>1304</v>
      </c>
      <c r="DK114">
        <v>1230</v>
      </c>
      <c r="DL114">
        <v>2534</v>
      </c>
      <c r="DM114">
        <v>49.8</v>
      </c>
      <c r="DN114">
        <v>43.6</v>
      </c>
      <c r="DO114">
        <v>46.8</v>
      </c>
      <c r="DP114">
        <v>0.39</v>
      </c>
      <c r="DQ114">
        <v>-0.12</v>
      </c>
      <c r="DR114">
        <v>0.15</v>
      </c>
      <c r="DS114">
        <v>0.33</v>
      </c>
      <c r="DT114">
        <v>-0.19</v>
      </c>
      <c r="DU114">
        <v>0.1</v>
      </c>
      <c r="DV114">
        <v>0.46</v>
      </c>
      <c r="DW114">
        <v>-0.05</v>
      </c>
      <c r="DX114">
        <v>0.19</v>
      </c>
      <c r="DY114">
        <v>48.9</v>
      </c>
      <c r="DZ114">
        <v>40.5</v>
      </c>
      <c r="EA114">
        <v>44.8</v>
      </c>
      <c r="EB114">
        <v>67.400000000000006</v>
      </c>
      <c r="EC114">
        <v>61.1</v>
      </c>
      <c r="ED114">
        <v>64.3</v>
      </c>
      <c r="EE114">
        <v>48.5</v>
      </c>
      <c r="EF114">
        <v>44.1</v>
      </c>
      <c r="EG114">
        <v>46.4</v>
      </c>
      <c r="EH114">
        <v>21</v>
      </c>
      <c r="EI114">
        <v>13.5</v>
      </c>
      <c r="EJ114">
        <v>17.3</v>
      </c>
      <c r="EK114">
        <v>28.8</v>
      </c>
      <c r="EL114">
        <v>20.5</v>
      </c>
      <c r="EM114">
        <v>24.7</v>
      </c>
      <c r="EN114">
        <v>4.34</v>
      </c>
      <c r="EO114">
        <v>3.8</v>
      </c>
      <c r="EP114">
        <v>4.08</v>
      </c>
    </row>
    <row r="115" spans="1:146" x14ac:dyDescent="0.4">
      <c r="A115" t="s">
        <v>453</v>
      </c>
      <c r="B115" t="s">
        <v>452</v>
      </c>
      <c r="C115">
        <v>658</v>
      </c>
      <c r="D115">
        <v>648</v>
      </c>
      <c r="E115">
        <v>1306</v>
      </c>
      <c r="F115">
        <v>600</v>
      </c>
      <c r="G115">
        <v>584</v>
      </c>
      <c r="H115">
        <v>1184</v>
      </c>
      <c r="I115">
        <v>56.3</v>
      </c>
      <c r="J115">
        <v>55.1</v>
      </c>
      <c r="K115">
        <v>55.7</v>
      </c>
      <c r="L115">
        <v>0.57999999999999996</v>
      </c>
      <c r="M115">
        <v>0.35</v>
      </c>
      <c r="N115">
        <v>0.47</v>
      </c>
      <c r="O115">
        <v>0.48</v>
      </c>
      <c r="P115">
        <v>0.25</v>
      </c>
      <c r="Q115">
        <v>0.4</v>
      </c>
      <c r="R115">
        <v>0.68</v>
      </c>
      <c r="S115">
        <v>0.46</v>
      </c>
      <c r="T115">
        <v>0.54</v>
      </c>
      <c r="U115">
        <v>61.2</v>
      </c>
      <c r="V115">
        <v>63.1</v>
      </c>
      <c r="W115">
        <v>62.2</v>
      </c>
      <c r="X115">
        <v>79.8</v>
      </c>
      <c r="Y115">
        <v>80.2</v>
      </c>
      <c r="Z115">
        <v>80</v>
      </c>
      <c r="AA115">
        <v>74.900000000000006</v>
      </c>
      <c r="AB115">
        <v>60.6</v>
      </c>
      <c r="AC115">
        <v>67.8</v>
      </c>
      <c r="AD115">
        <v>35.1</v>
      </c>
      <c r="AE115">
        <v>28.4</v>
      </c>
      <c r="AF115">
        <v>31.8</v>
      </c>
      <c r="AG115">
        <v>47.7</v>
      </c>
      <c r="AH115">
        <v>39.5</v>
      </c>
      <c r="AI115">
        <v>43.6</v>
      </c>
      <c r="AJ115">
        <v>5.19</v>
      </c>
      <c r="AK115">
        <v>5.0599999999999996</v>
      </c>
      <c r="AL115">
        <v>5.13</v>
      </c>
      <c r="AM115">
        <v>118</v>
      </c>
      <c r="AN115">
        <v>159</v>
      </c>
      <c r="AO115">
        <v>277</v>
      </c>
      <c r="AP115">
        <v>111</v>
      </c>
      <c r="AQ115">
        <v>146</v>
      </c>
      <c r="AR115">
        <v>257</v>
      </c>
      <c r="AS115">
        <v>47</v>
      </c>
      <c r="AT115">
        <v>42.4</v>
      </c>
      <c r="AU115">
        <v>44.4</v>
      </c>
      <c r="AV115">
        <v>0.28999999999999998</v>
      </c>
      <c r="AW115">
        <v>0.05</v>
      </c>
      <c r="AX115">
        <v>0.16</v>
      </c>
      <c r="AY115">
        <v>0.06</v>
      </c>
      <c r="AZ115">
        <v>-0.15</v>
      </c>
      <c r="BA115">
        <v>0</v>
      </c>
      <c r="BB115">
        <v>0.53</v>
      </c>
      <c r="BC115">
        <v>0.26</v>
      </c>
      <c r="BD115">
        <v>0.31</v>
      </c>
      <c r="BE115">
        <v>39</v>
      </c>
      <c r="BF115">
        <v>35.200000000000003</v>
      </c>
      <c r="BG115">
        <v>36.799999999999997</v>
      </c>
      <c r="BH115">
        <v>61</v>
      </c>
      <c r="BI115">
        <v>54.1</v>
      </c>
      <c r="BJ115">
        <v>57</v>
      </c>
      <c r="BK115">
        <v>44.1</v>
      </c>
      <c r="BL115">
        <v>32.700000000000003</v>
      </c>
      <c r="BM115">
        <v>37.5</v>
      </c>
      <c r="BN115">
        <v>17.8</v>
      </c>
      <c r="BO115">
        <v>15.1</v>
      </c>
      <c r="BP115">
        <v>16.2</v>
      </c>
      <c r="BQ115">
        <v>29.7</v>
      </c>
      <c r="BR115">
        <v>22</v>
      </c>
      <c r="BS115">
        <v>25.3</v>
      </c>
      <c r="BT115">
        <v>4.13</v>
      </c>
      <c r="BU115">
        <v>3.68</v>
      </c>
      <c r="BV115">
        <v>3.87</v>
      </c>
      <c r="BW115">
        <v>40</v>
      </c>
      <c r="BX115">
        <v>84</v>
      </c>
      <c r="BY115">
        <v>124</v>
      </c>
      <c r="BZ115">
        <v>38</v>
      </c>
      <c r="CA115">
        <v>75</v>
      </c>
      <c r="CB115">
        <v>113</v>
      </c>
      <c r="CC115">
        <v>13.7</v>
      </c>
      <c r="CD115">
        <v>13</v>
      </c>
      <c r="CE115">
        <v>13.2</v>
      </c>
      <c r="CF115">
        <v>-0.85</v>
      </c>
      <c r="CG115">
        <v>-1.21</v>
      </c>
      <c r="CH115">
        <v>-1.0900000000000001</v>
      </c>
      <c r="CI115">
        <v>-1.26</v>
      </c>
      <c r="CJ115">
        <v>-1.5</v>
      </c>
      <c r="CK115">
        <v>-1.33</v>
      </c>
      <c r="CL115">
        <v>-0.45</v>
      </c>
      <c r="CM115">
        <v>-0.93</v>
      </c>
      <c r="CN115">
        <v>-0.86</v>
      </c>
      <c r="CO115">
        <v>7.5</v>
      </c>
      <c r="CP115">
        <v>9.5</v>
      </c>
      <c r="CQ115">
        <v>8.9</v>
      </c>
      <c r="CR115">
        <v>17.5</v>
      </c>
      <c r="CS115">
        <v>16.7</v>
      </c>
      <c r="CT115">
        <v>16.899999999999999</v>
      </c>
      <c r="CU115">
        <v>7.5</v>
      </c>
      <c r="CV115">
        <v>4.8</v>
      </c>
      <c r="CW115">
        <v>5.6</v>
      </c>
      <c r="CX115">
        <v>0</v>
      </c>
      <c r="CY115">
        <v>2.4</v>
      </c>
      <c r="CZ115">
        <v>1.6</v>
      </c>
      <c r="DA115">
        <v>0</v>
      </c>
      <c r="DB115">
        <v>2.4</v>
      </c>
      <c r="DC115">
        <v>1.6</v>
      </c>
      <c r="DD115">
        <v>1.08</v>
      </c>
      <c r="DE115">
        <v>1.05</v>
      </c>
      <c r="DF115">
        <v>1.06</v>
      </c>
      <c r="DG115">
        <v>816</v>
      </c>
      <c r="DH115">
        <v>891</v>
      </c>
      <c r="DI115">
        <v>1707</v>
      </c>
      <c r="DJ115">
        <v>749</v>
      </c>
      <c r="DK115">
        <v>805</v>
      </c>
      <c r="DL115">
        <v>1554</v>
      </c>
      <c r="DM115">
        <v>52.9</v>
      </c>
      <c r="DN115">
        <v>48.9</v>
      </c>
      <c r="DO115">
        <v>50.8</v>
      </c>
      <c r="DP115">
        <v>0.46</v>
      </c>
      <c r="DQ115">
        <v>0.15</v>
      </c>
      <c r="DR115">
        <v>0.3</v>
      </c>
      <c r="DS115">
        <v>0.37</v>
      </c>
      <c r="DT115">
        <v>7.0000000000000007E-2</v>
      </c>
      <c r="DU115">
        <v>0.24</v>
      </c>
      <c r="DV115">
        <v>0.56000000000000005</v>
      </c>
      <c r="DW115">
        <v>0.24</v>
      </c>
      <c r="DX115">
        <v>0.37</v>
      </c>
      <c r="DY115">
        <v>55.4</v>
      </c>
      <c r="DZ115">
        <v>53.1</v>
      </c>
      <c r="EA115">
        <v>54.2</v>
      </c>
      <c r="EB115">
        <v>74</v>
      </c>
      <c r="EC115">
        <v>69.599999999999994</v>
      </c>
      <c r="ED115">
        <v>71.7</v>
      </c>
      <c r="EE115">
        <v>67.2</v>
      </c>
      <c r="EF115">
        <v>50.4</v>
      </c>
      <c r="EG115">
        <v>58.4</v>
      </c>
      <c r="EH115">
        <v>30.9</v>
      </c>
      <c r="EI115">
        <v>23.6</v>
      </c>
      <c r="EJ115">
        <v>27.1</v>
      </c>
      <c r="EK115">
        <v>42.8</v>
      </c>
      <c r="EL115">
        <v>32.9</v>
      </c>
      <c r="EM115">
        <v>37.6</v>
      </c>
      <c r="EN115">
        <v>4.84</v>
      </c>
      <c r="EO115">
        <v>4.4400000000000004</v>
      </c>
      <c r="EP115">
        <v>4.63</v>
      </c>
    </row>
    <row r="116" spans="1:146" x14ac:dyDescent="0.4">
      <c r="A116" t="s">
        <v>455</v>
      </c>
      <c r="B116" t="s">
        <v>454</v>
      </c>
      <c r="C116">
        <v>621</v>
      </c>
      <c r="D116">
        <v>543</v>
      </c>
      <c r="E116">
        <v>1164</v>
      </c>
      <c r="F116">
        <v>579</v>
      </c>
      <c r="G116">
        <v>502</v>
      </c>
      <c r="H116">
        <v>1081</v>
      </c>
      <c r="I116">
        <v>61.2</v>
      </c>
      <c r="J116">
        <v>53.2</v>
      </c>
      <c r="K116">
        <v>57.5</v>
      </c>
      <c r="L116">
        <v>0.94</v>
      </c>
      <c r="M116">
        <v>0.24</v>
      </c>
      <c r="N116">
        <v>0.61</v>
      </c>
      <c r="O116">
        <v>0.83</v>
      </c>
      <c r="P116">
        <v>0.13</v>
      </c>
      <c r="Q116">
        <v>0.54</v>
      </c>
      <c r="R116">
        <v>1.04</v>
      </c>
      <c r="S116">
        <v>0.35</v>
      </c>
      <c r="T116">
        <v>0.69</v>
      </c>
      <c r="U116">
        <v>69.2</v>
      </c>
      <c r="V116">
        <v>54.9</v>
      </c>
      <c r="W116">
        <v>62.5</v>
      </c>
      <c r="X116">
        <v>87.8</v>
      </c>
      <c r="Y116">
        <v>78.599999999999994</v>
      </c>
      <c r="Z116">
        <v>83.5</v>
      </c>
      <c r="AA116">
        <v>66.7</v>
      </c>
      <c r="AB116">
        <v>48.1</v>
      </c>
      <c r="AC116">
        <v>58</v>
      </c>
      <c r="AD116">
        <v>43.5</v>
      </c>
      <c r="AE116">
        <v>19.2</v>
      </c>
      <c r="AF116">
        <v>32.1</v>
      </c>
      <c r="AG116">
        <v>54.4</v>
      </c>
      <c r="AH116">
        <v>29.1</v>
      </c>
      <c r="AI116">
        <v>42.6</v>
      </c>
      <c r="AJ116">
        <v>5.66</v>
      </c>
      <c r="AK116">
        <v>4.83</v>
      </c>
      <c r="AL116">
        <v>5.27</v>
      </c>
      <c r="AM116">
        <v>108</v>
      </c>
      <c r="AN116">
        <v>149</v>
      </c>
      <c r="AO116">
        <v>257</v>
      </c>
      <c r="AP116">
        <v>97</v>
      </c>
      <c r="AQ116">
        <v>139</v>
      </c>
      <c r="AR116">
        <v>236</v>
      </c>
      <c r="AS116">
        <v>44.5</v>
      </c>
      <c r="AT116">
        <v>36.9</v>
      </c>
      <c r="AU116">
        <v>40.1</v>
      </c>
      <c r="AV116">
        <v>0.35</v>
      </c>
      <c r="AW116">
        <v>-0.11</v>
      </c>
      <c r="AX116">
        <v>0.08</v>
      </c>
      <c r="AY116">
        <v>0.1</v>
      </c>
      <c r="AZ116">
        <v>-0.32</v>
      </c>
      <c r="BA116">
        <v>-0.08</v>
      </c>
      <c r="BB116">
        <v>0.6</v>
      </c>
      <c r="BC116">
        <v>0.1</v>
      </c>
      <c r="BD116">
        <v>0.24</v>
      </c>
      <c r="BE116">
        <v>28.7</v>
      </c>
      <c r="BF116">
        <v>16.8</v>
      </c>
      <c r="BG116">
        <v>21.8</v>
      </c>
      <c r="BH116">
        <v>51.9</v>
      </c>
      <c r="BI116">
        <v>38.9</v>
      </c>
      <c r="BJ116">
        <v>44.4</v>
      </c>
      <c r="BK116">
        <v>42.6</v>
      </c>
      <c r="BL116">
        <v>18.8</v>
      </c>
      <c r="BM116">
        <v>28.8</v>
      </c>
      <c r="BN116">
        <v>13.9</v>
      </c>
      <c r="BO116">
        <v>2</v>
      </c>
      <c r="BP116">
        <v>7</v>
      </c>
      <c r="BQ116">
        <v>20.399999999999999</v>
      </c>
      <c r="BR116">
        <v>4</v>
      </c>
      <c r="BS116">
        <v>10.9</v>
      </c>
      <c r="BT116">
        <v>3.8</v>
      </c>
      <c r="BU116">
        <v>3</v>
      </c>
      <c r="BV116">
        <v>3.34</v>
      </c>
      <c r="BW116">
        <v>23</v>
      </c>
      <c r="BX116">
        <v>51</v>
      </c>
      <c r="BY116">
        <v>74</v>
      </c>
      <c r="BZ116">
        <v>21</v>
      </c>
      <c r="CA116">
        <v>48</v>
      </c>
      <c r="CB116">
        <v>69</v>
      </c>
      <c r="CC116">
        <v>26.1</v>
      </c>
      <c r="CD116">
        <v>24.7</v>
      </c>
      <c r="CE116">
        <v>25.2</v>
      </c>
      <c r="CF116">
        <v>-0.52</v>
      </c>
      <c r="CG116">
        <v>-0.33</v>
      </c>
      <c r="CH116">
        <v>-0.39</v>
      </c>
      <c r="CI116">
        <v>-1.06</v>
      </c>
      <c r="CJ116">
        <v>-0.69</v>
      </c>
      <c r="CK116">
        <v>-0.69</v>
      </c>
      <c r="CL116">
        <v>0.02</v>
      </c>
      <c r="CM116">
        <v>0.03</v>
      </c>
      <c r="CN116">
        <v>-0.09</v>
      </c>
      <c r="CO116">
        <v>13</v>
      </c>
      <c r="CP116">
        <v>9.8000000000000007</v>
      </c>
      <c r="CQ116">
        <v>10.8</v>
      </c>
      <c r="CR116">
        <v>26.1</v>
      </c>
      <c r="CS116">
        <v>21.6</v>
      </c>
      <c r="CT116">
        <v>23</v>
      </c>
      <c r="CU116">
        <v>17.399999999999999</v>
      </c>
      <c r="CV116">
        <v>13.7</v>
      </c>
      <c r="CW116">
        <v>14.9</v>
      </c>
      <c r="CX116">
        <v>8.6999999999999993</v>
      </c>
      <c r="CY116">
        <v>3.9</v>
      </c>
      <c r="CZ116">
        <v>5.4</v>
      </c>
      <c r="DA116">
        <v>13</v>
      </c>
      <c r="DB116">
        <v>9.8000000000000007</v>
      </c>
      <c r="DC116">
        <v>10.8</v>
      </c>
      <c r="DD116">
        <v>2.14</v>
      </c>
      <c r="DE116">
        <v>2.15</v>
      </c>
      <c r="DF116">
        <v>2.15</v>
      </c>
      <c r="DG116">
        <v>752</v>
      </c>
      <c r="DH116">
        <v>743</v>
      </c>
      <c r="DI116">
        <v>1495</v>
      </c>
      <c r="DJ116">
        <v>697</v>
      </c>
      <c r="DK116">
        <v>689</v>
      </c>
      <c r="DL116">
        <v>1386</v>
      </c>
      <c r="DM116">
        <v>57.8</v>
      </c>
      <c r="DN116">
        <v>48</v>
      </c>
      <c r="DO116">
        <v>52.9</v>
      </c>
      <c r="DP116">
        <v>0.81</v>
      </c>
      <c r="DQ116">
        <v>0.13</v>
      </c>
      <c r="DR116">
        <v>0.47</v>
      </c>
      <c r="DS116">
        <v>0.72</v>
      </c>
      <c r="DT116">
        <v>0.04</v>
      </c>
      <c r="DU116">
        <v>0.41</v>
      </c>
      <c r="DV116">
        <v>0.9</v>
      </c>
      <c r="DW116">
        <v>0.22</v>
      </c>
      <c r="DX116">
        <v>0.54</v>
      </c>
      <c r="DY116">
        <v>61.7</v>
      </c>
      <c r="DZ116">
        <v>44.1</v>
      </c>
      <c r="EA116">
        <v>53</v>
      </c>
      <c r="EB116">
        <v>80.7</v>
      </c>
      <c r="EC116">
        <v>66.8</v>
      </c>
      <c r="ED116">
        <v>73.8</v>
      </c>
      <c r="EE116">
        <v>61.7</v>
      </c>
      <c r="EF116">
        <v>39.799999999999997</v>
      </c>
      <c r="EG116">
        <v>50.8</v>
      </c>
      <c r="EH116">
        <v>38.200000000000003</v>
      </c>
      <c r="EI116">
        <v>14.7</v>
      </c>
      <c r="EJ116">
        <v>26.5</v>
      </c>
      <c r="EK116">
        <v>48.3</v>
      </c>
      <c r="EL116">
        <v>22.7</v>
      </c>
      <c r="EM116">
        <v>35.6</v>
      </c>
      <c r="EN116">
        <v>5.29</v>
      </c>
      <c r="EO116">
        <v>4.28</v>
      </c>
      <c r="EP116">
        <v>4.78</v>
      </c>
    </row>
    <row r="118" spans="1:146" x14ac:dyDescent="0.4">
      <c r="A118" t="s">
        <v>458</v>
      </c>
      <c r="B118" t="s">
        <v>456</v>
      </c>
      <c r="C118">
        <v>22428</v>
      </c>
      <c r="D118">
        <v>21199</v>
      </c>
      <c r="E118">
        <v>43627</v>
      </c>
      <c r="F118">
        <v>20437</v>
      </c>
      <c r="G118">
        <v>19170</v>
      </c>
      <c r="H118">
        <v>39607</v>
      </c>
      <c r="I118">
        <v>55.1</v>
      </c>
      <c r="J118">
        <v>51.4</v>
      </c>
      <c r="K118">
        <v>53.3</v>
      </c>
      <c r="L118">
        <v>0.55000000000000004</v>
      </c>
      <c r="M118">
        <v>0.16</v>
      </c>
      <c r="N118">
        <v>0.36</v>
      </c>
      <c r="O118">
        <v>0.53</v>
      </c>
      <c r="P118">
        <v>0.14000000000000001</v>
      </c>
      <c r="Q118">
        <v>0.35</v>
      </c>
      <c r="R118">
        <v>0.56999999999999995</v>
      </c>
      <c r="S118">
        <v>0.18</v>
      </c>
      <c r="T118">
        <v>0.37</v>
      </c>
      <c r="U118">
        <v>56.8</v>
      </c>
      <c r="V118">
        <v>53.9</v>
      </c>
      <c r="W118">
        <v>55.4</v>
      </c>
      <c r="X118">
        <v>76.3</v>
      </c>
      <c r="Y118">
        <v>74</v>
      </c>
      <c r="Z118">
        <v>75.2</v>
      </c>
      <c r="AA118">
        <v>61.8</v>
      </c>
      <c r="AB118">
        <v>52.6</v>
      </c>
      <c r="AC118">
        <v>57.3</v>
      </c>
      <c r="AD118">
        <v>32.200000000000003</v>
      </c>
      <c r="AE118">
        <v>23</v>
      </c>
      <c r="AF118">
        <v>27.8</v>
      </c>
      <c r="AG118">
        <v>43.3</v>
      </c>
      <c r="AH118">
        <v>32.5</v>
      </c>
      <c r="AI118">
        <v>38.1</v>
      </c>
      <c r="AJ118">
        <v>4.9800000000000004</v>
      </c>
      <c r="AK118">
        <v>4.6500000000000004</v>
      </c>
      <c r="AL118">
        <v>4.82</v>
      </c>
      <c r="AM118">
        <v>2086</v>
      </c>
      <c r="AN118">
        <v>2977</v>
      </c>
      <c r="AO118">
        <v>5063</v>
      </c>
      <c r="AP118">
        <v>1960</v>
      </c>
      <c r="AQ118">
        <v>2798</v>
      </c>
      <c r="AR118">
        <v>4758</v>
      </c>
      <c r="AS118">
        <v>36.700000000000003</v>
      </c>
      <c r="AT118">
        <v>33.299999999999997</v>
      </c>
      <c r="AU118">
        <v>34.700000000000003</v>
      </c>
      <c r="AV118">
        <v>-0.06</v>
      </c>
      <c r="AW118">
        <v>-0.4</v>
      </c>
      <c r="AX118">
        <v>-0.26</v>
      </c>
      <c r="AY118">
        <v>-0.12</v>
      </c>
      <c r="AZ118">
        <v>-0.45</v>
      </c>
      <c r="BA118">
        <v>-0.3</v>
      </c>
      <c r="BB118">
        <v>0</v>
      </c>
      <c r="BC118">
        <v>-0.35</v>
      </c>
      <c r="BD118">
        <v>-0.22</v>
      </c>
      <c r="BE118">
        <v>21.4</v>
      </c>
      <c r="BF118">
        <v>18.899999999999999</v>
      </c>
      <c r="BG118">
        <v>19.899999999999999</v>
      </c>
      <c r="BH118">
        <v>38</v>
      </c>
      <c r="BI118">
        <v>35.200000000000003</v>
      </c>
      <c r="BJ118">
        <v>36.299999999999997</v>
      </c>
      <c r="BK118">
        <v>27.3</v>
      </c>
      <c r="BL118">
        <v>23.1</v>
      </c>
      <c r="BM118">
        <v>24.8</v>
      </c>
      <c r="BN118">
        <v>7.3</v>
      </c>
      <c r="BO118">
        <v>5.3</v>
      </c>
      <c r="BP118">
        <v>6.1</v>
      </c>
      <c r="BQ118">
        <v>11.4</v>
      </c>
      <c r="BR118">
        <v>8.3000000000000007</v>
      </c>
      <c r="BS118">
        <v>9.6</v>
      </c>
      <c r="BT118">
        <v>3.01</v>
      </c>
      <c r="BU118">
        <v>2.79</v>
      </c>
      <c r="BV118">
        <v>2.88</v>
      </c>
      <c r="BW118">
        <v>511</v>
      </c>
      <c r="BX118">
        <v>1319</v>
      </c>
      <c r="BY118">
        <v>1830</v>
      </c>
      <c r="BZ118">
        <v>466</v>
      </c>
      <c r="CA118">
        <v>1196</v>
      </c>
      <c r="CB118">
        <v>1662</v>
      </c>
      <c r="CC118">
        <v>14.4</v>
      </c>
      <c r="CD118">
        <v>16.7</v>
      </c>
      <c r="CE118">
        <v>16.100000000000001</v>
      </c>
      <c r="CF118">
        <v>-0.84</v>
      </c>
      <c r="CG118">
        <v>-0.89</v>
      </c>
      <c r="CH118">
        <v>-0.88</v>
      </c>
      <c r="CI118">
        <v>-0.95</v>
      </c>
      <c r="CJ118">
        <v>-0.96</v>
      </c>
      <c r="CK118">
        <v>-0.94</v>
      </c>
      <c r="CL118">
        <v>-0.72</v>
      </c>
      <c r="CM118">
        <v>-0.82</v>
      </c>
      <c r="CN118">
        <v>-0.82</v>
      </c>
      <c r="CO118">
        <v>4.3</v>
      </c>
      <c r="CP118">
        <v>8.1</v>
      </c>
      <c r="CQ118">
        <v>7</v>
      </c>
      <c r="CR118">
        <v>9.6</v>
      </c>
      <c r="CS118">
        <v>15.4</v>
      </c>
      <c r="CT118">
        <v>13.8</v>
      </c>
      <c r="CU118">
        <v>5.7</v>
      </c>
      <c r="CV118">
        <v>6.7</v>
      </c>
      <c r="CW118">
        <v>6.4</v>
      </c>
      <c r="CX118">
        <v>1.8</v>
      </c>
      <c r="CY118">
        <v>1.7</v>
      </c>
      <c r="CZ118">
        <v>1.7</v>
      </c>
      <c r="DA118">
        <v>2.5</v>
      </c>
      <c r="DB118">
        <v>2.9</v>
      </c>
      <c r="DC118">
        <v>2.8</v>
      </c>
      <c r="DD118">
        <v>1.0900000000000001</v>
      </c>
      <c r="DE118">
        <v>1.33</v>
      </c>
      <c r="DF118">
        <v>1.26</v>
      </c>
      <c r="DG118">
        <v>25105</v>
      </c>
      <c r="DH118">
        <v>25653</v>
      </c>
      <c r="DI118">
        <v>50758</v>
      </c>
      <c r="DJ118">
        <v>22913</v>
      </c>
      <c r="DK118">
        <v>23235</v>
      </c>
      <c r="DL118">
        <v>46148</v>
      </c>
      <c r="DM118">
        <v>52.6</v>
      </c>
      <c r="DN118">
        <v>47.3</v>
      </c>
      <c r="DO118">
        <v>49.9</v>
      </c>
      <c r="DP118">
        <v>0.46</v>
      </c>
      <c r="DQ118">
        <v>0.03</v>
      </c>
      <c r="DR118">
        <v>0.24</v>
      </c>
      <c r="DS118">
        <v>0.45</v>
      </c>
      <c r="DT118">
        <v>0.01</v>
      </c>
      <c r="DU118">
        <v>0.23</v>
      </c>
      <c r="DV118">
        <v>0.48</v>
      </c>
      <c r="DW118">
        <v>0.04</v>
      </c>
      <c r="DX118">
        <v>0.26</v>
      </c>
      <c r="DY118">
        <v>52.6</v>
      </c>
      <c r="DZ118">
        <v>47.1</v>
      </c>
      <c r="EA118">
        <v>49.9</v>
      </c>
      <c r="EB118">
        <v>71.599999999999994</v>
      </c>
      <c r="EC118">
        <v>66.099999999999994</v>
      </c>
      <c r="ED118">
        <v>68.8</v>
      </c>
      <c r="EE118">
        <v>57.6</v>
      </c>
      <c r="EF118">
        <v>46.5</v>
      </c>
      <c r="EG118">
        <v>52</v>
      </c>
      <c r="EH118">
        <v>29.4</v>
      </c>
      <c r="EI118">
        <v>19.7</v>
      </c>
      <c r="EJ118">
        <v>24.5</v>
      </c>
      <c r="EK118">
        <v>39.700000000000003</v>
      </c>
      <c r="EL118">
        <v>28</v>
      </c>
      <c r="EM118">
        <v>33.799999999999997</v>
      </c>
      <c r="EN118">
        <v>4.7300000000000004</v>
      </c>
      <c r="EO118">
        <v>4.24</v>
      </c>
      <c r="EP118">
        <v>4.4800000000000004</v>
      </c>
    </row>
    <row r="119" spans="1:146" x14ac:dyDescent="0.4">
      <c r="A119" t="s">
        <v>460</v>
      </c>
      <c r="B119" t="s">
        <v>459</v>
      </c>
      <c r="C119">
        <v>1002</v>
      </c>
      <c r="D119">
        <v>960</v>
      </c>
      <c r="E119">
        <v>1962</v>
      </c>
      <c r="F119">
        <v>909</v>
      </c>
      <c r="G119">
        <v>855</v>
      </c>
      <c r="H119">
        <v>1764</v>
      </c>
      <c r="I119">
        <v>50.7</v>
      </c>
      <c r="J119">
        <v>46</v>
      </c>
      <c r="K119">
        <v>48.4</v>
      </c>
      <c r="L119">
        <v>0.4</v>
      </c>
      <c r="M119">
        <v>0.06</v>
      </c>
      <c r="N119">
        <v>0.24</v>
      </c>
      <c r="O119">
        <v>0.32</v>
      </c>
      <c r="P119">
        <v>-0.02</v>
      </c>
      <c r="Q119">
        <v>0.18</v>
      </c>
      <c r="R119">
        <v>0.48</v>
      </c>
      <c r="S119">
        <v>0.15</v>
      </c>
      <c r="T119">
        <v>0.3</v>
      </c>
      <c r="U119">
        <v>46.9</v>
      </c>
      <c r="V119">
        <v>40.4</v>
      </c>
      <c r="W119">
        <v>43.7</v>
      </c>
      <c r="X119">
        <v>66.7</v>
      </c>
      <c r="Y119">
        <v>62.8</v>
      </c>
      <c r="Z119">
        <v>64.8</v>
      </c>
      <c r="AA119">
        <v>48.5</v>
      </c>
      <c r="AB119">
        <v>32.9</v>
      </c>
      <c r="AC119">
        <v>40.9</v>
      </c>
      <c r="AD119">
        <v>19.7</v>
      </c>
      <c r="AE119">
        <v>9.6999999999999993</v>
      </c>
      <c r="AF119">
        <v>14.8</v>
      </c>
      <c r="AG119">
        <v>30</v>
      </c>
      <c r="AH119">
        <v>17</v>
      </c>
      <c r="AI119">
        <v>23.6</v>
      </c>
      <c r="AJ119">
        <v>4.3899999999999997</v>
      </c>
      <c r="AK119">
        <v>3.91</v>
      </c>
      <c r="AL119">
        <v>4.16</v>
      </c>
      <c r="AM119">
        <v>56</v>
      </c>
      <c r="AN119">
        <v>118</v>
      </c>
      <c r="AO119">
        <v>174</v>
      </c>
      <c r="AP119">
        <v>52</v>
      </c>
      <c r="AQ119">
        <v>107</v>
      </c>
      <c r="AR119">
        <v>159</v>
      </c>
      <c r="AS119">
        <v>34.299999999999997</v>
      </c>
      <c r="AT119">
        <v>31.5</v>
      </c>
      <c r="AU119">
        <v>32.4</v>
      </c>
      <c r="AV119">
        <v>-0.27</v>
      </c>
      <c r="AW119">
        <v>-0.25</v>
      </c>
      <c r="AX119">
        <v>-0.25</v>
      </c>
      <c r="AY119">
        <v>-0.61</v>
      </c>
      <c r="AZ119">
        <v>-0.49</v>
      </c>
      <c r="BA119">
        <v>-0.45</v>
      </c>
      <c r="BB119">
        <v>0.08</v>
      </c>
      <c r="BC119">
        <v>-0.01</v>
      </c>
      <c r="BD119">
        <v>-0.06</v>
      </c>
      <c r="BE119">
        <v>21.4</v>
      </c>
      <c r="BF119">
        <v>14.4</v>
      </c>
      <c r="BG119">
        <v>16.7</v>
      </c>
      <c r="BH119">
        <v>30.4</v>
      </c>
      <c r="BI119">
        <v>25.4</v>
      </c>
      <c r="BJ119">
        <v>27</v>
      </c>
      <c r="BK119">
        <v>19.600000000000001</v>
      </c>
      <c r="BL119">
        <v>13.6</v>
      </c>
      <c r="BM119">
        <v>15.5</v>
      </c>
      <c r="BN119">
        <v>3.6</v>
      </c>
      <c r="BO119">
        <v>2.5</v>
      </c>
      <c r="BP119">
        <v>2.9</v>
      </c>
      <c r="BQ119">
        <v>7.1</v>
      </c>
      <c r="BR119">
        <v>4.2</v>
      </c>
      <c r="BS119">
        <v>5.2</v>
      </c>
      <c r="BT119">
        <v>2.76</v>
      </c>
      <c r="BU119">
        <v>2.5099999999999998</v>
      </c>
      <c r="BV119">
        <v>2.59</v>
      </c>
      <c r="BW119">
        <v>21</v>
      </c>
      <c r="BX119">
        <v>41</v>
      </c>
      <c r="BY119">
        <v>62</v>
      </c>
      <c r="BZ119">
        <v>20</v>
      </c>
      <c r="CA119">
        <v>39</v>
      </c>
      <c r="CB119">
        <v>59</v>
      </c>
      <c r="CC119">
        <v>10.3</v>
      </c>
      <c r="CD119">
        <v>13.3</v>
      </c>
      <c r="CE119">
        <v>12.3</v>
      </c>
      <c r="CF119">
        <v>-0.79</v>
      </c>
      <c r="CG119">
        <v>-0.56999999999999995</v>
      </c>
      <c r="CH119">
        <v>-0.65</v>
      </c>
      <c r="CI119">
        <v>-1.35</v>
      </c>
      <c r="CJ119">
        <v>-0.97</v>
      </c>
      <c r="CK119">
        <v>-0.97</v>
      </c>
      <c r="CL119">
        <v>-0.24</v>
      </c>
      <c r="CM119">
        <v>-0.17</v>
      </c>
      <c r="CN119">
        <v>-0.32</v>
      </c>
      <c r="CO119">
        <v>0</v>
      </c>
      <c r="CP119">
        <v>2.4</v>
      </c>
      <c r="CQ119">
        <v>1.6</v>
      </c>
      <c r="CR119">
        <v>0</v>
      </c>
      <c r="CS119">
        <v>4.9000000000000004</v>
      </c>
      <c r="CT119">
        <v>3.2</v>
      </c>
      <c r="CU119">
        <v>0</v>
      </c>
      <c r="CV119">
        <v>2.4</v>
      </c>
      <c r="CW119">
        <v>1.6</v>
      </c>
      <c r="CX119">
        <v>0</v>
      </c>
      <c r="CY119">
        <v>0</v>
      </c>
      <c r="CZ119">
        <v>0</v>
      </c>
      <c r="DA119">
        <v>0</v>
      </c>
      <c r="DB119">
        <v>0</v>
      </c>
      <c r="DC119">
        <v>0</v>
      </c>
      <c r="DD119">
        <v>0.63</v>
      </c>
      <c r="DE119">
        <v>0.97</v>
      </c>
      <c r="DF119">
        <v>0.85</v>
      </c>
      <c r="DG119">
        <v>1080</v>
      </c>
      <c r="DH119">
        <v>1119</v>
      </c>
      <c r="DI119">
        <v>2199</v>
      </c>
      <c r="DJ119">
        <v>982</v>
      </c>
      <c r="DK119">
        <v>1001</v>
      </c>
      <c r="DL119">
        <v>1983</v>
      </c>
      <c r="DM119">
        <v>49.1</v>
      </c>
      <c r="DN119">
        <v>43.3</v>
      </c>
      <c r="DO119">
        <v>46.1</v>
      </c>
      <c r="DP119">
        <v>0.34</v>
      </c>
      <c r="DQ119">
        <v>0</v>
      </c>
      <c r="DR119">
        <v>0.17</v>
      </c>
      <c r="DS119">
        <v>0.26</v>
      </c>
      <c r="DT119">
        <v>-7.0000000000000007E-2</v>
      </c>
      <c r="DU119">
        <v>0.12</v>
      </c>
      <c r="DV119">
        <v>0.42</v>
      </c>
      <c r="DW119">
        <v>0.08</v>
      </c>
      <c r="DX119">
        <v>0.23</v>
      </c>
      <c r="DY119">
        <v>44.6</v>
      </c>
      <c r="DZ119">
        <v>36.299999999999997</v>
      </c>
      <c r="EA119">
        <v>40.4</v>
      </c>
      <c r="EB119">
        <v>63.4</v>
      </c>
      <c r="EC119">
        <v>56.7</v>
      </c>
      <c r="ED119">
        <v>60</v>
      </c>
      <c r="EE119">
        <v>46.1</v>
      </c>
      <c r="EF119">
        <v>29.8</v>
      </c>
      <c r="EG119">
        <v>37.799999999999997</v>
      </c>
      <c r="EH119">
        <v>18.399999999999999</v>
      </c>
      <c r="EI119">
        <v>8.6</v>
      </c>
      <c r="EJ119">
        <v>13.4</v>
      </c>
      <c r="EK119">
        <v>28.2</v>
      </c>
      <c r="EL119">
        <v>15</v>
      </c>
      <c r="EM119">
        <v>21.5</v>
      </c>
      <c r="EN119">
        <v>4.24</v>
      </c>
      <c r="EO119">
        <v>3.66</v>
      </c>
      <c r="EP119">
        <v>3.94</v>
      </c>
    </row>
    <row r="120" spans="1:146" x14ac:dyDescent="0.4">
      <c r="A120" t="s">
        <v>462</v>
      </c>
      <c r="B120" t="s">
        <v>461</v>
      </c>
      <c r="C120">
        <v>1655</v>
      </c>
      <c r="D120">
        <v>1660</v>
      </c>
      <c r="E120">
        <v>3315</v>
      </c>
      <c r="F120">
        <v>1487</v>
      </c>
      <c r="G120">
        <v>1488</v>
      </c>
      <c r="H120">
        <v>2975</v>
      </c>
      <c r="I120">
        <v>61.5</v>
      </c>
      <c r="J120">
        <v>57.5</v>
      </c>
      <c r="K120">
        <v>59.5</v>
      </c>
      <c r="L120">
        <v>0.93</v>
      </c>
      <c r="M120">
        <v>0.49</v>
      </c>
      <c r="N120">
        <v>0.71</v>
      </c>
      <c r="O120">
        <v>0.87</v>
      </c>
      <c r="P120">
        <v>0.42</v>
      </c>
      <c r="Q120">
        <v>0.66</v>
      </c>
      <c r="R120">
        <v>0.99</v>
      </c>
      <c r="S120">
        <v>0.55000000000000004</v>
      </c>
      <c r="T120">
        <v>0.75</v>
      </c>
      <c r="U120">
        <v>68.400000000000006</v>
      </c>
      <c r="V120">
        <v>65.2</v>
      </c>
      <c r="W120">
        <v>66.8</v>
      </c>
      <c r="X120">
        <v>82.9</v>
      </c>
      <c r="Y120">
        <v>81.099999999999994</v>
      </c>
      <c r="Z120">
        <v>82</v>
      </c>
      <c r="AA120">
        <v>68.3</v>
      </c>
      <c r="AB120">
        <v>64.599999999999994</v>
      </c>
      <c r="AC120">
        <v>66.5</v>
      </c>
      <c r="AD120">
        <v>46.6</v>
      </c>
      <c r="AE120">
        <v>36.6</v>
      </c>
      <c r="AF120">
        <v>41.6</v>
      </c>
      <c r="AG120">
        <v>54.7</v>
      </c>
      <c r="AH120">
        <v>46</v>
      </c>
      <c r="AI120">
        <v>50.4</v>
      </c>
      <c r="AJ120">
        <v>5.73</v>
      </c>
      <c r="AK120">
        <v>5.37</v>
      </c>
      <c r="AL120">
        <v>5.55</v>
      </c>
      <c r="AM120">
        <v>141</v>
      </c>
      <c r="AN120">
        <v>218</v>
      </c>
      <c r="AO120">
        <v>359</v>
      </c>
      <c r="AP120">
        <v>136</v>
      </c>
      <c r="AQ120">
        <v>205</v>
      </c>
      <c r="AR120">
        <v>341</v>
      </c>
      <c r="AS120">
        <v>41.3</v>
      </c>
      <c r="AT120">
        <v>35.700000000000003</v>
      </c>
      <c r="AU120">
        <v>37.9</v>
      </c>
      <c r="AV120">
        <v>0.08</v>
      </c>
      <c r="AW120">
        <v>-0.32</v>
      </c>
      <c r="AX120">
        <v>-0.16</v>
      </c>
      <c r="AY120">
        <v>-0.13</v>
      </c>
      <c r="AZ120">
        <v>-0.49</v>
      </c>
      <c r="BA120">
        <v>-0.28999999999999998</v>
      </c>
      <c r="BB120">
        <v>0.28999999999999998</v>
      </c>
      <c r="BC120">
        <v>-0.14000000000000001</v>
      </c>
      <c r="BD120">
        <v>-0.02</v>
      </c>
      <c r="BE120">
        <v>29.8</v>
      </c>
      <c r="BF120">
        <v>23.9</v>
      </c>
      <c r="BG120">
        <v>26.2</v>
      </c>
      <c r="BH120">
        <v>44.7</v>
      </c>
      <c r="BI120">
        <v>43.1</v>
      </c>
      <c r="BJ120">
        <v>43.7</v>
      </c>
      <c r="BK120">
        <v>34.799999999999997</v>
      </c>
      <c r="BL120">
        <v>28</v>
      </c>
      <c r="BM120">
        <v>30.6</v>
      </c>
      <c r="BN120">
        <v>13.5</v>
      </c>
      <c r="BO120">
        <v>9.1999999999999993</v>
      </c>
      <c r="BP120">
        <v>10.9</v>
      </c>
      <c r="BQ120">
        <v>19.100000000000001</v>
      </c>
      <c r="BR120">
        <v>13.8</v>
      </c>
      <c r="BS120">
        <v>15.9</v>
      </c>
      <c r="BT120">
        <v>3.55</v>
      </c>
      <c r="BU120">
        <v>3.07</v>
      </c>
      <c r="BV120">
        <v>3.26</v>
      </c>
      <c r="BW120">
        <v>36</v>
      </c>
      <c r="BX120">
        <v>100</v>
      </c>
      <c r="BY120">
        <v>136</v>
      </c>
      <c r="BZ120">
        <v>34</v>
      </c>
      <c r="CA120">
        <v>88</v>
      </c>
      <c r="CB120">
        <v>122</v>
      </c>
      <c r="CC120">
        <v>20.5</v>
      </c>
      <c r="CD120">
        <v>19.2</v>
      </c>
      <c r="CE120">
        <v>19.5</v>
      </c>
      <c r="CF120">
        <v>-0.37</v>
      </c>
      <c r="CG120">
        <v>-0.78</v>
      </c>
      <c r="CH120">
        <v>-0.67</v>
      </c>
      <c r="CI120">
        <v>-0.8</v>
      </c>
      <c r="CJ120">
        <v>-1.04</v>
      </c>
      <c r="CK120">
        <v>-0.89</v>
      </c>
      <c r="CL120">
        <v>0.05</v>
      </c>
      <c r="CM120">
        <v>-0.52</v>
      </c>
      <c r="CN120">
        <v>-0.44</v>
      </c>
      <c r="CO120">
        <v>2.8</v>
      </c>
      <c r="CP120">
        <v>8</v>
      </c>
      <c r="CQ120">
        <v>6.6</v>
      </c>
      <c r="CR120">
        <v>13.9</v>
      </c>
      <c r="CS120">
        <v>21</v>
      </c>
      <c r="CT120">
        <v>19.100000000000001</v>
      </c>
      <c r="CU120">
        <v>2.8</v>
      </c>
      <c r="CV120">
        <v>7</v>
      </c>
      <c r="CW120">
        <v>5.9</v>
      </c>
      <c r="CX120">
        <v>0</v>
      </c>
      <c r="CY120">
        <v>3</v>
      </c>
      <c r="CZ120">
        <v>2.2000000000000002</v>
      </c>
      <c r="DA120">
        <v>0</v>
      </c>
      <c r="DB120">
        <v>5</v>
      </c>
      <c r="DC120">
        <v>3.7</v>
      </c>
      <c r="DD120">
        <v>1.58</v>
      </c>
      <c r="DE120">
        <v>1.54</v>
      </c>
      <c r="DF120">
        <v>1.55</v>
      </c>
      <c r="DG120">
        <v>1832</v>
      </c>
      <c r="DH120">
        <v>1978</v>
      </c>
      <c r="DI120">
        <v>3810</v>
      </c>
      <c r="DJ120">
        <v>1657</v>
      </c>
      <c r="DK120">
        <v>1781</v>
      </c>
      <c r="DL120">
        <v>3438</v>
      </c>
      <c r="DM120">
        <v>59.1</v>
      </c>
      <c r="DN120">
        <v>53.1</v>
      </c>
      <c r="DO120">
        <v>56</v>
      </c>
      <c r="DP120">
        <v>0.83</v>
      </c>
      <c r="DQ120">
        <v>0.33</v>
      </c>
      <c r="DR120">
        <v>0.56999999999999995</v>
      </c>
      <c r="DS120">
        <v>0.77</v>
      </c>
      <c r="DT120">
        <v>0.28000000000000003</v>
      </c>
      <c r="DU120">
        <v>0.53</v>
      </c>
      <c r="DV120">
        <v>0.89</v>
      </c>
      <c r="DW120">
        <v>0.39</v>
      </c>
      <c r="DX120">
        <v>0.62</v>
      </c>
      <c r="DY120">
        <v>64.099999999999994</v>
      </c>
      <c r="DZ120">
        <v>57.7</v>
      </c>
      <c r="EA120">
        <v>60.8</v>
      </c>
      <c r="EB120">
        <v>78.599999999999994</v>
      </c>
      <c r="EC120">
        <v>73.900000000000006</v>
      </c>
      <c r="ED120">
        <v>76.2</v>
      </c>
      <c r="EE120">
        <v>64.5</v>
      </c>
      <c r="EF120">
        <v>57.6</v>
      </c>
      <c r="EG120">
        <v>60.9</v>
      </c>
      <c r="EH120">
        <v>43.2</v>
      </c>
      <c r="EI120">
        <v>31.9</v>
      </c>
      <c r="EJ120">
        <v>37.299999999999997</v>
      </c>
      <c r="EK120">
        <v>50.9</v>
      </c>
      <c r="EL120">
        <v>40.4</v>
      </c>
      <c r="EM120">
        <v>45.5</v>
      </c>
      <c r="EN120">
        <v>5.48</v>
      </c>
      <c r="EO120">
        <v>4.92</v>
      </c>
      <c r="EP120">
        <v>5.19</v>
      </c>
    </row>
    <row r="121" spans="1:146" x14ac:dyDescent="0.4">
      <c r="A121" t="s">
        <v>464</v>
      </c>
      <c r="B121" t="s">
        <v>463</v>
      </c>
      <c r="C121">
        <v>1347</v>
      </c>
      <c r="D121">
        <v>1245</v>
      </c>
      <c r="E121">
        <v>2592</v>
      </c>
      <c r="F121">
        <v>1297</v>
      </c>
      <c r="G121">
        <v>1174</v>
      </c>
      <c r="H121">
        <v>2471</v>
      </c>
      <c r="I121">
        <v>54.7</v>
      </c>
      <c r="J121">
        <v>50.8</v>
      </c>
      <c r="K121">
        <v>52.8</v>
      </c>
      <c r="L121">
        <v>0.19</v>
      </c>
      <c r="M121">
        <v>-0.23</v>
      </c>
      <c r="N121">
        <v>-0.01</v>
      </c>
      <c r="O121">
        <v>0.12</v>
      </c>
      <c r="P121">
        <v>-0.31</v>
      </c>
      <c r="Q121">
        <v>-0.06</v>
      </c>
      <c r="R121">
        <v>0.26</v>
      </c>
      <c r="S121">
        <v>-0.16</v>
      </c>
      <c r="T121">
        <v>0.04</v>
      </c>
      <c r="U121">
        <v>58.9</v>
      </c>
      <c r="V121">
        <v>55.4</v>
      </c>
      <c r="W121">
        <v>57.3</v>
      </c>
      <c r="X121">
        <v>77.3</v>
      </c>
      <c r="Y121">
        <v>75</v>
      </c>
      <c r="Z121">
        <v>76.2</v>
      </c>
      <c r="AA121">
        <v>51.9</v>
      </c>
      <c r="AB121">
        <v>42</v>
      </c>
      <c r="AC121">
        <v>47.1</v>
      </c>
      <c r="AD121">
        <v>29.4</v>
      </c>
      <c r="AE121">
        <v>23.1</v>
      </c>
      <c r="AF121">
        <v>26.4</v>
      </c>
      <c r="AG121">
        <v>40.200000000000003</v>
      </c>
      <c r="AH121">
        <v>30.8</v>
      </c>
      <c r="AI121">
        <v>35.6</v>
      </c>
      <c r="AJ121">
        <v>4.78</v>
      </c>
      <c r="AK121">
        <v>4.51</v>
      </c>
      <c r="AL121">
        <v>4.6500000000000004</v>
      </c>
      <c r="AM121">
        <v>152</v>
      </c>
      <c r="AN121">
        <v>195</v>
      </c>
      <c r="AO121">
        <v>347</v>
      </c>
      <c r="AP121">
        <v>148</v>
      </c>
      <c r="AQ121">
        <v>190</v>
      </c>
      <c r="AR121">
        <v>338</v>
      </c>
      <c r="AS121">
        <v>37.299999999999997</v>
      </c>
      <c r="AT121">
        <v>32.9</v>
      </c>
      <c r="AU121">
        <v>34.9</v>
      </c>
      <c r="AV121">
        <v>-0.27</v>
      </c>
      <c r="AW121">
        <v>-0.69</v>
      </c>
      <c r="AX121">
        <v>-0.51</v>
      </c>
      <c r="AY121">
        <v>-0.48</v>
      </c>
      <c r="AZ121">
        <v>-0.87</v>
      </c>
      <c r="BA121">
        <v>-0.64</v>
      </c>
      <c r="BB121">
        <v>-7.0000000000000007E-2</v>
      </c>
      <c r="BC121">
        <v>-0.51</v>
      </c>
      <c r="BD121">
        <v>-0.37</v>
      </c>
      <c r="BE121">
        <v>22.4</v>
      </c>
      <c r="BF121">
        <v>15.9</v>
      </c>
      <c r="BG121">
        <v>18.7</v>
      </c>
      <c r="BH121">
        <v>36.799999999999997</v>
      </c>
      <c r="BI121">
        <v>29.7</v>
      </c>
      <c r="BJ121">
        <v>32.9</v>
      </c>
      <c r="BK121">
        <v>19.100000000000001</v>
      </c>
      <c r="BL121">
        <v>17.899999999999999</v>
      </c>
      <c r="BM121">
        <v>18.399999999999999</v>
      </c>
      <c r="BN121">
        <v>7.2</v>
      </c>
      <c r="BO121">
        <v>5.0999999999999996</v>
      </c>
      <c r="BP121">
        <v>6.1</v>
      </c>
      <c r="BQ121">
        <v>8.6</v>
      </c>
      <c r="BR121">
        <v>6.2</v>
      </c>
      <c r="BS121">
        <v>7.2</v>
      </c>
      <c r="BT121">
        <v>2.93</v>
      </c>
      <c r="BU121">
        <v>2.69</v>
      </c>
      <c r="BV121">
        <v>2.79</v>
      </c>
      <c r="BW121">
        <v>23</v>
      </c>
      <c r="BX121">
        <v>68</v>
      </c>
      <c r="BY121">
        <v>91</v>
      </c>
      <c r="BZ121">
        <v>22</v>
      </c>
      <c r="CA121">
        <v>66</v>
      </c>
      <c r="CB121">
        <v>88</v>
      </c>
      <c r="CC121">
        <v>12.8</v>
      </c>
      <c r="CD121">
        <v>15.8</v>
      </c>
      <c r="CE121">
        <v>15</v>
      </c>
      <c r="CF121">
        <v>-0.96</v>
      </c>
      <c r="CG121">
        <v>-0.97</v>
      </c>
      <c r="CH121">
        <v>-0.97</v>
      </c>
      <c r="CI121">
        <v>-1.48</v>
      </c>
      <c r="CJ121">
        <v>-1.27</v>
      </c>
      <c r="CK121">
        <v>-1.23</v>
      </c>
      <c r="CL121">
        <v>-0.43</v>
      </c>
      <c r="CM121">
        <v>-0.66</v>
      </c>
      <c r="CN121">
        <v>-0.7</v>
      </c>
      <c r="CO121">
        <v>0</v>
      </c>
      <c r="CP121">
        <v>8.8000000000000007</v>
      </c>
      <c r="CQ121">
        <v>6.6</v>
      </c>
      <c r="CR121">
        <v>4.3</v>
      </c>
      <c r="CS121">
        <v>14.7</v>
      </c>
      <c r="CT121">
        <v>12.1</v>
      </c>
      <c r="CU121">
        <v>4.3</v>
      </c>
      <c r="CV121">
        <v>5.9</v>
      </c>
      <c r="CW121">
        <v>5.5</v>
      </c>
      <c r="CX121">
        <v>0</v>
      </c>
      <c r="CY121">
        <v>2.9</v>
      </c>
      <c r="CZ121">
        <v>2.2000000000000002</v>
      </c>
      <c r="DA121">
        <v>0</v>
      </c>
      <c r="DB121">
        <v>4.4000000000000004</v>
      </c>
      <c r="DC121">
        <v>3.3</v>
      </c>
      <c r="DD121">
        <v>0.94</v>
      </c>
      <c r="DE121">
        <v>1.21</v>
      </c>
      <c r="DF121">
        <v>1.1499999999999999</v>
      </c>
      <c r="DG121">
        <v>1524</v>
      </c>
      <c r="DH121">
        <v>1508</v>
      </c>
      <c r="DI121">
        <v>3032</v>
      </c>
      <c r="DJ121">
        <v>1469</v>
      </c>
      <c r="DK121">
        <v>1430</v>
      </c>
      <c r="DL121">
        <v>2899</v>
      </c>
      <c r="DM121">
        <v>52.3</v>
      </c>
      <c r="DN121">
        <v>46.9</v>
      </c>
      <c r="DO121">
        <v>49.6</v>
      </c>
      <c r="DP121">
        <v>0.12</v>
      </c>
      <c r="DQ121">
        <v>-0.33</v>
      </c>
      <c r="DR121">
        <v>-0.1</v>
      </c>
      <c r="DS121">
        <v>0.06</v>
      </c>
      <c r="DT121">
        <v>-0.39</v>
      </c>
      <c r="DU121">
        <v>-0.15</v>
      </c>
      <c r="DV121">
        <v>0.19</v>
      </c>
      <c r="DW121">
        <v>-0.26</v>
      </c>
      <c r="DX121">
        <v>-0.05</v>
      </c>
      <c r="DY121">
        <v>54.4</v>
      </c>
      <c r="DZ121">
        <v>48.2</v>
      </c>
      <c r="EA121">
        <v>51.3</v>
      </c>
      <c r="EB121">
        <v>72.099999999999994</v>
      </c>
      <c r="EC121">
        <v>66.400000000000006</v>
      </c>
      <c r="ED121">
        <v>69.3</v>
      </c>
      <c r="EE121">
        <v>47.8</v>
      </c>
      <c r="EF121">
        <v>37.299999999999997</v>
      </c>
      <c r="EG121">
        <v>42.6</v>
      </c>
      <c r="EH121">
        <v>26.7</v>
      </c>
      <c r="EI121">
        <v>19.8</v>
      </c>
      <c r="EJ121">
        <v>23.3</v>
      </c>
      <c r="EK121">
        <v>36.4</v>
      </c>
      <c r="EL121">
        <v>26.4</v>
      </c>
      <c r="EM121">
        <v>31.4</v>
      </c>
      <c r="EN121">
        <v>4.54</v>
      </c>
      <c r="EO121">
        <v>4.13</v>
      </c>
      <c r="EP121">
        <v>4.33</v>
      </c>
    </row>
    <row r="122" spans="1:146" x14ac:dyDescent="0.4">
      <c r="A122" t="s">
        <v>466</v>
      </c>
      <c r="B122" t="s">
        <v>465</v>
      </c>
      <c r="C122">
        <v>1249</v>
      </c>
      <c r="D122">
        <v>1275</v>
      </c>
      <c r="E122">
        <v>2524</v>
      </c>
      <c r="F122">
        <v>1052</v>
      </c>
      <c r="G122">
        <v>1071</v>
      </c>
      <c r="H122">
        <v>2123</v>
      </c>
      <c r="I122">
        <v>54.6</v>
      </c>
      <c r="J122">
        <v>51.1</v>
      </c>
      <c r="K122">
        <v>52.8</v>
      </c>
      <c r="L122">
        <v>0.84</v>
      </c>
      <c r="M122">
        <v>0.48</v>
      </c>
      <c r="N122">
        <v>0.66</v>
      </c>
      <c r="O122">
        <v>0.76</v>
      </c>
      <c r="P122">
        <v>0.41</v>
      </c>
      <c r="Q122">
        <v>0.61</v>
      </c>
      <c r="R122">
        <v>0.92</v>
      </c>
      <c r="S122">
        <v>0.56000000000000005</v>
      </c>
      <c r="T122">
        <v>0.71</v>
      </c>
      <c r="U122">
        <v>56.1</v>
      </c>
      <c r="V122">
        <v>55.2</v>
      </c>
      <c r="W122">
        <v>55.7</v>
      </c>
      <c r="X122">
        <v>75.8</v>
      </c>
      <c r="Y122">
        <v>74.900000000000006</v>
      </c>
      <c r="Z122">
        <v>75.400000000000006</v>
      </c>
      <c r="AA122">
        <v>72.900000000000006</v>
      </c>
      <c r="AB122">
        <v>63.8</v>
      </c>
      <c r="AC122">
        <v>68.3</v>
      </c>
      <c r="AD122">
        <v>35.200000000000003</v>
      </c>
      <c r="AE122">
        <v>26.3</v>
      </c>
      <c r="AF122">
        <v>30.7</v>
      </c>
      <c r="AG122">
        <v>48.9</v>
      </c>
      <c r="AH122">
        <v>39.200000000000003</v>
      </c>
      <c r="AI122">
        <v>44</v>
      </c>
      <c r="AJ122">
        <v>5.0999999999999996</v>
      </c>
      <c r="AK122">
        <v>4.76</v>
      </c>
      <c r="AL122">
        <v>4.93</v>
      </c>
      <c r="AM122">
        <v>98</v>
      </c>
      <c r="AN122">
        <v>135</v>
      </c>
      <c r="AO122">
        <v>233</v>
      </c>
      <c r="AP122">
        <v>89</v>
      </c>
      <c r="AQ122">
        <v>119</v>
      </c>
      <c r="AR122">
        <v>208</v>
      </c>
      <c r="AS122">
        <v>33.299999999999997</v>
      </c>
      <c r="AT122">
        <v>29.9</v>
      </c>
      <c r="AU122">
        <v>31.3</v>
      </c>
      <c r="AV122">
        <v>0.1</v>
      </c>
      <c r="AW122">
        <v>-0.46</v>
      </c>
      <c r="AX122">
        <v>-0.22</v>
      </c>
      <c r="AY122">
        <v>-0.16</v>
      </c>
      <c r="AZ122">
        <v>-0.69</v>
      </c>
      <c r="BA122">
        <v>-0.39</v>
      </c>
      <c r="BB122">
        <v>0.36</v>
      </c>
      <c r="BC122">
        <v>-0.23</v>
      </c>
      <c r="BD122">
        <v>-0.05</v>
      </c>
      <c r="BE122">
        <v>18.399999999999999</v>
      </c>
      <c r="BF122">
        <v>16.3</v>
      </c>
      <c r="BG122">
        <v>17.2</v>
      </c>
      <c r="BH122">
        <v>34.700000000000003</v>
      </c>
      <c r="BI122">
        <v>28.1</v>
      </c>
      <c r="BJ122">
        <v>30.9</v>
      </c>
      <c r="BK122">
        <v>39.799999999999997</v>
      </c>
      <c r="BL122">
        <v>28.1</v>
      </c>
      <c r="BM122">
        <v>33</v>
      </c>
      <c r="BN122">
        <v>7.1</v>
      </c>
      <c r="BO122">
        <v>4.4000000000000004</v>
      </c>
      <c r="BP122">
        <v>5.6</v>
      </c>
      <c r="BQ122">
        <v>10.199999999999999</v>
      </c>
      <c r="BR122">
        <v>8.1</v>
      </c>
      <c r="BS122">
        <v>9</v>
      </c>
      <c r="BT122">
        <v>2.82</v>
      </c>
      <c r="BU122">
        <v>2.5299999999999998</v>
      </c>
      <c r="BV122">
        <v>2.65</v>
      </c>
      <c r="BW122">
        <v>31</v>
      </c>
      <c r="BX122">
        <v>70</v>
      </c>
      <c r="BY122">
        <v>101</v>
      </c>
      <c r="BZ122">
        <v>25</v>
      </c>
      <c r="CA122">
        <v>66</v>
      </c>
      <c r="CB122">
        <v>91</v>
      </c>
      <c r="CC122">
        <v>14.3</v>
      </c>
      <c r="CD122">
        <v>20.7</v>
      </c>
      <c r="CE122">
        <v>18.7</v>
      </c>
      <c r="CF122">
        <v>-0.75</v>
      </c>
      <c r="CG122">
        <v>-0.54</v>
      </c>
      <c r="CH122">
        <v>-0.6</v>
      </c>
      <c r="CI122">
        <v>-1.24</v>
      </c>
      <c r="CJ122">
        <v>-0.85</v>
      </c>
      <c r="CK122">
        <v>-0.86</v>
      </c>
      <c r="CL122">
        <v>-0.25</v>
      </c>
      <c r="CM122">
        <v>-0.24</v>
      </c>
      <c r="CN122">
        <v>-0.34</v>
      </c>
      <c r="CO122">
        <v>3.2</v>
      </c>
      <c r="CP122">
        <v>14.3</v>
      </c>
      <c r="CQ122">
        <v>10.9</v>
      </c>
      <c r="CR122">
        <v>9.6999999999999993</v>
      </c>
      <c r="CS122">
        <v>21.4</v>
      </c>
      <c r="CT122">
        <v>17.8</v>
      </c>
      <c r="CU122">
        <v>16.100000000000001</v>
      </c>
      <c r="CV122">
        <v>11.4</v>
      </c>
      <c r="CW122">
        <v>12.9</v>
      </c>
      <c r="CX122">
        <v>0</v>
      </c>
      <c r="CY122">
        <v>2.9</v>
      </c>
      <c r="CZ122">
        <v>2</v>
      </c>
      <c r="DA122">
        <v>3.2</v>
      </c>
      <c r="DB122">
        <v>5.7</v>
      </c>
      <c r="DC122">
        <v>5</v>
      </c>
      <c r="DD122">
        <v>1.24</v>
      </c>
      <c r="DE122">
        <v>1.75</v>
      </c>
      <c r="DF122">
        <v>1.59</v>
      </c>
      <c r="DG122">
        <v>1378</v>
      </c>
      <c r="DH122">
        <v>1480</v>
      </c>
      <c r="DI122">
        <v>2858</v>
      </c>
      <c r="DJ122">
        <v>1166</v>
      </c>
      <c r="DK122">
        <v>1256</v>
      </c>
      <c r="DL122">
        <v>2422</v>
      </c>
      <c r="DM122">
        <v>52.2</v>
      </c>
      <c r="DN122">
        <v>47.7</v>
      </c>
      <c r="DO122">
        <v>49.9</v>
      </c>
      <c r="DP122">
        <v>0.75</v>
      </c>
      <c r="DQ122">
        <v>0.34</v>
      </c>
      <c r="DR122">
        <v>0.54</v>
      </c>
      <c r="DS122">
        <v>0.68</v>
      </c>
      <c r="DT122">
        <v>0.27</v>
      </c>
      <c r="DU122">
        <v>0.49</v>
      </c>
      <c r="DV122">
        <v>0.82</v>
      </c>
      <c r="DW122">
        <v>0.41</v>
      </c>
      <c r="DX122">
        <v>0.59</v>
      </c>
      <c r="DY122">
        <v>52.2</v>
      </c>
      <c r="DZ122">
        <v>49.7</v>
      </c>
      <c r="EA122">
        <v>50.9</v>
      </c>
      <c r="EB122">
        <v>71.400000000000006</v>
      </c>
      <c r="EC122">
        <v>68.099999999999994</v>
      </c>
      <c r="ED122">
        <v>69.7</v>
      </c>
      <c r="EE122">
        <v>69.3</v>
      </c>
      <c r="EF122">
        <v>58.1</v>
      </c>
      <c r="EG122">
        <v>63.5</v>
      </c>
      <c r="EH122">
        <v>32.4</v>
      </c>
      <c r="EI122">
        <v>23.2</v>
      </c>
      <c r="EJ122">
        <v>27.6</v>
      </c>
      <c r="EK122">
        <v>45.1</v>
      </c>
      <c r="EL122">
        <v>34.799999999999997</v>
      </c>
      <c r="EM122">
        <v>39.799999999999997</v>
      </c>
      <c r="EN122">
        <v>4.8499999999999996</v>
      </c>
      <c r="EO122">
        <v>4.42</v>
      </c>
      <c r="EP122">
        <v>4.63</v>
      </c>
    </row>
    <row r="123" spans="1:146" x14ac:dyDescent="0.4">
      <c r="A123" t="s">
        <v>468</v>
      </c>
      <c r="B123" t="s">
        <v>467</v>
      </c>
      <c r="C123">
        <v>1405</v>
      </c>
      <c r="D123">
        <v>1269</v>
      </c>
      <c r="E123">
        <v>2674</v>
      </c>
      <c r="F123">
        <v>1316</v>
      </c>
      <c r="G123">
        <v>1191</v>
      </c>
      <c r="H123">
        <v>2507</v>
      </c>
      <c r="I123">
        <v>56.3</v>
      </c>
      <c r="J123">
        <v>52.1</v>
      </c>
      <c r="K123">
        <v>54.3</v>
      </c>
      <c r="L123">
        <v>0.4</v>
      </c>
      <c r="M123">
        <v>-0.09</v>
      </c>
      <c r="N123">
        <v>0.17</v>
      </c>
      <c r="O123">
        <v>0.33</v>
      </c>
      <c r="P123">
        <v>-0.16</v>
      </c>
      <c r="Q123">
        <v>0.12</v>
      </c>
      <c r="R123">
        <v>0.47</v>
      </c>
      <c r="S123">
        <v>-0.01</v>
      </c>
      <c r="T123">
        <v>0.22</v>
      </c>
      <c r="U123">
        <v>59.1</v>
      </c>
      <c r="V123">
        <v>52.2</v>
      </c>
      <c r="W123">
        <v>55.9</v>
      </c>
      <c r="X123">
        <v>80.599999999999994</v>
      </c>
      <c r="Y123">
        <v>74.5</v>
      </c>
      <c r="Z123">
        <v>77.7</v>
      </c>
      <c r="AA123">
        <v>67.8</v>
      </c>
      <c r="AB123">
        <v>53</v>
      </c>
      <c r="AC123">
        <v>60.7</v>
      </c>
      <c r="AD123">
        <v>36.299999999999997</v>
      </c>
      <c r="AE123">
        <v>25.7</v>
      </c>
      <c r="AF123">
        <v>31.3</v>
      </c>
      <c r="AG123">
        <v>48.8</v>
      </c>
      <c r="AH123">
        <v>36.5</v>
      </c>
      <c r="AI123">
        <v>42.9</v>
      </c>
      <c r="AJ123">
        <v>5.14</v>
      </c>
      <c r="AK123">
        <v>4.71</v>
      </c>
      <c r="AL123">
        <v>4.93</v>
      </c>
      <c r="AM123">
        <v>135</v>
      </c>
      <c r="AN123">
        <v>208</v>
      </c>
      <c r="AO123">
        <v>343</v>
      </c>
      <c r="AP123">
        <v>128</v>
      </c>
      <c r="AQ123">
        <v>203</v>
      </c>
      <c r="AR123">
        <v>331</v>
      </c>
      <c r="AS123">
        <v>45.4</v>
      </c>
      <c r="AT123">
        <v>34.799999999999997</v>
      </c>
      <c r="AU123">
        <v>39</v>
      </c>
      <c r="AV123">
        <v>0.21</v>
      </c>
      <c r="AW123">
        <v>-0.44</v>
      </c>
      <c r="AX123">
        <v>-0.19</v>
      </c>
      <c r="AY123">
        <v>-0.01</v>
      </c>
      <c r="AZ123">
        <v>-0.62</v>
      </c>
      <c r="BA123">
        <v>-0.33</v>
      </c>
      <c r="BB123">
        <v>0.43</v>
      </c>
      <c r="BC123">
        <v>-0.27</v>
      </c>
      <c r="BD123">
        <v>-0.06</v>
      </c>
      <c r="BE123">
        <v>35.6</v>
      </c>
      <c r="BF123">
        <v>17.8</v>
      </c>
      <c r="BG123">
        <v>24.8</v>
      </c>
      <c r="BH123">
        <v>54.8</v>
      </c>
      <c r="BI123">
        <v>38</v>
      </c>
      <c r="BJ123">
        <v>44.6</v>
      </c>
      <c r="BK123">
        <v>31.1</v>
      </c>
      <c r="BL123">
        <v>25</v>
      </c>
      <c r="BM123">
        <v>27.4</v>
      </c>
      <c r="BN123">
        <v>17</v>
      </c>
      <c r="BO123">
        <v>6.3</v>
      </c>
      <c r="BP123">
        <v>10.5</v>
      </c>
      <c r="BQ123">
        <v>21.5</v>
      </c>
      <c r="BR123">
        <v>11.1</v>
      </c>
      <c r="BS123">
        <v>15.2</v>
      </c>
      <c r="BT123">
        <v>3.81</v>
      </c>
      <c r="BU123">
        <v>2.94</v>
      </c>
      <c r="BV123">
        <v>3.28</v>
      </c>
      <c r="BW123">
        <v>28</v>
      </c>
      <c r="BX123">
        <v>92</v>
      </c>
      <c r="BY123">
        <v>120</v>
      </c>
      <c r="BZ123">
        <v>26</v>
      </c>
      <c r="CA123">
        <v>78</v>
      </c>
      <c r="CB123">
        <v>104</v>
      </c>
      <c r="CC123">
        <v>18.2</v>
      </c>
      <c r="CD123">
        <v>16.899999999999999</v>
      </c>
      <c r="CE123">
        <v>17.2</v>
      </c>
      <c r="CF123">
        <v>-1.21</v>
      </c>
      <c r="CG123">
        <v>-1</v>
      </c>
      <c r="CH123">
        <v>-1.05</v>
      </c>
      <c r="CI123">
        <v>-1.69</v>
      </c>
      <c r="CJ123">
        <v>-1.28</v>
      </c>
      <c r="CK123">
        <v>-1.29</v>
      </c>
      <c r="CL123">
        <v>-0.72</v>
      </c>
      <c r="CM123">
        <v>-0.72</v>
      </c>
      <c r="CN123">
        <v>-0.81</v>
      </c>
      <c r="CO123">
        <v>14.3</v>
      </c>
      <c r="CP123">
        <v>7.6</v>
      </c>
      <c r="CQ123">
        <v>9.1999999999999993</v>
      </c>
      <c r="CR123">
        <v>14.3</v>
      </c>
      <c r="CS123">
        <v>16.3</v>
      </c>
      <c r="CT123">
        <v>15.8</v>
      </c>
      <c r="CU123">
        <v>10.7</v>
      </c>
      <c r="CV123">
        <v>6.5</v>
      </c>
      <c r="CW123">
        <v>7.5</v>
      </c>
      <c r="CX123">
        <v>7.1</v>
      </c>
      <c r="CY123">
        <v>3.3</v>
      </c>
      <c r="CZ123">
        <v>4.2</v>
      </c>
      <c r="DA123">
        <v>10.7</v>
      </c>
      <c r="DB123">
        <v>3.3</v>
      </c>
      <c r="DC123">
        <v>5</v>
      </c>
      <c r="DD123">
        <v>1.45</v>
      </c>
      <c r="DE123">
        <v>1.32</v>
      </c>
      <c r="DF123">
        <v>1.35</v>
      </c>
      <c r="DG123">
        <v>1600</v>
      </c>
      <c r="DH123">
        <v>1614</v>
      </c>
      <c r="DI123">
        <v>3214</v>
      </c>
      <c r="DJ123">
        <v>1501</v>
      </c>
      <c r="DK123">
        <v>1503</v>
      </c>
      <c r="DL123">
        <v>3004</v>
      </c>
      <c r="DM123">
        <v>53.9</v>
      </c>
      <c r="DN123">
        <v>46.6</v>
      </c>
      <c r="DO123">
        <v>50.3</v>
      </c>
      <c r="DP123">
        <v>0.31</v>
      </c>
      <c r="DQ123">
        <v>-0.24</v>
      </c>
      <c r="DR123">
        <v>0.03</v>
      </c>
      <c r="DS123">
        <v>0.24</v>
      </c>
      <c r="DT123">
        <v>-0.3</v>
      </c>
      <c r="DU123">
        <v>-0.01</v>
      </c>
      <c r="DV123">
        <v>0.37</v>
      </c>
      <c r="DW123">
        <v>-0.17</v>
      </c>
      <c r="DX123">
        <v>0.08</v>
      </c>
      <c r="DY123">
        <v>55.3</v>
      </c>
      <c r="DZ123">
        <v>43.8</v>
      </c>
      <c r="EA123">
        <v>49.5</v>
      </c>
      <c r="EB123">
        <v>75.8</v>
      </c>
      <c r="EC123">
        <v>64.400000000000006</v>
      </c>
      <c r="ED123">
        <v>70.099999999999994</v>
      </c>
      <c r="EE123">
        <v>62.3</v>
      </c>
      <c r="EF123">
        <v>45.2</v>
      </c>
      <c r="EG123">
        <v>53.7</v>
      </c>
      <c r="EH123">
        <v>33.4</v>
      </c>
      <c r="EI123">
        <v>21.2</v>
      </c>
      <c r="EJ123">
        <v>27.3</v>
      </c>
      <c r="EK123">
        <v>44.8</v>
      </c>
      <c r="EL123">
        <v>30.3</v>
      </c>
      <c r="EM123">
        <v>37.5</v>
      </c>
      <c r="EN123">
        <v>4.88</v>
      </c>
      <c r="EO123">
        <v>4.17</v>
      </c>
      <c r="EP123">
        <v>4.5199999999999996</v>
      </c>
    </row>
    <row r="124" spans="1:146" x14ac:dyDescent="0.4">
      <c r="A124" t="s">
        <v>470</v>
      </c>
      <c r="B124" t="s">
        <v>469</v>
      </c>
      <c r="C124">
        <v>1564</v>
      </c>
      <c r="D124">
        <v>1310</v>
      </c>
      <c r="E124">
        <v>2874</v>
      </c>
      <c r="F124">
        <v>1417</v>
      </c>
      <c r="G124">
        <v>1172</v>
      </c>
      <c r="H124">
        <v>2589</v>
      </c>
      <c r="I124">
        <v>51.5</v>
      </c>
      <c r="J124">
        <v>47.7</v>
      </c>
      <c r="K124">
        <v>49.8</v>
      </c>
      <c r="L124">
        <v>0.35</v>
      </c>
      <c r="M124">
        <v>0.02</v>
      </c>
      <c r="N124">
        <v>0.2</v>
      </c>
      <c r="O124">
        <v>0.28999999999999998</v>
      </c>
      <c r="P124">
        <v>-0.05</v>
      </c>
      <c r="Q124">
        <v>0.16</v>
      </c>
      <c r="R124">
        <v>0.42</v>
      </c>
      <c r="S124">
        <v>0.1</v>
      </c>
      <c r="T124">
        <v>0.25</v>
      </c>
      <c r="U124">
        <v>48.7</v>
      </c>
      <c r="V124">
        <v>47.9</v>
      </c>
      <c r="W124">
        <v>48.3</v>
      </c>
      <c r="X124">
        <v>71.5</v>
      </c>
      <c r="Y124">
        <v>69.8</v>
      </c>
      <c r="Z124">
        <v>70.7</v>
      </c>
      <c r="AA124">
        <v>55.5</v>
      </c>
      <c r="AB124">
        <v>47.2</v>
      </c>
      <c r="AC124">
        <v>51.7</v>
      </c>
      <c r="AD124">
        <v>22.3</v>
      </c>
      <c r="AE124">
        <v>14</v>
      </c>
      <c r="AF124">
        <v>18.5</v>
      </c>
      <c r="AG124">
        <v>32.4</v>
      </c>
      <c r="AH124">
        <v>21.1</v>
      </c>
      <c r="AI124">
        <v>27.2</v>
      </c>
      <c r="AJ124">
        <v>4.54</v>
      </c>
      <c r="AK124">
        <v>4.1900000000000004</v>
      </c>
      <c r="AL124">
        <v>4.38</v>
      </c>
      <c r="AM124">
        <v>167</v>
      </c>
      <c r="AN124">
        <v>211</v>
      </c>
      <c r="AO124">
        <v>378</v>
      </c>
      <c r="AP124">
        <v>151</v>
      </c>
      <c r="AQ124">
        <v>201</v>
      </c>
      <c r="AR124">
        <v>352</v>
      </c>
      <c r="AS124">
        <v>37.799999999999997</v>
      </c>
      <c r="AT124">
        <v>30.2</v>
      </c>
      <c r="AU124">
        <v>33.5</v>
      </c>
      <c r="AV124">
        <v>-0.11</v>
      </c>
      <c r="AW124">
        <v>-0.68</v>
      </c>
      <c r="AX124">
        <v>-0.43</v>
      </c>
      <c r="AY124">
        <v>-0.31</v>
      </c>
      <c r="AZ124">
        <v>-0.86</v>
      </c>
      <c r="BA124">
        <v>-0.56999999999999995</v>
      </c>
      <c r="BB124">
        <v>0.1</v>
      </c>
      <c r="BC124">
        <v>-0.51</v>
      </c>
      <c r="BD124">
        <v>-0.3</v>
      </c>
      <c r="BE124">
        <v>21.6</v>
      </c>
      <c r="BF124">
        <v>15.2</v>
      </c>
      <c r="BG124">
        <v>18</v>
      </c>
      <c r="BH124">
        <v>41.3</v>
      </c>
      <c r="BI124">
        <v>32.200000000000003</v>
      </c>
      <c r="BJ124">
        <v>36.200000000000003</v>
      </c>
      <c r="BK124">
        <v>31.7</v>
      </c>
      <c r="BL124">
        <v>10.9</v>
      </c>
      <c r="BM124">
        <v>20.100000000000001</v>
      </c>
      <c r="BN124">
        <v>7.8</v>
      </c>
      <c r="BO124">
        <v>2.8</v>
      </c>
      <c r="BP124">
        <v>5</v>
      </c>
      <c r="BQ124">
        <v>13.8</v>
      </c>
      <c r="BR124">
        <v>4.7</v>
      </c>
      <c r="BS124">
        <v>8.6999999999999993</v>
      </c>
      <c r="BT124">
        <v>3.12</v>
      </c>
      <c r="BU124">
        <v>2.44</v>
      </c>
      <c r="BV124">
        <v>2.74</v>
      </c>
      <c r="BW124">
        <v>32</v>
      </c>
      <c r="BX124">
        <v>100</v>
      </c>
      <c r="BY124">
        <v>132</v>
      </c>
      <c r="BZ124">
        <v>29</v>
      </c>
      <c r="CA124">
        <v>92</v>
      </c>
      <c r="CB124">
        <v>121</v>
      </c>
      <c r="CC124">
        <v>13.7</v>
      </c>
      <c r="CD124">
        <v>17.3</v>
      </c>
      <c r="CE124">
        <v>16.399999999999999</v>
      </c>
      <c r="CF124">
        <v>-0.96</v>
      </c>
      <c r="CG124">
        <v>-1</v>
      </c>
      <c r="CH124">
        <v>-0.99</v>
      </c>
      <c r="CI124">
        <v>-1.42</v>
      </c>
      <c r="CJ124">
        <v>-1.25</v>
      </c>
      <c r="CK124">
        <v>-1.21</v>
      </c>
      <c r="CL124">
        <v>-0.5</v>
      </c>
      <c r="CM124">
        <v>-0.74</v>
      </c>
      <c r="CN124">
        <v>-0.76</v>
      </c>
      <c r="CO124">
        <v>3.1</v>
      </c>
      <c r="CP124">
        <v>7</v>
      </c>
      <c r="CQ124">
        <v>6.1</v>
      </c>
      <c r="CR124">
        <v>3.1</v>
      </c>
      <c r="CS124">
        <v>14</v>
      </c>
      <c r="CT124">
        <v>11.4</v>
      </c>
      <c r="CU124">
        <v>3.1</v>
      </c>
      <c r="CV124">
        <v>8</v>
      </c>
      <c r="CW124">
        <v>6.8</v>
      </c>
      <c r="CX124">
        <v>0</v>
      </c>
      <c r="CY124">
        <v>1</v>
      </c>
      <c r="CZ124">
        <v>0.8</v>
      </c>
      <c r="DA124">
        <v>0</v>
      </c>
      <c r="DB124">
        <v>3</v>
      </c>
      <c r="DC124">
        <v>2.2999999999999998</v>
      </c>
      <c r="DD124">
        <v>1.05</v>
      </c>
      <c r="DE124">
        <v>1.32</v>
      </c>
      <c r="DF124">
        <v>1.25</v>
      </c>
      <c r="DG124">
        <v>1783</v>
      </c>
      <c r="DH124">
        <v>1669</v>
      </c>
      <c r="DI124">
        <v>3452</v>
      </c>
      <c r="DJ124">
        <v>1603</v>
      </c>
      <c r="DK124">
        <v>1474</v>
      </c>
      <c r="DL124">
        <v>3077</v>
      </c>
      <c r="DM124">
        <v>49</v>
      </c>
      <c r="DN124">
        <v>42.4</v>
      </c>
      <c r="DO124">
        <v>45.8</v>
      </c>
      <c r="DP124">
        <v>0.27</v>
      </c>
      <c r="DQ124">
        <v>-0.15</v>
      </c>
      <c r="DR124">
        <v>7.0000000000000007E-2</v>
      </c>
      <c r="DS124">
        <v>0.21</v>
      </c>
      <c r="DT124">
        <v>-0.22</v>
      </c>
      <c r="DU124">
        <v>0.02</v>
      </c>
      <c r="DV124">
        <v>0.34</v>
      </c>
      <c r="DW124">
        <v>-0.09</v>
      </c>
      <c r="DX124">
        <v>0.11</v>
      </c>
      <c r="DY124">
        <v>44.8</v>
      </c>
      <c r="DZ124">
        <v>39.9</v>
      </c>
      <c r="EA124">
        <v>42.4</v>
      </c>
      <c r="EB124">
        <v>66.900000000000006</v>
      </c>
      <c r="EC124">
        <v>59.7</v>
      </c>
      <c r="ED124">
        <v>63.4</v>
      </c>
      <c r="EE124">
        <v>51.7</v>
      </c>
      <c r="EF124">
        <v>38.9</v>
      </c>
      <c r="EG124">
        <v>45.5</v>
      </c>
      <c r="EH124">
        <v>20.3</v>
      </c>
      <c r="EI124">
        <v>11.4</v>
      </c>
      <c r="EJ124">
        <v>16</v>
      </c>
      <c r="EK124">
        <v>29.7</v>
      </c>
      <c r="EL124">
        <v>17.3</v>
      </c>
      <c r="EM124">
        <v>23.7</v>
      </c>
      <c r="EN124">
        <v>4.29</v>
      </c>
      <c r="EO124">
        <v>3.68</v>
      </c>
      <c r="EP124">
        <v>4</v>
      </c>
    </row>
    <row r="125" spans="1:146" x14ac:dyDescent="0.4">
      <c r="A125" t="s">
        <v>472</v>
      </c>
      <c r="B125" t="s">
        <v>471</v>
      </c>
      <c r="C125">
        <v>1242</v>
      </c>
      <c r="D125">
        <v>1132</v>
      </c>
      <c r="E125">
        <v>2374</v>
      </c>
      <c r="F125">
        <v>1082</v>
      </c>
      <c r="G125">
        <v>993</v>
      </c>
      <c r="H125">
        <v>2075</v>
      </c>
      <c r="I125">
        <v>55.9</v>
      </c>
      <c r="J125">
        <v>51.5</v>
      </c>
      <c r="K125">
        <v>53.8</v>
      </c>
      <c r="L125">
        <v>0.9</v>
      </c>
      <c r="M125">
        <v>0.43</v>
      </c>
      <c r="N125">
        <v>0.67</v>
      </c>
      <c r="O125">
        <v>0.82</v>
      </c>
      <c r="P125">
        <v>0.35</v>
      </c>
      <c r="Q125">
        <v>0.62</v>
      </c>
      <c r="R125">
        <v>0.97</v>
      </c>
      <c r="S125">
        <v>0.51</v>
      </c>
      <c r="T125">
        <v>0.73</v>
      </c>
      <c r="U125">
        <v>60.1</v>
      </c>
      <c r="V125">
        <v>56.5</v>
      </c>
      <c r="W125">
        <v>58.4</v>
      </c>
      <c r="X125">
        <v>77.099999999999994</v>
      </c>
      <c r="Y125">
        <v>75.599999999999994</v>
      </c>
      <c r="Z125">
        <v>76.400000000000006</v>
      </c>
      <c r="AA125">
        <v>66.3</v>
      </c>
      <c r="AB125">
        <v>55.6</v>
      </c>
      <c r="AC125">
        <v>61.2</v>
      </c>
      <c r="AD125">
        <v>36.9</v>
      </c>
      <c r="AE125">
        <v>26.4</v>
      </c>
      <c r="AF125">
        <v>31.9</v>
      </c>
      <c r="AG125">
        <v>48.8</v>
      </c>
      <c r="AH125">
        <v>35.5</v>
      </c>
      <c r="AI125">
        <v>42.5</v>
      </c>
      <c r="AJ125">
        <v>5.18</v>
      </c>
      <c r="AK125">
        <v>4.76</v>
      </c>
      <c r="AL125">
        <v>4.9800000000000004</v>
      </c>
      <c r="AM125">
        <v>189</v>
      </c>
      <c r="AN125">
        <v>191</v>
      </c>
      <c r="AO125">
        <v>380</v>
      </c>
      <c r="AP125">
        <v>174</v>
      </c>
      <c r="AQ125">
        <v>174</v>
      </c>
      <c r="AR125">
        <v>348</v>
      </c>
      <c r="AS125">
        <v>37.700000000000003</v>
      </c>
      <c r="AT125">
        <v>33.1</v>
      </c>
      <c r="AU125">
        <v>35.4</v>
      </c>
      <c r="AV125">
        <v>0.23</v>
      </c>
      <c r="AW125">
        <v>-0.18</v>
      </c>
      <c r="AX125">
        <v>0.02</v>
      </c>
      <c r="AY125">
        <v>0.05</v>
      </c>
      <c r="AZ125">
        <v>-0.37</v>
      </c>
      <c r="BA125">
        <v>-0.11</v>
      </c>
      <c r="BB125">
        <v>0.42</v>
      </c>
      <c r="BC125">
        <v>0</v>
      </c>
      <c r="BD125">
        <v>0.16</v>
      </c>
      <c r="BE125">
        <v>25.9</v>
      </c>
      <c r="BF125">
        <v>22</v>
      </c>
      <c r="BG125">
        <v>23.9</v>
      </c>
      <c r="BH125">
        <v>43.4</v>
      </c>
      <c r="BI125">
        <v>38.200000000000003</v>
      </c>
      <c r="BJ125">
        <v>40.799999999999997</v>
      </c>
      <c r="BK125">
        <v>27.5</v>
      </c>
      <c r="BL125">
        <v>21.5</v>
      </c>
      <c r="BM125">
        <v>24.5</v>
      </c>
      <c r="BN125">
        <v>7.4</v>
      </c>
      <c r="BO125">
        <v>5.8</v>
      </c>
      <c r="BP125">
        <v>6.6</v>
      </c>
      <c r="BQ125">
        <v>12.7</v>
      </c>
      <c r="BR125">
        <v>6.8</v>
      </c>
      <c r="BS125">
        <v>9.6999999999999993</v>
      </c>
      <c r="BT125">
        <v>3.2</v>
      </c>
      <c r="BU125">
        <v>2.86</v>
      </c>
      <c r="BV125">
        <v>3.03</v>
      </c>
      <c r="BW125">
        <v>29</v>
      </c>
      <c r="BX125">
        <v>70</v>
      </c>
      <c r="BY125">
        <v>99</v>
      </c>
      <c r="BZ125">
        <v>28</v>
      </c>
      <c r="CA125">
        <v>65</v>
      </c>
      <c r="CB125">
        <v>93</v>
      </c>
      <c r="CC125">
        <v>10.3</v>
      </c>
      <c r="CD125">
        <v>16.100000000000001</v>
      </c>
      <c r="CE125">
        <v>14.4</v>
      </c>
      <c r="CF125">
        <v>-1.08</v>
      </c>
      <c r="CG125">
        <v>-0.61</v>
      </c>
      <c r="CH125">
        <v>-0.75</v>
      </c>
      <c r="CI125">
        <v>-1.55</v>
      </c>
      <c r="CJ125">
        <v>-0.92</v>
      </c>
      <c r="CK125">
        <v>-1.01</v>
      </c>
      <c r="CL125">
        <v>-0.61</v>
      </c>
      <c r="CM125">
        <v>-0.31</v>
      </c>
      <c r="CN125">
        <v>-0.5</v>
      </c>
      <c r="CO125">
        <v>3.4</v>
      </c>
      <c r="CP125">
        <v>12.9</v>
      </c>
      <c r="CQ125">
        <v>10.1</v>
      </c>
      <c r="CR125">
        <v>3.4</v>
      </c>
      <c r="CS125">
        <v>15.7</v>
      </c>
      <c r="CT125">
        <v>12.1</v>
      </c>
      <c r="CU125">
        <v>3.4</v>
      </c>
      <c r="CV125">
        <v>4.3</v>
      </c>
      <c r="CW125">
        <v>4</v>
      </c>
      <c r="CX125">
        <v>0</v>
      </c>
      <c r="CY125">
        <v>2.9</v>
      </c>
      <c r="CZ125">
        <v>2</v>
      </c>
      <c r="DA125">
        <v>0</v>
      </c>
      <c r="DB125">
        <v>2.9</v>
      </c>
      <c r="DC125">
        <v>2</v>
      </c>
      <c r="DD125">
        <v>0.79</v>
      </c>
      <c r="DE125">
        <v>1.4</v>
      </c>
      <c r="DF125">
        <v>1.22</v>
      </c>
      <c r="DG125">
        <v>1460</v>
      </c>
      <c r="DH125">
        <v>1393</v>
      </c>
      <c r="DI125">
        <v>2853</v>
      </c>
      <c r="DJ125">
        <v>1284</v>
      </c>
      <c r="DK125">
        <v>1232</v>
      </c>
      <c r="DL125">
        <v>2516</v>
      </c>
      <c r="DM125">
        <v>52.6</v>
      </c>
      <c r="DN125">
        <v>47.2</v>
      </c>
      <c r="DO125">
        <v>50</v>
      </c>
      <c r="DP125">
        <v>0.76</v>
      </c>
      <c r="DQ125">
        <v>0.28999999999999998</v>
      </c>
      <c r="DR125">
        <v>0.53</v>
      </c>
      <c r="DS125">
        <v>0.7</v>
      </c>
      <c r="DT125">
        <v>0.22</v>
      </c>
      <c r="DU125">
        <v>0.48</v>
      </c>
      <c r="DV125">
        <v>0.83</v>
      </c>
      <c r="DW125">
        <v>0.36</v>
      </c>
      <c r="DX125">
        <v>0.57999999999999996</v>
      </c>
      <c r="DY125">
        <v>54.6</v>
      </c>
      <c r="DZ125">
        <v>49.6</v>
      </c>
      <c r="EA125">
        <v>52.2</v>
      </c>
      <c r="EB125">
        <v>71.2</v>
      </c>
      <c r="EC125">
        <v>67.5</v>
      </c>
      <c r="ED125">
        <v>69.400000000000006</v>
      </c>
      <c r="EE125">
        <v>60.1</v>
      </c>
      <c r="EF125">
        <v>48.3</v>
      </c>
      <c r="EG125">
        <v>54.3</v>
      </c>
      <c r="EH125">
        <v>32.299999999999997</v>
      </c>
      <c r="EI125">
        <v>22.4</v>
      </c>
      <c r="EJ125">
        <v>27.5</v>
      </c>
      <c r="EK125">
        <v>43.2</v>
      </c>
      <c r="EL125">
        <v>29.9</v>
      </c>
      <c r="EM125">
        <v>36.700000000000003</v>
      </c>
      <c r="EN125">
        <v>4.83</v>
      </c>
      <c r="EO125">
        <v>4.33</v>
      </c>
      <c r="EP125">
        <v>4.59</v>
      </c>
    </row>
    <row r="126" spans="1:146" x14ac:dyDescent="0.4">
      <c r="A126" t="s">
        <v>474</v>
      </c>
      <c r="B126" t="s">
        <v>473</v>
      </c>
      <c r="C126">
        <v>1510</v>
      </c>
      <c r="D126">
        <v>1461</v>
      </c>
      <c r="E126">
        <v>2971</v>
      </c>
      <c r="F126">
        <v>1360</v>
      </c>
      <c r="G126">
        <v>1341</v>
      </c>
      <c r="H126">
        <v>2701</v>
      </c>
      <c r="I126">
        <v>51.6</v>
      </c>
      <c r="J126">
        <v>46.8</v>
      </c>
      <c r="K126">
        <v>49.2</v>
      </c>
      <c r="L126">
        <v>0.48</v>
      </c>
      <c r="M126">
        <v>-0.09</v>
      </c>
      <c r="N126">
        <v>0.2</v>
      </c>
      <c r="O126">
        <v>0.41</v>
      </c>
      <c r="P126">
        <v>-0.16</v>
      </c>
      <c r="Q126">
        <v>0.15</v>
      </c>
      <c r="R126">
        <v>0.55000000000000004</v>
      </c>
      <c r="S126">
        <v>-0.02</v>
      </c>
      <c r="T126">
        <v>0.25</v>
      </c>
      <c r="U126">
        <v>49.1</v>
      </c>
      <c r="V126">
        <v>43.3</v>
      </c>
      <c r="W126">
        <v>46.2</v>
      </c>
      <c r="X126">
        <v>70</v>
      </c>
      <c r="Y126">
        <v>64.599999999999994</v>
      </c>
      <c r="Z126">
        <v>67.400000000000006</v>
      </c>
      <c r="AA126">
        <v>61.1</v>
      </c>
      <c r="AB126">
        <v>52.2</v>
      </c>
      <c r="AC126">
        <v>56.7</v>
      </c>
      <c r="AD126">
        <v>25.6</v>
      </c>
      <c r="AE126">
        <v>17.399999999999999</v>
      </c>
      <c r="AF126">
        <v>21.5</v>
      </c>
      <c r="AG126">
        <v>36</v>
      </c>
      <c r="AH126">
        <v>26</v>
      </c>
      <c r="AI126">
        <v>31.1</v>
      </c>
      <c r="AJ126">
        <v>4.67</v>
      </c>
      <c r="AK126">
        <v>4.2300000000000004</v>
      </c>
      <c r="AL126">
        <v>4.46</v>
      </c>
      <c r="AM126">
        <v>137</v>
      </c>
      <c r="AN126">
        <v>212</v>
      </c>
      <c r="AO126">
        <v>349</v>
      </c>
      <c r="AP126">
        <v>130</v>
      </c>
      <c r="AQ126">
        <v>201</v>
      </c>
      <c r="AR126">
        <v>331</v>
      </c>
      <c r="AS126">
        <v>32.799999999999997</v>
      </c>
      <c r="AT126">
        <v>29.8</v>
      </c>
      <c r="AU126">
        <v>31</v>
      </c>
      <c r="AV126">
        <v>-0.28000000000000003</v>
      </c>
      <c r="AW126">
        <v>-0.62</v>
      </c>
      <c r="AX126">
        <v>-0.48</v>
      </c>
      <c r="AY126">
        <v>-0.49</v>
      </c>
      <c r="AZ126">
        <v>-0.79</v>
      </c>
      <c r="BA126">
        <v>-0.62</v>
      </c>
      <c r="BB126">
        <v>-0.06</v>
      </c>
      <c r="BC126">
        <v>-0.44</v>
      </c>
      <c r="BD126">
        <v>-0.35</v>
      </c>
      <c r="BE126">
        <v>14.6</v>
      </c>
      <c r="BF126">
        <v>11.8</v>
      </c>
      <c r="BG126">
        <v>12.9</v>
      </c>
      <c r="BH126">
        <v>29.2</v>
      </c>
      <c r="BI126">
        <v>24.1</v>
      </c>
      <c r="BJ126">
        <v>26.1</v>
      </c>
      <c r="BK126">
        <v>34.299999999999997</v>
      </c>
      <c r="BL126">
        <v>28.8</v>
      </c>
      <c r="BM126">
        <v>30.9</v>
      </c>
      <c r="BN126">
        <v>8.8000000000000007</v>
      </c>
      <c r="BO126">
        <v>3.8</v>
      </c>
      <c r="BP126">
        <v>5.7</v>
      </c>
      <c r="BQ126">
        <v>13.9</v>
      </c>
      <c r="BR126">
        <v>5.2</v>
      </c>
      <c r="BS126">
        <v>8.6</v>
      </c>
      <c r="BT126">
        <v>2.75</v>
      </c>
      <c r="BU126">
        <v>2.5299999999999998</v>
      </c>
      <c r="BV126">
        <v>2.62</v>
      </c>
      <c r="BW126">
        <v>22</v>
      </c>
      <c r="BX126">
        <v>72</v>
      </c>
      <c r="BY126">
        <v>94</v>
      </c>
      <c r="BZ126">
        <v>21</v>
      </c>
      <c r="CA126">
        <v>65</v>
      </c>
      <c r="CB126">
        <v>86</v>
      </c>
      <c r="CC126">
        <v>10</v>
      </c>
      <c r="CD126">
        <v>8.4</v>
      </c>
      <c r="CE126">
        <v>8.8000000000000007</v>
      </c>
      <c r="CF126">
        <v>-1.24</v>
      </c>
      <c r="CG126">
        <v>-1.35</v>
      </c>
      <c r="CH126">
        <v>-1.33</v>
      </c>
      <c r="CI126">
        <v>-1.78</v>
      </c>
      <c r="CJ126">
        <v>-1.66</v>
      </c>
      <c r="CK126">
        <v>-1.59</v>
      </c>
      <c r="CL126">
        <v>-0.7</v>
      </c>
      <c r="CM126">
        <v>-1.05</v>
      </c>
      <c r="CN126">
        <v>-1.06</v>
      </c>
      <c r="CO126">
        <v>4.5</v>
      </c>
      <c r="CP126">
        <v>1.4</v>
      </c>
      <c r="CQ126">
        <v>2.1</v>
      </c>
      <c r="CR126">
        <v>4.5</v>
      </c>
      <c r="CS126">
        <v>5.6</v>
      </c>
      <c r="CT126">
        <v>5.3</v>
      </c>
      <c r="CU126">
        <v>9.1</v>
      </c>
      <c r="CV126">
        <v>4.2</v>
      </c>
      <c r="CW126">
        <v>5.3</v>
      </c>
      <c r="CX126">
        <v>0</v>
      </c>
      <c r="CY126">
        <v>0</v>
      </c>
      <c r="CZ126">
        <v>0</v>
      </c>
      <c r="DA126">
        <v>0</v>
      </c>
      <c r="DB126">
        <v>0</v>
      </c>
      <c r="DC126">
        <v>0</v>
      </c>
      <c r="DD126">
        <v>0.67</v>
      </c>
      <c r="DE126">
        <v>0.62</v>
      </c>
      <c r="DF126">
        <v>0.63</v>
      </c>
      <c r="DG126">
        <v>1669</v>
      </c>
      <c r="DH126">
        <v>1745</v>
      </c>
      <c r="DI126">
        <v>3414</v>
      </c>
      <c r="DJ126">
        <v>1511</v>
      </c>
      <c r="DK126">
        <v>1607</v>
      </c>
      <c r="DL126">
        <v>3118</v>
      </c>
      <c r="DM126">
        <v>49.5</v>
      </c>
      <c r="DN126">
        <v>43.2</v>
      </c>
      <c r="DO126">
        <v>46.3</v>
      </c>
      <c r="DP126">
        <v>0.39</v>
      </c>
      <c r="DQ126">
        <v>-0.21</v>
      </c>
      <c r="DR126">
        <v>0.08</v>
      </c>
      <c r="DS126">
        <v>0.33</v>
      </c>
      <c r="DT126">
        <v>-0.27</v>
      </c>
      <c r="DU126">
        <v>0.04</v>
      </c>
      <c r="DV126">
        <v>0.46</v>
      </c>
      <c r="DW126">
        <v>-0.15</v>
      </c>
      <c r="DX126">
        <v>0.13</v>
      </c>
      <c r="DY126">
        <v>45.7</v>
      </c>
      <c r="DZ126">
        <v>37.700000000000003</v>
      </c>
      <c r="EA126">
        <v>41.6</v>
      </c>
      <c r="EB126">
        <v>65.8</v>
      </c>
      <c r="EC126">
        <v>57.2</v>
      </c>
      <c r="ED126">
        <v>61.4</v>
      </c>
      <c r="EE126">
        <v>58.2</v>
      </c>
      <c r="EF126">
        <v>47.4</v>
      </c>
      <c r="EG126">
        <v>52.7</v>
      </c>
      <c r="EH126">
        <v>23.8</v>
      </c>
      <c r="EI126">
        <v>15</v>
      </c>
      <c r="EJ126">
        <v>19.3</v>
      </c>
      <c r="EK126">
        <v>33.700000000000003</v>
      </c>
      <c r="EL126">
        <v>22.4</v>
      </c>
      <c r="EM126">
        <v>27.9</v>
      </c>
      <c r="EN126">
        <v>4.46</v>
      </c>
      <c r="EO126">
        <v>3.87</v>
      </c>
      <c r="EP126">
        <v>4.16</v>
      </c>
    </row>
    <row r="127" spans="1:146" x14ac:dyDescent="0.4">
      <c r="A127" t="s">
        <v>476</v>
      </c>
      <c r="B127" t="s">
        <v>475</v>
      </c>
      <c r="C127">
        <v>1013</v>
      </c>
      <c r="D127">
        <v>961</v>
      </c>
      <c r="E127">
        <v>1974</v>
      </c>
      <c r="F127">
        <v>912</v>
      </c>
      <c r="G127">
        <v>865</v>
      </c>
      <c r="H127">
        <v>1777</v>
      </c>
      <c r="I127">
        <v>49.7</v>
      </c>
      <c r="J127">
        <v>44.9</v>
      </c>
      <c r="K127">
        <v>47.4</v>
      </c>
      <c r="L127">
        <v>0.09</v>
      </c>
      <c r="M127">
        <v>-0.28999999999999998</v>
      </c>
      <c r="N127">
        <v>-0.1</v>
      </c>
      <c r="O127">
        <v>0.01</v>
      </c>
      <c r="P127">
        <v>-0.37</v>
      </c>
      <c r="Q127">
        <v>-0.15</v>
      </c>
      <c r="R127">
        <v>0.17</v>
      </c>
      <c r="S127">
        <v>-0.21</v>
      </c>
      <c r="T127">
        <v>-0.04</v>
      </c>
      <c r="U127">
        <v>45.6</v>
      </c>
      <c r="V127">
        <v>40.799999999999997</v>
      </c>
      <c r="W127">
        <v>43.3</v>
      </c>
      <c r="X127">
        <v>64.3</v>
      </c>
      <c r="Y127">
        <v>62.5</v>
      </c>
      <c r="Z127">
        <v>63.4</v>
      </c>
      <c r="AA127">
        <v>56.1</v>
      </c>
      <c r="AB127">
        <v>55.7</v>
      </c>
      <c r="AC127">
        <v>55.9</v>
      </c>
      <c r="AD127">
        <v>21.3</v>
      </c>
      <c r="AE127">
        <v>13</v>
      </c>
      <c r="AF127">
        <v>17.3</v>
      </c>
      <c r="AG127">
        <v>31.5</v>
      </c>
      <c r="AH127">
        <v>21.6</v>
      </c>
      <c r="AI127">
        <v>26.7</v>
      </c>
      <c r="AJ127">
        <v>4.37</v>
      </c>
      <c r="AK127">
        <v>4.01</v>
      </c>
      <c r="AL127">
        <v>4.1900000000000004</v>
      </c>
      <c r="AM127">
        <v>77</v>
      </c>
      <c r="AN127">
        <v>115</v>
      </c>
      <c r="AO127">
        <v>192</v>
      </c>
      <c r="AP127">
        <v>73</v>
      </c>
      <c r="AQ127">
        <v>108</v>
      </c>
      <c r="AR127">
        <v>181</v>
      </c>
      <c r="AS127">
        <v>28.6</v>
      </c>
      <c r="AT127">
        <v>34.1</v>
      </c>
      <c r="AU127">
        <v>31.9</v>
      </c>
      <c r="AV127">
        <v>-1.04</v>
      </c>
      <c r="AW127">
        <v>-0.49</v>
      </c>
      <c r="AX127">
        <v>-0.71</v>
      </c>
      <c r="AY127">
        <v>-1.32</v>
      </c>
      <c r="AZ127">
        <v>-0.73</v>
      </c>
      <c r="BA127">
        <v>-0.89</v>
      </c>
      <c r="BB127">
        <v>-0.75</v>
      </c>
      <c r="BC127">
        <v>-0.25</v>
      </c>
      <c r="BD127">
        <v>-0.53</v>
      </c>
      <c r="BE127">
        <v>14.3</v>
      </c>
      <c r="BF127">
        <v>21.7</v>
      </c>
      <c r="BG127">
        <v>18.8</v>
      </c>
      <c r="BH127">
        <v>29.9</v>
      </c>
      <c r="BI127">
        <v>38.299999999999997</v>
      </c>
      <c r="BJ127">
        <v>34.9</v>
      </c>
      <c r="BK127">
        <v>20.8</v>
      </c>
      <c r="BL127">
        <v>28.7</v>
      </c>
      <c r="BM127">
        <v>25.5</v>
      </c>
      <c r="BN127">
        <v>2.6</v>
      </c>
      <c r="BO127">
        <v>3.5</v>
      </c>
      <c r="BP127">
        <v>3.1</v>
      </c>
      <c r="BQ127">
        <v>7.8</v>
      </c>
      <c r="BR127">
        <v>6.1</v>
      </c>
      <c r="BS127">
        <v>6.8</v>
      </c>
      <c r="BT127">
        <v>2.2599999999999998</v>
      </c>
      <c r="BU127">
        <v>2.85</v>
      </c>
      <c r="BV127">
        <v>2.62</v>
      </c>
      <c r="BW127">
        <v>28</v>
      </c>
      <c r="BX127">
        <v>75</v>
      </c>
      <c r="BY127">
        <v>103</v>
      </c>
      <c r="BZ127">
        <v>25</v>
      </c>
      <c r="CA127">
        <v>68</v>
      </c>
      <c r="CB127">
        <v>93</v>
      </c>
      <c r="CC127">
        <v>6.3</v>
      </c>
      <c r="CD127">
        <v>16.100000000000001</v>
      </c>
      <c r="CE127">
        <v>13.5</v>
      </c>
      <c r="CF127">
        <v>-1.24</v>
      </c>
      <c r="CG127">
        <v>-0.7</v>
      </c>
      <c r="CH127">
        <v>-0.85</v>
      </c>
      <c r="CI127">
        <v>-1.73</v>
      </c>
      <c r="CJ127">
        <v>-1</v>
      </c>
      <c r="CK127">
        <v>-1.1000000000000001</v>
      </c>
      <c r="CL127">
        <v>-0.74</v>
      </c>
      <c r="CM127">
        <v>-0.4</v>
      </c>
      <c r="CN127">
        <v>-0.59</v>
      </c>
      <c r="CO127">
        <v>3.6</v>
      </c>
      <c r="CP127">
        <v>5.3</v>
      </c>
      <c r="CQ127">
        <v>4.9000000000000004</v>
      </c>
      <c r="CR127">
        <v>3.6</v>
      </c>
      <c r="CS127">
        <v>10.7</v>
      </c>
      <c r="CT127">
        <v>8.6999999999999993</v>
      </c>
      <c r="CU127">
        <v>0</v>
      </c>
      <c r="CV127">
        <v>5.3</v>
      </c>
      <c r="CW127">
        <v>3.9</v>
      </c>
      <c r="CX127">
        <v>0</v>
      </c>
      <c r="CY127">
        <v>0</v>
      </c>
      <c r="CZ127">
        <v>0</v>
      </c>
      <c r="DA127">
        <v>0</v>
      </c>
      <c r="DB127">
        <v>0</v>
      </c>
      <c r="DC127">
        <v>0</v>
      </c>
      <c r="DD127">
        <v>0.42</v>
      </c>
      <c r="DE127">
        <v>1.2</v>
      </c>
      <c r="DF127">
        <v>0.98</v>
      </c>
      <c r="DG127">
        <v>1118</v>
      </c>
      <c r="DH127">
        <v>1151</v>
      </c>
      <c r="DI127">
        <v>2269</v>
      </c>
      <c r="DJ127">
        <v>1010</v>
      </c>
      <c r="DK127">
        <v>1041</v>
      </c>
      <c r="DL127">
        <v>2051</v>
      </c>
      <c r="DM127">
        <v>47.1</v>
      </c>
      <c r="DN127">
        <v>42</v>
      </c>
      <c r="DO127">
        <v>44.5</v>
      </c>
      <c r="DP127">
        <v>-0.02</v>
      </c>
      <c r="DQ127">
        <v>-0.34</v>
      </c>
      <c r="DR127">
        <v>-0.18</v>
      </c>
      <c r="DS127">
        <v>-0.1</v>
      </c>
      <c r="DT127">
        <v>-0.42</v>
      </c>
      <c r="DU127">
        <v>-0.24</v>
      </c>
      <c r="DV127">
        <v>0.05</v>
      </c>
      <c r="DW127">
        <v>-0.26</v>
      </c>
      <c r="DX127">
        <v>-0.13</v>
      </c>
      <c r="DY127">
        <v>42.4</v>
      </c>
      <c r="DZ127">
        <v>36.6</v>
      </c>
      <c r="EA127">
        <v>39.4</v>
      </c>
      <c r="EB127">
        <v>60.4</v>
      </c>
      <c r="EC127">
        <v>56.7</v>
      </c>
      <c r="ED127">
        <v>58.5</v>
      </c>
      <c r="EE127">
        <v>52.2</v>
      </c>
      <c r="EF127">
        <v>49.7</v>
      </c>
      <c r="EG127">
        <v>50.9</v>
      </c>
      <c r="EH127">
        <v>19.5</v>
      </c>
      <c r="EI127">
        <v>11.2</v>
      </c>
      <c r="EJ127">
        <v>15.3</v>
      </c>
      <c r="EK127">
        <v>29.1</v>
      </c>
      <c r="EL127">
        <v>18.7</v>
      </c>
      <c r="EM127">
        <v>23.8</v>
      </c>
      <c r="EN127">
        <v>4.12</v>
      </c>
      <c r="EO127">
        <v>3.71</v>
      </c>
      <c r="EP127">
        <v>3.92</v>
      </c>
    </row>
    <row r="128" spans="1:146" x14ac:dyDescent="0.4">
      <c r="A128" t="s">
        <v>478</v>
      </c>
      <c r="B128" t="s">
        <v>477</v>
      </c>
      <c r="C128">
        <v>926</v>
      </c>
      <c r="D128">
        <v>807</v>
      </c>
      <c r="E128">
        <v>1733</v>
      </c>
      <c r="F128">
        <v>832</v>
      </c>
      <c r="G128">
        <v>699</v>
      </c>
      <c r="H128">
        <v>1531</v>
      </c>
      <c r="I128">
        <v>56.5</v>
      </c>
      <c r="J128">
        <v>52.5</v>
      </c>
      <c r="K128">
        <v>54.7</v>
      </c>
      <c r="L128">
        <v>0.79</v>
      </c>
      <c r="M128">
        <v>0.44</v>
      </c>
      <c r="N128">
        <v>0.63</v>
      </c>
      <c r="O128">
        <v>0.71</v>
      </c>
      <c r="P128">
        <v>0.35</v>
      </c>
      <c r="Q128">
        <v>0.56999999999999995</v>
      </c>
      <c r="R128">
        <v>0.88</v>
      </c>
      <c r="S128">
        <v>0.54</v>
      </c>
      <c r="T128">
        <v>0.7</v>
      </c>
      <c r="U128">
        <v>60.6</v>
      </c>
      <c r="V128">
        <v>55.3</v>
      </c>
      <c r="W128">
        <v>58.1</v>
      </c>
      <c r="X128">
        <v>77.400000000000006</v>
      </c>
      <c r="Y128">
        <v>75.3</v>
      </c>
      <c r="Z128">
        <v>76.5</v>
      </c>
      <c r="AA128">
        <v>72.7</v>
      </c>
      <c r="AB128">
        <v>59.9</v>
      </c>
      <c r="AC128">
        <v>66.7</v>
      </c>
      <c r="AD128">
        <v>34.1</v>
      </c>
      <c r="AE128">
        <v>22.1</v>
      </c>
      <c r="AF128">
        <v>28.5</v>
      </c>
      <c r="AG128">
        <v>47.2</v>
      </c>
      <c r="AH128">
        <v>33.700000000000003</v>
      </c>
      <c r="AI128">
        <v>40.9</v>
      </c>
      <c r="AJ128">
        <v>5.17</v>
      </c>
      <c r="AK128">
        <v>4.75</v>
      </c>
      <c r="AL128">
        <v>4.97</v>
      </c>
      <c r="AM128">
        <v>85</v>
      </c>
      <c r="AN128">
        <v>137</v>
      </c>
      <c r="AO128">
        <v>222</v>
      </c>
      <c r="AP128">
        <v>79</v>
      </c>
      <c r="AQ128">
        <v>125</v>
      </c>
      <c r="AR128">
        <v>204</v>
      </c>
      <c r="AS128">
        <v>36.299999999999997</v>
      </c>
      <c r="AT128">
        <v>31.6</v>
      </c>
      <c r="AU128">
        <v>33.4</v>
      </c>
      <c r="AV128">
        <v>-0.02</v>
      </c>
      <c r="AW128">
        <v>-0.52</v>
      </c>
      <c r="AX128">
        <v>-0.32</v>
      </c>
      <c r="AY128">
        <v>-0.3</v>
      </c>
      <c r="AZ128">
        <v>-0.74</v>
      </c>
      <c r="BA128">
        <v>-0.5</v>
      </c>
      <c r="BB128">
        <v>0.26</v>
      </c>
      <c r="BC128">
        <v>-0.3</v>
      </c>
      <c r="BD128">
        <v>-0.15</v>
      </c>
      <c r="BE128">
        <v>18.8</v>
      </c>
      <c r="BF128">
        <v>13.9</v>
      </c>
      <c r="BG128">
        <v>15.8</v>
      </c>
      <c r="BH128">
        <v>34.1</v>
      </c>
      <c r="BI128">
        <v>32.799999999999997</v>
      </c>
      <c r="BJ128">
        <v>33.299999999999997</v>
      </c>
      <c r="BK128">
        <v>28.2</v>
      </c>
      <c r="BL128">
        <v>24.1</v>
      </c>
      <c r="BM128">
        <v>25.7</v>
      </c>
      <c r="BN128">
        <v>4.7</v>
      </c>
      <c r="BO128">
        <v>1.5</v>
      </c>
      <c r="BP128">
        <v>2.7</v>
      </c>
      <c r="BQ128">
        <v>8.1999999999999993</v>
      </c>
      <c r="BR128">
        <v>6.6</v>
      </c>
      <c r="BS128">
        <v>7.2</v>
      </c>
      <c r="BT128">
        <v>2.9</v>
      </c>
      <c r="BU128">
        <v>2.5299999999999998</v>
      </c>
      <c r="BV128">
        <v>2.67</v>
      </c>
      <c r="BW128">
        <v>37</v>
      </c>
      <c r="BX128">
        <v>52</v>
      </c>
      <c r="BY128">
        <v>89</v>
      </c>
      <c r="BZ128">
        <v>35</v>
      </c>
      <c r="CA128">
        <v>51</v>
      </c>
      <c r="CB128">
        <v>86</v>
      </c>
      <c r="CC128">
        <v>15.4</v>
      </c>
      <c r="CD128">
        <v>15.5</v>
      </c>
      <c r="CE128">
        <v>15.4</v>
      </c>
      <c r="CF128">
        <v>-0.73</v>
      </c>
      <c r="CG128">
        <v>-0.94</v>
      </c>
      <c r="CH128">
        <v>-0.85</v>
      </c>
      <c r="CI128">
        <v>-1.1499999999999999</v>
      </c>
      <c r="CJ128">
        <v>-1.28</v>
      </c>
      <c r="CK128">
        <v>-1.1200000000000001</v>
      </c>
      <c r="CL128">
        <v>-0.31</v>
      </c>
      <c r="CM128">
        <v>-0.59</v>
      </c>
      <c r="CN128">
        <v>-0.59</v>
      </c>
      <c r="CO128">
        <v>2.7</v>
      </c>
      <c r="CP128">
        <v>5.8</v>
      </c>
      <c r="CQ128">
        <v>4.5</v>
      </c>
      <c r="CR128">
        <v>8.1</v>
      </c>
      <c r="CS128">
        <v>13.5</v>
      </c>
      <c r="CT128">
        <v>11.2</v>
      </c>
      <c r="CU128">
        <v>10.8</v>
      </c>
      <c r="CV128">
        <v>15.4</v>
      </c>
      <c r="CW128">
        <v>13.5</v>
      </c>
      <c r="CX128">
        <v>2.7</v>
      </c>
      <c r="CY128">
        <v>0</v>
      </c>
      <c r="CZ128">
        <v>1.1000000000000001</v>
      </c>
      <c r="DA128">
        <v>5.4</v>
      </c>
      <c r="DB128">
        <v>3.8</v>
      </c>
      <c r="DC128">
        <v>4.5</v>
      </c>
      <c r="DD128">
        <v>1.26</v>
      </c>
      <c r="DE128">
        <v>1.23</v>
      </c>
      <c r="DF128">
        <v>1.24</v>
      </c>
      <c r="DG128">
        <v>1048</v>
      </c>
      <c r="DH128">
        <v>996</v>
      </c>
      <c r="DI128">
        <v>2044</v>
      </c>
      <c r="DJ128">
        <v>946</v>
      </c>
      <c r="DK128">
        <v>875</v>
      </c>
      <c r="DL128">
        <v>1821</v>
      </c>
      <c r="DM128">
        <v>53.4</v>
      </c>
      <c r="DN128">
        <v>47.7</v>
      </c>
      <c r="DO128">
        <v>50.7</v>
      </c>
      <c r="DP128">
        <v>0.67</v>
      </c>
      <c r="DQ128">
        <v>0.22</v>
      </c>
      <c r="DR128">
        <v>0.45</v>
      </c>
      <c r="DS128">
        <v>0.59</v>
      </c>
      <c r="DT128">
        <v>0.14000000000000001</v>
      </c>
      <c r="DU128">
        <v>0.4</v>
      </c>
      <c r="DV128">
        <v>0.75</v>
      </c>
      <c r="DW128">
        <v>0.31</v>
      </c>
      <c r="DX128">
        <v>0.51</v>
      </c>
      <c r="DY128">
        <v>55.2</v>
      </c>
      <c r="DZ128">
        <v>47</v>
      </c>
      <c r="EA128">
        <v>51.2</v>
      </c>
      <c r="EB128">
        <v>71.5</v>
      </c>
      <c r="EC128">
        <v>66.3</v>
      </c>
      <c r="ED128">
        <v>68.900000000000006</v>
      </c>
      <c r="EE128">
        <v>66.900000000000006</v>
      </c>
      <c r="EF128">
        <v>52.6</v>
      </c>
      <c r="EG128">
        <v>59.9</v>
      </c>
      <c r="EH128">
        <v>30.6</v>
      </c>
      <c r="EI128">
        <v>18.100000000000001</v>
      </c>
      <c r="EJ128">
        <v>24.5</v>
      </c>
      <c r="EK128">
        <v>42.6</v>
      </c>
      <c r="EL128">
        <v>28.4</v>
      </c>
      <c r="EM128">
        <v>35.700000000000003</v>
      </c>
      <c r="EN128">
        <v>4.8499999999999996</v>
      </c>
      <c r="EO128">
        <v>4.26</v>
      </c>
      <c r="EP128">
        <v>4.5599999999999996</v>
      </c>
    </row>
    <row r="129" spans="1:146" x14ac:dyDescent="0.4">
      <c r="A129" t="s">
        <v>480</v>
      </c>
      <c r="B129" t="s">
        <v>479</v>
      </c>
      <c r="C129">
        <v>1269</v>
      </c>
      <c r="D129">
        <v>1267</v>
      </c>
      <c r="E129">
        <v>2536</v>
      </c>
      <c r="F129">
        <v>1222</v>
      </c>
      <c r="G129">
        <v>1214</v>
      </c>
      <c r="H129">
        <v>2436</v>
      </c>
      <c r="I129">
        <v>50.2</v>
      </c>
      <c r="J129">
        <v>47.9</v>
      </c>
      <c r="K129">
        <v>49</v>
      </c>
      <c r="L129">
        <v>0.1</v>
      </c>
      <c r="M129">
        <v>-0.16</v>
      </c>
      <c r="N129">
        <v>-0.03</v>
      </c>
      <c r="O129">
        <v>0.03</v>
      </c>
      <c r="P129">
        <v>-0.23</v>
      </c>
      <c r="Q129">
        <v>-0.08</v>
      </c>
      <c r="R129">
        <v>0.17</v>
      </c>
      <c r="S129">
        <v>-0.09</v>
      </c>
      <c r="T129">
        <v>0.02</v>
      </c>
      <c r="U129">
        <v>47.9</v>
      </c>
      <c r="V129">
        <v>47.2</v>
      </c>
      <c r="W129">
        <v>47.6</v>
      </c>
      <c r="X129">
        <v>73.2</v>
      </c>
      <c r="Y129">
        <v>71.3</v>
      </c>
      <c r="Z129">
        <v>72.2</v>
      </c>
      <c r="AA129">
        <v>55</v>
      </c>
      <c r="AB129">
        <v>49.8</v>
      </c>
      <c r="AC129">
        <v>52.4</v>
      </c>
      <c r="AD129">
        <v>23.7</v>
      </c>
      <c r="AE129">
        <v>18.100000000000001</v>
      </c>
      <c r="AF129">
        <v>20.9</v>
      </c>
      <c r="AG129">
        <v>34.799999999999997</v>
      </c>
      <c r="AH129">
        <v>28.8</v>
      </c>
      <c r="AI129">
        <v>31.8</v>
      </c>
      <c r="AJ129">
        <v>4.42</v>
      </c>
      <c r="AK129">
        <v>4.25</v>
      </c>
      <c r="AL129">
        <v>4.34</v>
      </c>
      <c r="AM129">
        <v>41</v>
      </c>
      <c r="AN129">
        <v>106</v>
      </c>
      <c r="AO129">
        <v>147</v>
      </c>
      <c r="AP129">
        <v>40</v>
      </c>
      <c r="AQ129">
        <v>102</v>
      </c>
      <c r="AR129">
        <v>142</v>
      </c>
      <c r="AS129">
        <v>28.8</v>
      </c>
      <c r="AT129">
        <v>29.3</v>
      </c>
      <c r="AU129">
        <v>29.2</v>
      </c>
      <c r="AV129">
        <v>-0.4</v>
      </c>
      <c r="AW129">
        <v>-0.64</v>
      </c>
      <c r="AX129">
        <v>-0.57999999999999996</v>
      </c>
      <c r="AY129">
        <v>-0.79</v>
      </c>
      <c r="AZ129">
        <v>-0.89</v>
      </c>
      <c r="BA129">
        <v>-0.78</v>
      </c>
      <c r="BB129">
        <v>-0.01</v>
      </c>
      <c r="BC129">
        <v>-0.4</v>
      </c>
      <c r="BD129">
        <v>-0.37</v>
      </c>
      <c r="BE129">
        <v>9.8000000000000007</v>
      </c>
      <c r="BF129">
        <v>11.3</v>
      </c>
      <c r="BG129">
        <v>10.9</v>
      </c>
      <c r="BH129">
        <v>24.4</v>
      </c>
      <c r="BI129">
        <v>28.3</v>
      </c>
      <c r="BJ129">
        <v>27.2</v>
      </c>
      <c r="BK129">
        <v>17.100000000000001</v>
      </c>
      <c r="BL129">
        <v>19.8</v>
      </c>
      <c r="BM129">
        <v>19</v>
      </c>
      <c r="BN129">
        <v>0</v>
      </c>
      <c r="BO129">
        <v>1.9</v>
      </c>
      <c r="BP129">
        <v>1.4</v>
      </c>
      <c r="BQ129">
        <v>2.4</v>
      </c>
      <c r="BR129">
        <v>6.6</v>
      </c>
      <c r="BS129">
        <v>5.4</v>
      </c>
      <c r="BT129">
        <v>2.1800000000000002</v>
      </c>
      <c r="BU129">
        <v>2.33</v>
      </c>
      <c r="BV129">
        <v>2.29</v>
      </c>
      <c r="BW129">
        <v>24</v>
      </c>
      <c r="BX129">
        <v>67</v>
      </c>
      <c r="BY129">
        <v>91</v>
      </c>
      <c r="BZ129">
        <v>20</v>
      </c>
      <c r="CA129">
        <v>65</v>
      </c>
      <c r="CB129">
        <v>85</v>
      </c>
      <c r="CC129">
        <v>16.3</v>
      </c>
      <c r="CD129">
        <v>15.6</v>
      </c>
      <c r="CE129">
        <v>15.8</v>
      </c>
      <c r="CF129">
        <v>-0.69</v>
      </c>
      <c r="CG129">
        <v>-0.87</v>
      </c>
      <c r="CH129">
        <v>-0.83</v>
      </c>
      <c r="CI129">
        <v>-1.24</v>
      </c>
      <c r="CJ129">
        <v>-1.18</v>
      </c>
      <c r="CK129">
        <v>-1.1000000000000001</v>
      </c>
      <c r="CL129">
        <v>-0.14000000000000001</v>
      </c>
      <c r="CM129">
        <v>-0.56999999999999995</v>
      </c>
      <c r="CN129">
        <v>-0.56000000000000005</v>
      </c>
      <c r="CO129">
        <v>4.2</v>
      </c>
      <c r="CP129">
        <v>6</v>
      </c>
      <c r="CQ129">
        <v>5.5</v>
      </c>
      <c r="CR129">
        <v>8.3000000000000007</v>
      </c>
      <c r="CS129">
        <v>10.4</v>
      </c>
      <c r="CT129">
        <v>9.9</v>
      </c>
      <c r="CU129">
        <v>4.2</v>
      </c>
      <c r="CV129">
        <v>6</v>
      </c>
      <c r="CW129">
        <v>5.5</v>
      </c>
      <c r="CX129">
        <v>4.2</v>
      </c>
      <c r="CY129">
        <v>0</v>
      </c>
      <c r="CZ129">
        <v>1.1000000000000001</v>
      </c>
      <c r="DA129">
        <v>4.2</v>
      </c>
      <c r="DB129">
        <v>1.5</v>
      </c>
      <c r="DC129">
        <v>2.2000000000000002</v>
      </c>
      <c r="DD129">
        <v>1.1499999999999999</v>
      </c>
      <c r="DE129">
        <v>1.24</v>
      </c>
      <c r="DF129">
        <v>1.22</v>
      </c>
      <c r="DG129">
        <v>1334</v>
      </c>
      <c r="DH129">
        <v>1440</v>
      </c>
      <c r="DI129">
        <v>2774</v>
      </c>
      <c r="DJ129">
        <v>1282</v>
      </c>
      <c r="DK129">
        <v>1381</v>
      </c>
      <c r="DL129">
        <v>2663</v>
      </c>
      <c r="DM129">
        <v>48.9</v>
      </c>
      <c r="DN129">
        <v>45</v>
      </c>
      <c r="DO129">
        <v>46.9</v>
      </c>
      <c r="DP129">
        <v>7.0000000000000007E-2</v>
      </c>
      <c r="DQ129">
        <v>-0.23</v>
      </c>
      <c r="DR129">
        <v>-0.09</v>
      </c>
      <c r="DS129">
        <v>0</v>
      </c>
      <c r="DT129">
        <v>-0.3</v>
      </c>
      <c r="DU129">
        <v>-0.13</v>
      </c>
      <c r="DV129">
        <v>0.14000000000000001</v>
      </c>
      <c r="DW129">
        <v>-0.16</v>
      </c>
      <c r="DX129">
        <v>-0.04</v>
      </c>
      <c r="DY129">
        <v>46</v>
      </c>
      <c r="DZ129">
        <v>42.6</v>
      </c>
      <c r="EA129">
        <v>44.2</v>
      </c>
      <c r="EB129">
        <v>70.5</v>
      </c>
      <c r="EC129">
        <v>65.3</v>
      </c>
      <c r="ED129">
        <v>67.8</v>
      </c>
      <c r="EE129">
        <v>52.9</v>
      </c>
      <c r="EF129">
        <v>45.6</v>
      </c>
      <c r="EG129">
        <v>49.1</v>
      </c>
      <c r="EH129">
        <v>22.6</v>
      </c>
      <c r="EI129">
        <v>16</v>
      </c>
      <c r="EJ129">
        <v>19.2</v>
      </c>
      <c r="EK129">
        <v>33.200000000000003</v>
      </c>
      <c r="EL129">
        <v>25.9</v>
      </c>
      <c r="EM129">
        <v>29.4</v>
      </c>
      <c r="EN129">
        <v>4.3</v>
      </c>
      <c r="EO129">
        <v>3.97</v>
      </c>
      <c r="EP129">
        <v>4.13</v>
      </c>
    </row>
    <row r="130" spans="1:146" x14ac:dyDescent="0.4">
      <c r="A130" t="s">
        <v>482</v>
      </c>
      <c r="B130" t="s">
        <v>481</v>
      </c>
      <c r="C130">
        <v>1326</v>
      </c>
      <c r="D130">
        <v>1313</v>
      </c>
      <c r="E130">
        <v>2639</v>
      </c>
      <c r="F130">
        <v>1228</v>
      </c>
      <c r="G130">
        <v>1195</v>
      </c>
      <c r="H130">
        <v>2423</v>
      </c>
      <c r="I130">
        <v>53.3</v>
      </c>
      <c r="J130">
        <v>49</v>
      </c>
      <c r="K130">
        <v>51.2</v>
      </c>
      <c r="L130">
        <v>0.47</v>
      </c>
      <c r="M130">
        <v>0.03</v>
      </c>
      <c r="N130">
        <v>0.25</v>
      </c>
      <c r="O130">
        <v>0.4</v>
      </c>
      <c r="P130">
        <v>-0.04</v>
      </c>
      <c r="Q130">
        <v>0.2</v>
      </c>
      <c r="R130">
        <v>0.54</v>
      </c>
      <c r="S130">
        <v>0.1</v>
      </c>
      <c r="T130">
        <v>0.3</v>
      </c>
      <c r="U130">
        <v>54.8</v>
      </c>
      <c r="V130">
        <v>51.6</v>
      </c>
      <c r="W130">
        <v>53.2</v>
      </c>
      <c r="X130">
        <v>75.3</v>
      </c>
      <c r="Y130">
        <v>72.400000000000006</v>
      </c>
      <c r="Z130">
        <v>73.900000000000006</v>
      </c>
      <c r="AA130">
        <v>55.9</v>
      </c>
      <c r="AB130">
        <v>45.9</v>
      </c>
      <c r="AC130">
        <v>50.9</v>
      </c>
      <c r="AD130">
        <v>26.6</v>
      </c>
      <c r="AE130">
        <v>16</v>
      </c>
      <c r="AF130">
        <v>21.3</v>
      </c>
      <c r="AG130">
        <v>37.299999999999997</v>
      </c>
      <c r="AH130">
        <v>25.3</v>
      </c>
      <c r="AI130">
        <v>31.3</v>
      </c>
      <c r="AJ130">
        <v>4.75</v>
      </c>
      <c r="AK130">
        <v>4.37</v>
      </c>
      <c r="AL130">
        <v>4.5599999999999996</v>
      </c>
      <c r="AM130">
        <v>128</v>
      </c>
      <c r="AN130">
        <v>182</v>
      </c>
      <c r="AO130">
        <v>310</v>
      </c>
      <c r="AP130">
        <v>126</v>
      </c>
      <c r="AQ130">
        <v>176</v>
      </c>
      <c r="AR130">
        <v>302</v>
      </c>
      <c r="AS130">
        <v>32.9</v>
      </c>
      <c r="AT130">
        <v>30.6</v>
      </c>
      <c r="AU130">
        <v>31.5</v>
      </c>
      <c r="AV130">
        <v>-7.0000000000000007E-2</v>
      </c>
      <c r="AW130">
        <v>-0.38</v>
      </c>
      <c r="AX130">
        <v>-0.25</v>
      </c>
      <c r="AY130">
        <v>-0.28999999999999998</v>
      </c>
      <c r="AZ130">
        <v>-0.56000000000000005</v>
      </c>
      <c r="BA130">
        <v>-0.39</v>
      </c>
      <c r="BB130">
        <v>0.15</v>
      </c>
      <c r="BC130">
        <v>-0.19</v>
      </c>
      <c r="BD130">
        <v>-0.11</v>
      </c>
      <c r="BE130">
        <v>11.7</v>
      </c>
      <c r="BF130">
        <v>17.600000000000001</v>
      </c>
      <c r="BG130">
        <v>15.2</v>
      </c>
      <c r="BH130">
        <v>28.9</v>
      </c>
      <c r="BI130">
        <v>29.1</v>
      </c>
      <c r="BJ130">
        <v>29</v>
      </c>
      <c r="BK130">
        <v>14.8</v>
      </c>
      <c r="BL130">
        <v>17.600000000000001</v>
      </c>
      <c r="BM130">
        <v>16.5</v>
      </c>
      <c r="BN130">
        <v>3.1</v>
      </c>
      <c r="BO130">
        <v>3.3</v>
      </c>
      <c r="BP130">
        <v>3.2</v>
      </c>
      <c r="BQ130">
        <v>4.7</v>
      </c>
      <c r="BR130">
        <v>5.5</v>
      </c>
      <c r="BS130">
        <v>5.2</v>
      </c>
      <c r="BT130">
        <v>2.5299999999999998</v>
      </c>
      <c r="BU130">
        <v>2.58</v>
      </c>
      <c r="BV130">
        <v>2.56</v>
      </c>
      <c r="BW130">
        <v>38</v>
      </c>
      <c r="BX130">
        <v>77</v>
      </c>
      <c r="BY130">
        <v>115</v>
      </c>
      <c r="BZ130">
        <v>38</v>
      </c>
      <c r="CA130">
        <v>69</v>
      </c>
      <c r="CB130">
        <v>107</v>
      </c>
      <c r="CC130">
        <v>11.5</v>
      </c>
      <c r="CD130">
        <v>15.5</v>
      </c>
      <c r="CE130">
        <v>14.2</v>
      </c>
      <c r="CF130">
        <v>-1.05</v>
      </c>
      <c r="CG130">
        <v>-1.1000000000000001</v>
      </c>
      <c r="CH130">
        <v>-1.08</v>
      </c>
      <c r="CI130">
        <v>-1.45</v>
      </c>
      <c r="CJ130">
        <v>-1.39</v>
      </c>
      <c r="CK130">
        <v>-1.32</v>
      </c>
      <c r="CL130">
        <v>-0.65</v>
      </c>
      <c r="CM130">
        <v>-0.8</v>
      </c>
      <c r="CN130">
        <v>-0.84</v>
      </c>
      <c r="CO130">
        <v>2.6</v>
      </c>
      <c r="CP130">
        <v>10.4</v>
      </c>
      <c r="CQ130">
        <v>7.8</v>
      </c>
      <c r="CR130">
        <v>5.3</v>
      </c>
      <c r="CS130">
        <v>14.3</v>
      </c>
      <c r="CT130">
        <v>11.3</v>
      </c>
      <c r="CU130">
        <v>2.6</v>
      </c>
      <c r="CV130">
        <v>3.9</v>
      </c>
      <c r="CW130">
        <v>3.5</v>
      </c>
      <c r="CX130">
        <v>0</v>
      </c>
      <c r="CY130">
        <v>1.3</v>
      </c>
      <c r="CZ130">
        <v>0.9</v>
      </c>
      <c r="DA130">
        <v>0</v>
      </c>
      <c r="DB130">
        <v>2.6</v>
      </c>
      <c r="DC130">
        <v>1.7</v>
      </c>
      <c r="DD130">
        <v>0.79</v>
      </c>
      <c r="DE130">
        <v>1.27</v>
      </c>
      <c r="DF130">
        <v>1.1100000000000001</v>
      </c>
      <c r="DG130">
        <v>1492</v>
      </c>
      <c r="DH130">
        <v>1572</v>
      </c>
      <c r="DI130">
        <v>3064</v>
      </c>
      <c r="DJ130">
        <v>1392</v>
      </c>
      <c r="DK130">
        <v>1440</v>
      </c>
      <c r="DL130">
        <v>2832</v>
      </c>
      <c r="DM130">
        <v>50.5</v>
      </c>
      <c r="DN130">
        <v>45.3</v>
      </c>
      <c r="DO130">
        <v>47.8</v>
      </c>
      <c r="DP130">
        <v>0.38</v>
      </c>
      <c r="DQ130">
        <v>-0.08</v>
      </c>
      <c r="DR130">
        <v>0.15</v>
      </c>
      <c r="DS130">
        <v>0.31</v>
      </c>
      <c r="DT130">
        <v>-0.14000000000000001</v>
      </c>
      <c r="DU130">
        <v>0.1</v>
      </c>
      <c r="DV130">
        <v>0.45</v>
      </c>
      <c r="DW130">
        <v>-0.01</v>
      </c>
      <c r="DX130">
        <v>0.19</v>
      </c>
      <c r="DY130">
        <v>49.8</v>
      </c>
      <c r="DZ130">
        <v>45.7</v>
      </c>
      <c r="EA130">
        <v>47.7</v>
      </c>
      <c r="EB130">
        <v>69.599999999999994</v>
      </c>
      <c r="EC130">
        <v>64.5</v>
      </c>
      <c r="ED130">
        <v>67</v>
      </c>
      <c r="EE130">
        <v>51</v>
      </c>
      <c r="EF130">
        <v>40.6</v>
      </c>
      <c r="EG130">
        <v>45.7</v>
      </c>
      <c r="EH130">
        <v>23.9</v>
      </c>
      <c r="EI130">
        <v>13.8</v>
      </c>
      <c r="EJ130">
        <v>18.7</v>
      </c>
      <c r="EK130">
        <v>33.5</v>
      </c>
      <c r="EL130">
        <v>21.9</v>
      </c>
      <c r="EM130">
        <v>27.5</v>
      </c>
      <c r="EN130">
        <v>4.46</v>
      </c>
      <c r="EO130">
        <v>4.01</v>
      </c>
      <c r="EP130">
        <v>4.2300000000000004</v>
      </c>
    </row>
    <row r="131" spans="1:146" x14ac:dyDescent="0.4">
      <c r="A131" t="s">
        <v>484</v>
      </c>
      <c r="B131" t="s">
        <v>483</v>
      </c>
      <c r="C131">
        <v>1083</v>
      </c>
      <c r="D131">
        <v>1064</v>
      </c>
      <c r="E131">
        <v>2147</v>
      </c>
      <c r="F131">
        <v>952</v>
      </c>
      <c r="G131">
        <v>939</v>
      </c>
      <c r="H131">
        <v>1891</v>
      </c>
      <c r="I131">
        <v>56.6</v>
      </c>
      <c r="J131">
        <v>52.4</v>
      </c>
      <c r="K131">
        <v>54.5</v>
      </c>
      <c r="L131">
        <v>0.84</v>
      </c>
      <c r="M131">
        <v>0.44</v>
      </c>
      <c r="N131">
        <v>0.64</v>
      </c>
      <c r="O131">
        <v>0.76</v>
      </c>
      <c r="P131">
        <v>0.36</v>
      </c>
      <c r="Q131">
        <v>0.57999999999999996</v>
      </c>
      <c r="R131">
        <v>0.92</v>
      </c>
      <c r="S131">
        <v>0.52</v>
      </c>
      <c r="T131">
        <v>0.7</v>
      </c>
      <c r="U131">
        <v>59.4</v>
      </c>
      <c r="V131">
        <v>55</v>
      </c>
      <c r="W131">
        <v>57.2</v>
      </c>
      <c r="X131">
        <v>80.400000000000006</v>
      </c>
      <c r="Y131">
        <v>75.900000000000006</v>
      </c>
      <c r="Z131">
        <v>78.2</v>
      </c>
      <c r="AA131">
        <v>71.7</v>
      </c>
      <c r="AB131">
        <v>69.599999999999994</v>
      </c>
      <c r="AC131">
        <v>70.7</v>
      </c>
      <c r="AD131">
        <v>37.5</v>
      </c>
      <c r="AE131">
        <v>27</v>
      </c>
      <c r="AF131">
        <v>32.299999999999997</v>
      </c>
      <c r="AG131">
        <v>53.4</v>
      </c>
      <c r="AH131">
        <v>41.3</v>
      </c>
      <c r="AI131">
        <v>47.4</v>
      </c>
      <c r="AJ131">
        <v>5.21</v>
      </c>
      <c r="AK131">
        <v>4.8600000000000003</v>
      </c>
      <c r="AL131">
        <v>5.04</v>
      </c>
      <c r="AM131">
        <v>168</v>
      </c>
      <c r="AN131">
        <v>182</v>
      </c>
      <c r="AO131">
        <v>350</v>
      </c>
      <c r="AP131">
        <v>161</v>
      </c>
      <c r="AQ131">
        <v>168</v>
      </c>
      <c r="AR131">
        <v>329</v>
      </c>
      <c r="AS131">
        <v>36.799999999999997</v>
      </c>
      <c r="AT131">
        <v>36.6</v>
      </c>
      <c r="AU131">
        <v>36.700000000000003</v>
      </c>
      <c r="AV131">
        <v>-7.0000000000000007E-2</v>
      </c>
      <c r="AW131">
        <v>-0.15</v>
      </c>
      <c r="AX131">
        <v>-0.11</v>
      </c>
      <c r="AY131">
        <v>-0.26</v>
      </c>
      <c r="AZ131">
        <v>-0.34</v>
      </c>
      <c r="BA131">
        <v>-0.25</v>
      </c>
      <c r="BB131">
        <v>0.13</v>
      </c>
      <c r="BC131">
        <v>0.04</v>
      </c>
      <c r="BD131">
        <v>0.03</v>
      </c>
      <c r="BE131">
        <v>20.8</v>
      </c>
      <c r="BF131">
        <v>22.5</v>
      </c>
      <c r="BG131">
        <v>21.7</v>
      </c>
      <c r="BH131">
        <v>39.299999999999997</v>
      </c>
      <c r="BI131">
        <v>40.1</v>
      </c>
      <c r="BJ131">
        <v>39.700000000000003</v>
      </c>
      <c r="BK131">
        <v>35.700000000000003</v>
      </c>
      <c r="BL131">
        <v>37.4</v>
      </c>
      <c r="BM131">
        <v>36.6</v>
      </c>
      <c r="BN131">
        <v>6.5</v>
      </c>
      <c r="BO131">
        <v>7.1</v>
      </c>
      <c r="BP131">
        <v>6.9</v>
      </c>
      <c r="BQ131">
        <v>12.5</v>
      </c>
      <c r="BR131">
        <v>12.6</v>
      </c>
      <c r="BS131">
        <v>12.6</v>
      </c>
      <c r="BT131">
        <v>3.07</v>
      </c>
      <c r="BU131">
        <v>3.15</v>
      </c>
      <c r="BV131">
        <v>3.11</v>
      </c>
      <c r="BW131">
        <v>22</v>
      </c>
      <c r="BX131">
        <v>58</v>
      </c>
      <c r="BY131">
        <v>80</v>
      </c>
      <c r="BZ131">
        <v>22</v>
      </c>
      <c r="CA131">
        <v>54</v>
      </c>
      <c r="CB131">
        <v>76</v>
      </c>
      <c r="CC131">
        <v>18.8</v>
      </c>
      <c r="CD131">
        <v>17.2</v>
      </c>
      <c r="CE131">
        <v>17.600000000000001</v>
      </c>
      <c r="CF131">
        <v>-0.52</v>
      </c>
      <c r="CG131">
        <v>-0.86</v>
      </c>
      <c r="CH131">
        <v>-0.76</v>
      </c>
      <c r="CI131">
        <v>-1.05</v>
      </c>
      <c r="CJ131">
        <v>-1.2</v>
      </c>
      <c r="CK131">
        <v>-1.05</v>
      </c>
      <c r="CL131">
        <v>0.01</v>
      </c>
      <c r="CM131">
        <v>-0.53</v>
      </c>
      <c r="CN131">
        <v>-0.48</v>
      </c>
      <c r="CO131">
        <v>13.6</v>
      </c>
      <c r="CP131">
        <v>6.9</v>
      </c>
      <c r="CQ131">
        <v>8.8000000000000007</v>
      </c>
      <c r="CR131">
        <v>22.7</v>
      </c>
      <c r="CS131">
        <v>19</v>
      </c>
      <c r="CT131">
        <v>20</v>
      </c>
      <c r="CU131">
        <v>18.2</v>
      </c>
      <c r="CV131">
        <v>12.1</v>
      </c>
      <c r="CW131">
        <v>13.8</v>
      </c>
      <c r="CX131">
        <v>13.6</v>
      </c>
      <c r="CY131">
        <v>5.2</v>
      </c>
      <c r="CZ131">
        <v>7.5</v>
      </c>
      <c r="DA131">
        <v>13.6</v>
      </c>
      <c r="DB131">
        <v>8.6</v>
      </c>
      <c r="DC131">
        <v>10</v>
      </c>
      <c r="DD131">
        <v>1.65</v>
      </c>
      <c r="DE131">
        <v>1.47</v>
      </c>
      <c r="DF131">
        <v>1.52</v>
      </c>
      <c r="DG131">
        <v>1297</v>
      </c>
      <c r="DH131">
        <v>1369</v>
      </c>
      <c r="DI131">
        <v>2666</v>
      </c>
      <c r="DJ131">
        <v>1145</v>
      </c>
      <c r="DK131">
        <v>1192</v>
      </c>
      <c r="DL131">
        <v>2337</v>
      </c>
      <c r="DM131">
        <v>52.4</v>
      </c>
      <c r="DN131">
        <v>46.5</v>
      </c>
      <c r="DO131">
        <v>49.4</v>
      </c>
      <c r="DP131">
        <v>0.65</v>
      </c>
      <c r="DQ131">
        <v>0.21</v>
      </c>
      <c r="DR131">
        <v>0.43</v>
      </c>
      <c r="DS131">
        <v>0.57999999999999996</v>
      </c>
      <c r="DT131">
        <v>0.14000000000000001</v>
      </c>
      <c r="DU131">
        <v>0.38</v>
      </c>
      <c r="DV131">
        <v>0.73</v>
      </c>
      <c r="DW131">
        <v>0.28000000000000003</v>
      </c>
      <c r="DX131">
        <v>0.48</v>
      </c>
      <c r="DY131">
        <v>52.5</v>
      </c>
      <c r="DZ131">
        <v>46</v>
      </c>
      <c r="EA131">
        <v>49.2</v>
      </c>
      <c r="EB131">
        <v>72.599999999999994</v>
      </c>
      <c r="EC131">
        <v>65.3</v>
      </c>
      <c r="ED131">
        <v>68.900000000000006</v>
      </c>
      <c r="EE131">
        <v>64.8</v>
      </c>
      <c r="EF131">
        <v>59.7</v>
      </c>
      <c r="EG131">
        <v>62.2</v>
      </c>
      <c r="EH131">
        <v>32.4</v>
      </c>
      <c r="EI131">
        <v>22.1</v>
      </c>
      <c r="EJ131">
        <v>27.1</v>
      </c>
      <c r="EK131">
        <v>46.4</v>
      </c>
      <c r="EL131">
        <v>34.200000000000003</v>
      </c>
      <c r="EM131">
        <v>40.1</v>
      </c>
      <c r="EN131">
        <v>4.78</v>
      </c>
      <c r="EO131">
        <v>4.2699999999999996</v>
      </c>
      <c r="EP131">
        <v>4.5199999999999996</v>
      </c>
    </row>
    <row r="132" spans="1:146" x14ac:dyDescent="0.4">
      <c r="A132" t="s">
        <v>486</v>
      </c>
      <c r="B132" t="s">
        <v>485</v>
      </c>
      <c r="C132">
        <v>774</v>
      </c>
      <c r="D132">
        <v>621</v>
      </c>
      <c r="E132">
        <v>1395</v>
      </c>
      <c r="F132">
        <v>709</v>
      </c>
      <c r="G132">
        <v>561</v>
      </c>
      <c r="H132">
        <v>1270</v>
      </c>
      <c r="I132">
        <v>61.3</v>
      </c>
      <c r="J132">
        <v>58.5</v>
      </c>
      <c r="K132">
        <v>60.1</v>
      </c>
      <c r="L132">
        <v>0.72</v>
      </c>
      <c r="M132">
        <v>0.41</v>
      </c>
      <c r="N132">
        <v>0.59</v>
      </c>
      <c r="O132">
        <v>0.63</v>
      </c>
      <c r="P132">
        <v>0.31</v>
      </c>
      <c r="Q132">
        <v>0.52</v>
      </c>
      <c r="R132">
        <v>0.82</v>
      </c>
      <c r="S132">
        <v>0.52</v>
      </c>
      <c r="T132">
        <v>0.66</v>
      </c>
      <c r="U132">
        <v>69.599999999999994</v>
      </c>
      <c r="V132">
        <v>66</v>
      </c>
      <c r="W132">
        <v>68</v>
      </c>
      <c r="X132">
        <v>84.2</v>
      </c>
      <c r="Y132">
        <v>82.1</v>
      </c>
      <c r="Z132">
        <v>83.3</v>
      </c>
      <c r="AA132">
        <v>67.2</v>
      </c>
      <c r="AB132">
        <v>65.2</v>
      </c>
      <c r="AC132">
        <v>66.3</v>
      </c>
      <c r="AD132">
        <v>45.7</v>
      </c>
      <c r="AE132">
        <v>40.700000000000003</v>
      </c>
      <c r="AF132">
        <v>43.5</v>
      </c>
      <c r="AG132">
        <v>55.4</v>
      </c>
      <c r="AH132">
        <v>49.1</v>
      </c>
      <c r="AI132">
        <v>52.6</v>
      </c>
      <c r="AJ132">
        <v>5.64</v>
      </c>
      <c r="AK132">
        <v>5.44</v>
      </c>
      <c r="AL132">
        <v>5.55</v>
      </c>
      <c r="AM132">
        <v>13</v>
      </c>
      <c r="AN132">
        <v>57</v>
      </c>
      <c r="AO132">
        <v>70</v>
      </c>
      <c r="AP132">
        <v>10</v>
      </c>
      <c r="AQ132">
        <v>50</v>
      </c>
      <c r="AR132">
        <v>60</v>
      </c>
      <c r="AS132">
        <v>38</v>
      </c>
      <c r="AT132">
        <v>38.200000000000003</v>
      </c>
      <c r="AU132">
        <v>38.200000000000003</v>
      </c>
      <c r="AV132">
        <v>0.08</v>
      </c>
      <c r="AW132">
        <v>-0.04</v>
      </c>
      <c r="AX132">
        <v>-0.02</v>
      </c>
      <c r="AY132">
        <v>-0.7</v>
      </c>
      <c r="AZ132">
        <v>-0.39</v>
      </c>
      <c r="BA132">
        <v>-0.34</v>
      </c>
      <c r="BB132">
        <v>0.86</v>
      </c>
      <c r="BC132">
        <v>0.31</v>
      </c>
      <c r="BD132">
        <v>0.3</v>
      </c>
      <c r="BE132">
        <v>23.1</v>
      </c>
      <c r="BF132">
        <v>24.6</v>
      </c>
      <c r="BG132">
        <v>24.3</v>
      </c>
      <c r="BH132">
        <v>30.8</v>
      </c>
      <c r="BI132">
        <v>40.4</v>
      </c>
      <c r="BJ132">
        <v>38.6</v>
      </c>
      <c r="BK132">
        <v>23.1</v>
      </c>
      <c r="BL132">
        <v>29.8</v>
      </c>
      <c r="BM132">
        <v>28.6</v>
      </c>
      <c r="BN132">
        <v>0</v>
      </c>
      <c r="BO132">
        <v>10.5</v>
      </c>
      <c r="BP132">
        <v>8.6</v>
      </c>
      <c r="BQ132">
        <v>0</v>
      </c>
      <c r="BR132">
        <v>12.3</v>
      </c>
      <c r="BS132">
        <v>10</v>
      </c>
      <c r="BT132">
        <v>2.9</v>
      </c>
      <c r="BU132">
        <v>3.21</v>
      </c>
      <c r="BV132">
        <v>3.15</v>
      </c>
      <c r="BW132">
        <v>8</v>
      </c>
      <c r="BX132">
        <v>42</v>
      </c>
      <c r="BY132">
        <v>50</v>
      </c>
      <c r="BZ132">
        <v>7</v>
      </c>
      <c r="CA132">
        <v>36</v>
      </c>
      <c r="CB132">
        <v>43</v>
      </c>
      <c r="CC132">
        <v>18.399999999999999</v>
      </c>
      <c r="CD132">
        <v>22.1</v>
      </c>
      <c r="CE132">
        <v>21.5</v>
      </c>
      <c r="CF132">
        <v>-0.23</v>
      </c>
      <c r="CG132">
        <v>-0.46</v>
      </c>
      <c r="CH132">
        <v>-0.43</v>
      </c>
      <c r="CI132">
        <v>-1.1599999999999999</v>
      </c>
      <c r="CJ132">
        <v>-0.88</v>
      </c>
      <c r="CK132">
        <v>-0.8</v>
      </c>
      <c r="CL132">
        <v>0.71</v>
      </c>
      <c r="CM132">
        <v>-0.05</v>
      </c>
      <c r="CN132">
        <v>-0.05</v>
      </c>
      <c r="CO132">
        <v>0</v>
      </c>
      <c r="CP132">
        <v>16.7</v>
      </c>
      <c r="CQ132">
        <v>14</v>
      </c>
      <c r="CR132">
        <v>25</v>
      </c>
      <c r="CS132">
        <v>26.2</v>
      </c>
      <c r="CT132">
        <v>26</v>
      </c>
      <c r="CU132">
        <v>0</v>
      </c>
      <c r="CV132">
        <v>16.7</v>
      </c>
      <c r="CW132">
        <v>14</v>
      </c>
      <c r="CX132">
        <v>0</v>
      </c>
      <c r="CY132">
        <v>2.4</v>
      </c>
      <c r="CZ132">
        <v>2</v>
      </c>
      <c r="DA132">
        <v>0</v>
      </c>
      <c r="DB132">
        <v>4.8</v>
      </c>
      <c r="DC132">
        <v>4</v>
      </c>
      <c r="DD132">
        <v>1.46</v>
      </c>
      <c r="DE132">
        <v>1.85</v>
      </c>
      <c r="DF132">
        <v>1.79</v>
      </c>
      <c r="DG132">
        <v>795</v>
      </c>
      <c r="DH132">
        <v>720</v>
      </c>
      <c r="DI132">
        <v>1515</v>
      </c>
      <c r="DJ132">
        <v>726</v>
      </c>
      <c r="DK132">
        <v>647</v>
      </c>
      <c r="DL132">
        <v>1373</v>
      </c>
      <c r="DM132">
        <v>60.5</v>
      </c>
      <c r="DN132">
        <v>54.7</v>
      </c>
      <c r="DO132">
        <v>57.8</v>
      </c>
      <c r="DP132">
        <v>0.71</v>
      </c>
      <c r="DQ132">
        <v>0.33</v>
      </c>
      <c r="DR132">
        <v>0.53</v>
      </c>
      <c r="DS132">
        <v>0.61</v>
      </c>
      <c r="DT132">
        <v>0.23</v>
      </c>
      <c r="DU132">
        <v>0.46</v>
      </c>
      <c r="DV132">
        <v>0.8</v>
      </c>
      <c r="DW132">
        <v>0.43</v>
      </c>
      <c r="DX132">
        <v>0.6</v>
      </c>
      <c r="DY132">
        <v>68.2</v>
      </c>
      <c r="DZ132">
        <v>59.9</v>
      </c>
      <c r="EA132">
        <v>64.2</v>
      </c>
      <c r="EB132">
        <v>82.8</v>
      </c>
      <c r="EC132">
        <v>75.599999999999994</v>
      </c>
      <c r="ED132">
        <v>79.3</v>
      </c>
      <c r="EE132">
        <v>65.8</v>
      </c>
      <c r="EF132">
        <v>59.6</v>
      </c>
      <c r="EG132">
        <v>62.8</v>
      </c>
      <c r="EH132">
        <v>44.5</v>
      </c>
      <c r="EI132">
        <v>36.1</v>
      </c>
      <c r="EJ132">
        <v>40.5</v>
      </c>
      <c r="EK132">
        <v>54</v>
      </c>
      <c r="EL132">
        <v>43.6</v>
      </c>
      <c r="EM132">
        <v>49</v>
      </c>
      <c r="EN132">
        <v>5.56</v>
      </c>
      <c r="EO132">
        <v>5.05</v>
      </c>
      <c r="EP132">
        <v>5.32</v>
      </c>
    </row>
    <row r="133" spans="1:146" x14ac:dyDescent="0.4">
      <c r="A133" t="s">
        <v>488</v>
      </c>
      <c r="B133" t="s">
        <v>487</v>
      </c>
      <c r="C133">
        <v>593</v>
      </c>
      <c r="D133">
        <v>549</v>
      </c>
      <c r="E133">
        <v>1142</v>
      </c>
      <c r="F133">
        <v>535</v>
      </c>
      <c r="G133">
        <v>476</v>
      </c>
      <c r="H133">
        <v>1011</v>
      </c>
      <c r="I133">
        <v>54.7</v>
      </c>
      <c r="J133">
        <v>52.3</v>
      </c>
      <c r="K133">
        <v>53.5</v>
      </c>
      <c r="L133">
        <v>0.7</v>
      </c>
      <c r="M133">
        <v>0.35</v>
      </c>
      <c r="N133">
        <v>0.53</v>
      </c>
      <c r="O133">
        <v>0.59</v>
      </c>
      <c r="P133">
        <v>0.23</v>
      </c>
      <c r="Q133">
        <v>0.46</v>
      </c>
      <c r="R133">
        <v>0.81</v>
      </c>
      <c r="S133">
        <v>0.46</v>
      </c>
      <c r="T133">
        <v>0.61</v>
      </c>
      <c r="U133">
        <v>53.1</v>
      </c>
      <c r="V133">
        <v>52.6</v>
      </c>
      <c r="W133">
        <v>52.9</v>
      </c>
      <c r="X133">
        <v>75.7</v>
      </c>
      <c r="Y133">
        <v>74.5</v>
      </c>
      <c r="Z133">
        <v>75.099999999999994</v>
      </c>
      <c r="AA133">
        <v>63.2</v>
      </c>
      <c r="AB133">
        <v>49.9</v>
      </c>
      <c r="AC133">
        <v>56.8</v>
      </c>
      <c r="AD133">
        <v>31.7</v>
      </c>
      <c r="AE133">
        <v>24.6</v>
      </c>
      <c r="AF133">
        <v>28.3</v>
      </c>
      <c r="AG133">
        <v>44.7</v>
      </c>
      <c r="AH133">
        <v>34.799999999999997</v>
      </c>
      <c r="AI133">
        <v>39.9</v>
      </c>
      <c r="AJ133">
        <v>4.91</v>
      </c>
      <c r="AK133">
        <v>4.7300000000000004</v>
      </c>
      <c r="AL133">
        <v>4.82</v>
      </c>
      <c r="AM133">
        <v>69</v>
      </c>
      <c r="AN133">
        <v>121</v>
      </c>
      <c r="AO133">
        <v>190</v>
      </c>
      <c r="AP133">
        <v>63</v>
      </c>
      <c r="AQ133">
        <v>115</v>
      </c>
      <c r="AR133">
        <v>178</v>
      </c>
      <c r="AS133">
        <v>41.6</v>
      </c>
      <c r="AT133">
        <v>39.299999999999997</v>
      </c>
      <c r="AU133">
        <v>40.1</v>
      </c>
      <c r="AV133">
        <v>0.48</v>
      </c>
      <c r="AW133">
        <v>0.05</v>
      </c>
      <c r="AX133">
        <v>0.2</v>
      </c>
      <c r="AY133">
        <v>0.17</v>
      </c>
      <c r="AZ133">
        <v>-0.18</v>
      </c>
      <c r="BA133">
        <v>0.02</v>
      </c>
      <c r="BB133">
        <v>0.79</v>
      </c>
      <c r="BC133">
        <v>0.28000000000000003</v>
      </c>
      <c r="BD133">
        <v>0.39</v>
      </c>
      <c r="BE133">
        <v>26.1</v>
      </c>
      <c r="BF133">
        <v>23.1</v>
      </c>
      <c r="BG133">
        <v>24.2</v>
      </c>
      <c r="BH133">
        <v>52.2</v>
      </c>
      <c r="BI133">
        <v>47.1</v>
      </c>
      <c r="BJ133">
        <v>48.9</v>
      </c>
      <c r="BK133">
        <v>20.3</v>
      </c>
      <c r="BL133">
        <v>20.7</v>
      </c>
      <c r="BM133">
        <v>20.5</v>
      </c>
      <c r="BN133">
        <v>7.2</v>
      </c>
      <c r="BO133">
        <v>6.6</v>
      </c>
      <c r="BP133">
        <v>6.8</v>
      </c>
      <c r="BQ133">
        <v>11.6</v>
      </c>
      <c r="BR133">
        <v>10.7</v>
      </c>
      <c r="BS133">
        <v>11.1</v>
      </c>
      <c r="BT133">
        <v>3.42</v>
      </c>
      <c r="BU133">
        <v>3.35</v>
      </c>
      <c r="BV133">
        <v>3.37</v>
      </c>
      <c r="BW133">
        <v>21</v>
      </c>
      <c r="BX133">
        <v>51</v>
      </c>
      <c r="BY133">
        <v>72</v>
      </c>
      <c r="BZ133">
        <v>12</v>
      </c>
      <c r="CA133">
        <v>28</v>
      </c>
      <c r="CB133">
        <v>40</v>
      </c>
      <c r="CC133">
        <v>18.100000000000001</v>
      </c>
      <c r="CD133">
        <v>14.4</v>
      </c>
      <c r="CE133">
        <v>15.5</v>
      </c>
      <c r="CF133">
        <v>-0.62</v>
      </c>
      <c r="CG133">
        <v>-0.84</v>
      </c>
      <c r="CH133">
        <v>-0.77</v>
      </c>
      <c r="CI133">
        <v>-1.33</v>
      </c>
      <c r="CJ133">
        <v>-1.3</v>
      </c>
      <c r="CK133">
        <v>-1.1599999999999999</v>
      </c>
      <c r="CL133">
        <v>0.1</v>
      </c>
      <c r="CM133">
        <v>-0.37</v>
      </c>
      <c r="CN133">
        <v>-0.38</v>
      </c>
      <c r="CO133">
        <v>4.8</v>
      </c>
      <c r="CP133">
        <v>5.9</v>
      </c>
      <c r="CQ133">
        <v>5.6</v>
      </c>
      <c r="CR133">
        <v>14.3</v>
      </c>
      <c r="CS133">
        <v>9.8000000000000007</v>
      </c>
      <c r="CT133">
        <v>11.1</v>
      </c>
      <c r="CU133">
        <v>4.8</v>
      </c>
      <c r="CV133">
        <v>5.9</v>
      </c>
      <c r="CW133">
        <v>5.6</v>
      </c>
      <c r="CX133">
        <v>0</v>
      </c>
      <c r="CY133">
        <v>0</v>
      </c>
      <c r="CZ133">
        <v>0</v>
      </c>
      <c r="DA133">
        <v>0</v>
      </c>
      <c r="DB133">
        <v>0</v>
      </c>
      <c r="DC133">
        <v>0</v>
      </c>
      <c r="DD133">
        <v>1.28</v>
      </c>
      <c r="DE133">
        <v>1.1399999999999999</v>
      </c>
      <c r="DF133">
        <v>1.18</v>
      </c>
      <c r="DG133">
        <v>683</v>
      </c>
      <c r="DH133">
        <v>721</v>
      </c>
      <c r="DI133">
        <v>1404</v>
      </c>
      <c r="DJ133">
        <v>610</v>
      </c>
      <c r="DK133">
        <v>619</v>
      </c>
      <c r="DL133">
        <v>1229</v>
      </c>
      <c r="DM133">
        <v>52.2</v>
      </c>
      <c r="DN133">
        <v>47.4</v>
      </c>
      <c r="DO133">
        <v>49.7</v>
      </c>
      <c r="DP133">
        <v>0.65</v>
      </c>
      <c r="DQ133">
        <v>0.24</v>
      </c>
      <c r="DR133">
        <v>0.44</v>
      </c>
      <c r="DS133">
        <v>0.55000000000000004</v>
      </c>
      <c r="DT133">
        <v>0.14000000000000001</v>
      </c>
      <c r="DU133">
        <v>0.37</v>
      </c>
      <c r="DV133">
        <v>0.75</v>
      </c>
      <c r="DW133">
        <v>0.34</v>
      </c>
      <c r="DX133">
        <v>0.51</v>
      </c>
      <c r="DY133">
        <v>48.9</v>
      </c>
      <c r="DZ133">
        <v>44.4</v>
      </c>
      <c r="EA133">
        <v>46.6</v>
      </c>
      <c r="EB133">
        <v>71.400000000000006</v>
      </c>
      <c r="EC133">
        <v>65.3</v>
      </c>
      <c r="ED133">
        <v>68.3</v>
      </c>
      <c r="EE133">
        <v>57.1</v>
      </c>
      <c r="EF133">
        <v>41.9</v>
      </c>
      <c r="EG133">
        <v>49.3</v>
      </c>
      <c r="EH133">
        <v>28.3</v>
      </c>
      <c r="EI133">
        <v>19.8</v>
      </c>
      <c r="EJ133">
        <v>23.9</v>
      </c>
      <c r="EK133">
        <v>40</v>
      </c>
      <c r="EL133">
        <v>28.3</v>
      </c>
      <c r="EM133">
        <v>34</v>
      </c>
      <c r="EN133">
        <v>4.6500000000000004</v>
      </c>
      <c r="EO133">
        <v>4.24</v>
      </c>
      <c r="EP133">
        <v>4.4400000000000004</v>
      </c>
    </row>
    <row r="134" spans="1:146" x14ac:dyDescent="0.4">
      <c r="A134" t="s">
        <v>490</v>
      </c>
      <c r="B134" t="s">
        <v>489</v>
      </c>
      <c r="C134">
        <v>1544</v>
      </c>
      <c r="D134">
        <v>1576</v>
      </c>
      <c r="E134">
        <v>3120</v>
      </c>
      <c r="F134">
        <v>1401</v>
      </c>
      <c r="G134">
        <v>1416</v>
      </c>
      <c r="H134">
        <v>2817</v>
      </c>
      <c r="I134">
        <v>57.9</v>
      </c>
      <c r="J134">
        <v>54.2</v>
      </c>
      <c r="K134">
        <v>56</v>
      </c>
      <c r="L134">
        <v>0.78</v>
      </c>
      <c r="M134">
        <v>0.36</v>
      </c>
      <c r="N134">
        <v>0.56999999999999995</v>
      </c>
      <c r="O134">
        <v>0.71</v>
      </c>
      <c r="P134">
        <v>0.28999999999999998</v>
      </c>
      <c r="Q134">
        <v>0.52</v>
      </c>
      <c r="R134">
        <v>0.84</v>
      </c>
      <c r="S134">
        <v>0.43</v>
      </c>
      <c r="T134">
        <v>0.61</v>
      </c>
      <c r="U134">
        <v>62.3</v>
      </c>
      <c r="V134">
        <v>61.4</v>
      </c>
      <c r="W134">
        <v>61.8</v>
      </c>
      <c r="X134">
        <v>80.5</v>
      </c>
      <c r="Y134">
        <v>79.5</v>
      </c>
      <c r="Z134">
        <v>80</v>
      </c>
      <c r="AA134">
        <v>53.2</v>
      </c>
      <c r="AB134">
        <v>42.1</v>
      </c>
      <c r="AC134">
        <v>47.6</v>
      </c>
      <c r="AD134">
        <v>33.799999999999997</v>
      </c>
      <c r="AE134">
        <v>21.6</v>
      </c>
      <c r="AF134">
        <v>27.6</v>
      </c>
      <c r="AG134">
        <v>42.9</v>
      </c>
      <c r="AH134">
        <v>29.4</v>
      </c>
      <c r="AI134">
        <v>36.1</v>
      </c>
      <c r="AJ134">
        <v>5.21</v>
      </c>
      <c r="AK134">
        <v>4.84</v>
      </c>
      <c r="AL134">
        <v>5.0199999999999996</v>
      </c>
      <c r="AM134">
        <v>91</v>
      </c>
      <c r="AN134">
        <v>186</v>
      </c>
      <c r="AO134">
        <v>277</v>
      </c>
      <c r="AP134">
        <v>87</v>
      </c>
      <c r="AQ134">
        <v>182</v>
      </c>
      <c r="AR134">
        <v>269</v>
      </c>
      <c r="AS134">
        <v>33.9</v>
      </c>
      <c r="AT134">
        <v>33.9</v>
      </c>
      <c r="AU134">
        <v>33.9</v>
      </c>
      <c r="AV134">
        <v>0.24</v>
      </c>
      <c r="AW134">
        <v>-0.17</v>
      </c>
      <c r="AX134">
        <v>-0.04</v>
      </c>
      <c r="AY134">
        <v>-0.02</v>
      </c>
      <c r="AZ134">
        <v>-0.35</v>
      </c>
      <c r="BA134">
        <v>-0.19</v>
      </c>
      <c r="BB134">
        <v>0.51</v>
      </c>
      <c r="BC134">
        <v>0.01</v>
      </c>
      <c r="BD134">
        <v>0.11</v>
      </c>
      <c r="BE134">
        <v>16.5</v>
      </c>
      <c r="BF134">
        <v>21</v>
      </c>
      <c r="BG134">
        <v>19.5</v>
      </c>
      <c r="BH134">
        <v>29.7</v>
      </c>
      <c r="BI134">
        <v>38.700000000000003</v>
      </c>
      <c r="BJ134">
        <v>35.700000000000003</v>
      </c>
      <c r="BK134">
        <v>17.600000000000001</v>
      </c>
      <c r="BL134">
        <v>17.7</v>
      </c>
      <c r="BM134">
        <v>17.7</v>
      </c>
      <c r="BN134">
        <v>2.2000000000000002</v>
      </c>
      <c r="BO134">
        <v>4.8</v>
      </c>
      <c r="BP134">
        <v>4</v>
      </c>
      <c r="BQ134">
        <v>6.6</v>
      </c>
      <c r="BR134">
        <v>6.5</v>
      </c>
      <c r="BS134">
        <v>6.5</v>
      </c>
      <c r="BT134">
        <v>2.64</v>
      </c>
      <c r="BU134">
        <v>2.76</v>
      </c>
      <c r="BV134">
        <v>2.72</v>
      </c>
      <c r="BW134">
        <v>33</v>
      </c>
      <c r="BX134">
        <v>77</v>
      </c>
      <c r="BY134">
        <v>110</v>
      </c>
      <c r="BZ134">
        <v>33</v>
      </c>
      <c r="CA134">
        <v>75</v>
      </c>
      <c r="CB134">
        <v>108</v>
      </c>
      <c r="CC134">
        <v>14.7</v>
      </c>
      <c r="CD134">
        <v>18.899999999999999</v>
      </c>
      <c r="CE134">
        <v>17.600000000000001</v>
      </c>
      <c r="CF134">
        <v>-0.65</v>
      </c>
      <c r="CG134">
        <v>-0.9</v>
      </c>
      <c r="CH134">
        <v>-0.83</v>
      </c>
      <c r="CI134">
        <v>-1.08</v>
      </c>
      <c r="CJ134">
        <v>-1.19</v>
      </c>
      <c r="CK134">
        <v>-1.06</v>
      </c>
      <c r="CL134">
        <v>-0.22</v>
      </c>
      <c r="CM134">
        <v>-0.62</v>
      </c>
      <c r="CN134">
        <v>-0.59</v>
      </c>
      <c r="CO134">
        <v>6.1</v>
      </c>
      <c r="CP134">
        <v>6.5</v>
      </c>
      <c r="CQ134">
        <v>6.4</v>
      </c>
      <c r="CR134">
        <v>9.1</v>
      </c>
      <c r="CS134">
        <v>15.6</v>
      </c>
      <c r="CT134">
        <v>13.6</v>
      </c>
      <c r="CU134">
        <v>6.1</v>
      </c>
      <c r="CV134">
        <v>3.9</v>
      </c>
      <c r="CW134">
        <v>4.5</v>
      </c>
      <c r="CX134">
        <v>3</v>
      </c>
      <c r="CY134">
        <v>1.3</v>
      </c>
      <c r="CZ134">
        <v>1.8</v>
      </c>
      <c r="DA134">
        <v>3</v>
      </c>
      <c r="DB134">
        <v>2.6</v>
      </c>
      <c r="DC134">
        <v>2.7</v>
      </c>
      <c r="DD134">
        <v>1.04</v>
      </c>
      <c r="DE134">
        <v>1.49</v>
      </c>
      <c r="DF134">
        <v>1.36</v>
      </c>
      <c r="DG134">
        <v>1669</v>
      </c>
      <c r="DH134">
        <v>1839</v>
      </c>
      <c r="DI134">
        <v>3508</v>
      </c>
      <c r="DJ134">
        <v>1521</v>
      </c>
      <c r="DK134">
        <v>1673</v>
      </c>
      <c r="DL134">
        <v>3194</v>
      </c>
      <c r="DM134">
        <v>55.7</v>
      </c>
      <c r="DN134">
        <v>50.6</v>
      </c>
      <c r="DO134">
        <v>53.1</v>
      </c>
      <c r="DP134">
        <v>0.72</v>
      </c>
      <c r="DQ134">
        <v>0.25</v>
      </c>
      <c r="DR134">
        <v>0.47</v>
      </c>
      <c r="DS134">
        <v>0.65</v>
      </c>
      <c r="DT134">
        <v>0.19</v>
      </c>
      <c r="DU134">
        <v>0.43</v>
      </c>
      <c r="DV134">
        <v>0.78</v>
      </c>
      <c r="DW134">
        <v>0.31</v>
      </c>
      <c r="DX134">
        <v>0.51</v>
      </c>
      <c r="DY134">
        <v>58.7</v>
      </c>
      <c r="DZ134">
        <v>55</v>
      </c>
      <c r="EA134">
        <v>56.7</v>
      </c>
      <c r="EB134">
        <v>76.3</v>
      </c>
      <c r="EC134">
        <v>72.7</v>
      </c>
      <c r="ED134">
        <v>74.400000000000006</v>
      </c>
      <c r="EE134">
        <v>50.3</v>
      </c>
      <c r="EF134">
        <v>38</v>
      </c>
      <c r="EG134">
        <v>43.8</v>
      </c>
      <c r="EH134">
        <v>31.5</v>
      </c>
      <c r="EI134">
        <v>19</v>
      </c>
      <c r="EJ134">
        <v>24.9</v>
      </c>
      <c r="EK134">
        <v>40.1</v>
      </c>
      <c r="EL134">
        <v>26</v>
      </c>
      <c r="EM134">
        <v>32.700000000000003</v>
      </c>
      <c r="EN134">
        <v>4.9800000000000004</v>
      </c>
      <c r="EO134">
        <v>4.49</v>
      </c>
      <c r="EP134">
        <v>4.72</v>
      </c>
    </row>
    <row r="135" spans="1:146" x14ac:dyDescent="0.4">
      <c r="A135" t="s">
        <v>492</v>
      </c>
      <c r="B135" t="s">
        <v>491</v>
      </c>
      <c r="C135">
        <v>650</v>
      </c>
      <c r="D135">
        <v>577</v>
      </c>
      <c r="E135">
        <v>1227</v>
      </c>
      <c r="F135">
        <v>590</v>
      </c>
      <c r="G135">
        <v>527</v>
      </c>
      <c r="H135">
        <v>1117</v>
      </c>
      <c r="I135">
        <v>56.6</v>
      </c>
      <c r="J135">
        <v>53.9</v>
      </c>
      <c r="K135">
        <v>55.4</v>
      </c>
      <c r="L135">
        <v>0.41</v>
      </c>
      <c r="M135">
        <v>0.08</v>
      </c>
      <c r="N135">
        <v>0.25</v>
      </c>
      <c r="O135">
        <v>0.31</v>
      </c>
      <c r="P135">
        <v>-0.03</v>
      </c>
      <c r="Q135">
        <v>0.18</v>
      </c>
      <c r="R135">
        <v>0.51</v>
      </c>
      <c r="S135">
        <v>0.19</v>
      </c>
      <c r="T135">
        <v>0.33</v>
      </c>
      <c r="U135">
        <v>59.2</v>
      </c>
      <c r="V135">
        <v>59.3</v>
      </c>
      <c r="W135">
        <v>59.3</v>
      </c>
      <c r="X135">
        <v>78.599999999999994</v>
      </c>
      <c r="Y135">
        <v>78.2</v>
      </c>
      <c r="Z135">
        <v>78.400000000000006</v>
      </c>
      <c r="AA135">
        <v>65.7</v>
      </c>
      <c r="AB135">
        <v>58.1</v>
      </c>
      <c r="AC135">
        <v>62.1</v>
      </c>
      <c r="AD135">
        <v>41.8</v>
      </c>
      <c r="AE135">
        <v>30</v>
      </c>
      <c r="AF135">
        <v>36.299999999999997</v>
      </c>
      <c r="AG135">
        <v>51.8</v>
      </c>
      <c r="AH135">
        <v>41.6</v>
      </c>
      <c r="AI135">
        <v>47</v>
      </c>
      <c r="AJ135">
        <v>5.21</v>
      </c>
      <c r="AK135">
        <v>4.97</v>
      </c>
      <c r="AL135">
        <v>5.0999999999999996</v>
      </c>
      <c r="AM135">
        <v>80</v>
      </c>
      <c r="AN135">
        <v>95</v>
      </c>
      <c r="AO135">
        <v>175</v>
      </c>
      <c r="AP135">
        <v>76</v>
      </c>
      <c r="AQ135">
        <v>91</v>
      </c>
      <c r="AR135">
        <v>167</v>
      </c>
      <c r="AS135">
        <v>35.4</v>
      </c>
      <c r="AT135">
        <v>40.5</v>
      </c>
      <c r="AU135">
        <v>38.200000000000003</v>
      </c>
      <c r="AV135">
        <v>-0.25</v>
      </c>
      <c r="AW135">
        <v>-0.45</v>
      </c>
      <c r="AX135">
        <v>-0.36</v>
      </c>
      <c r="AY135">
        <v>-0.53</v>
      </c>
      <c r="AZ135">
        <v>-0.7</v>
      </c>
      <c r="BA135">
        <v>-0.55000000000000004</v>
      </c>
      <c r="BB135">
        <v>0.04</v>
      </c>
      <c r="BC135">
        <v>-0.19</v>
      </c>
      <c r="BD135">
        <v>-0.16</v>
      </c>
      <c r="BE135">
        <v>16.3</v>
      </c>
      <c r="BF135">
        <v>34.700000000000003</v>
      </c>
      <c r="BG135">
        <v>26.3</v>
      </c>
      <c r="BH135">
        <v>37.5</v>
      </c>
      <c r="BI135">
        <v>50.5</v>
      </c>
      <c r="BJ135">
        <v>44.6</v>
      </c>
      <c r="BK135">
        <v>11.3</v>
      </c>
      <c r="BL135">
        <v>33.700000000000003</v>
      </c>
      <c r="BM135">
        <v>23.4</v>
      </c>
      <c r="BN135">
        <v>0</v>
      </c>
      <c r="BO135">
        <v>12.6</v>
      </c>
      <c r="BP135">
        <v>6.9</v>
      </c>
      <c r="BQ135">
        <v>2.5</v>
      </c>
      <c r="BR135">
        <v>15.8</v>
      </c>
      <c r="BS135">
        <v>9.6999999999999993</v>
      </c>
      <c r="BT135">
        <v>2.81</v>
      </c>
      <c r="BU135">
        <v>3.53</v>
      </c>
      <c r="BV135">
        <v>3.2</v>
      </c>
      <c r="BW135">
        <v>20</v>
      </c>
      <c r="BX135">
        <v>57</v>
      </c>
      <c r="BY135">
        <v>77</v>
      </c>
      <c r="BZ135">
        <v>18</v>
      </c>
      <c r="CA135">
        <v>57</v>
      </c>
      <c r="CB135">
        <v>75</v>
      </c>
      <c r="CC135">
        <v>21.6</v>
      </c>
      <c r="CD135">
        <v>25.1</v>
      </c>
      <c r="CE135">
        <v>24.2</v>
      </c>
      <c r="CF135">
        <v>-0.09</v>
      </c>
      <c r="CG135">
        <v>-0.51</v>
      </c>
      <c r="CH135">
        <v>-0.41</v>
      </c>
      <c r="CI135">
        <v>-0.68</v>
      </c>
      <c r="CJ135">
        <v>-0.83</v>
      </c>
      <c r="CK135">
        <v>-0.69</v>
      </c>
      <c r="CL135">
        <v>0.49</v>
      </c>
      <c r="CM135">
        <v>-0.18</v>
      </c>
      <c r="CN135">
        <v>-0.12</v>
      </c>
      <c r="CO135">
        <v>5</v>
      </c>
      <c r="CP135">
        <v>15.8</v>
      </c>
      <c r="CQ135">
        <v>13</v>
      </c>
      <c r="CR135">
        <v>25</v>
      </c>
      <c r="CS135">
        <v>28.1</v>
      </c>
      <c r="CT135">
        <v>27.3</v>
      </c>
      <c r="CU135">
        <v>5</v>
      </c>
      <c r="CV135">
        <v>3.5</v>
      </c>
      <c r="CW135">
        <v>3.9</v>
      </c>
      <c r="CX135">
        <v>5</v>
      </c>
      <c r="CY135">
        <v>3.5</v>
      </c>
      <c r="CZ135">
        <v>3.9</v>
      </c>
      <c r="DA135">
        <v>5</v>
      </c>
      <c r="DB135">
        <v>3.5</v>
      </c>
      <c r="DC135">
        <v>3.9</v>
      </c>
      <c r="DD135">
        <v>1.69</v>
      </c>
      <c r="DE135">
        <v>1.97</v>
      </c>
      <c r="DF135">
        <v>1.9</v>
      </c>
      <c r="DG135">
        <v>750</v>
      </c>
      <c r="DH135">
        <v>729</v>
      </c>
      <c r="DI135">
        <v>1479</v>
      </c>
      <c r="DJ135">
        <v>684</v>
      </c>
      <c r="DK135">
        <v>675</v>
      </c>
      <c r="DL135">
        <v>1359</v>
      </c>
      <c r="DM135">
        <v>53.4</v>
      </c>
      <c r="DN135">
        <v>49.9</v>
      </c>
      <c r="DO135">
        <v>51.7</v>
      </c>
      <c r="DP135">
        <v>0.32</v>
      </c>
      <c r="DQ135">
        <v>-0.04</v>
      </c>
      <c r="DR135">
        <v>0.14000000000000001</v>
      </c>
      <c r="DS135">
        <v>0.23</v>
      </c>
      <c r="DT135">
        <v>-0.13</v>
      </c>
      <c r="DU135">
        <v>0.08</v>
      </c>
      <c r="DV135">
        <v>0.42</v>
      </c>
      <c r="DW135">
        <v>0.06</v>
      </c>
      <c r="DX135">
        <v>0.21</v>
      </c>
      <c r="DY135">
        <v>53.2</v>
      </c>
      <c r="DZ135">
        <v>52.7</v>
      </c>
      <c r="EA135">
        <v>52.9</v>
      </c>
      <c r="EB135">
        <v>72.8</v>
      </c>
      <c r="EC135">
        <v>70.599999999999994</v>
      </c>
      <c r="ED135">
        <v>71.7</v>
      </c>
      <c r="EE135">
        <v>58.3</v>
      </c>
      <c r="EF135">
        <v>50.6</v>
      </c>
      <c r="EG135">
        <v>54.5</v>
      </c>
      <c r="EH135">
        <v>36.4</v>
      </c>
      <c r="EI135">
        <v>25.7</v>
      </c>
      <c r="EJ135">
        <v>31.1</v>
      </c>
      <c r="EK135">
        <v>45.3</v>
      </c>
      <c r="EL135">
        <v>35.299999999999997</v>
      </c>
      <c r="EM135">
        <v>40.4</v>
      </c>
      <c r="EN135">
        <v>4.8600000000000003</v>
      </c>
      <c r="EO135">
        <v>4.55</v>
      </c>
      <c r="EP135">
        <v>4.71</v>
      </c>
    </row>
    <row r="136" spans="1:146" x14ac:dyDescent="0.4">
      <c r="A136" t="s">
        <v>494</v>
      </c>
      <c r="B136" t="s">
        <v>493</v>
      </c>
      <c r="C136">
        <v>1206</v>
      </c>
      <c r="D136">
        <v>1216</v>
      </c>
      <c r="E136">
        <v>2422</v>
      </c>
      <c r="F136">
        <v>1137</v>
      </c>
      <c r="G136">
        <v>1135</v>
      </c>
      <c r="H136">
        <v>2272</v>
      </c>
      <c r="I136">
        <v>61.1</v>
      </c>
      <c r="J136">
        <v>61.2</v>
      </c>
      <c r="K136">
        <v>61.1</v>
      </c>
      <c r="L136">
        <v>0.61</v>
      </c>
      <c r="M136">
        <v>0.39</v>
      </c>
      <c r="N136">
        <v>0.5</v>
      </c>
      <c r="O136">
        <v>0.54</v>
      </c>
      <c r="P136">
        <v>0.32</v>
      </c>
      <c r="Q136">
        <v>0.45</v>
      </c>
      <c r="R136">
        <v>0.68</v>
      </c>
      <c r="S136">
        <v>0.47</v>
      </c>
      <c r="T136">
        <v>0.55000000000000004</v>
      </c>
      <c r="U136">
        <v>67.2</v>
      </c>
      <c r="V136">
        <v>69.3</v>
      </c>
      <c r="W136">
        <v>68.3</v>
      </c>
      <c r="X136">
        <v>84.3</v>
      </c>
      <c r="Y136">
        <v>85.9</v>
      </c>
      <c r="Z136">
        <v>85.1</v>
      </c>
      <c r="AA136">
        <v>67.900000000000006</v>
      </c>
      <c r="AB136">
        <v>51</v>
      </c>
      <c r="AC136">
        <v>59.4</v>
      </c>
      <c r="AD136">
        <v>45.9</v>
      </c>
      <c r="AE136">
        <v>36</v>
      </c>
      <c r="AF136">
        <v>40.9</v>
      </c>
      <c r="AG136">
        <v>56.2</v>
      </c>
      <c r="AH136">
        <v>43.4</v>
      </c>
      <c r="AI136">
        <v>49.8</v>
      </c>
      <c r="AJ136">
        <v>5.62</v>
      </c>
      <c r="AK136">
        <v>5.53</v>
      </c>
      <c r="AL136">
        <v>5.57</v>
      </c>
      <c r="AM136">
        <v>98</v>
      </c>
      <c r="AN136">
        <v>106</v>
      </c>
      <c r="AO136">
        <v>204</v>
      </c>
      <c r="AP136">
        <v>92</v>
      </c>
      <c r="AQ136">
        <v>96</v>
      </c>
      <c r="AR136">
        <v>188</v>
      </c>
      <c r="AS136">
        <v>41.8</v>
      </c>
      <c r="AT136">
        <v>40.299999999999997</v>
      </c>
      <c r="AU136">
        <v>41</v>
      </c>
      <c r="AV136">
        <v>-0.14000000000000001</v>
      </c>
      <c r="AW136">
        <v>-0.43</v>
      </c>
      <c r="AX136">
        <v>-0.28999999999999998</v>
      </c>
      <c r="AY136">
        <v>-0.4</v>
      </c>
      <c r="AZ136">
        <v>-0.68</v>
      </c>
      <c r="BA136">
        <v>-0.47</v>
      </c>
      <c r="BB136">
        <v>0.11</v>
      </c>
      <c r="BC136">
        <v>-0.18</v>
      </c>
      <c r="BD136">
        <v>-0.11</v>
      </c>
      <c r="BE136">
        <v>26.5</v>
      </c>
      <c r="BF136">
        <v>33</v>
      </c>
      <c r="BG136">
        <v>29.9</v>
      </c>
      <c r="BH136">
        <v>45.9</v>
      </c>
      <c r="BI136">
        <v>46.2</v>
      </c>
      <c r="BJ136">
        <v>46.1</v>
      </c>
      <c r="BK136">
        <v>28.6</v>
      </c>
      <c r="BL136">
        <v>21.7</v>
      </c>
      <c r="BM136">
        <v>25</v>
      </c>
      <c r="BN136">
        <v>12.2</v>
      </c>
      <c r="BO136">
        <v>12.3</v>
      </c>
      <c r="BP136">
        <v>12.3</v>
      </c>
      <c r="BQ136">
        <v>15.3</v>
      </c>
      <c r="BR136">
        <v>17.899999999999999</v>
      </c>
      <c r="BS136">
        <v>16.7</v>
      </c>
      <c r="BT136">
        <v>3.42</v>
      </c>
      <c r="BU136">
        <v>3.42</v>
      </c>
      <c r="BV136">
        <v>3.42</v>
      </c>
      <c r="BW136">
        <v>23</v>
      </c>
      <c r="BX136">
        <v>70</v>
      </c>
      <c r="BY136">
        <v>93</v>
      </c>
      <c r="BZ136">
        <v>19</v>
      </c>
      <c r="CA136">
        <v>56</v>
      </c>
      <c r="CB136">
        <v>75</v>
      </c>
      <c r="CC136">
        <v>20.399999999999999</v>
      </c>
      <c r="CD136">
        <v>14.9</v>
      </c>
      <c r="CE136">
        <v>16.3</v>
      </c>
      <c r="CF136">
        <v>-0.88</v>
      </c>
      <c r="CG136">
        <v>-1.56</v>
      </c>
      <c r="CH136">
        <v>-1.39</v>
      </c>
      <c r="CI136">
        <v>-1.45</v>
      </c>
      <c r="CJ136">
        <v>-1.89</v>
      </c>
      <c r="CK136">
        <v>-1.67</v>
      </c>
      <c r="CL136">
        <v>-0.31</v>
      </c>
      <c r="CM136">
        <v>-1.23</v>
      </c>
      <c r="CN136">
        <v>-1.1000000000000001</v>
      </c>
      <c r="CO136">
        <v>4.3</v>
      </c>
      <c r="CP136">
        <v>4.3</v>
      </c>
      <c r="CQ136">
        <v>4.3</v>
      </c>
      <c r="CR136">
        <v>17.399999999999999</v>
      </c>
      <c r="CS136">
        <v>11.4</v>
      </c>
      <c r="CT136">
        <v>12.9</v>
      </c>
      <c r="CU136">
        <v>0</v>
      </c>
      <c r="CV136">
        <v>1.4</v>
      </c>
      <c r="CW136">
        <v>1.1000000000000001</v>
      </c>
      <c r="CX136">
        <v>0</v>
      </c>
      <c r="CY136">
        <v>1.4</v>
      </c>
      <c r="CZ136">
        <v>1.1000000000000001</v>
      </c>
      <c r="DA136">
        <v>0</v>
      </c>
      <c r="DB136">
        <v>1.4</v>
      </c>
      <c r="DC136">
        <v>1.1000000000000001</v>
      </c>
      <c r="DD136">
        <v>1.42</v>
      </c>
      <c r="DE136">
        <v>1.1100000000000001</v>
      </c>
      <c r="DF136">
        <v>1.19</v>
      </c>
      <c r="DG136">
        <v>1327</v>
      </c>
      <c r="DH136">
        <v>1392</v>
      </c>
      <c r="DI136">
        <v>2719</v>
      </c>
      <c r="DJ136">
        <v>1248</v>
      </c>
      <c r="DK136">
        <v>1287</v>
      </c>
      <c r="DL136">
        <v>2535</v>
      </c>
      <c r="DM136">
        <v>59</v>
      </c>
      <c r="DN136">
        <v>57.3</v>
      </c>
      <c r="DO136">
        <v>58.1</v>
      </c>
      <c r="DP136">
        <v>0.53</v>
      </c>
      <c r="DQ136">
        <v>0.25</v>
      </c>
      <c r="DR136">
        <v>0.39</v>
      </c>
      <c r="DS136">
        <v>0.46</v>
      </c>
      <c r="DT136">
        <v>0.18</v>
      </c>
      <c r="DU136">
        <v>0.34</v>
      </c>
      <c r="DV136">
        <v>0.6</v>
      </c>
      <c r="DW136">
        <v>0.32</v>
      </c>
      <c r="DX136">
        <v>0.44</v>
      </c>
      <c r="DY136">
        <v>63.1</v>
      </c>
      <c r="DZ136">
        <v>63.3</v>
      </c>
      <c r="EA136">
        <v>63.2</v>
      </c>
      <c r="EB136">
        <v>80.3</v>
      </c>
      <c r="EC136">
        <v>79.099999999999994</v>
      </c>
      <c r="ED136">
        <v>79.7</v>
      </c>
      <c r="EE136">
        <v>63.8</v>
      </c>
      <c r="EF136">
        <v>46.3</v>
      </c>
      <c r="EG136">
        <v>54.8</v>
      </c>
      <c r="EH136">
        <v>42.6</v>
      </c>
      <c r="EI136">
        <v>32.5</v>
      </c>
      <c r="EJ136">
        <v>37.4</v>
      </c>
      <c r="EK136">
        <v>52.2</v>
      </c>
      <c r="EL136">
        <v>39.4</v>
      </c>
      <c r="EM136">
        <v>45.6</v>
      </c>
      <c r="EN136">
        <v>5.38</v>
      </c>
      <c r="EO136">
        <v>5.15</v>
      </c>
      <c r="EP136">
        <v>5.26</v>
      </c>
    </row>
    <row r="137" spans="1:146" x14ac:dyDescent="0.4">
      <c r="A137" t="s">
        <v>496</v>
      </c>
      <c r="B137" t="s">
        <v>495</v>
      </c>
      <c r="C137">
        <v>1070</v>
      </c>
      <c r="D137">
        <v>936</v>
      </c>
      <c r="E137">
        <v>2006</v>
      </c>
      <c r="F137">
        <v>999</v>
      </c>
      <c r="G137">
        <v>858</v>
      </c>
      <c r="H137">
        <v>1857</v>
      </c>
      <c r="I137">
        <v>52.5</v>
      </c>
      <c r="J137">
        <v>48.1</v>
      </c>
      <c r="K137">
        <v>50.5</v>
      </c>
      <c r="L137">
        <v>0.56999999999999995</v>
      </c>
      <c r="M137">
        <v>0.11</v>
      </c>
      <c r="N137">
        <v>0.36</v>
      </c>
      <c r="O137">
        <v>0.49</v>
      </c>
      <c r="P137">
        <v>0.03</v>
      </c>
      <c r="Q137">
        <v>0.3</v>
      </c>
      <c r="R137">
        <v>0.65</v>
      </c>
      <c r="S137">
        <v>0.2</v>
      </c>
      <c r="T137">
        <v>0.42</v>
      </c>
      <c r="U137">
        <v>51.5</v>
      </c>
      <c r="V137">
        <v>47.6</v>
      </c>
      <c r="W137">
        <v>49.7</v>
      </c>
      <c r="X137">
        <v>73.5</v>
      </c>
      <c r="Y137">
        <v>70</v>
      </c>
      <c r="Z137">
        <v>71.8</v>
      </c>
      <c r="AA137">
        <v>59.7</v>
      </c>
      <c r="AB137">
        <v>48.9</v>
      </c>
      <c r="AC137">
        <v>54.7</v>
      </c>
      <c r="AD137">
        <v>22.1</v>
      </c>
      <c r="AE137">
        <v>14</v>
      </c>
      <c r="AF137">
        <v>18.3</v>
      </c>
      <c r="AG137">
        <v>35.4</v>
      </c>
      <c r="AH137">
        <v>23.3</v>
      </c>
      <c r="AI137">
        <v>29.8</v>
      </c>
      <c r="AJ137">
        <v>4.6500000000000004</v>
      </c>
      <c r="AK137">
        <v>4.29</v>
      </c>
      <c r="AL137">
        <v>4.4800000000000004</v>
      </c>
      <c r="AM137">
        <v>161</v>
      </c>
      <c r="AN137">
        <v>202</v>
      </c>
      <c r="AO137">
        <v>363</v>
      </c>
      <c r="AP137">
        <v>145</v>
      </c>
      <c r="AQ137">
        <v>185</v>
      </c>
      <c r="AR137">
        <v>330</v>
      </c>
      <c r="AS137">
        <v>35</v>
      </c>
      <c r="AT137">
        <v>30</v>
      </c>
      <c r="AU137">
        <v>32.200000000000003</v>
      </c>
      <c r="AV137">
        <v>-0.05</v>
      </c>
      <c r="AW137">
        <v>-0.41</v>
      </c>
      <c r="AX137">
        <v>-0.25</v>
      </c>
      <c r="AY137">
        <v>-0.26</v>
      </c>
      <c r="AZ137">
        <v>-0.59</v>
      </c>
      <c r="BA137">
        <v>-0.39</v>
      </c>
      <c r="BB137">
        <v>0.16</v>
      </c>
      <c r="BC137">
        <v>-0.22</v>
      </c>
      <c r="BD137">
        <v>-0.11</v>
      </c>
      <c r="BE137">
        <v>19.3</v>
      </c>
      <c r="BF137">
        <v>13.9</v>
      </c>
      <c r="BG137">
        <v>16.3</v>
      </c>
      <c r="BH137">
        <v>31.1</v>
      </c>
      <c r="BI137">
        <v>31.2</v>
      </c>
      <c r="BJ137">
        <v>31.1</v>
      </c>
      <c r="BK137">
        <v>32.299999999999997</v>
      </c>
      <c r="BL137">
        <v>21.8</v>
      </c>
      <c r="BM137">
        <v>26.4</v>
      </c>
      <c r="BN137">
        <v>7.5</v>
      </c>
      <c r="BO137">
        <v>3</v>
      </c>
      <c r="BP137">
        <v>5</v>
      </c>
      <c r="BQ137">
        <v>10.6</v>
      </c>
      <c r="BR137">
        <v>5</v>
      </c>
      <c r="BS137">
        <v>7.4</v>
      </c>
      <c r="BT137">
        <v>2.91</v>
      </c>
      <c r="BU137">
        <v>2.48</v>
      </c>
      <c r="BV137">
        <v>2.67</v>
      </c>
      <c r="BW137">
        <v>35</v>
      </c>
      <c r="BX137">
        <v>80</v>
      </c>
      <c r="BY137">
        <v>115</v>
      </c>
      <c r="BZ137">
        <v>32</v>
      </c>
      <c r="CA137">
        <v>78</v>
      </c>
      <c r="CB137">
        <v>110</v>
      </c>
      <c r="CC137">
        <v>9.1999999999999993</v>
      </c>
      <c r="CD137">
        <v>14.5</v>
      </c>
      <c r="CE137">
        <v>12.9</v>
      </c>
      <c r="CF137">
        <v>-1.1200000000000001</v>
      </c>
      <c r="CG137">
        <v>-1.02</v>
      </c>
      <c r="CH137">
        <v>-1.05</v>
      </c>
      <c r="CI137">
        <v>-1.56</v>
      </c>
      <c r="CJ137">
        <v>-1.3</v>
      </c>
      <c r="CK137">
        <v>-1.28</v>
      </c>
      <c r="CL137">
        <v>-0.69</v>
      </c>
      <c r="CM137">
        <v>-0.74</v>
      </c>
      <c r="CN137">
        <v>-0.81</v>
      </c>
      <c r="CO137">
        <v>2.9</v>
      </c>
      <c r="CP137">
        <v>10</v>
      </c>
      <c r="CQ137">
        <v>7.8</v>
      </c>
      <c r="CR137">
        <v>8.6</v>
      </c>
      <c r="CS137">
        <v>18.8</v>
      </c>
      <c r="CT137">
        <v>15.7</v>
      </c>
      <c r="CU137">
        <v>2.9</v>
      </c>
      <c r="CV137">
        <v>8.8000000000000007</v>
      </c>
      <c r="CW137">
        <v>7</v>
      </c>
      <c r="CX137">
        <v>0</v>
      </c>
      <c r="CY137">
        <v>1.3</v>
      </c>
      <c r="CZ137">
        <v>0.9</v>
      </c>
      <c r="DA137">
        <v>2.9</v>
      </c>
      <c r="DB137">
        <v>1.3</v>
      </c>
      <c r="DC137">
        <v>1.7</v>
      </c>
      <c r="DD137">
        <v>0.7</v>
      </c>
      <c r="DE137">
        <v>1.17</v>
      </c>
      <c r="DF137">
        <v>1.03</v>
      </c>
      <c r="DG137">
        <v>1266</v>
      </c>
      <c r="DH137">
        <v>1218</v>
      </c>
      <c r="DI137">
        <v>2484</v>
      </c>
      <c r="DJ137">
        <v>1176</v>
      </c>
      <c r="DK137">
        <v>1121</v>
      </c>
      <c r="DL137">
        <v>2297</v>
      </c>
      <c r="DM137">
        <v>49.1</v>
      </c>
      <c r="DN137">
        <v>42.9</v>
      </c>
      <c r="DO137">
        <v>46.1</v>
      </c>
      <c r="DP137">
        <v>0.45</v>
      </c>
      <c r="DQ137">
        <v>-0.05</v>
      </c>
      <c r="DR137">
        <v>0.21</v>
      </c>
      <c r="DS137">
        <v>0.38</v>
      </c>
      <c r="DT137">
        <v>-0.12</v>
      </c>
      <c r="DU137">
        <v>0.15</v>
      </c>
      <c r="DV137">
        <v>0.52</v>
      </c>
      <c r="DW137">
        <v>0.02</v>
      </c>
      <c r="DX137">
        <v>0.26</v>
      </c>
      <c r="DY137">
        <v>46.1</v>
      </c>
      <c r="DZ137">
        <v>39.6</v>
      </c>
      <c r="EA137">
        <v>42.9</v>
      </c>
      <c r="EB137">
        <v>66.3</v>
      </c>
      <c r="EC137">
        <v>60.2</v>
      </c>
      <c r="ED137">
        <v>63.3</v>
      </c>
      <c r="EE137">
        <v>54.7</v>
      </c>
      <c r="EF137">
        <v>41.8</v>
      </c>
      <c r="EG137">
        <v>48.3</v>
      </c>
      <c r="EH137">
        <v>19.7</v>
      </c>
      <c r="EI137">
        <v>11.3</v>
      </c>
      <c r="EJ137">
        <v>15.6</v>
      </c>
      <c r="EK137">
        <v>31.4</v>
      </c>
      <c r="EL137">
        <v>18.8</v>
      </c>
      <c r="EM137">
        <v>25.2</v>
      </c>
      <c r="EN137">
        <v>4.32</v>
      </c>
      <c r="EO137">
        <v>3.79</v>
      </c>
      <c r="EP137">
        <v>4.0599999999999996</v>
      </c>
    </row>
    <row r="139" spans="1:146" x14ac:dyDescent="0.4">
      <c r="A139" t="s">
        <v>499</v>
      </c>
      <c r="B139" t="s">
        <v>497</v>
      </c>
      <c r="C139">
        <v>36298</v>
      </c>
      <c r="D139">
        <v>34734</v>
      </c>
      <c r="E139">
        <v>71032</v>
      </c>
      <c r="F139">
        <v>34382</v>
      </c>
      <c r="G139">
        <v>32734</v>
      </c>
      <c r="H139">
        <v>67116</v>
      </c>
      <c r="I139">
        <v>53</v>
      </c>
      <c r="J139">
        <v>49.3</v>
      </c>
      <c r="K139">
        <v>51.2</v>
      </c>
      <c r="L139">
        <v>0.32</v>
      </c>
      <c r="M139">
        <v>-0.1</v>
      </c>
      <c r="N139">
        <v>0.11</v>
      </c>
      <c r="O139">
        <v>0.3</v>
      </c>
      <c r="P139">
        <v>-0.11</v>
      </c>
      <c r="Q139">
        <v>0.1</v>
      </c>
      <c r="R139">
        <v>0.33</v>
      </c>
      <c r="S139">
        <v>-0.09</v>
      </c>
      <c r="T139">
        <v>0.12</v>
      </c>
      <c r="U139">
        <v>53.6</v>
      </c>
      <c r="V139">
        <v>49.5</v>
      </c>
      <c r="W139">
        <v>51.6</v>
      </c>
      <c r="X139">
        <v>75.099999999999994</v>
      </c>
      <c r="Y139">
        <v>71.400000000000006</v>
      </c>
      <c r="Z139">
        <v>73.3</v>
      </c>
      <c r="AA139">
        <v>48.4</v>
      </c>
      <c r="AB139">
        <v>38.299999999999997</v>
      </c>
      <c r="AC139">
        <v>43.5</v>
      </c>
      <c r="AD139">
        <v>25.2</v>
      </c>
      <c r="AE139">
        <v>17</v>
      </c>
      <c r="AF139">
        <v>21.2</v>
      </c>
      <c r="AG139">
        <v>34.1</v>
      </c>
      <c r="AH139">
        <v>24</v>
      </c>
      <c r="AI139">
        <v>29.2</v>
      </c>
      <c r="AJ139">
        <v>4.66</v>
      </c>
      <c r="AK139">
        <v>4.3499999999999996</v>
      </c>
      <c r="AL139">
        <v>4.51</v>
      </c>
      <c r="AM139">
        <v>3307</v>
      </c>
      <c r="AN139">
        <v>5210</v>
      </c>
      <c r="AO139">
        <v>8517</v>
      </c>
      <c r="AP139">
        <v>3138</v>
      </c>
      <c r="AQ139">
        <v>4992</v>
      </c>
      <c r="AR139">
        <v>8130</v>
      </c>
      <c r="AS139">
        <v>35.1</v>
      </c>
      <c r="AT139">
        <v>31.1</v>
      </c>
      <c r="AU139">
        <v>32.700000000000003</v>
      </c>
      <c r="AV139">
        <v>-0.25</v>
      </c>
      <c r="AW139">
        <v>-0.6</v>
      </c>
      <c r="AX139">
        <v>-0.47</v>
      </c>
      <c r="AY139">
        <v>-0.28999999999999998</v>
      </c>
      <c r="AZ139">
        <v>-0.64</v>
      </c>
      <c r="BA139">
        <v>-0.49</v>
      </c>
      <c r="BB139">
        <v>-0.2</v>
      </c>
      <c r="BC139">
        <v>-0.56999999999999995</v>
      </c>
      <c r="BD139">
        <v>-0.44</v>
      </c>
      <c r="BE139">
        <v>22.2</v>
      </c>
      <c r="BF139">
        <v>17.2</v>
      </c>
      <c r="BG139">
        <v>19.100000000000001</v>
      </c>
      <c r="BH139">
        <v>36.799999999999997</v>
      </c>
      <c r="BI139">
        <v>31.1</v>
      </c>
      <c r="BJ139">
        <v>33.299999999999997</v>
      </c>
      <c r="BK139">
        <v>20.5</v>
      </c>
      <c r="BL139">
        <v>12.6</v>
      </c>
      <c r="BM139">
        <v>15.7</v>
      </c>
      <c r="BN139">
        <v>7.6</v>
      </c>
      <c r="BO139">
        <v>3.4</v>
      </c>
      <c r="BP139">
        <v>5</v>
      </c>
      <c r="BQ139">
        <v>11</v>
      </c>
      <c r="BR139">
        <v>5.2</v>
      </c>
      <c r="BS139">
        <v>7.5</v>
      </c>
      <c r="BT139">
        <v>2.87</v>
      </c>
      <c r="BU139">
        <v>2.57</v>
      </c>
      <c r="BV139">
        <v>2.69</v>
      </c>
      <c r="BW139">
        <v>819</v>
      </c>
      <c r="BX139">
        <v>2388</v>
      </c>
      <c r="BY139">
        <v>3207</v>
      </c>
      <c r="BZ139">
        <v>784</v>
      </c>
      <c r="CA139">
        <v>2256</v>
      </c>
      <c r="CB139">
        <v>3040</v>
      </c>
      <c r="CC139">
        <v>11.9</v>
      </c>
      <c r="CD139">
        <v>14.6</v>
      </c>
      <c r="CE139">
        <v>13.9</v>
      </c>
      <c r="CF139">
        <v>-1.03</v>
      </c>
      <c r="CG139">
        <v>-1.08</v>
      </c>
      <c r="CH139">
        <v>-1.07</v>
      </c>
      <c r="CI139">
        <v>-1.1200000000000001</v>
      </c>
      <c r="CJ139">
        <v>-1.1399999999999999</v>
      </c>
      <c r="CK139">
        <v>-1.1200000000000001</v>
      </c>
      <c r="CL139">
        <v>-0.94</v>
      </c>
      <c r="CM139">
        <v>-1.03</v>
      </c>
      <c r="CN139">
        <v>-1.03</v>
      </c>
      <c r="CO139">
        <v>4</v>
      </c>
      <c r="CP139">
        <v>5.7</v>
      </c>
      <c r="CQ139">
        <v>5.3</v>
      </c>
      <c r="CR139">
        <v>7.3</v>
      </c>
      <c r="CS139">
        <v>11.7</v>
      </c>
      <c r="CT139">
        <v>10.6</v>
      </c>
      <c r="CU139">
        <v>2.4</v>
      </c>
      <c r="CV139">
        <v>3.1</v>
      </c>
      <c r="CW139">
        <v>3</v>
      </c>
      <c r="CX139">
        <v>0.9</v>
      </c>
      <c r="CY139">
        <v>0.9</v>
      </c>
      <c r="CZ139">
        <v>0.9</v>
      </c>
      <c r="DA139">
        <v>1.3</v>
      </c>
      <c r="DB139">
        <v>1.3</v>
      </c>
      <c r="DC139">
        <v>1.3</v>
      </c>
      <c r="DD139">
        <v>0.88</v>
      </c>
      <c r="DE139">
        <v>1.1299999999999999</v>
      </c>
      <c r="DF139">
        <v>1.07</v>
      </c>
      <c r="DG139">
        <v>40447</v>
      </c>
      <c r="DH139">
        <v>42356</v>
      </c>
      <c r="DI139">
        <v>82803</v>
      </c>
      <c r="DJ139">
        <v>38323</v>
      </c>
      <c r="DK139">
        <v>40004</v>
      </c>
      <c r="DL139">
        <v>78327</v>
      </c>
      <c r="DM139">
        <v>50.7</v>
      </c>
      <c r="DN139">
        <v>45.1</v>
      </c>
      <c r="DO139">
        <v>47.8</v>
      </c>
      <c r="DP139">
        <v>0.24</v>
      </c>
      <c r="DQ139">
        <v>-0.22</v>
      </c>
      <c r="DR139">
        <v>0.01</v>
      </c>
      <c r="DS139">
        <v>0.23</v>
      </c>
      <c r="DT139">
        <v>-0.23</v>
      </c>
      <c r="DU139">
        <v>0</v>
      </c>
      <c r="DV139">
        <v>0.25</v>
      </c>
      <c r="DW139">
        <v>-0.21</v>
      </c>
      <c r="DX139">
        <v>0.02</v>
      </c>
      <c r="DY139">
        <v>50</v>
      </c>
      <c r="DZ139">
        <v>43</v>
      </c>
      <c r="EA139">
        <v>46.4</v>
      </c>
      <c r="EB139">
        <v>70.599999999999994</v>
      </c>
      <c r="EC139">
        <v>63</v>
      </c>
      <c r="ED139">
        <v>66.7</v>
      </c>
      <c r="EE139">
        <v>45.2</v>
      </c>
      <c r="EF139">
        <v>33.1</v>
      </c>
      <c r="EG139">
        <v>39</v>
      </c>
      <c r="EH139">
        <v>23.2</v>
      </c>
      <c r="EI139">
        <v>14.4</v>
      </c>
      <c r="EJ139">
        <v>18.7</v>
      </c>
      <c r="EK139">
        <v>31.6</v>
      </c>
      <c r="EL139">
        <v>20.399999999999999</v>
      </c>
      <c r="EM139">
        <v>25.9</v>
      </c>
      <c r="EN139">
        <v>4.43</v>
      </c>
      <c r="EO139">
        <v>3.95</v>
      </c>
      <c r="EP139">
        <v>4.18</v>
      </c>
    </row>
    <row r="140" spans="1:146" x14ac:dyDescent="0.4">
      <c r="A140" t="s">
        <v>501</v>
      </c>
      <c r="B140" t="s">
        <v>500</v>
      </c>
      <c r="C140">
        <v>468</v>
      </c>
      <c r="D140">
        <v>434</v>
      </c>
      <c r="E140">
        <v>902</v>
      </c>
      <c r="F140">
        <v>443</v>
      </c>
      <c r="G140">
        <v>408</v>
      </c>
      <c r="H140">
        <v>851</v>
      </c>
      <c r="I140">
        <v>52.6</v>
      </c>
      <c r="J140">
        <v>48.8</v>
      </c>
      <c r="K140">
        <v>50.8</v>
      </c>
      <c r="L140">
        <v>0.28999999999999998</v>
      </c>
      <c r="M140">
        <v>-0.15</v>
      </c>
      <c r="N140">
        <v>0.08</v>
      </c>
      <c r="O140">
        <v>0.17</v>
      </c>
      <c r="P140">
        <v>-0.27</v>
      </c>
      <c r="Q140">
        <v>0</v>
      </c>
      <c r="R140">
        <v>0.41</v>
      </c>
      <c r="S140">
        <v>-0.03</v>
      </c>
      <c r="T140">
        <v>0.17</v>
      </c>
      <c r="U140">
        <v>52.4</v>
      </c>
      <c r="V140">
        <v>46.5</v>
      </c>
      <c r="W140">
        <v>49.6</v>
      </c>
      <c r="X140">
        <v>76.900000000000006</v>
      </c>
      <c r="Y140">
        <v>71.400000000000006</v>
      </c>
      <c r="Z140">
        <v>74.3</v>
      </c>
      <c r="AA140">
        <v>43.4</v>
      </c>
      <c r="AB140">
        <v>33.9</v>
      </c>
      <c r="AC140">
        <v>38.799999999999997</v>
      </c>
      <c r="AD140">
        <v>22.4</v>
      </c>
      <c r="AE140">
        <v>14.1</v>
      </c>
      <c r="AF140">
        <v>18.399999999999999</v>
      </c>
      <c r="AG140">
        <v>31</v>
      </c>
      <c r="AH140">
        <v>18.899999999999999</v>
      </c>
      <c r="AI140">
        <v>25.2</v>
      </c>
      <c r="AJ140">
        <v>4.54</v>
      </c>
      <c r="AK140">
        <v>4.24</v>
      </c>
      <c r="AL140">
        <v>4.4000000000000004</v>
      </c>
      <c r="AM140">
        <v>31</v>
      </c>
      <c r="AN140">
        <v>70</v>
      </c>
      <c r="AO140">
        <v>101</v>
      </c>
      <c r="AP140">
        <v>31</v>
      </c>
      <c r="AQ140">
        <v>66</v>
      </c>
      <c r="AR140">
        <v>97</v>
      </c>
      <c r="AS140">
        <v>33.200000000000003</v>
      </c>
      <c r="AT140">
        <v>36.799999999999997</v>
      </c>
      <c r="AU140">
        <v>35.700000000000003</v>
      </c>
      <c r="AV140">
        <v>-7.0000000000000007E-2</v>
      </c>
      <c r="AW140">
        <v>-0.34</v>
      </c>
      <c r="AX140">
        <v>-0.26</v>
      </c>
      <c r="AY140">
        <v>-0.51</v>
      </c>
      <c r="AZ140">
        <v>-0.65</v>
      </c>
      <c r="BA140">
        <v>-0.51</v>
      </c>
      <c r="BB140">
        <v>0.37</v>
      </c>
      <c r="BC140">
        <v>-0.04</v>
      </c>
      <c r="BD140">
        <v>-0.01</v>
      </c>
      <c r="BE140">
        <v>25.8</v>
      </c>
      <c r="BF140">
        <v>20</v>
      </c>
      <c r="BG140">
        <v>21.8</v>
      </c>
      <c r="BH140">
        <v>32.299999999999997</v>
      </c>
      <c r="BI140">
        <v>37.1</v>
      </c>
      <c r="BJ140">
        <v>35.6</v>
      </c>
      <c r="BK140">
        <v>6.5</v>
      </c>
      <c r="BL140">
        <v>8.6</v>
      </c>
      <c r="BM140">
        <v>7.9</v>
      </c>
      <c r="BN140">
        <v>0</v>
      </c>
      <c r="BO140">
        <v>4.3</v>
      </c>
      <c r="BP140">
        <v>3</v>
      </c>
      <c r="BQ140">
        <v>0</v>
      </c>
      <c r="BR140">
        <v>4.3</v>
      </c>
      <c r="BS140">
        <v>3</v>
      </c>
      <c r="BT140">
        <v>2.5099999999999998</v>
      </c>
      <c r="BU140">
        <v>3.11</v>
      </c>
      <c r="BV140">
        <v>2.92</v>
      </c>
      <c r="BW140">
        <v>19</v>
      </c>
      <c r="BX140">
        <v>21</v>
      </c>
      <c r="BY140">
        <v>40</v>
      </c>
      <c r="BZ140">
        <v>18</v>
      </c>
      <c r="CA140">
        <v>20</v>
      </c>
      <c r="CB140">
        <v>38</v>
      </c>
      <c r="CC140">
        <v>11</v>
      </c>
      <c r="CD140">
        <v>24.8</v>
      </c>
      <c r="CE140">
        <v>18.2</v>
      </c>
      <c r="CF140">
        <v>-1.03</v>
      </c>
      <c r="CG140">
        <v>-0.16</v>
      </c>
      <c r="CH140">
        <v>-0.56999999999999995</v>
      </c>
      <c r="CI140">
        <v>-1.62</v>
      </c>
      <c r="CJ140">
        <v>-0.71</v>
      </c>
      <c r="CK140">
        <v>-0.97</v>
      </c>
      <c r="CL140">
        <v>-0.45</v>
      </c>
      <c r="CM140">
        <v>0.39</v>
      </c>
      <c r="CN140">
        <v>-0.17</v>
      </c>
      <c r="CO140">
        <v>0</v>
      </c>
      <c r="CP140">
        <v>9.5</v>
      </c>
      <c r="CQ140">
        <v>5</v>
      </c>
      <c r="CR140">
        <v>5.3</v>
      </c>
      <c r="CS140">
        <v>28.6</v>
      </c>
      <c r="CT140">
        <v>17.5</v>
      </c>
      <c r="CU140">
        <v>0</v>
      </c>
      <c r="CV140">
        <v>0</v>
      </c>
      <c r="CW140">
        <v>0</v>
      </c>
      <c r="CX140">
        <v>0</v>
      </c>
      <c r="CY140">
        <v>0</v>
      </c>
      <c r="CZ140">
        <v>0</v>
      </c>
      <c r="DA140">
        <v>0</v>
      </c>
      <c r="DB140">
        <v>0</v>
      </c>
      <c r="DC140">
        <v>0</v>
      </c>
      <c r="DD140">
        <v>0.78</v>
      </c>
      <c r="DE140">
        <v>2.0299999999999998</v>
      </c>
      <c r="DF140">
        <v>1.44</v>
      </c>
      <c r="DG140">
        <v>518</v>
      </c>
      <c r="DH140">
        <v>525</v>
      </c>
      <c r="DI140">
        <v>1043</v>
      </c>
      <c r="DJ140">
        <v>492</v>
      </c>
      <c r="DK140">
        <v>494</v>
      </c>
      <c r="DL140">
        <v>986</v>
      </c>
      <c r="DM140">
        <v>49.9</v>
      </c>
      <c r="DN140">
        <v>46.3</v>
      </c>
      <c r="DO140">
        <v>48.1</v>
      </c>
      <c r="DP140">
        <v>0.22</v>
      </c>
      <c r="DQ140">
        <v>-0.17</v>
      </c>
      <c r="DR140">
        <v>0.02</v>
      </c>
      <c r="DS140">
        <v>0.11</v>
      </c>
      <c r="DT140">
        <v>-0.28999999999999998</v>
      </c>
      <c r="DU140">
        <v>-0.06</v>
      </c>
      <c r="DV140">
        <v>0.33</v>
      </c>
      <c r="DW140">
        <v>-0.06</v>
      </c>
      <c r="DX140">
        <v>0.1</v>
      </c>
      <c r="DY140">
        <v>48.8</v>
      </c>
      <c r="DZ140">
        <v>41.5</v>
      </c>
      <c r="EA140">
        <v>45.2</v>
      </c>
      <c r="EB140">
        <v>71.599999999999994</v>
      </c>
      <c r="EC140">
        <v>65.099999999999994</v>
      </c>
      <c r="ED140">
        <v>68.400000000000006</v>
      </c>
      <c r="EE140">
        <v>39.6</v>
      </c>
      <c r="EF140">
        <v>29.1</v>
      </c>
      <c r="EG140">
        <v>34.299999999999997</v>
      </c>
      <c r="EH140">
        <v>20.3</v>
      </c>
      <c r="EI140">
        <v>12.2</v>
      </c>
      <c r="EJ140">
        <v>16.2</v>
      </c>
      <c r="EK140">
        <v>28</v>
      </c>
      <c r="EL140">
        <v>16.2</v>
      </c>
      <c r="EM140">
        <v>22.1</v>
      </c>
      <c r="EN140">
        <v>4.28</v>
      </c>
      <c r="EO140">
        <v>4</v>
      </c>
      <c r="EP140">
        <v>4.1399999999999997</v>
      </c>
    </row>
    <row r="141" spans="1:146" x14ac:dyDescent="0.4">
      <c r="A141" t="s">
        <v>503</v>
      </c>
      <c r="B141" t="s">
        <v>502</v>
      </c>
      <c r="C141">
        <v>909</v>
      </c>
      <c r="D141">
        <v>838</v>
      </c>
      <c r="E141">
        <v>1747</v>
      </c>
      <c r="F141">
        <v>850</v>
      </c>
      <c r="G141">
        <v>788</v>
      </c>
      <c r="H141">
        <v>1638</v>
      </c>
      <c r="I141">
        <v>53.7</v>
      </c>
      <c r="J141">
        <v>51.7</v>
      </c>
      <c r="K141">
        <v>52.7</v>
      </c>
      <c r="L141">
        <v>0.28999999999999998</v>
      </c>
      <c r="M141">
        <v>-0.05</v>
      </c>
      <c r="N141">
        <v>0.13</v>
      </c>
      <c r="O141">
        <v>0.21</v>
      </c>
      <c r="P141">
        <v>-0.14000000000000001</v>
      </c>
      <c r="Q141">
        <v>7.0000000000000007E-2</v>
      </c>
      <c r="R141">
        <v>0.38</v>
      </c>
      <c r="S141">
        <v>0.03</v>
      </c>
      <c r="T141">
        <v>0.19</v>
      </c>
      <c r="U141">
        <v>53.6</v>
      </c>
      <c r="V141">
        <v>55.5</v>
      </c>
      <c r="W141">
        <v>54.5</v>
      </c>
      <c r="X141">
        <v>77.599999999999994</v>
      </c>
      <c r="Y141">
        <v>78.2</v>
      </c>
      <c r="Z141">
        <v>77.8</v>
      </c>
      <c r="AA141">
        <v>43.7</v>
      </c>
      <c r="AB141">
        <v>41.3</v>
      </c>
      <c r="AC141">
        <v>42.5</v>
      </c>
      <c r="AD141">
        <v>22.3</v>
      </c>
      <c r="AE141">
        <v>19.2</v>
      </c>
      <c r="AF141">
        <v>20.8</v>
      </c>
      <c r="AG141">
        <v>30.9</v>
      </c>
      <c r="AH141">
        <v>28</v>
      </c>
      <c r="AI141">
        <v>29.5</v>
      </c>
      <c r="AJ141">
        <v>4.6500000000000004</v>
      </c>
      <c r="AK141">
        <v>4.57</v>
      </c>
      <c r="AL141">
        <v>4.6100000000000003</v>
      </c>
      <c r="AM141">
        <v>138</v>
      </c>
      <c r="AN141">
        <v>195</v>
      </c>
      <c r="AO141">
        <v>333</v>
      </c>
      <c r="AP141">
        <v>135</v>
      </c>
      <c r="AQ141">
        <v>189</v>
      </c>
      <c r="AR141">
        <v>324</v>
      </c>
      <c r="AS141">
        <v>33.799999999999997</v>
      </c>
      <c r="AT141">
        <v>32.9</v>
      </c>
      <c r="AU141">
        <v>33.299999999999997</v>
      </c>
      <c r="AV141">
        <v>-0.28999999999999998</v>
      </c>
      <c r="AW141">
        <v>-0.47</v>
      </c>
      <c r="AX141">
        <v>-0.4</v>
      </c>
      <c r="AY141">
        <v>-0.5</v>
      </c>
      <c r="AZ141">
        <v>-0.65</v>
      </c>
      <c r="BA141">
        <v>-0.54</v>
      </c>
      <c r="BB141">
        <v>-0.08</v>
      </c>
      <c r="BC141">
        <v>-0.28999999999999998</v>
      </c>
      <c r="BD141">
        <v>-0.26</v>
      </c>
      <c r="BE141">
        <v>17.399999999999999</v>
      </c>
      <c r="BF141">
        <v>19</v>
      </c>
      <c r="BG141">
        <v>18.3</v>
      </c>
      <c r="BH141">
        <v>36.200000000000003</v>
      </c>
      <c r="BI141">
        <v>34.9</v>
      </c>
      <c r="BJ141">
        <v>35.4</v>
      </c>
      <c r="BK141">
        <v>10.9</v>
      </c>
      <c r="BL141">
        <v>15.4</v>
      </c>
      <c r="BM141">
        <v>13.5</v>
      </c>
      <c r="BN141">
        <v>2.9</v>
      </c>
      <c r="BO141">
        <v>3.1</v>
      </c>
      <c r="BP141">
        <v>3</v>
      </c>
      <c r="BQ141">
        <v>7.2</v>
      </c>
      <c r="BR141">
        <v>4.0999999999999996</v>
      </c>
      <c r="BS141">
        <v>5.4</v>
      </c>
      <c r="BT141">
        <v>2.65</v>
      </c>
      <c r="BU141">
        <v>2.7</v>
      </c>
      <c r="BV141">
        <v>2.68</v>
      </c>
      <c r="BW141">
        <v>19</v>
      </c>
      <c r="BX141">
        <v>70</v>
      </c>
      <c r="BY141">
        <v>89</v>
      </c>
      <c r="BZ141">
        <v>19</v>
      </c>
      <c r="CA141">
        <v>64</v>
      </c>
      <c r="CB141">
        <v>83</v>
      </c>
      <c r="CC141">
        <v>6.1</v>
      </c>
      <c r="CD141">
        <v>11.7</v>
      </c>
      <c r="CE141">
        <v>10.5</v>
      </c>
      <c r="CF141">
        <v>-1.28</v>
      </c>
      <c r="CG141">
        <v>-1.42</v>
      </c>
      <c r="CH141">
        <v>-1.38</v>
      </c>
      <c r="CI141">
        <v>-1.85</v>
      </c>
      <c r="CJ141">
        <v>-1.72</v>
      </c>
      <c r="CK141">
        <v>-1.66</v>
      </c>
      <c r="CL141">
        <v>-0.71</v>
      </c>
      <c r="CM141">
        <v>-1.1100000000000001</v>
      </c>
      <c r="CN141">
        <v>-1.1100000000000001</v>
      </c>
      <c r="CO141">
        <v>0</v>
      </c>
      <c r="CP141">
        <v>0</v>
      </c>
      <c r="CQ141">
        <v>0</v>
      </c>
      <c r="CR141">
        <v>0</v>
      </c>
      <c r="CS141">
        <v>4.3</v>
      </c>
      <c r="CT141">
        <v>3.4</v>
      </c>
      <c r="CU141">
        <v>0</v>
      </c>
      <c r="CV141">
        <v>1.4</v>
      </c>
      <c r="CW141">
        <v>1.1000000000000001</v>
      </c>
      <c r="CX141">
        <v>0</v>
      </c>
      <c r="CY141">
        <v>0</v>
      </c>
      <c r="CZ141">
        <v>0</v>
      </c>
      <c r="DA141">
        <v>0</v>
      </c>
      <c r="DB141">
        <v>0</v>
      </c>
      <c r="DC141">
        <v>0</v>
      </c>
      <c r="DD141">
        <v>0.42</v>
      </c>
      <c r="DE141">
        <v>0.89</v>
      </c>
      <c r="DF141">
        <v>0.79</v>
      </c>
      <c r="DG141">
        <v>1066</v>
      </c>
      <c r="DH141">
        <v>1103</v>
      </c>
      <c r="DI141">
        <v>2169</v>
      </c>
      <c r="DJ141">
        <v>1004</v>
      </c>
      <c r="DK141">
        <v>1041</v>
      </c>
      <c r="DL141">
        <v>2045</v>
      </c>
      <c r="DM141">
        <v>50.3</v>
      </c>
      <c r="DN141">
        <v>45.8</v>
      </c>
      <c r="DO141">
        <v>48</v>
      </c>
      <c r="DP141">
        <v>0.18</v>
      </c>
      <c r="DQ141">
        <v>-0.21</v>
      </c>
      <c r="DR141">
        <v>-0.02</v>
      </c>
      <c r="DS141">
        <v>0.11</v>
      </c>
      <c r="DT141">
        <v>-0.28999999999999998</v>
      </c>
      <c r="DU141">
        <v>-7.0000000000000007E-2</v>
      </c>
      <c r="DV141">
        <v>0.26</v>
      </c>
      <c r="DW141">
        <v>-0.14000000000000001</v>
      </c>
      <c r="DX141">
        <v>0.04</v>
      </c>
      <c r="DY141">
        <v>47.9</v>
      </c>
      <c r="DZ141">
        <v>45.5</v>
      </c>
      <c r="EA141">
        <v>46.7</v>
      </c>
      <c r="EB141">
        <v>70.8</v>
      </c>
      <c r="EC141">
        <v>65.8</v>
      </c>
      <c r="ED141">
        <v>68.3</v>
      </c>
      <c r="EE141">
        <v>38.6</v>
      </c>
      <c r="EF141">
        <v>34.200000000000003</v>
      </c>
      <c r="EG141">
        <v>36.4</v>
      </c>
      <c r="EH141">
        <v>19.399999999999999</v>
      </c>
      <c r="EI141">
        <v>15.1</v>
      </c>
      <c r="EJ141">
        <v>17.2</v>
      </c>
      <c r="EK141">
        <v>27.3</v>
      </c>
      <c r="EL141">
        <v>22</v>
      </c>
      <c r="EM141">
        <v>24.6</v>
      </c>
      <c r="EN141">
        <v>4.3099999999999996</v>
      </c>
      <c r="EO141">
        <v>4.01</v>
      </c>
      <c r="EP141">
        <v>4.16</v>
      </c>
    </row>
    <row r="142" spans="1:146" x14ac:dyDescent="0.4">
      <c r="A142" t="s">
        <v>505</v>
      </c>
      <c r="B142" t="s">
        <v>504</v>
      </c>
      <c r="C142">
        <v>2487</v>
      </c>
      <c r="D142">
        <v>2535</v>
      </c>
      <c r="E142">
        <v>5022</v>
      </c>
      <c r="F142">
        <v>2273</v>
      </c>
      <c r="G142">
        <v>2311</v>
      </c>
      <c r="H142">
        <v>4584</v>
      </c>
      <c r="I142">
        <v>58.7</v>
      </c>
      <c r="J142">
        <v>56.5</v>
      </c>
      <c r="K142">
        <v>57.6</v>
      </c>
      <c r="L142">
        <v>0.48</v>
      </c>
      <c r="M142">
        <v>0.15</v>
      </c>
      <c r="N142">
        <v>0.31</v>
      </c>
      <c r="O142">
        <v>0.43</v>
      </c>
      <c r="P142">
        <v>0.1</v>
      </c>
      <c r="Q142">
        <v>0.28000000000000003</v>
      </c>
      <c r="R142">
        <v>0.53</v>
      </c>
      <c r="S142">
        <v>0.2</v>
      </c>
      <c r="T142">
        <v>0.35</v>
      </c>
      <c r="U142">
        <v>64.099999999999994</v>
      </c>
      <c r="V142">
        <v>65</v>
      </c>
      <c r="W142">
        <v>64.599999999999994</v>
      </c>
      <c r="X142">
        <v>81.3</v>
      </c>
      <c r="Y142">
        <v>81.5</v>
      </c>
      <c r="Z142">
        <v>81.400000000000006</v>
      </c>
      <c r="AA142">
        <v>47</v>
      </c>
      <c r="AB142">
        <v>37.4</v>
      </c>
      <c r="AC142">
        <v>42.1</v>
      </c>
      <c r="AD142">
        <v>33</v>
      </c>
      <c r="AE142">
        <v>24</v>
      </c>
      <c r="AF142">
        <v>28.5</v>
      </c>
      <c r="AG142">
        <v>39.5</v>
      </c>
      <c r="AH142">
        <v>29.7</v>
      </c>
      <c r="AI142">
        <v>34.6</v>
      </c>
      <c r="AJ142">
        <v>5.2</v>
      </c>
      <c r="AK142">
        <v>5.03</v>
      </c>
      <c r="AL142">
        <v>5.12</v>
      </c>
      <c r="AM142">
        <v>208</v>
      </c>
      <c r="AN142">
        <v>225</v>
      </c>
      <c r="AO142">
        <v>433</v>
      </c>
      <c r="AP142">
        <v>187</v>
      </c>
      <c r="AQ142">
        <v>200</v>
      </c>
      <c r="AR142">
        <v>387</v>
      </c>
      <c r="AS142">
        <v>49</v>
      </c>
      <c r="AT142">
        <v>39</v>
      </c>
      <c r="AU142">
        <v>43.8</v>
      </c>
      <c r="AV142">
        <v>0.23</v>
      </c>
      <c r="AW142">
        <v>-0.6</v>
      </c>
      <c r="AX142">
        <v>-0.19</v>
      </c>
      <c r="AY142">
        <v>0.05</v>
      </c>
      <c r="AZ142">
        <v>-0.77</v>
      </c>
      <c r="BA142">
        <v>-0.32</v>
      </c>
      <c r="BB142">
        <v>0.42</v>
      </c>
      <c r="BC142">
        <v>-0.42</v>
      </c>
      <c r="BD142">
        <v>-7.0000000000000007E-2</v>
      </c>
      <c r="BE142">
        <v>50</v>
      </c>
      <c r="BF142">
        <v>36</v>
      </c>
      <c r="BG142">
        <v>42.7</v>
      </c>
      <c r="BH142">
        <v>61.5</v>
      </c>
      <c r="BI142">
        <v>48.4</v>
      </c>
      <c r="BJ142">
        <v>54.7</v>
      </c>
      <c r="BK142">
        <v>38</v>
      </c>
      <c r="BL142">
        <v>18.2</v>
      </c>
      <c r="BM142">
        <v>27.7</v>
      </c>
      <c r="BN142">
        <v>24.5</v>
      </c>
      <c r="BO142">
        <v>7.6</v>
      </c>
      <c r="BP142">
        <v>15.7</v>
      </c>
      <c r="BQ142">
        <v>33.200000000000003</v>
      </c>
      <c r="BR142">
        <v>12.9</v>
      </c>
      <c r="BS142">
        <v>22.6</v>
      </c>
      <c r="BT142">
        <v>4.32</v>
      </c>
      <c r="BU142">
        <v>3.32</v>
      </c>
      <c r="BV142">
        <v>3.8</v>
      </c>
      <c r="BW142">
        <v>56</v>
      </c>
      <c r="BX142">
        <v>154</v>
      </c>
      <c r="BY142">
        <v>210</v>
      </c>
      <c r="BZ142">
        <v>52</v>
      </c>
      <c r="CA142">
        <v>149</v>
      </c>
      <c r="CB142">
        <v>201</v>
      </c>
      <c r="CC142">
        <v>11.5</v>
      </c>
      <c r="CD142">
        <v>19.100000000000001</v>
      </c>
      <c r="CE142">
        <v>17.100000000000001</v>
      </c>
      <c r="CF142">
        <v>-0.92</v>
      </c>
      <c r="CG142">
        <v>-1.04</v>
      </c>
      <c r="CH142">
        <v>-1.01</v>
      </c>
      <c r="CI142">
        <v>-1.26</v>
      </c>
      <c r="CJ142">
        <v>-1.25</v>
      </c>
      <c r="CK142">
        <v>-1.19</v>
      </c>
      <c r="CL142">
        <v>-0.56999999999999995</v>
      </c>
      <c r="CM142">
        <v>-0.84</v>
      </c>
      <c r="CN142">
        <v>-0.84</v>
      </c>
      <c r="CO142">
        <v>1.8</v>
      </c>
      <c r="CP142">
        <v>11.7</v>
      </c>
      <c r="CQ142">
        <v>9</v>
      </c>
      <c r="CR142">
        <v>5.4</v>
      </c>
      <c r="CS142">
        <v>24</v>
      </c>
      <c r="CT142">
        <v>19</v>
      </c>
      <c r="CU142">
        <v>0</v>
      </c>
      <c r="CV142">
        <v>1.9</v>
      </c>
      <c r="CW142">
        <v>1.4</v>
      </c>
      <c r="CX142">
        <v>0</v>
      </c>
      <c r="CY142">
        <v>0.6</v>
      </c>
      <c r="CZ142">
        <v>0.5</v>
      </c>
      <c r="DA142">
        <v>0</v>
      </c>
      <c r="DB142">
        <v>1.3</v>
      </c>
      <c r="DC142">
        <v>1</v>
      </c>
      <c r="DD142">
        <v>0.86</v>
      </c>
      <c r="DE142">
        <v>1.48</v>
      </c>
      <c r="DF142">
        <v>1.32</v>
      </c>
      <c r="DG142">
        <v>2751</v>
      </c>
      <c r="DH142">
        <v>2914</v>
      </c>
      <c r="DI142">
        <v>5665</v>
      </c>
      <c r="DJ142">
        <v>2512</v>
      </c>
      <c r="DK142">
        <v>2660</v>
      </c>
      <c r="DL142">
        <v>5172</v>
      </c>
      <c r="DM142">
        <v>57</v>
      </c>
      <c r="DN142">
        <v>53.2</v>
      </c>
      <c r="DO142">
        <v>55</v>
      </c>
      <c r="DP142">
        <v>0.44</v>
      </c>
      <c r="DQ142">
        <v>0.02</v>
      </c>
      <c r="DR142">
        <v>0.22</v>
      </c>
      <c r="DS142">
        <v>0.39</v>
      </c>
      <c r="DT142">
        <v>-0.02</v>
      </c>
      <c r="DU142">
        <v>0.19</v>
      </c>
      <c r="DV142">
        <v>0.48</v>
      </c>
      <c r="DW142">
        <v>7.0000000000000007E-2</v>
      </c>
      <c r="DX142">
        <v>0.26</v>
      </c>
      <c r="DY142">
        <v>61.7</v>
      </c>
      <c r="DZ142">
        <v>60</v>
      </c>
      <c r="EA142">
        <v>60.8</v>
      </c>
      <c r="EB142">
        <v>78.3</v>
      </c>
      <c r="EC142">
        <v>75.900000000000006</v>
      </c>
      <c r="ED142">
        <v>77</v>
      </c>
      <c r="EE142">
        <v>45.3</v>
      </c>
      <c r="EF142">
        <v>34</v>
      </c>
      <c r="EG142">
        <v>39.5</v>
      </c>
      <c r="EH142">
        <v>31.7</v>
      </c>
      <c r="EI142">
        <v>21.5</v>
      </c>
      <c r="EJ142">
        <v>26.4</v>
      </c>
      <c r="EK142">
        <v>38.200000000000003</v>
      </c>
      <c r="EL142">
        <v>26.9</v>
      </c>
      <c r="EM142">
        <v>32.4</v>
      </c>
      <c r="EN142">
        <v>5.05</v>
      </c>
      <c r="EO142">
        <v>4.71</v>
      </c>
      <c r="EP142">
        <v>4.87</v>
      </c>
    </row>
    <row r="143" spans="1:146" x14ac:dyDescent="0.4">
      <c r="A143" t="s">
        <v>507</v>
      </c>
      <c r="B143" t="s">
        <v>506</v>
      </c>
      <c r="C143">
        <v>2074</v>
      </c>
      <c r="D143">
        <v>2006</v>
      </c>
      <c r="E143">
        <v>4080</v>
      </c>
      <c r="F143">
        <v>1993</v>
      </c>
      <c r="G143">
        <v>1924</v>
      </c>
      <c r="H143">
        <v>3917</v>
      </c>
      <c r="I143">
        <v>50.6</v>
      </c>
      <c r="J143">
        <v>46</v>
      </c>
      <c r="K143">
        <v>48.4</v>
      </c>
      <c r="L143">
        <v>0.33</v>
      </c>
      <c r="M143">
        <v>-0.2</v>
      </c>
      <c r="N143">
        <v>7.0000000000000007E-2</v>
      </c>
      <c r="O143">
        <v>0.27</v>
      </c>
      <c r="P143">
        <v>-0.25</v>
      </c>
      <c r="Q143">
        <v>0.03</v>
      </c>
      <c r="R143">
        <v>0.39</v>
      </c>
      <c r="S143">
        <v>-0.14000000000000001</v>
      </c>
      <c r="T143">
        <v>0.11</v>
      </c>
      <c r="U143">
        <v>49.2</v>
      </c>
      <c r="V143">
        <v>43.2</v>
      </c>
      <c r="W143">
        <v>46.3</v>
      </c>
      <c r="X143">
        <v>71.5</v>
      </c>
      <c r="Y143">
        <v>65.400000000000006</v>
      </c>
      <c r="Z143">
        <v>68.5</v>
      </c>
      <c r="AA143">
        <v>38.9</v>
      </c>
      <c r="AB143">
        <v>26.6</v>
      </c>
      <c r="AC143">
        <v>32.799999999999997</v>
      </c>
      <c r="AD143">
        <v>17.899999999999999</v>
      </c>
      <c r="AE143">
        <v>11.4</v>
      </c>
      <c r="AF143">
        <v>14.7</v>
      </c>
      <c r="AG143">
        <v>26</v>
      </c>
      <c r="AH143">
        <v>16.3</v>
      </c>
      <c r="AI143">
        <v>21.2</v>
      </c>
      <c r="AJ143">
        <v>4.3600000000000003</v>
      </c>
      <c r="AK143">
        <v>3.93</v>
      </c>
      <c r="AL143">
        <v>4.1500000000000004</v>
      </c>
      <c r="AM143">
        <v>130</v>
      </c>
      <c r="AN143">
        <v>240</v>
      </c>
      <c r="AO143">
        <v>370</v>
      </c>
      <c r="AP143">
        <v>128</v>
      </c>
      <c r="AQ143">
        <v>234</v>
      </c>
      <c r="AR143">
        <v>362</v>
      </c>
      <c r="AS143">
        <v>27.8</v>
      </c>
      <c r="AT143">
        <v>25.3</v>
      </c>
      <c r="AU143">
        <v>26.1</v>
      </c>
      <c r="AV143">
        <v>-0.43</v>
      </c>
      <c r="AW143">
        <v>-0.82</v>
      </c>
      <c r="AX143">
        <v>-0.68</v>
      </c>
      <c r="AY143">
        <v>-0.65</v>
      </c>
      <c r="AZ143">
        <v>-0.99</v>
      </c>
      <c r="BA143">
        <v>-0.81</v>
      </c>
      <c r="BB143">
        <v>-0.21</v>
      </c>
      <c r="BC143">
        <v>-0.66</v>
      </c>
      <c r="BD143">
        <v>-0.55000000000000004</v>
      </c>
      <c r="BE143">
        <v>10.8</v>
      </c>
      <c r="BF143">
        <v>7.5</v>
      </c>
      <c r="BG143">
        <v>8.6</v>
      </c>
      <c r="BH143">
        <v>24.6</v>
      </c>
      <c r="BI143">
        <v>17.5</v>
      </c>
      <c r="BJ143">
        <v>20</v>
      </c>
      <c r="BK143">
        <v>3.8</v>
      </c>
      <c r="BL143">
        <v>4.5999999999999996</v>
      </c>
      <c r="BM143">
        <v>4.3</v>
      </c>
      <c r="BN143">
        <v>0.8</v>
      </c>
      <c r="BO143">
        <v>0.4</v>
      </c>
      <c r="BP143">
        <v>0.5</v>
      </c>
      <c r="BQ143">
        <v>1.5</v>
      </c>
      <c r="BR143">
        <v>0.8</v>
      </c>
      <c r="BS143">
        <v>1.1000000000000001</v>
      </c>
      <c r="BT143">
        <v>2.16</v>
      </c>
      <c r="BU143">
        <v>1.99</v>
      </c>
      <c r="BV143">
        <v>2.0499999999999998</v>
      </c>
      <c r="BW143">
        <v>53</v>
      </c>
      <c r="BX143">
        <v>161</v>
      </c>
      <c r="BY143">
        <v>214</v>
      </c>
      <c r="BZ143">
        <v>52</v>
      </c>
      <c r="CA143">
        <v>155</v>
      </c>
      <c r="CB143">
        <v>207</v>
      </c>
      <c r="CC143">
        <v>18.8</v>
      </c>
      <c r="CD143">
        <v>17.899999999999999</v>
      </c>
      <c r="CE143">
        <v>18.100000000000001</v>
      </c>
      <c r="CF143">
        <v>-0.4</v>
      </c>
      <c r="CG143">
        <v>-0.79</v>
      </c>
      <c r="CH143">
        <v>-0.69</v>
      </c>
      <c r="CI143">
        <v>-0.74</v>
      </c>
      <c r="CJ143">
        <v>-0.99</v>
      </c>
      <c r="CK143">
        <v>-0.86</v>
      </c>
      <c r="CL143">
        <v>-0.06</v>
      </c>
      <c r="CM143">
        <v>-0.59</v>
      </c>
      <c r="CN143">
        <v>-0.52</v>
      </c>
      <c r="CO143">
        <v>1.9</v>
      </c>
      <c r="CP143">
        <v>5.6</v>
      </c>
      <c r="CQ143">
        <v>4.7</v>
      </c>
      <c r="CR143">
        <v>9.4</v>
      </c>
      <c r="CS143">
        <v>11.2</v>
      </c>
      <c r="CT143">
        <v>10.7</v>
      </c>
      <c r="CU143">
        <v>0</v>
      </c>
      <c r="CV143">
        <v>1.2</v>
      </c>
      <c r="CW143">
        <v>0.9</v>
      </c>
      <c r="CX143">
        <v>0</v>
      </c>
      <c r="CY143">
        <v>0</v>
      </c>
      <c r="CZ143">
        <v>0</v>
      </c>
      <c r="DA143">
        <v>0</v>
      </c>
      <c r="DB143">
        <v>0</v>
      </c>
      <c r="DC143">
        <v>0</v>
      </c>
      <c r="DD143">
        <v>1.39</v>
      </c>
      <c r="DE143">
        <v>1.29</v>
      </c>
      <c r="DF143">
        <v>1.32</v>
      </c>
      <c r="DG143">
        <v>2258</v>
      </c>
      <c r="DH143">
        <v>2407</v>
      </c>
      <c r="DI143">
        <v>4665</v>
      </c>
      <c r="DJ143">
        <v>2173</v>
      </c>
      <c r="DK143">
        <v>2313</v>
      </c>
      <c r="DL143">
        <v>4486</v>
      </c>
      <c r="DM143">
        <v>48.6</v>
      </c>
      <c r="DN143">
        <v>42.1</v>
      </c>
      <c r="DO143">
        <v>45.2</v>
      </c>
      <c r="DP143">
        <v>0.27</v>
      </c>
      <c r="DQ143">
        <v>-0.3</v>
      </c>
      <c r="DR143">
        <v>-0.03</v>
      </c>
      <c r="DS143">
        <v>0.21</v>
      </c>
      <c r="DT143">
        <v>-0.35</v>
      </c>
      <c r="DU143">
        <v>-0.06</v>
      </c>
      <c r="DV143">
        <v>0.32</v>
      </c>
      <c r="DW143">
        <v>-0.25</v>
      </c>
      <c r="DX143">
        <v>0.01</v>
      </c>
      <c r="DY143">
        <v>45.8</v>
      </c>
      <c r="DZ143">
        <v>37.1</v>
      </c>
      <c r="EA143">
        <v>41.4</v>
      </c>
      <c r="EB143">
        <v>67.3</v>
      </c>
      <c r="EC143">
        <v>57</v>
      </c>
      <c r="ED143">
        <v>62</v>
      </c>
      <c r="EE143">
        <v>35.9</v>
      </c>
      <c r="EF143">
        <v>22.7</v>
      </c>
      <c r="EG143">
        <v>29.1</v>
      </c>
      <c r="EH143">
        <v>16.5</v>
      </c>
      <c r="EI143">
        <v>9.6</v>
      </c>
      <c r="EJ143">
        <v>12.9</v>
      </c>
      <c r="EK143">
        <v>24</v>
      </c>
      <c r="EL143">
        <v>13.6</v>
      </c>
      <c r="EM143">
        <v>18.600000000000001</v>
      </c>
      <c r="EN143">
        <v>4.16</v>
      </c>
      <c r="EO143">
        <v>3.56</v>
      </c>
      <c r="EP143">
        <v>3.85</v>
      </c>
    </row>
    <row r="144" spans="1:146" x14ac:dyDescent="0.4">
      <c r="A144" t="s">
        <v>509</v>
      </c>
      <c r="B144" t="s">
        <v>508</v>
      </c>
      <c r="C144">
        <v>5539</v>
      </c>
      <c r="D144">
        <v>5379</v>
      </c>
      <c r="E144">
        <v>10918</v>
      </c>
      <c r="F144">
        <v>5352</v>
      </c>
      <c r="G144">
        <v>5197</v>
      </c>
      <c r="H144">
        <v>10549</v>
      </c>
      <c r="I144">
        <v>52</v>
      </c>
      <c r="J144">
        <v>48.3</v>
      </c>
      <c r="K144">
        <v>50.2</v>
      </c>
      <c r="L144">
        <v>0.2</v>
      </c>
      <c r="M144">
        <v>-0.23</v>
      </c>
      <c r="N144">
        <v>-0.01</v>
      </c>
      <c r="O144">
        <v>0.16</v>
      </c>
      <c r="P144">
        <v>-0.26</v>
      </c>
      <c r="Q144">
        <v>-0.04</v>
      </c>
      <c r="R144">
        <v>0.23</v>
      </c>
      <c r="S144">
        <v>-0.2</v>
      </c>
      <c r="T144">
        <v>0.01</v>
      </c>
      <c r="U144">
        <v>51.9</v>
      </c>
      <c r="V144">
        <v>47.6</v>
      </c>
      <c r="W144">
        <v>49.8</v>
      </c>
      <c r="X144">
        <v>74.599999999999994</v>
      </c>
      <c r="Y144">
        <v>71.099999999999994</v>
      </c>
      <c r="Z144">
        <v>72.900000000000006</v>
      </c>
      <c r="AA144">
        <v>42.5</v>
      </c>
      <c r="AB144">
        <v>35.5</v>
      </c>
      <c r="AC144">
        <v>39.1</v>
      </c>
      <c r="AD144">
        <v>21.3</v>
      </c>
      <c r="AE144">
        <v>14.6</v>
      </c>
      <c r="AF144">
        <v>18</v>
      </c>
      <c r="AG144">
        <v>29.9</v>
      </c>
      <c r="AH144">
        <v>21.7</v>
      </c>
      <c r="AI144">
        <v>25.9</v>
      </c>
      <c r="AJ144">
        <v>4.54</v>
      </c>
      <c r="AK144">
        <v>4.2699999999999996</v>
      </c>
      <c r="AL144">
        <v>4.41</v>
      </c>
      <c r="AM144">
        <v>430</v>
      </c>
      <c r="AN144">
        <v>696</v>
      </c>
      <c r="AO144">
        <v>1126</v>
      </c>
      <c r="AP144">
        <v>417</v>
      </c>
      <c r="AQ144">
        <v>672</v>
      </c>
      <c r="AR144">
        <v>1089</v>
      </c>
      <c r="AS144">
        <v>33.299999999999997</v>
      </c>
      <c r="AT144">
        <v>29.7</v>
      </c>
      <c r="AU144">
        <v>31.1</v>
      </c>
      <c r="AV144">
        <v>-0.24</v>
      </c>
      <c r="AW144">
        <v>-0.56999999999999995</v>
      </c>
      <c r="AX144">
        <v>-0.44</v>
      </c>
      <c r="AY144">
        <v>-0.36</v>
      </c>
      <c r="AZ144">
        <v>-0.67</v>
      </c>
      <c r="BA144">
        <v>-0.52</v>
      </c>
      <c r="BB144">
        <v>-0.11</v>
      </c>
      <c r="BC144">
        <v>-0.48</v>
      </c>
      <c r="BD144">
        <v>-0.37</v>
      </c>
      <c r="BE144">
        <v>18.8</v>
      </c>
      <c r="BF144">
        <v>13.5</v>
      </c>
      <c r="BG144">
        <v>15.5</v>
      </c>
      <c r="BH144">
        <v>33</v>
      </c>
      <c r="BI144">
        <v>27.4</v>
      </c>
      <c r="BJ144">
        <v>29.6</v>
      </c>
      <c r="BK144">
        <v>13.7</v>
      </c>
      <c r="BL144">
        <v>8.5</v>
      </c>
      <c r="BM144">
        <v>10.5</v>
      </c>
      <c r="BN144">
        <v>3.7</v>
      </c>
      <c r="BO144">
        <v>1.6</v>
      </c>
      <c r="BP144">
        <v>2.4</v>
      </c>
      <c r="BQ144">
        <v>6.3</v>
      </c>
      <c r="BR144">
        <v>3</v>
      </c>
      <c r="BS144">
        <v>4.3</v>
      </c>
      <c r="BT144">
        <v>2.66</v>
      </c>
      <c r="BU144">
        <v>2.46</v>
      </c>
      <c r="BV144">
        <v>2.54</v>
      </c>
      <c r="BW144">
        <v>105</v>
      </c>
      <c r="BX144">
        <v>347</v>
      </c>
      <c r="BY144">
        <v>452</v>
      </c>
      <c r="BZ144">
        <v>100</v>
      </c>
      <c r="CA144">
        <v>330</v>
      </c>
      <c r="CB144">
        <v>430</v>
      </c>
      <c r="CC144">
        <v>13.6</v>
      </c>
      <c r="CD144">
        <v>15.6</v>
      </c>
      <c r="CE144">
        <v>15.1</v>
      </c>
      <c r="CF144">
        <v>-0.97</v>
      </c>
      <c r="CG144">
        <v>-1.06</v>
      </c>
      <c r="CH144">
        <v>-1.04</v>
      </c>
      <c r="CI144">
        <v>-1.21</v>
      </c>
      <c r="CJ144">
        <v>-1.2</v>
      </c>
      <c r="CK144">
        <v>-1.1599999999999999</v>
      </c>
      <c r="CL144">
        <v>-0.72</v>
      </c>
      <c r="CM144">
        <v>-0.93</v>
      </c>
      <c r="CN144">
        <v>-0.92</v>
      </c>
      <c r="CO144">
        <v>4.8</v>
      </c>
      <c r="CP144">
        <v>7.5</v>
      </c>
      <c r="CQ144">
        <v>6.9</v>
      </c>
      <c r="CR144">
        <v>7.6</v>
      </c>
      <c r="CS144">
        <v>12.1</v>
      </c>
      <c r="CT144">
        <v>11.1</v>
      </c>
      <c r="CU144">
        <v>4.8</v>
      </c>
      <c r="CV144">
        <v>4</v>
      </c>
      <c r="CW144">
        <v>4.2</v>
      </c>
      <c r="CX144">
        <v>1.9</v>
      </c>
      <c r="CY144">
        <v>0.9</v>
      </c>
      <c r="CZ144">
        <v>1.1000000000000001</v>
      </c>
      <c r="DA144">
        <v>1.9</v>
      </c>
      <c r="DB144">
        <v>1.4</v>
      </c>
      <c r="DC144">
        <v>1.5</v>
      </c>
      <c r="DD144">
        <v>0.97</v>
      </c>
      <c r="DE144">
        <v>1.22</v>
      </c>
      <c r="DF144">
        <v>1.17</v>
      </c>
      <c r="DG144">
        <v>6075</v>
      </c>
      <c r="DH144">
        <v>6422</v>
      </c>
      <c r="DI144">
        <v>12497</v>
      </c>
      <c r="DJ144">
        <v>5870</v>
      </c>
      <c r="DK144">
        <v>6199</v>
      </c>
      <c r="DL144">
        <v>12069</v>
      </c>
      <c r="DM144">
        <v>50</v>
      </c>
      <c r="DN144">
        <v>44.5</v>
      </c>
      <c r="DO144">
        <v>47.2</v>
      </c>
      <c r="DP144">
        <v>0.15</v>
      </c>
      <c r="DQ144">
        <v>-0.31</v>
      </c>
      <c r="DR144">
        <v>-0.09</v>
      </c>
      <c r="DS144">
        <v>0.11</v>
      </c>
      <c r="DT144">
        <v>-0.34</v>
      </c>
      <c r="DU144">
        <v>-0.11</v>
      </c>
      <c r="DV144">
        <v>0.18</v>
      </c>
      <c r="DW144">
        <v>-0.28000000000000003</v>
      </c>
      <c r="DX144">
        <v>-7.0000000000000007E-2</v>
      </c>
      <c r="DY144">
        <v>48.8</v>
      </c>
      <c r="DZ144">
        <v>41.8</v>
      </c>
      <c r="EA144">
        <v>45.2</v>
      </c>
      <c r="EB144">
        <v>70.5</v>
      </c>
      <c r="EC144">
        <v>63.2</v>
      </c>
      <c r="ED144">
        <v>66.7</v>
      </c>
      <c r="EE144">
        <v>39.9</v>
      </c>
      <c r="EF144">
        <v>30.9</v>
      </c>
      <c r="EG144">
        <v>35.299999999999997</v>
      </c>
      <c r="EH144">
        <v>19.8</v>
      </c>
      <c r="EI144">
        <v>12.4</v>
      </c>
      <c r="EJ144">
        <v>16</v>
      </c>
      <c r="EK144">
        <v>27.8</v>
      </c>
      <c r="EL144">
        <v>18.600000000000001</v>
      </c>
      <c r="EM144">
        <v>23.1</v>
      </c>
      <c r="EN144">
        <v>4.34</v>
      </c>
      <c r="EO144">
        <v>3.91</v>
      </c>
      <c r="EP144">
        <v>4.12</v>
      </c>
    </row>
    <row r="145" spans="1:146" x14ac:dyDescent="0.4">
      <c r="A145" t="s">
        <v>511</v>
      </c>
      <c r="B145" t="s">
        <v>510</v>
      </c>
      <c r="C145">
        <v>456</v>
      </c>
      <c r="D145">
        <v>392</v>
      </c>
      <c r="E145">
        <v>848</v>
      </c>
      <c r="F145">
        <v>443</v>
      </c>
      <c r="G145">
        <v>385</v>
      </c>
      <c r="H145">
        <v>828</v>
      </c>
      <c r="I145">
        <v>46</v>
      </c>
      <c r="J145">
        <v>44.1</v>
      </c>
      <c r="K145">
        <v>45.1</v>
      </c>
      <c r="L145">
        <v>-0.09</v>
      </c>
      <c r="M145">
        <v>-0.49</v>
      </c>
      <c r="N145">
        <v>-0.28000000000000003</v>
      </c>
      <c r="O145">
        <v>-0.21</v>
      </c>
      <c r="P145">
        <v>-0.62</v>
      </c>
      <c r="Q145">
        <v>-0.36</v>
      </c>
      <c r="R145">
        <v>0.03</v>
      </c>
      <c r="S145">
        <v>-0.37</v>
      </c>
      <c r="T145">
        <v>-0.19</v>
      </c>
      <c r="U145">
        <v>38.4</v>
      </c>
      <c r="V145">
        <v>41.1</v>
      </c>
      <c r="W145">
        <v>39.6</v>
      </c>
      <c r="X145">
        <v>64.900000000000006</v>
      </c>
      <c r="Y145">
        <v>63</v>
      </c>
      <c r="Z145">
        <v>64</v>
      </c>
      <c r="AA145">
        <v>29.2</v>
      </c>
      <c r="AB145">
        <v>26</v>
      </c>
      <c r="AC145">
        <v>27.7</v>
      </c>
      <c r="AD145">
        <v>11.2</v>
      </c>
      <c r="AE145">
        <v>8.9</v>
      </c>
      <c r="AF145">
        <v>10.1</v>
      </c>
      <c r="AG145">
        <v>17.8</v>
      </c>
      <c r="AH145">
        <v>13.5</v>
      </c>
      <c r="AI145">
        <v>15.8</v>
      </c>
      <c r="AJ145">
        <v>3.79</v>
      </c>
      <c r="AK145">
        <v>3.75</v>
      </c>
      <c r="AL145">
        <v>3.77</v>
      </c>
      <c r="AM145">
        <v>65</v>
      </c>
      <c r="AN145">
        <v>110</v>
      </c>
      <c r="AO145">
        <v>175</v>
      </c>
      <c r="AP145">
        <v>63</v>
      </c>
      <c r="AQ145">
        <v>105</v>
      </c>
      <c r="AR145">
        <v>168</v>
      </c>
      <c r="AS145">
        <v>28.9</v>
      </c>
      <c r="AT145">
        <v>27.3</v>
      </c>
      <c r="AU145">
        <v>27.9</v>
      </c>
      <c r="AV145">
        <v>-0.26</v>
      </c>
      <c r="AW145">
        <v>-0.88</v>
      </c>
      <c r="AX145">
        <v>-0.65</v>
      </c>
      <c r="AY145">
        <v>-0.56999999999999995</v>
      </c>
      <c r="AZ145">
        <v>-1.1299999999999999</v>
      </c>
      <c r="BA145">
        <v>-0.84</v>
      </c>
      <c r="BB145">
        <v>0.06</v>
      </c>
      <c r="BC145">
        <v>-0.64</v>
      </c>
      <c r="BD145">
        <v>-0.46</v>
      </c>
      <c r="BE145">
        <v>6.2</v>
      </c>
      <c r="BF145">
        <v>10.9</v>
      </c>
      <c r="BG145">
        <v>9.1</v>
      </c>
      <c r="BH145">
        <v>16.899999999999999</v>
      </c>
      <c r="BI145">
        <v>22.7</v>
      </c>
      <c r="BJ145">
        <v>20.6</v>
      </c>
      <c r="BK145">
        <v>7.7</v>
      </c>
      <c r="BL145">
        <v>11.8</v>
      </c>
      <c r="BM145">
        <v>10.3</v>
      </c>
      <c r="BN145">
        <v>0</v>
      </c>
      <c r="BO145">
        <v>0.9</v>
      </c>
      <c r="BP145">
        <v>0.6</v>
      </c>
      <c r="BQ145">
        <v>1.5</v>
      </c>
      <c r="BR145">
        <v>2.7</v>
      </c>
      <c r="BS145">
        <v>2.2999999999999998</v>
      </c>
      <c r="BT145">
        <v>2.0499999999999998</v>
      </c>
      <c r="BU145">
        <v>2.2400000000000002</v>
      </c>
      <c r="BV145">
        <v>2.17</v>
      </c>
      <c r="BW145">
        <v>11</v>
      </c>
      <c r="BX145">
        <v>36</v>
      </c>
      <c r="BY145">
        <v>47</v>
      </c>
      <c r="BZ145">
        <v>11</v>
      </c>
      <c r="CA145">
        <v>32</v>
      </c>
      <c r="CB145">
        <v>43</v>
      </c>
      <c r="CC145">
        <v>7.4</v>
      </c>
      <c r="CD145">
        <v>13</v>
      </c>
      <c r="CE145">
        <v>11.7</v>
      </c>
      <c r="CF145">
        <v>-1.1499999999999999</v>
      </c>
      <c r="CG145">
        <v>-1.43</v>
      </c>
      <c r="CH145">
        <v>-1.36</v>
      </c>
      <c r="CI145">
        <v>-1.9</v>
      </c>
      <c r="CJ145">
        <v>-1.87</v>
      </c>
      <c r="CK145">
        <v>-1.74</v>
      </c>
      <c r="CL145">
        <v>-0.41</v>
      </c>
      <c r="CM145">
        <v>-1</v>
      </c>
      <c r="CN145">
        <v>-0.98</v>
      </c>
      <c r="CO145">
        <v>9.1</v>
      </c>
      <c r="CP145">
        <v>8.3000000000000007</v>
      </c>
      <c r="CQ145">
        <v>8.5</v>
      </c>
      <c r="CR145">
        <v>9.1</v>
      </c>
      <c r="CS145">
        <v>8.3000000000000007</v>
      </c>
      <c r="CT145">
        <v>8.5</v>
      </c>
      <c r="CU145">
        <v>0</v>
      </c>
      <c r="CV145">
        <v>2.8</v>
      </c>
      <c r="CW145">
        <v>2.1</v>
      </c>
      <c r="CX145">
        <v>0</v>
      </c>
      <c r="CY145">
        <v>0</v>
      </c>
      <c r="CZ145">
        <v>0</v>
      </c>
      <c r="DA145">
        <v>0</v>
      </c>
      <c r="DB145">
        <v>2.8</v>
      </c>
      <c r="DC145">
        <v>2.1</v>
      </c>
      <c r="DD145">
        <v>0.59</v>
      </c>
      <c r="DE145">
        <v>1.07</v>
      </c>
      <c r="DF145">
        <v>0.96</v>
      </c>
      <c r="DG145">
        <v>532</v>
      </c>
      <c r="DH145">
        <v>538</v>
      </c>
      <c r="DI145">
        <v>1070</v>
      </c>
      <c r="DJ145">
        <v>517</v>
      </c>
      <c r="DK145">
        <v>522</v>
      </c>
      <c r="DL145">
        <v>1039</v>
      </c>
      <c r="DM145">
        <v>43.1</v>
      </c>
      <c r="DN145">
        <v>38.6</v>
      </c>
      <c r="DO145">
        <v>40.799999999999997</v>
      </c>
      <c r="DP145">
        <v>-0.13</v>
      </c>
      <c r="DQ145">
        <v>-0.63</v>
      </c>
      <c r="DR145">
        <v>-0.38</v>
      </c>
      <c r="DS145">
        <v>-0.24</v>
      </c>
      <c r="DT145">
        <v>-0.74</v>
      </c>
      <c r="DU145">
        <v>-0.46</v>
      </c>
      <c r="DV145">
        <v>-0.02</v>
      </c>
      <c r="DW145">
        <v>-0.52</v>
      </c>
      <c r="DX145">
        <v>-0.3</v>
      </c>
      <c r="DY145">
        <v>33.799999999999997</v>
      </c>
      <c r="DZ145">
        <v>32.700000000000003</v>
      </c>
      <c r="EA145">
        <v>33.299999999999997</v>
      </c>
      <c r="EB145">
        <v>57.9</v>
      </c>
      <c r="EC145">
        <v>51.1</v>
      </c>
      <c r="ED145">
        <v>54.5</v>
      </c>
      <c r="EE145">
        <v>25.9</v>
      </c>
      <c r="EF145">
        <v>21.6</v>
      </c>
      <c r="EG145">
        <v>23.7</v>
      </c>
      <c r="EH145">
        <v>9.6</v>
      </c>
      <c r="EI145">
        <v>6.7</v>
      </c>
      <c r="EJ145">
        <v>8.1</v>
      </c>
      <c r="EK145">
        <v>15.4</v>
      </c>
      <c r="EL145">
        <v>10.6</v>
      </c>
      <c r="EM145">
        <v>13</v>
      </c>
      <c r="EN145">
        <v>3.51</v>
      </c>
      <c r="EO145">
        <v>3.26</v>
      </c>
      <c r="EP145">
        <v>3.39</v>
      </c>
    </row>
    <row r="146" spans="1:146" x14ac:dyDescent="0.4">
      <c r="A146" t="s">
        <v>513</v>
      </c>
      <c r="B146" t="s">
        <v>512</v>
      </c>
      <c r="C146">
        <v>6869</v>
      </c>
      <c r="D146">
        <v>6676</v>
      </c>
      <c r="E146">
        <v>13545</v>
      </c>
      <c r="F146">
        <v>6506</v>
      </c>
      <c r="G146">
        <v>6260</v>
      </c>
      <c r="H146">
        <v>12766</v>
      </c>
      <c r="I146">
        <v>52</v>
      </c>
      <c r="J146">
        <v>47.8</v>
      </c>
      <c r="K146">
        <v>49.9</v>
      </c>
      <c r="L146">
        <v>0.22</v>
      </c>
      <c r="M146">
        <v>-0.18</v>
      </c>
      <c r="N146">
        <v>0.03</v>
      </c>
      <c r="O146">
        <v>0.19</v>
      </c>
      <c r="P146">
        <v>-0.21</v>
      </c>
      <c r="Q146">
        <v>0</v>
      </c>
      <c r="R146">
        <v>0.25</v>
      </c>
      <c r="S146">
        <v>-0.15</v>
      </c>
      <c r="T146">
        <v>0.05</v>
      </c>
      <c r="U146">
        <v>51</v>
      </c>
      <c r="V146">
        <v>45</v>
      </c>
      <c r="W146">
        <v>48</v>
      </c>
      <c r="X146">
        <v>71.400000000000006</v>
      </c>
      <c r="Y146">
        <v>66.599999999999994</v>
      </c>
      <c r="Z146">
        <v>69</v>
      </c>
      <c r="AA146">
        <v>50.6</v>
      </c>
      <c r="AB146">
        <v>38</v>
      </c>
      <c r="AC146">
        <v>44.4</v>
      </c>
      <c r="AD146">
        <v>28.1</v>
      </c>
      <c r="AE146">
        <v>17.399999999999999</v>
      </c>
      <c r="AF146">
        <v>22.9</v>
      </c>
      <c r="AG146">
        <v>36.5</v>
      </c>
      <c r="AH146">
        <v>24.6</v>
      </c>
      <c r="AI146">
        <v>30.6</v>
      </c>
      <c r="AJ146">
        <v>4.58</v>
      </c>
      <c r="AK146">
        <v>4.17</v>
      </c>
      <c r="AL146">
        <v>4.38</v>
      </c>
      <c r="AM146">
        <v>559</v>
      </c>
      <c r="AN146">
        <v>798</v>
      </c>
      <c r="AO146">
        <v>1357</v>
      </c>
      <c r="AP146">
        <v>514</v>
      </c>
      <c r="AQ146">
        <v>758</v>
      </c>
      <c r="AR146">
        <v>1272</v>
      </c>
      <c r="AS146">
        <v>38.200000000000003</v>
      </c>
      <c r="AT146">
        <v>30.6</v>
      </c>
      <c r="AU146">
        <v>33.700000000000003</v>
      </c>
      <c r="AV146">
        <v>-0.38</v>
      </c>
      <c r="AW146">
        <v>-0.77</v>
      </c>
      <c r="AX146">
        <v>-0.62</v>
      </c>
      <c r="AY146">
        <v>-0.49</v>
      </c>
      <c r="AZ146">
        <v>-0.86</v>
      </c>
      <c r="BA146">
        <v>-0.69</v>
      </c>
      <c r="BB146">
        <v>-0.28000000000000003</v>
      </c>
      <c r="BC146">
        <v>-0.68</v>
      </c>
      <c r="BD146">
        <v>-0.55000000000000004</v>
      </c>
      <c r="BE146">
        <v>32.4</v>
      </c>
      <c r="BF146">
        <v>18</v>
      </c>
      <c r="BG146">
        <v>23.9</v>
      </c>
      <c r="BH146">
        <v>44.5</v>
      </c>
      <c r="BI146">
        <v>31</v>
      </c>
      <c r="BJ146">
        <v>36.6</v>
      </c>
      <c r="BK146">
        <v>29.5</v>
      </c>
      <c r="BL146">
        <v>13.8</v>
      </c>
      <c r="BM146">
        <v>20.3</v>
      </c>
      <c r="BN146">
        <v>15.7</v>
      </c>
      <c r="BO146">
        <v>4.4000000000000004</v>
      </c>
      <c r="BP146">
        <v>9.1</v>
      </c>
      <c r="BQ146">
        <v>21.1</v>
      </c>
      <c r="BR146">
        <v>7.1</v>
      </c>
      <c r="BS146">
        <v>12.9</v>
      </c>
      <c r="BT146">
        <v>3.24</v>
      </c>
      <c r="BU146">
        <v>2.4900000000000002</v>
      </c>
      <c r="BV146">
        <v>2.8</v>
      </c>
      <c r="BW146">
        <v>140</v>
      </c>
      <c r="BX146">
        <v>449</v>
      </c>
      <c r="BY146">
        <v>589</v>
      </c>
      <c r="BZ146">
        <v>137</v>
      </c>
      <c r="CA146">
        <v>435</v>
      </c>
      <c r="CB146">
        <v>572</v>
      </c>
      <c r="CC146">
        <v>9.6</v>
      </c>
      <c r="CD146">
        <v>13.6</v>
      </c>
      <c r="CE146">
        <v>12.7</v>
      </c>
      <c r="CF146">
        <v>-1.26</v>
      </c>
      <c r="CG146">
        <v>-1.18</v>
      </c>
      <c r="CH146">
        <v>-1.2</v>
      </c>
      <c r="CI146">
        <v>-1.47</v>
      </c>
      <c r="CJ146">
        <v>-1.3</v>
      </c>
      <c r="CK146">
        <v>-1.3</v>
      </c>
      <c r="CL146">
        <v>-1.05</v>
      </c>
      <c r="CM146">
        <v>-1.06</v>
      </c>
      <c r="CN146">
        <v>-1.0900000000000001</v>
      </c>
      <c r="CO146">
        <v>2.9</v>
      </c>
      <c r="CP146">
        <v>4.5</v>
      </c>
      <c r="CQ146">
        <v>4.0999999999999996</v>
      </c>
      <c r="CR146">
        <v>4.3</v>
      </c>
      <c r="CS146">
        <v>10.9</v>
      </c>
      <c r="CT146">
        <v>9.3000000000000007</v>
      </c>
      <c r="CU146">
        <v>1.4</v>
      </c>
      <c r="CV146">
        <v>4.5</v>
      </c>
      <c r="CW146">
        <v>3.7</v>
      </c>
      <c r="CX146">
        <v>1.4</v>
      </c>
      <c r="CY146">
        <v>0.9</v>
      </c>
      <c r="CZ146">
        <v>1</v>
      </c>
      <c r="DA146">
        <v>1.4</v>
      </c>
      <c r="DB146">
        <v>1.8</v>
      </c>
      <c r="DC146">
        <v>1.7</v>
      </c>
      <c r="DD146">
        <v>0.7</v>
      </c>
      <c r="DE146">
        <v>1.03</v>
      </c>
      <c r="DF146">
        <v>0.95</v>
      </c>
      <c r="DG146">
        <v>7577</v>
      </c>
      <c r="DH146">
        <v>7939</v>
      </c>
      <c r="DI146">
        <v>15516</v>
      </c>
      <c r="DJ146">
        <v>7165</v>
      </c>
      <c r="DK146">
        <v>7469</v>
      </c>
      <c r="DL146">
        <v>14634</v>
      </c>
      <c r="DM146">
        <v>50.2</v>
      </c>
      <c r="DN146">
        <v>44.1</v>
      </c>
      <c r="DO146">
        <v>47.1</v>
      </c>
      <c r="DP146">
        <v>0.15</v>
      </c>
      <c r="DQ146">
        <v>-0.3</v>
      </c>
      <c r="DR146">
        <v>-0.08</v>
      </c>
      <c r="DS146">
        <v>0.12</v>
      </c>
      <c r="DT146">
        <v>-0.33</v>
      </c>
      <c r="DU146">
        <v>-0.1</v>
      </c>
      <c r="DV146">
        <v>0.18</v>
      </c>
      <c r="DW146">
        <v>-0.27</v>
      </c>
      <c r="DX146">
        <v>-0.06</v>
      </c>
      <c r="DY146">
        <v>48.7</v>
      </c>
      <c r="DZ146">
        <v>39.9</v>
      </c>
      <c r="EA146">
        <v>44.2</v>
      </c>
      <c r="EB146">
        <v>68.099999999999994</v>
      </c>
      <c r="EC146">
        <v>59.7</v>
      </c>
      <c r="ED146">
        <v>63.8</v>
      </c>
      <c r="EE146">
        <v>48.1</v>
      </c>
      <c r="EF146">
        <v>33.6</v>
      </c>
      <c r="EG146">
        <v>40.700000000000003</v>
      </c>
      <c r="EH146">
        <v>26.7</v>
      </c>
      <c r="EI146">
        <v>15.2</v>
      </c>
      <c r="EJ146">
        <v>20.8</v>
      </c>
      <c r="EK146">
        <v>34.700000000000003</v>
      </c>
      <c r="EL146">
        <v>21.5</v>
      </c>
      <c r="EM146">
        <v>27.9</v>
      </c>
      <c r="EN146">
        <v>4.41</v>
      </c>
      <c r="EO146">
        <v>3.82</v>
      </c>
      <c r="EP146">
        <v>4.1100000000000003</v>
      </c>
    </row>
    <row r="147" spans="1:146" x14ac:dyDescent="0.4">
      <c r="A147" t="s">
        <v>515</v>
      </c>
      <c r="B147" t="s">
        <v>514</v>
      </c>
      <c r="C147">
        <v>1275</v>
      </c>
      <c r="D147">
        <v>1086</v>
      </c>
      <c r="E147">
        <v>2361</v>
      </c>
      <c r="F147">
        <v>1230</v>
      </c>
      <c r="G147">
        <v>1048</v>
      </c>
      <c r="H147">
        <v>2278</v>
      </c>
      <c r="I147">
        <v>51.1</v>
      </c>
      <c r="J147">
        <v>47.5</v>
      </c>
      <c r="K147">
        <v>49.4</v>
      </c>
      <c r="L147">
        <v>0.27</v>
      </c>
      <c r="M147">
        <v>-0.03</v>
      </c>
      <c r="N147">
        <v>0.13</v>
      </c>
      <c r="O147">
        <v>0.2</v>
      </c>
      <c r="P147">
        <v>-0.11</v>
      </c>
      <c r="Q147">
        <v>0.08</v>
      </c>
      <c r="R147">
        <v>0.34</v>
      </c>
      <c r="S147">
        <v>0.04</v>
      </c>
      <c r="T147">
        <v>0.18</v>
      </c>
      <c r="U147">
        <v>49.6</v>
      </c>
      <c r="V147">
        <v>45.3</v>
      </c>
      <c r="W147">
        <v>47.6</v>
      </c>
      <c r="X147">
        <v>73.7</v>
      </c>
      <c r="Y147">
        <v>68</v>
      </c>
      <c r="Z147">
        <v>71.099999999999994</v>
      </c>
      <c r="AA147">
        <v>52.2</v>
      </c>
      <c r="AB147">
        <v>39.6</v>
      </c>
      <c r="AC147">
        <v>46.4</v>
      </c>
      <c r="AD147">
        <v>19.2</v>
      </c>
      <c r="AE147">
        <v>15.9</v>
      </c>
      <c r="AF147">
        <v>17.7</v>
      </c>
      <c r="AG147">
        <v>30</v>
      </c>
      <c r="AH147">
        <v>23.3</v>
      </c>
      <c r="AI147">
        <v>26.9</v>
      </c>
      <c r="AJ147">
        <v>4.4400000000000004</v>
      </c>
      <c r="AK147">
        <v>4.1500000000000004</v>
      </c>
      <c r="AL147">
        <v>4.3</v>
      </c>
      <c r="AM147">
        <v>158</v>
      </c>
      <c r="AN147">
        <v>257</v>
      </c>
      <c r="AO147">
        <v>415</v>
      </c>
      <c r="AP147">
        <v>157</v>
      </c>
      <c r="AQ147">
        <v>255</v>
      </c>
      <c r="AR147">
        <v>412</v>
      </c>
      <c r="AS147">
        <v>38.1</v>
      </c>
      <c r="AT147">
        <v>34.9</v>
      </c>
      <c r="AU147">
        <v>36.1</v>
      </c>
      <c r="AV147">
        <v>-0.16</v>
      </c>
      <c r="AW147">
        <v>-0.36</v>
      </c>
      <c r="AX147">
        <v>-0.28000000000000003</v>
      </c>
      <c r="AY147">
        <v>-0.35</v>
      </c>
      <c r="AZ147">
        <v>-0.52</v>
      </c>
      <c r="BA147">
        <v>-0.41</v>
      </c>
      <c r="BB147">
        <v>0.04</v>
      </c>
      <c r="BC147">
        <v>-0.21</v>
      </c>
      <c r="BD147">
        <v>-0.16</v>
      </c>
      <c r="BE147">
        <v>22.8</v>
      </c>
      <c r="BF147">
        <v>19.100000000000001</v>
      </c>
      <c r="BG147">
        <v>20.5</v>
      </c>
      <c r="BH147">
        <v>42.4</v>
      </c>
      <c r="BI147">
        <v>36.6</v>
      </c>
      <c r="BJ147">
        <v>38.799999999999997</v>
      </c>
      <c r="BK147">
        <v>24.1</v>
      </c>
      <c r="BL147">
        <v>17.100000000000001</v>
      </c>
      <c r="BM147">
        <v>19.8</v>
      </c>
      <c r="BN147">
        <v>6.3</v>
      </c>
      <c r="BO147">
        <v>3.9</v>
      </c>
      <c r="BP147">
        <v>4.8</v>
      </c>
      <c r="BQ147">
        <v>12</v>
      </c>
      <c r="BR147">
        <v>6.2</v>
      </c>
      <c r="BS147">
        <v>8.4</v>
      </c>
      <c r="BT147">
        <v>3.09</v>
      </c>
      <c r="BU147">
        <v>2.84</v>
      </c>
      <c r="BV147">
        <v>2.94</v>
      </c>
      <c r="BW147">
        <v>36</v>
      </c>
      <c r="BX147">
        <v>87</v>
      </c>
      <c r="BY147">
        <v>123</v>
      </c>
      <c r="BZ147">
        <v>34</v>
      </c>
      <c r="CA147">
        <v>83</v>
      </c>
      <c r="CB147">
        <v>117</v>
      </c>
      <c r="CC147">
        <v>10.8</v>
      </c>
      <c r="CD147">
        <v>12.9</v>
      </c>
      <c r="CE147">
        <v>12.3</v>
      </c>
      <c r="CF147">
        <v>-1.2</v>
      </c>
      <c r="CG147">
        <v>-1.08</v>
      </c>
      <c r="CH147">
        <v>-1.1200000000000001</v>
      </c>
      <c r="CI147">
        <v>-1.62</v>
      </c>
      <c r="CJ147">
        <v>-1.36</v>
      </c>
      <c r="CK147">
        <v>-1.35</v>
      </c>
      <c r="CL147">
        <v>-0.77</v>
      </c>
      <c r="CM147">
        <v>-0.81</v>
      </c>
      <c r="CN147">
        <v>-0.89</v>
      </c>
      <c r="CO147">
        <v>5.6</v>
      </c>
      <c r="CP147">
        <v>4.5999999999999996</v>
      </c>
      <c r="CQ147">
        <v>4.9000000000000004</v>
      </c>
      <c r="CR147">
        <v>5.6</v>
      </c>
      <c r="CS147">
        <v>8</v>
      </c>
      <c r="CT147">
        <v>7.3</v>
      </c>
      <c r="CU147">
        <v>0</v>
      </c>
      <c r="CV147">
        <v>1.1000000000000001</v>
      </c>
      <c r="CW147">
        <v>0.8</v>
      </c>
      <c r="CX147">
        <v>0</v>
      </c>
      <c r="CY147">
        <v>0</v>
      </c>
      <c r="CZ147">
        <v>0</v>
      </c>
      <c r="DA147">
        <v>0</v>
      </c>
      <c r="DB147">
        <v>0</v>
      </c>
      <c r="DC147">
        <v>0</v>
      </c>
      <c r="DD147">
        <v>0.74</v>
      </c>
      <c r="DE147">
        <v>0.98</v>
      </c>
      <c r="DF147">
        <v>0.91</v>
      </c>
      <c r="DG147">
        <v>1469</v>
      </c>
      <c r="DH147">
        <v>1430</v>
      </c>
      <c r="DI147">
        <v>2899</v>
      </c>
      <c r="DJ147">
        <v>1421</v>
      </c>
      <c r="DK147">
        <v>1386</v>
      </c>
      <c r="DL147">
        <v>2807</v>
      </c>
      <c r="DM147">
        <v>48.7</v>
      </c>
      <c r="DN147">
        <v>43.2</v>
      </c>
      <c r="DO147">
        <v>46</v>
      </c>
      <c r="DP147">
        <v>0.19</v>
      </c>
      <c r="DQ147">
        <v>-0.16</v>
      </c>
      <c r="DR147">
        <v>0.02</v>
      </c>
      <c r="DS147">
        <v>0.12</v>
      </c>
      <c r="DT147">
        <v>-0.22</v>
      </c>
      <c r="DU147">
        <v>-0.03</v>
      </c>
      <c r="DV147">
        <v>0.25</v>
      </c>
      <c r="DW147">
        <v>-0.09</v>
      </c>
      <c r="DX147">
        <v>0.06</v>
      </c>
      <c r="DY147">
        <v>45.7</v>
      </c>
      <c r="DZ147">
        <v>38.1</v>
      </c>
      <c r="EA147">
        <v>41.9</v>
      </c>
      <c r="EB147">
        <v>68.7</v>
      </c>
      <c r="EC147">
        <v>58.7</v>
      </c>
      <c r="ED147">
        <v>63.8</v>
      </c>
      <c r="EE147">
        <v>47.9</v>
      </c>
      <c r="EF147">
        <v>33.200000000000003</v>
      </c>
      <c r="EG147">
        <v>40.700000000000003</v>
      </c>
      <c r="EH147">
        <v>17.399999999999999</v>
      </c>
      <c r="EI147">
        <v>12.8</v>
      </c>
      <c r="EJ147">
        <v>15.1</v>
      </c>
      <c r="EK147">
        <v>27.4</v>
      </c>
      <c r="EL147">
        <v>18.8</v>
      </c>
      <c r="EM147">
        <v>23.1</v>
      </c>
      <c r="EN147">
        <v>4.2</v>
      </c>
      <c r="EO147">
        <v>3.72</v>
      </c>
      <c r="EP147">
        <v>3.96</v>
      </c>
    </row>
    <row r="148" spans="1:146" x14ac:dyDescent="0.4">
      <c r="A148" t="s">
        <v>517</v>
      </c>
      <c r="B148" t="s">
        <v>516</v>
      </c>
      <c r="C148">
        <v>1220</v>
      </c>
      <c r="D148">
        <v>1135</v>
      </c>
      <c r="E148">
        <v>2355</v>
      </c>
      <c r="F148">
        <v>1150</v>
      </c>
      <c r="G148">
        <v>1061</v>
      </c>
      <c r="H148">
        <v>2211</v>
      </c>
      <c r="I148">
        <v>49.8</v>
      </c>
      <c r="J148">
        <v>45.7</v>
      </c>
      <c r="K148">
        <v>47.8</v>
      </c>
      <c r="L148">
        <v>0.17</v>
      </c>
      <c r="M148">
        <v>-0.26</v>
      </c>
      <c r="N148">
        <v>-0.04</v>
      </c>
      <c r="O148">
        <v>0.09</v>
      </c>
      <c r="P148">
        <v>-0.34</v>
      </c>
      <c r="Q148">
        <v>-0.09</v>
      </c>
      <c r="R148">
        <v>0.24</v>
      </c>
      <c r="S148">
        <v>-0.19</v>
      </c>
      <c r="T148">
        <v>0.01</v>
      </c>
      <c r="U148">
        <v>45.2</v>
      </c>
      <c r="V148">
        <v>41.3</v>
      </c>
      <c r="W148">
        <v>43.3</v>
      </c>
      <c r="X148">
        <v>68.8</v>
      </c>
      <c r="Y148">
        <v>64.7</v>
      </c>
      <c r="Z148">
        <v>66.8</v>
      </c>
      <c r="AA148">
        <v>54.8</v>
      </c>
      <c r="AB148">
        <v>45.5</v>
      </c>
      <c r="AC148">
        <v>50.3</v>
      </c>
      <c r="AD148">
        <v>19.8</v>
      </c>
      <c r="AE148">
        <v>12.9</v>
      </c>
      <c r="AF148">
        <v>16.399999999999999</v>
      </c>
      <c r="AG148">
        <v>28.2</v>
      </c>
      <c r="AH148">
        <v>18.8</v>
      </c>
      <c r="AI148">
        <v>23.7</v>
      </c>
      <c r="AJ148">
        <v>4.2699999999999996</v>
      </c>
      <c r="AK148">
        <v>3.93</v>
      </c>
      <c r="AL148">
        <v>4.0999999999999996</v>
      </c>
      <c r="AM148">
        <v>107</v>
      </c>
      <c r="AN148">
        <v>187</v>
      </c>
      <c r="AO148">
        <v>294</v>
      </c>
      <c r="AP148">
        <v>100</v>
      </c>
      <c r="AQ148">
        <v>179</v>
      </c>
      <c r="AR148">
        <v>279</v>
      </c>
      <c r="AS148">
        <v>31.9</v>
      </c>
      <c r="AT148">
        <v>30.3</v>
      </c>
      <c r="AU148">
        <v>30.9</v>
      </c>
      <c r="AV148">
        <v>-0.43</v>
      </c>
      <c r="AW148">
        <v>-0.67</v>
      </c>
      <c r="AX148">
        <v>-0.59</v>
      </c>
      <c r="AY148">
        <v>-0.68</v>
      </c>
      <c r="AZ148">
        <v>-0.86</v>
      </c>
      <c r="BA148">
        <v>-0.73</v>
      </c>
      <c r="BB148">
        <v>-0.18</v>
      </c>
      <c r="BC148">
        <v>-0.49</v>
      </c>
      <c r="BD148">
        <v>-0.44</v>
      </c>
      <c r="BE148">
        <v>15.9</v>
      </c>
      <c r="BF148">
        <v>17.100000000000001</v>
      </c>
      <c r="BG148">
        <v>16.7</v>
      </c>
      <c r="BH148">
        <v>29</v>
      </c>
      <c r="BI148">
        <v>29.9</v>
      </c>
      <c r="BJ148">
        <v>29.6</v>
      </c>
      <c r="BK148">
        <v>26.2</v>
      </c>
      <c r="BL148">
        <v>15</v>
      </c>
      <c r="BM148">
        <v>19</v>
      </c>
      <c r="BN148">
        <v>5.6</v>
      </c>
      <c r="BO148">
        <v>3.2</v>
      </c>
      <c r="BP148">
        <v>4.0999999999999996</v>
      </c>
      <c r="BQ148">
        <v>9.3000000000000007</v>
      </c>
      <c r="BR148">
        <v>4.8</v>
      </c>
      <c r="BS148">
        <v>6.5</v>
      </c>
      <c r="BT148">
        <v>2.41</v>
      </c>
      <c r="BU148">
        <v>2.4300000000000002</v>
      </c>
      <c r="BV148">
        <v>2.42</v>
      </c>
      <c r="BW148">
        <v>29</v>
      </c>
      <c r="BX148">
        <v>96</v>
      </c>
      <c r="BY148">
        <v>125</v>
      </c>
      <c r="BZ148">
        <v>27</v>
      </c>
      <c r="CA148">
        <v>87</v>
      </c>
      <c r="CB148">
        <v>114</v>
      </c>
      <c r="CC148">
        <v>14.2</v>
      </c>
      <c r="CD148">
        <v>13.8</v>
      </c>
      <c r="CE148">
        <v>13.9</v>
      </c>
      <c r="CF148">
        <v>-0.84</v>
      </c>
      <c r="CG148">
        <v>-1.29</v>
      </c>
      <c r="CH148">
        <v>-1.19</v>
      </c>
      <c r="CI148">
        <v>-1.32</v>
      </c>
      <c r="CJ148">
        <v>-1.56</v>
      </c>
      <c r="CK148">
        <v>-1.42</v>
      </c>
      <c r="CL148">
        <v>-0.37</v>
      </c>
      <c r="CM148">
        <v>-1.03</v>
      </c>
      <c r="CN148">
        <v>-0.96</v>
      </c>
      <c r="CO148">
        <v>6.9</v>
      </c>
      <c r="CP148">
        <v>4.2</v>
      </c>
      <c r="CQ148">
        <v>4.8</v>
      </c>
      <c r="CR148">
        <v>10.3</v>
      </c>
      <c r="CS148">
        <v>10.4</v>
      </c>
      <c r="CT148">
        <v>10.4</v>
      </c>
      <c r="CU148">
        <v>6.9</v>
      </c>
      <c r="CV148">
        <v>3.1</v>
      </c>
      <c r="CW148">
        <v>4</v>
      </c>
      <c r="CX148">
        <v>3.4</v>
      </c>
      <c r="CY148">
        <v>0</v>
      </c>
      <c r="CZ148">
        <v>0.8</v>
      </c>
      <c r="DA148">
        <v>6.9</v>
      </c>
      <c r="DB148">
        <v>0</v>
      </c>
      <c r="DC148">
        <v>1.6</v>
      </c>
      <c r="DD148">
        <v>1.01</v>
      </c>
      <c r="DE148">
        <v>1</v>
      </c>
      <c r="DF148">
        <v>1</v>
      </c>
      <c r="DG148">
        <v>1356</v>
      </c>
      <c r="DH148">
        <v>1418</v>
      </c>
      <c r="DI148">
        <v>2774</v>
      </c>
      <c r="DJ148">
        <v>1277</v>
      </c>
      <c r="DK148">
        <v>1327</v>
      </c>
      <c r="DL148">
        <v>2604</v>
      </c>
      <c r="DM148">
        <v>47.6</v>
      </c>
      <c r="DN148">
        <v>41.5</v>
      </c>
      <c r="DO148">
        <v>44.5</v>
      </c>
      <c r="DP148">
        <v>0.1</v>
      </c>
      <c r="DQ148">
        <v>-0.39</v>
      </c>
      <c r="DR148">
        <v>-0.15</v>
      </c>
      <c r="DS148">
        <v>0.03</v>
      </c>
      <c r="DT148">
        <v>-0.45</v>
      </c>
      <c r="DU148">
        <v>-0.2</v>
      </c>
      <c r="DV148">
        <v>0.17</v>
      </c>
      <c r="DW148">
        <v>-0.32</v>
      </c>
      <c r="DX148">
        <v>-0.1</v>
      </c>
      <c r="DY148">
        <v>42</v>
      </c>
      <c r="DZ148">
        <v>35.6</v>
      </c>
      <c r="EA148">
        <v>38.799999999999997</v>
      </c>
      <c r="EB148">
        <v>64.400000000000006</v>
      </c>
      <c r="EC148">
        <v>56.4</v>
      </c>
      <c r="ED148">
        <v>60.3</v>
      </c>
      <c r="EE148">
        <v>51.5</v>
      </c>
      <c r="EF148">
        <v>38.6</v>
      </c>
      <c r="EG148">
        <v>44.9</v>
      </c>
      <c r="EH148">
        <v>18.3</v>
      </c>
      <c r="EI148">
        <v>10.7</v>
      </c>
      <c r="EJ148">
        <v>14.4</v>
      </c>
      <c r="EK148">
        <v>26.3</v>
      </c>
      <c r="EL148">
        <v>15.7</v>
      </c>
      <c r="EM148">
        <v>20.8</v>
      </c>
      <c r="EN148">
        <v>4.05</v>
      </c>
      <c r="EO148">
        <v>3.53</v>
      </c>
      <c r="EP148">
        <v>3.78</v>
      </c>
    </row>
    <row r="149" spans="1:146" x14ac:dyDescent="0.4">
      <c r="A149" t="s">
        <v>519</v>
      </c>
      <c r="B149" t="s">
        <v>518</v>
      </c>
      <c r="C149">
        <v>2575</v>
      </c>
      <c r="D149">
        <v>2446</v>
      </c>
      <c r="E149">
        <v>5021</v>
      </c>
      <c r="F149">
        <v>2415</v>
      </c>
      <c r="G149">
        <v>2260</v>
      </c>
      <c r="H149">
        <v>4675</v>
      </c>
      <c r="I149">
        <v>52.1</v>
      </c>
      <c r="J149">
        <v>49</v>
      </c>
      <c r="K149">
        <v>50.6</v>
      </c>
      <c r="L149">
        <v>0.31</v>
      </c>
      <c r="M149">
        <v>-0.08</v>
      </c>
      <c r="N149">
        <v>0.12</v>
      </c>
      <c r="O149">
        <v>0.26</v>
      </c>
      <c r="P149">
        <v>-0.13</v>
      </c>
      <c r="Q149">
        <v>0.08</v>
      </c>
      <c r="R149">
        <v>0.36</v>
      </c>
      <c r="S149">
        <v>-0.03</v>
      </c>
      <c r="T149">
        <v>0.15</v>
      </c>
      <c r="U149">
        <v>54.1</v>
      </c>
      <c r="V149">
        <v>51.4</v>
      </c>
      <c r="W149">
        <v>52.8</v>
      </c>
      <c r="X149">
        <v>75.8</v>
      </c>
      <c r="Y149">
        <v>72.8</v>
      </c>
      <c r="Z149">
        <v>74.400000000000006</v>
      </c>
      <c r="AA149">
        <v>42.8</v>
      </c>
      <c r="AB149">
        <v>34.200000000000003</v>
      </c>
      <c r="AC149">
        <v>38.6</v>
      </c>
      <c r="AD149">
        <v>22.8</v>
      </c>
      <c r="AE149">
        <v>16.100000000000001</v>
      </c>
      <c r="AF149">
        <v>19.600000000000001</v>
      </c>
      <c r="AG149">
        <v>30.8</v>
      </c>
      <c r="AH149">
        <v>22.6</v>
      </c>
      <c r="AI149">
        <v>26.8</v>
      </c>
      <c r="AJ149">
        <v>4.57</v>
      </c>
      <c r="AK149">
        <v>4.32</v>
      </c>
      <c r="AL149">
        <v>4.45</v>
      </c>
      <c r="AM149">
        <v>252</v>
      </c>
      <c r="AN149">
        <v>445</v>
      </c>
      <c r="AO149">
        <v>697</v>
      </c>
      <c r="AP149">
        <v>244</v>
      </c>
      <c r="AQ149">
        <v>424</v>
      </c>
      <c r="AR149">
        <v>668</v>
      </c>
      <c r="AS149">
        <v>28.3</v>
      </c>
      <c r="AT149">
        <v>27.8</v>
      </c>
      <c r="AU149">
        <v>28</v>
      </c>
      <c r="AV149">
        <v>-0.5</v>
      </c>
      <c r="AW149">
        <v>-0.69</v>
      </c>
      <c r="AX149">
        <v>-0.62</v>
      </c>
      <c r="AY149">
        <v>-0.65</v>
      </c>
      <c r="AZ149">
        <v>-0.81</v>
      </c>
      <c r="BA149">
        <v>-0.72</v>
      </c>
      <c r="BB149">
        <v>-0.34</v>
      </c>
      <c r="BC149">
        <v>-0.56999999999999995</v>
      </c>
      <c r="BD149">
        <v>-0.52</v>
      </c>
      <c r="BE149">
        <v>10.7</v>
      </c>
      <c r="BF149">
        <v>12.4</v>
      </c>
      <c r="BG149">
        <v>11.8</v>
      </c>
      <c r="BH149">
        <v>21.8</v>
      </c>
      <c r="BI149">
        <v>26.1</v>
      </c>
      <c r="BJ149">
        <v>24.5</v>
      </c>
      <c r="BK149">
        <v>11.1</v>
      </c>
      <c r="BL149">
        <v>6.5</v>
      </c>
      <c r="BM149">
        <v>8.1999999999999993</v>
      </c>
      <c r="BN149">
        <v>2.4</v>
      </c>
      <c r="BO149">
        <v>2.2000000000000002</v>
      </c>
      <c r="BP149">
        <v>2.2999999999999998</v>
      </c>
      <c r="BQ149">
        <v>3.2</v>
      </c>
      <c r="BR149">
        <v>3.1</v>
      </c>
      <c r="BS149">
        <v>3.2</v>
      </c>
      <c r="BT149">
        <v>2.2400000000000002</v>
      </c>
      <c r="BU149">
        <v>2.33</v>
      </c>
      <c r="BV149">
        <v>2.29</v>
      </c>
      <c r="BW149">
        <v>39</v>
      </c>
      <c r="BX149">
        <v>129</v>
      </c>
      <c r="BY149">
        <v>168</v>
      </c>
      <c r="BZ149">
        <v>36</v>
      </c>
      <c r="CA149">
        <v>120</v>
      </c>
      <c r="CB149">
        <v>156</v>
      </c>
      <c r="CC149">
        <v>7.8</v>
      </c>
      <c r="CD149">
        <v>13.2</v>
      </c>
      <c r="CE149">
        <v>11.9</v>
      </c>
      <c r="CF149">
        <v>-1.28</v>
      </c>
      <c r="CG149">
        <v>-1.07</v>
      </c>
      <c r="CH149">
        <v>-1.1200000000000001</v>
      </c>
      <c r="CI149">
        <v>-1.7</v>
      </c>
      <c r="CJ149">
        <v>-1.29</v>
      </c>
      <c r="CK149">
        <v>-1.31</v>
      </c>
      <c r="CL149">
        <v>-0.87</v>
      </c>
      <c r="CM149">
        <v>-0.84</v>
      </c>
      <c r="CN149">
        <v>-0.92</v>
      </c>
      <c r="CO149">
        <v>2.6</v>
      </c>
      <c r="CP149">
        <v>6.2</v>
      </c>
      <c r="CQ149">
        <v>5.4</v>
      </c>
      <c r="CR149">
        <v>5.0999999999999996</v>
      </c>
      <c r="CS149">
        <v>13.2</v>
      </c>
      <c r="CT149">
        <v>11.3</v>
      </c>
      <c r="CU149">
        <v>0</v>
      </c>
      <c r="CV149">
        <v>3.9</v>
      </c>
      <c r="CW149">
        <v>3</v>
      </c>
      <c r="CX149">
        <v>0</v>
      </c>
      <c r="CY149">
        <v>1.6</v>
      </c>
      <c r="CZ149">
        <v>1.2</v>
      </c>
      <c r="DA149">
        <v>0</v>
      </c>
      <c r="DB149">
        <v>3.1</v>
      </c>
      <c r="DC149">
        <v>2.4</v>
      </c>
      <c r="DD149">
        <v>0.56000000000000005</v>
      </c>
      <c r="DE149">
        <v>1.1200000000000001</v>
      </c>
      <c r="DF149">
        <v>0.99</v>
      </c>
      <c r="DG149">
        <v>2866</v>
      </c>
      <c r="DH149">
        <v>3020</v>
      </c>
      <c r="DI149">
        <v>5886</v>
      </c>
      <c r="DJ149">
        <v>2695</v>
      </c>
      <c r="DK149">
        <v>2804</v>
      </c>
      <c r="DL149">
        <v>5499</v>
      </c>
      <c r="DM149">
        <v>49.4</v>
      </c>
      <c r="DN149">
        <v>44.3</v>
      </c>
      <c r="DO149">
        <v>46.8</v>
      </c>
      <c r="DP149">
        <v>0.21</v>
      </c>
      <c r="DQ149">
        <v>-0.22</v>
      </c>
      <c r="DR149">
        <v>-0.01</v>
      </c>
      <c r="DS149">
        <v>0.16</v>
      </c>
      <c r="DT149">
        <v>-0.26</v>
      </c>
      <c r="DU149">
        <v>-0.04</v>
      </c>
      <c r="DV149">
        <v>0.26</v>
      </c>
      <c r="DW149">
        <v>-0.17</v>
      </c>
      <c r="DX149">
        <v>0.03</v>
      </c>
      <c r="DY149">
        <v>49.6</v>
      </c>
      <c r="DZ149">
        <v>43.7</v>
      </c>
      <c r="EA149">
        <v>46.6</v>
      </c>
      <c r="EB149">
        <v>70.099999999999994</v>
      </c>
      <c r="EC149">
        <v>63.4</v>
      </c>
      <c r="ED149">
        <v>66.7</v>
      </c>
      <c r="EE149">
        <v>39.4</v>
      </c>
      <c r="EF149">
        <v>28.8</v>
      </c>
      <c r="EG149">
        <v>34</v>
      </c>
      <c r="EH149">
        <v>20.7</v>
      </c>
      <c r="EI149">
        <v>13.5</v>
      </c>
      <c r="EJ149">
        <v>17</v>
      </c>
      <c r="EK149">
        <v>28</v>
      </c>
      <c r="EL149">
        <v>18.899999999999999</v>
      </c>
      <c r="EM149">
        <v>23.3</v>
      </c>
      <c r="EN149">
        <v>4.3099999999999996</v>
      </c>
      <c r="EO149">
        <v>3.89</v>
      </c>
      <c r="EP149">
        <v>4.0999999999999996</v>
      </c>
    </row>
    <row r="150" spans="1:146" x14ac:dyDescent="0.4">
      <c r="A150" t="s">
        <v>521</v>
      </c>
      <c r="B150" t="s">
        <v>520</v>
      </c>
      <c r="C150">
        <v>690</v>
      </c>
      <c r="D150">
        <v>700</v>
      </c>
      <c r="E150">
        <v>1390</v>
      </c>
      <c r="F150">
        <v>652</v>
      </c>
      <c r="G150">
        <v>671</v>
      </c>
      <c r="H150">
        <v>1323</v>
      </c>
      <c r="I150">
        <v>47.7</v>
      </c>
      <c r="J150">
        <v>43.2</v>
      </c>
      <c r="K150">
        <v>45.5</v>
      </c>
      <c r="L150">
        <v>0.09</v>
      </c>
      <c r="M150">
        <v>-0.4</v>
      </c>
      <c r="N150">
        <v>-0.16</v>
      </c>
      <c r="O150">
        <v>-0.01</v>
      </c>
      <c r="P150">
        <v>-0.49</v>
      </c>
      <c r="Q150">
        <v>-0.23</v>
      </c>
      <c r="R150">
        <v>0.18</v>
      </c>
      <c r="S150">
        <v>-0.3</v>
      </c>
      <c r="T150">
        <v>-0.09</v>
      </c>
      <c r="U150">
        <v>47.5</v>
      </c>
      <c r="V150">
        <v>38.9</v>
      </c>
      <c r="W150">
        <v>43.2</v>
      </c>
      <c r="X150">
        <v>68.7</v>
      </c>
      <c r="Y150">
        <v>63.3</v>
      </c>
      <c r="Z150">
        <v>66</v>
      </c>
      <c r="AA150">
        <v>51.2</v>
      </c>
      <c r="AB150">
        <v>52.9</v>
      </c>
      <c r="AC150">
        <v>52</v>
      </c>
      <c r="AD150">
        <v>18.8</v>
      </c>
      <c r="AE150">
        <v>12.4</v>
      </c>
      <c r="AF150">
        <v>15.6</v>
      </c>
      <c r="AG150">
        <v>29.4</v>
      </c>
      <c r="AH150">
        <v>20.7</v>
      </c>
      <c r="AI150">
        <v>25</v>
      </c>
      <c r="AJ150">
        <v>4.16</v>
      </c>
      <c r="AK150">
        <v>3.87</v>
      </c>
      <c r="AL150">
        <v>4.01</v>
      </c>
      <c r="AM150">
        <v>71</v>
      </c>
      <c r="AN150">
        <v>121</v>
      </c>
      <c r="AO150">
        <v>192</v>
      </c>
      <c r="AP150">
        <v>70</v>
      </c>
      <c r="AQ150">
        <v>118</v>
      </c>
      <c r="AR150">
        <v>188</v>
      </c>
      <c r="AS150">
        <v>27.2</v>
      </c>
      <c r="AT150">
        <v>22.9</v>
      </c>
      <c r="AU150">
        <v>24.5</v>
      </c>
      <c r="AV150">
        <v>-0.69</v>
      </c>
      <c r="AW150">
        <v>-1.23</v>
      </c>
      <c r="AX150">
        <v>-1.03</v>
      </c>
      <c r="AY150">
        <v>-0.99</v>
      </c>
      <c r="AZ150">
        <v>-1.46</v>
      </c>
      <c r="BA150">
        <v>-1.21</v>
      </c>
      <c r="BB150">
        <v>-0.4</v>
      </c>
      <c r="BC150">
        <v>-1.01</v>
      </c>
      <c r="BD150">
        <v>-0.85</v>
      </c>
      <c r="BE150">
        <v>9.9</v>
      </c>
      <c r="BF150">
        <v>10.7</v>
      </c>
      <c r="BG150">
        <v>10.4</v>
      </c>
      <c r="BH150">
        <v>25.4</v>
      </c>
      <c r="BI150">
        <v>19.8</v>
      </c>
      <c r="BJ150">
        <v>21.9</v>
      </c>
      <c r="BK150">
        <v>21.1</v>
      </c>
      <c r="BL150">
        <v>13.2</v>
      </c>
      <c r="BM150">
        <v>16.100000000000001</v>
      </c>
      <c r="BN150">
        <v>0</v>
      </c>
      <c r="BO150">
        <v>4.0999999999999996</v>
      </c>
      <c r="BP150">
        <v>2.6</v>
      </c>
      <c r="BQ150">
        <v>4.2</v>
      </c>
      <c r="BR150">
        <v>5.8</v>
      </c>
      <c r="BS150">
        <v>5.2</v>
      </c>
      <c r="BT150">
        <v>2.14</v>
      </c>
      <c r="BU150">
        <v>1.9</v>
      </c>
      <c r="BV150">
        <v>1.99</v>
      </c>
      <c r="BW150">
        <v>31</v>
      </c>
      <c r="BX150">
        <v>73</v>
      </c>
      <c r="BY150">
        <v>104</v>
      </c>
      <c r="BZ150">
        <v>28</v>
      </c>
      <c r="CA150">
        <v>68</v>
      </c>
      <c r="CB150">
        <v>96</v>
      </c>
      <c r="CC150">
        <v>16.2</v>
      </c>
      <c r="CD150">
        <v>10</v>
      </c>
      <c r="CE150">
        <v>11.8</v>
      </c>
      <c r="CF150">
        <v>-1.03</v>
      </c>
      <c r="CG150">
        <v>-1.54</v>
      </c>
      <c r="CH150">
        <v>-1.39</v>
      </c>
      <c r="CI150">
        <v>-1.5</v>
      </c>
      <c r="CJ150">
        <v>-1.84</v>
      </c>
      <c r="CK150">
        <v>-1.64</v>
      </c>
      <c r="CL150">
        <v>-0.56999999999999995</v>
      </c>
      <c r="CM150">
        <v>-1.24</v>
      </c>
      <c r="CN150">
        <v>-1.1399999999999999</v>
      </c>
      <c r="CO150">
        <v>6.5</v>
      </c>
      <c r="CP150">
        <v>5.5</v>
      </c>
      <c r="CQ150">
        <v>5.8</v>
      </c>
      <c r="CR150">
        <v>9.6999999999999993</v>
      </c>
      <c r="CS150">
        <v>8.1999999999999993</v>
      </c>
      <c r="CT150">
        <v>8.6999999999999993</v>
      </c>
      <c r="CU150">
        <v>3.2</v>
      </c>
      <c r="CV150">
        <v>5.5</v>
      </c>
      <c r="CW150">
        <v>4.8</v>
      </c>
      <c r="CX150">
        <v>0</v>
      </c>
      <c r="CY150">
        <v>2.7</v>
      </c>
      <c r="CZ150">
        <v>1.9</v>
      </c>
      <c r="DA150">
        <v>0</v>
      </c>
      <c r="DB150">
        <v>2.7</v>
      </c>
      <c r="DC150">
        <v>1.9</v>
      </c>
      <c r="DD150">
        <v>1.26</v>
      </c>
      <c r="DE150">
        <v>0.82</v>
      </c>
      <c r="DF150">
        <v>0.95</v>
      </c>
      <c r="DG150">
        <v>792</v>
      </c>
      <c r="DH150">
        <v>894</v>
      </c>
      <c r="DI150">
        <v>1686</v>
      </c>
      <c r="DJ150">
        <v>750</v>
      </c>
      <c r="DK150">
        <v>857</v>
      </c>
      <c r="DL150">
        <v>1607</v>
      </c>
      <c r="DM150">
        <v>44.7</v>
      </c>
      <c r="DN150">
        <v>37.799999999999997</v>
      </c>
      <c r="DO150">
        <v>41</v>
      </c>
      <c r="DP150">
        <v>-0.03</v>
      </c>
      <c r="DQ150">
        <v>-0.6</v>
      </c>
      <c r="DR150">
        <v>-0.34</v>
      </c>
      <c r="DS150">
        <v>-0.12</v>
      </c>
      <c r="DT150">
        <v>-0.69</v>
      </c>
      <c r="DU150">
        <v>-0.4</v>
      </c>
      <c r="DV150">
        <v>0.06</v>
      </c>
      <c r="DW150">
        <v>-0.52</v>
      </c>
      <c r="DX150">
        <v>-0.27</v>
      </c>
      <c r="DY150">
        <v>42.6</v>
      </c>
      <c r="DZ150">
        <v>32.299999999999997</v>
      </c>
      <c r="EA150">
        <v>37.1</v>
      </c>
      <c r="EB150">
        <v>62.5</v>
      </c>
      <c r="EC150">
        <v>52.9</v>
      </c>
      <c r="ED150">
        <v>57.4</v>
      </c>
      <c r="EE150">
        <v>46.6</v>
      </c>
      <c r="EF150">
        <v>43.6</v>
      </c>
      <c r="EG150">
        <v>45</v>
      </c>
      <c r="EH150">
        <v>16.399999999999999</v>
      </c>
      <c r="EI150">
        <v>10.5</v>
      </c>
      <c r="EJ150">
        <v>13.3</v>
      </c>
      <c r="EK150">
        <v>26</v>
      </c>
      <c r="EL150">
        <v>17.2</v>
      </c>
      <c r="EM150">
        <v>21.4</v>
      </c>
      <c r="EN150">
        <v>3.87</v>
      </c>
      <c r="EO150">
        <v>3.35</v>
      </c>
      <c r="EP150">
        <v>3.6</v>
      </c>
    </row>
    <row r="151" spans="1:146" x14ac:dyDescent="0.4">
      <c r="A151" t="s">
        <v>523</v>
      </c>
      <c r="B151" t="s">
        <v>522</v>
      </c>
      <c r="C151">
        <v>448</v>
      </c>
      <c r="D151">
        <v>481</v>
      </c>
      <c r="E151">
        <v>929</v>
      </c>
      <c r="F151">
        <v>417</v>
      </c>
      <c r="G151">
        <v>424</v>
      </c>
      <c r="H151">
        <v>841</v>
      </c>
      <c r="I151">
        <v>54.4</v>
      </c>
      <c r="J151">
        <v>50.8</v>
      </c>
      <c r="K151">
        <v>52.6</v>
      </c>
      <c r="L151">
        <v>0.38</v>
      </c>
      <c r="M151">
        <v>-0.14000000000000001</v>
      </c>
      <c r="N151">
        <v>0.12</v>
      </c>
      <c r="O151">
        <v>0.26</v>
      </c>
      <c r="P151">
        <v>-0.26</v>
      </c>
      <c r="Q151">
        <v>0.03</v>
      </c>
      <c r="R151">
        <v>0.5</v>
      </c>
      <c r="S151">
        <v>-0.02</v>
      </c>
      <c r="T151">
        <v>0.2</v>
      </c>
      <c r="U151">
        <v>54.5</v>
      </c>
      <c r="V151">
        <v>48.2</v>
      </c>
      <c r="W151">
        <v>51.2</v>
      </c>
      <c r="X151">
        <v>71.2</v>
      </c>
      <c r="Y151">
        <v>63</v>
      </c>
      <c r="Z151">
        <v>67</v>
      </c>
      <c r="AA151">
        <v>45.3</v>
      </c>
      <c r="AB151">
        <v>41.2</v>
      </c>
      <c r="AC151">
        <v>43.2</v>
      </c>
      <c r="AD151">
        <v>32.4</v>
      </c>
      <c r="AE151">
        <v>28.5</v>
      </c>
      <c r="AF151">
        <v>30.4</v>
      </c>
      <c r="AG151">
        <v>35.5</v>
      </c>
      <c r="AH151">
        <v>31.8</v>
      </c>
      <c r="AI151">
        <v>33.6</v>
      </c>
      <c r="AJ151">
        <v>4.76</v>
      </c>
      <c r="AK151">
        <v>4.6399999999999997</v>
      </c>
      <c r="AL151">
        <v>4.7</v>
      </c>
      <c r="AM151">
        <v>43</v>
      </c>
      <c r="AN151">
        <v>60</v>
      </c>
      <c r="AO151">
        <v>103</v>
      </c>
      <c r="AP151">
        <v>40</v>
      </c>
      <c r="AQ151">
        <v>56</v>
      </c>
      <c r="AR151">
        <v>96</v>
      </c>
      <c r="AS151">
        <v>31.9</v>
      </c>
      <c r="AT151">
        <v>32.1</v>
      </c>
      <c r="AU151">
        <v>32</v>
      </c>
      <c r="AV151">
        <v>-0.67</v>
      </c>
      <c r="AW151">
        <v>-0.79</v>
      </c>
      <c r="AX151">
        <v>-0.74</v>
      </c>
      <c r="AY151">
        <v>-1.06</v>
      </c>
      <c r="AZ151">
        <v>-1.1200000000000001</v>
      </c>
      <c r="BA151">
        <v>-0.99</v>
      </c>
      <c r="BB151">
        <v>-0.28000000000000003</v>
      </c>
      <c r="BC151">
        <v>-0.46</v>
      </c>
      <c r="BD151">
        <v>-0.49</v>
      </c>
      <c r="BE151">
        <v>14</v>
      </c>
      <c r="BF151">
        <v>26.7</v>
      </c>
      <c r="BG151">
        <v>21.4</v>
      </c>
      <c r="BH151">
        <v>30.2</v>
      </c>
      <c r="BI151">
        <v>30</v>
      </c>
      <c r="BJ151">
        <v>30.1</v>
      </c>
      <c r="BK151">
        <v>16.3</v>
      </c>
      <c r="BL151">
        <v>6.7</v>
      </c>
      <c r="BM151">
        <v>10.7</v>
      </c>
      <c r="BN151">
        <v>11.6</v>
      </c>
      <c r="BO151">
        <v>6.7</v>
      </c>
      <c r="BP151">
        <v>8.6999999999999993</v>
      </c>
      <c r="BQ151">
        <v>11.6</v>
      </c>
      <c r="BR151">
        <v>6.7</v>
      </c>
      <c r="BS151">
        <v>8.6999999999999993</v>
      </c>
      <c r="BT151">
        <v>2.39</v>
      </c>
      <c r="BU151">
        <v>2.66</v>
      </c>
      <c r="BV151">
        <v>2.5499999999999998</v>
      </c>
      <c r="BW151">
        <v>6</v>
      </c>
      <c r="BX151">
        <v>38</v>
      </c>
      <c r="BY151">
        <v>44</v>
      </c>
      <c r="BZ151">
        <v>6</v>
      </c>
      <c r="CA151">
        <v>36</v>
      </c>
      <c r="CB151">
        <v>42</v>
      </c>
      <c r="CC151">
        <v>22.8</v>
      </c>
      <c r="CD151">
        <v>12.1</v>
      </c>
      <c r="CE151">
        <v>13.6</v>
      </c>
      <c r="CF151">
        <v>-0.6</v>
      </c>
      <c r="CG151">
        <v>-1.63</v>
      </c>
      <c r="CH151">
        <v>-1.48</v>
      </c>
      <c r="CI151">
        <v>-1.61</v>
      </c>
      <c r="CJ151">
        <v>-2.04</v>
      </c>
      <c r="CK151">
        <v>-1.86</v>
      </c>
      <c r="CL151">
        <v>0.41</v>
      </c>
      <c r="CM151">
        <v>-1.22</v>
      </c>
      <c r="CN151">
        <v>-1.1000000000000001</v>
      </c>
      <c r="CO151">
        <v>16.7</v>
      </c>
      <c r="CP151">
        <v>2.6</v>
      </c>
      <c r="CQ151">
        <v>4.5</v>
      </c>
      <c r="CR151">
        <v>16.7</v>
      </c>
      <c r="CS151">
        <v>2.6</v>
      </c>
      <c r="CT151">
        <v>4.5</v>
      </c>
      <c r="CU151">
        <v>16.7</v>
      </c>
      <c r="CV151">
        <v>2.6</v>
      </c>
      <c r="CW151">
        <v>4.5</v>
      </c>
      <c r="CX151">
        <v>16.7</v>
      </c>
      <c r="CY151">
        <v>0</v>
      </c>
      <c r="CZ151">
        <v>2.2999999999999998</v>
      </c>
      <c r="DA151">
        <v>16.7</v>
      </c>
      <c r="DB151">
        <v>0</v>
      </c>
      <c r="DC151">
        <v>2.2999999999999998</v>
      </c>
      <c r="DD151">
        <v>1.89</v>
      </c>
      <c r="DE151">
        <v>0.9</v>
      </c>
      <c r="DF151">
        <v>1.04</v>
      </c>
      <c r="DG151">
        <v>497</v>
      </c>
      <c r="DH151">
        <v>579</v>
      </c>
      <c r="DI151">
        <v>1076</v>
      </c>
      <c r="DJ151">
        <v>463</v>
      </c>
      <c r="DK151">
        <v>516</v>
      </c>
      <c r="DL151">
        <v>979</v>
      </c>
      <c r="DM151">
        <v>52.1</v>
      </c>
      <c r="DN151">
        <v>46.3</v>
      </c>
      <c r="DO151">
        <v>49</v>
      </c>
      <c r="DP151">
        <v>0.28000000000000003</v>
      </c>
      <c r="DQ151">
        <v>-0.32</v>
      </c>
      <c r="DR151">
        <v>-0.04</v>
      </c>
      <c r="DS151">
        <v>0.16</v>
      </c>
      <c r="DT151">
        <v>-0.43</v>
      </c>
      <c r="DU151">
        <v>-0.11</v>
      </c>
      <c r="DV151">
        <v>0.39</v>
      </c>
      <c r="DW151">
        <v>-0.21</v>
      </c>
      <c r="DX151">
        <v>0.04</v>
      </c>
      <c r="DY151">
        <v>50.5</v>
      </c>
      <c r="DZ151">
        <v>43</v>
      </c>
      <c r="EA151">
        <v>46.5</v>
      </c>
      <c r="EB151">
        <v>67</v>
      </c>
      <c r="EC151">
        <v>55.6</v>
      </c>
      <c r="ED151">
        <v>60.9</v>
      </c>
      <c r="EE151">
        <v>42.5</v>
      </c>
      <c r="EF151">
        <v>35.1</v>
      </c>
      <c r="EG151">
        <v>38.5</v>
      </c>
      <c r="EH151">
        <v>30.4</v>
      </c>
      <c r="EI151">
        <v>24.4</v>
      </c>
      <c r="EJ151">
        <v>27.1</v>
      </c>
      <c r="EK151">
        <v>33.200000000000003</v>
      </c>
      <c r="EL151">
        <v>27.1</v>
      </c>
      <c r="EM151">
        <v>29.9</v>
      </c>
      <c r="EN151">
        <v>4.5199999999999996</v>
      </c>
      <c r="EO151">
        <v>4.1900000000000004</v>
      </c>
      <c r="EP151">
        <v>4.34</v>
      </c>
    </row>
    <row r="152" spans="1:146" x14ac:dyDescent="0.4">
      <c r="A152" t="s">
        <v>525</v>
      </c>
      <c r="B152" t="s">
        <v>524</v>
      </c>
      <c r="C152">
        <v>828</v>
      </c>
      <c r="D152">
        <v>684</v>
      </c>
      <c r="E152">
        <v>1512</v>
      </c>
      <c r="F152">
        <v>791</v>
      </c>
      <c r="G152">
        <v>640</v>
      </c>
      <c r="H152">
        <v>1431</v>
      </c>
      <c r="I152">
        <v>58.8</v>
      </c>
      <c r="J152">
        <v>52.5</v>
      </c>
      <c r="K152">
        <v>56</v>
      </c>
      <c r="L152">
        <v>0.65</v>
      </c>
      <c r="M152">
        <v>0.06</v>
      </c>
      <c r="N152">
        <v>0.38</v>
      </c>
      <c r="O152">
        <v>0.56000000000000005</v>
      </c>
      <c r="P152">
        <v>-0.04</v>
      </c>
      <c r="Q152">
        <v>0.32</v>
      </c>
      <c r="R152">
        <v>0.74</v>
      </c>
      <c r="S152">
        <v>0.15</v>
      </c>
      <c r="T152">
        <v>0.45</v>
      </c>
      <c r="U152">
        <v>65</v>
      </c>
      <c r="V152">
        <v>56.1</v>
      </c>
      <c r="W152">
        <v>61</v>
      </c>
      <c r="X152">
        <v>83.2</v>
      </c>
      <c r="Y152">
        <v>74.7</v>
      </c>
      <c r="Z152">
        <v>79.400000000000006</v>
      </c>
      <c r="AA152">
        <v>51.7</v>
      </c>
      <c r="AB152">
        <v>36.5</v>
      </c>
      <c r="AC152">
        <v>44.8</v>
      </c>
      <c r="AD152">
        <v>30.9</v>
      </c>
      <c r="AE152">
        <v>19.600000000000001</v>
      </c>
      <c r="AF152">
        <v>25.8</v>
      </c>
      <c r="AG152">
        <v>38</v>
      </c>
      <c r="AH152">
        <v>25</v>
      </c>
      <c r="AI152">
        <v>32.1</v>
      </c>
      <c r="AJ152">
        <v>5.24</v>
      </c>
      <c r="AK152">
        <v>4.63</v>
      </c>
      <c r="AL152">
        <v>4.96</v>
      </c>
      <c r="AM152">
        <v>42</v>
      </c>
      <c r="AN152">
        <v>77</v>
      </c>
      <c r="AO152">
        <v>119</v>
      </c>
      <c r="AP152">
        <v>37</v>
      </c>
      <c r="AQ152">
        <v>70</v>
      </c>
      <c r="AR152">
        <v>107</v>
      </c>
      <c r="AS152">
        <v>37.1</v>
      </c>
      <c r="AT152">
        <v>32.700000000000003</v>
      </c>
      <c r="AU152">
        <v>34.200000000000003</v>
      </c>
      <c r="AV152">
        <v>-7.0000000000000007E-2</v>
      </c>
      <c r="AW152">
        <v>-0.59</v>
      </c>
      <c r="AX152">
        <v>-0.41</v>
      </c>
      <c r="AY152">
        <v>-0.48</v>
      </c>
      <c r="AZ152">
        <v>-0.89</v>
      </c>
      <c r="BA152">
        <v>-0.65</v>
      </c>
      <c r="BB152">
        <v>0.33</v>
      </c>
      <c r="BC152">
        <v>-0.3</v>
      </c>
      <c r="BD152">
        <v>-0.17</v>
      </c>
      <c r="BE152">
        <v>26.2</v>
      </c>
      <c r="BF152">
        <v>22.1</v>
      </c>
      <c r="BG152">
        <v>23.5</v>
      </c>
      <c r="BH152">
        <v>31</v>
      </c>
      <c r="BI152">
        <v>32.5</v>
      </c>
      <c r="BJ152">
        <v>31.9</v>
      </c>
      <c r="BK152">
        <v>26.2</v>
      </c>
      <c r="BL152">
        <v>9.1</v>
      </c>
      <c r="BM152">
        <v>15.1</v>
      </c>
      <c r="BN152">
        <v>16.7</v>
      </c>
      <c r="BO152">
        <v>6.5</v>
      </c>
      <c r="BP152">
        <v>10.1</v>
      </c>
      <c r="BQ152">
        <v>16.7</v>
      </c>
      <c r="BR152">
        <v>7.8</v>
      </c>
      <c r="BS152">
        <v>10.9</v>
      </c>
      <c r="BT152">
        <v>3.14</v>
      </c>
      <c r="BU152">
        <v>2.76</v>
      </c>
      <c r="BV152">
        <v>2.89</v>
      </c>
      <c r="BW152">
        <v>16</v>
      </c>
      <c r="BX152">
        <v>32</v>
      </c>
      <c r="BY152">
        <v>48</v>
      </c>
      <c r="BZ152">
        <v>16</v>
      </c>
      <c r="CA152">
        <v>29</v>
      </c>
      <c r="CB152">
        <v>45</v>
      </c>
      <c r="CC152">
        <v>13.8</v>
      </c>
      <c r="CD152">
        <v>10.4</v>
      </c>
      <c r="CE152">
        <v>11.6</v>
      </c>
      <c r="CF152">
        <v>-0.66</v>
      </c>
      <c r="CG152">
        <v>-0.85</v>
      </c>
      <c r="CH152">
        <v>-0.78</v>
      </c>
      <c r="CI152">
        <v>-1.28</v>
      </c>
      <c r="CJ152">
        <v>-1.31</v>
      </c>
      <c r="CK152">
        <v>-1.1499999999999999</v>
      </c>
      <c r="CL152">
        <v>-0.04</v>
      </c>
      <c r="CM152">
        <v>-0.39</v>
      </c>
      <c r="CN152">
        <v>-0.41</v>
      </c>
      <c r="CO152">
        <v>12.5</v>
      </c>
      <c r="CP152">
        <v>0</v>
      </c>
      <c r="CQ152">
        <v>4.2</v>
      </c>
      <c r="CR152">
        <v>18.8</v>
      </c>
      <c r="CS152">
        <v>3.1</v>
      </c>
      <c r="CT152">
        <v>8.3000000000000007</v>
      </c>
      <c r="CU152">
        <v>0</v>
      </c>
      <c r="CV152">
        <v>0</v>
      </c>
      <c r="CW152">
        <v>0</v>
      </c>
      <c r="CX152">
        <v>0</v>
      </c>
      <c r="CY152">
        <v>0</v>
      </c>
      <c r="CZ152">
        <v>0</v>
      </c>
      <c r="DA152">
        <v>0</v>
      </c>
      <c r="DB152">
        <v>0</v>
      </c>
      <c r="DC152">
        <v>0</v>
      </c>
      <c r="DD152">
        <v>1.05</v>
      </c>
      <c r="DE152">
        <v>0.88</v>
      </c>
      <c r="DF152">
        <v>0.94</v>
      </c>
      <c r="DG152">
        <v>886</v>
      </c>
      <c r="DH152">
        <v>793</v>
      </c>
      <c r="DI152">
        <v>1679</v>
      </c>
      <c r="DJ152">
        <v>844</v>
      </c>
      <c r="DK152">
        <v>739</v>
      </c>
      <c r="DL152">
        <v>1583</v>
      </c>
      <c r="DM152">
        <v>57</v>
      </c>
      <c r="DN152">
        <v>48.9</v>
      </c>
      <c r="DO152">
        <v>53.2</v>
      </c>
      <c r="DP152">
        <v>0.59</v>
      </c>
      <c r="DQ152">
        <v>-0.04</v>
      </c>
      <c r="DR152">
        <v>0.3</v>
      </c>
      <c r="DS152">
        <v>0.51</v>
      </c>
      <c r="DT152">
        <v>-0.13</v>
      </c>
      <c r="DU152">
        <v>0.24</v>
      </c>
      <c r="DV152">
        <v>0.68</v>
      </c>
      <c r="DW152">
        <v>0.05</v>
      </c>
      <c r="DX152">
        <v>0.36</v>
      </c>
      <c r="DY152">
        <v>62.2</v>
      </c>
      <c r="DZ152">
        <v>50.6</v>
      </c>
      <c r="EA152">
        <v>56.7</v>
      </c>
      <c r="EB152">
        <v>79.599999999999994</v>
      </c>
      <c r="EC152">
        <v>67.7</v>
      </c>
      <c r="ED152">
        <v>74</v>
      </c>
      <c r="EE152">
        <v>49.5</v>
      </c>
      <c r="EF152">
        <v>32.4</v>
      </c>
      <c r="EG152">
        <v>41.5</v>
      </c>
      <c r="EH152">
        <v>29.7</v>
      </c>
      <c r="EI152">
        <v>17.5</v>
      </c>
      <c r="EJ152">
        <v>23.9</v>
      </c>
      <c r="EK152">
        <v>36.299999999999997</v>
      </c>
      <c r="EL152">
        <v>22.3</v>
      </c>
      <c r="EM152">
        <v>29.7</v>
      </c>
      <c r="EN152">
        <v>5.0599999999999996</v>
      </c>
      <c r="EO152">
        <v>4.29</v>
      </c>
      <c r="EP152">
        <v>4.7</v>
      </c>
    </row>
    <row r="153" spans="1:146" x14ac:dyDescent="0.4">
      <c r="A153" t="s">
        <v>527</v>
      </c>
      <c r="B153" t="s">
        <v>526</v>
      </c>
      <c r="C153">
        <v>798</v>
      </c>
      <c r="D153">
        <v>760</v>
      </c>
      <c r="E153">
        <v>1558</v>
      </c>
      <c r="F153">
        <v>743</v>
      </c>
      <c r="G153">
        <v>710</v>
      </c>
      <c r="H153">
        <v>1453</v>
      </c>
      <c r="I153">
        <v>48.3</v>
      </c>
      <c r="J153">
        <v>45.6</v>
      </c>
      <c r="K153">
        <v>47</v>
      </c>
      <c r="L153">
        <v>0.03</v>
      </c>
      <c r="M153">
        <v>-0.32</v>
      </c>
      <c r="N153">
        <v>-0.14000000000000001</v>
      </c>
      <c r="O153">
        <v>-0.06</v>
      </c>
      <c r="P153">
        <v>-0.42</v>
      </c>
      <c r="Q153">
        <v>-0.21</v>
      </c>
      <c r="R153">
        <v>0.12</v>
      </c>
      <c r="S153">
        <v>-0.23</v>
      </c>
      <c r="T153">
        <v>-0.08</v>
      </c>
      <c r="U153">
        <v>42.7</v>
      </c>
      <c r="V153">
        <v>40.299999999999997</v>
      </c>
      <c r="W153">
        <v>41.5</v>
      </c>
      <c r="X153">
        <v>68.8</v>
      </c>
      <c r="Y153">
        <v>60.7</v>
      </c>
      <c r="Z153">
        <v>64.8</v>
      </c>
      <c r="AA153">
        <v>40.200000000000003</v>
      </c>
      <c r="AB153">
        <v>37.1</v>
      </c>
      <c r="AC153">
        <v>38.700000000000003</v>
      </c>
      <c r="AD153">
        <v>15</v>
      </c>
      <c r="AE153">
        <v>15.9</v>
      </c>
      <c r="AF153">
        <v>15.5</v>
      </c>
      <c r="AG153">
        <v>26.8</v>
      </c>
      <c r="AH153">
        <v>21.6</v>
      </c>
      <c r="AI153">
        <v>24.3</v>
      </c>
      <c r="AJ153">
        <v>4.1100000000000003</v>
      </c>
      <c r="AK153">
        <v>3.97</v>
      </c>
      <c r="AL153">
        <v>4.04</v>
      </c>
      <c r="AM153">
        <v>108</v>
      </c>
      <c r="AN153">
        <v>152</v>
      </c>
      <c r="AO153">
        <v>260</v>
      </c>
      <c r="AP153">
        <v>105</v>
      </c>
      <c r="AQ153">
        <v>145</v>
      </c>
      <c r="AR153">
        <v>250</v>
      </c>
      <c r="AS153">
        <v>34</v>
      </c>
      <c r="AT153">
        <v>30</v>
      </c>
      <c r="AU153">
        <v>31.7</v>
      </c>
      <c r="AV153">
        <v>-0.28999999999999998</v>
      </c>
      <c r="AW153">
        <v>-0.46</v>
      </c>
      <c r="AX153">
        <v>-0.39</v>
      </c>
      <c r="AY153">
        <v>-0.53</v>
      </c>
      <c r="AZ153">
        <v>-0.67</v>
      </c>
      <c r="BA153">
        <v>-0.55000000000000004</v>
      </c>
      <c r="BB153">
        <v>-0.05</v>
      </c>
      <c r="BC153">
        <v>-0.26</v>
      </c>
      <c r="BD153">
        <v>-0.23</v>
      </c>
      <c r="BE153">
        <v>17.600000000000001</v>
      </c>
      <c r="BF153">
        <v>11.2</v>
      </c>
      <c r="BG153">
        <v>13.8</v>
      </c>
      <c r="BH153">
        <v>25.9</v>
      </c>
      <c r="BI153">
        <v>25</v>
      </c>
      <c r="BJ153">
        <v>25.4</v>
      </c>
      <c r="BK153">
        <v>16.7</v>
      </c>
      <c r="BL153">
        <v>12.5</v>
      </c>
      <c r="BM153">
        <v>14.2</v>
      </c>
      <c r="BN153">
        <v>7.4</v>
      </c>
      <c r="BO153">
        <v>2.6</v>
      </c>
      <c r="BP153">
        <v>4.5999999999999996</v>
      </c>
      <c r="BQ153">
        <v>10.199999999999999</v>
      </c>
      <c r="BR153">
        <v>4.5999999999999996</v>
      </c>
      <c r="BS153">
        <v>6.9</v>
      </c>
      <c r="BT153">
        <v>2.64</v>
      </c>
      <c r="BU153">
        <v>2.33</v>
      </c>
      <c r="BV153">
        <v>2.46</v>
      </c>
      <c r="BW153">
        <v>18</v>
      </c>
      <c r="BX153">
        <v>56</v>
      </c>
      <c r="BY153">
        <v>74</v>
      </c>
      <c r="BZ153">
        <v>17</v>
      </c>
      <c r="CA153">
        <v>55</v>
      </c>
      <c r="CB153">
        <v>72</v>
      </c>
      <c r="CC153">
        <v>2.9</v>
      </c>
      <c r="CD153">
        <v>8.4</v>
      </c>
      <c r="CE153">
        <v>7.1</v>
      </c>
      <c r="CF153">
        <v>-1.2</v>
      </c>
      <c r="CG153">
        <v>-1.26</v>
      </c>
      <c r="CH153">
        <v>-1.25</v>
      </c>
      <c r="CI153">
        <v>-1.8</v>
      </c>
      <c r="CJ153">
        <v>-1.6</v>
      </c>
      <c r="CK153">
        <v>-1.54</v>
      </c>
      <c r="CL153">
        <v>-0.6</v>
      </c>
      <c r="CM153">
        <v>-0.93</v>
      </c>
      <c r="CN153">
        <v>-0.96</v>
      </c>
      <c r="CO153">
        <v>0</v>
      </c>
      <c r="CP153">
        <v>3.6</v>
      </c>
      <c r="CQ153">
        <v>2.7</v>
      </c>
      <c r="CR153">
        <v>0</v>
      </c>
      <c r="CS153">
        <v>5.4</v>
      </c>
      <c r="CT153">
        <v>4.0999999999999996</v>
      </c>
      <c r="CU153">
        <v>0</v>
      </c>
      <c r="CV153">
        <v>0</v>
      </c>
      <c r="CW153">
        <v>0</v>
      </c>
      <c r="CX153">
        <v>0</v>
      </c>
      <c r="CY153">
        <v>0</v>
      </c>
      <c r="CZ153">
        <v>0</v>
      </c>
      <c r="DA153">
        <v>0</v>
      </c>
      <c r="DB153">
        <v>0</v>
      </c>
      <c r="DC153">
        <v>0</v>
      </c>
      <c r="DD153">
        <v>0.08</v>
      </c>
      <c r="DE153">
        <v>0.63</v>
      </c>
      <c r="DF153">
        <v>0.49</v>
      </c>
      <c r="DG153">
        <v>925</v>
      </c>
      <c r="DH153">
        <v>968</v>
      </c>
      <c r="DI153">
        <v>1893</v>
      </c>
      <c r="DJ153">
        <v>865</v>
      </c>
      <c r="DK153">
        <v>910</v>
      </c>
      <c r="DL153">
        <v>1775</v>
      </c>
      <c r="DM153">
        <v>45.8</v>
      </c>
      <c r="DN153">
        <v>41</v>
      </c>
      <c r="DO153">
        <v>43.3</v>
      </c>
      <c r="DP153">
        <v>-0.03</v>
      </c>
      <c r="DQ153">
        <v>-0.4</v>
      </c>
      <c r="DR153">
        <v>-0.22</v>
      </c>
      <c r="DS153">
        <v>-0.12</v>
      </c>
      <c r="DT153">
        <v>-0.48</v>
      </c>
      <c r="DU153">
        <v>-0.28000000000000003</v>
      </c>
      <c r="DV153">
        <v>0.05</v>
      </c>
      <c r="DW153">
        <v>-0.32</v>
      </c>
      <c r="DX153">
        <v>-0.16</v>
      </c>
      <c r="DY153">
        <v>39</v>
      </c>
      <c r="DZ153">
        <v>33.6</v>
      </c>
      <c r="EA153">
        <v>36.200000000000003</v>
      </c>
      <c r="EB153">
        <v>62.5</v>
      </c>
      <c r="EC153">
        <v>51.9</v>
      </c>
      <c r="ED153">
        <v>57.1</v>
      </c>
      <c r="EE153">
        <v>36.799999999999997</v>
      </c>
      <c r="EF153">
        <v>31.1</v>
      </c>
      <c r="EG153">
        <v>33.9</v>
      </c>
      <c r="EH153">
        <v>13.9</v>
      </c>
      <c r="EI153">
        <v>12.9</v>
      </c>
      <c r="EJ153">
        <v>13.4</v>
      </c>
      <c r="EK153">
        <v>24.4</v>
      </c>
      <c r="EL153">
        <v>17.7</v>
      </c>
      <c r="EM153">
        <v>21</v>
      </c>
      <c r="EN153">
        <v>3.86</v>
      </c>
      <c r="EO153">
        <v>3.52</v>
      </c>
      <c r="EP153">
        <v>3.69</v>
      </c>
    </row>
    <row r="154" spans="1:146" x14ac:dyDescent="0.4">
      <c r="A154" t="s">
        <v>529</v>
      </c>
      <c r="B154" t="s">
        <v>528</v>
      </c>
      <c r="C154">
        <v>4309</v>
      </c>
      <c r="D154">
        <v>4140</v>
      </c>
      <c r="E154">
        <v>8449</v>
      </c>
      <c r="F154">
        <v>4064</v>
      </c>
      <c r="G154">
        <v>3880</v>
      </c>
      <c r="H154">
        <v>7944</v>
      </c>
      <c r="I154">
        <v>55.6</v>
      </c>
      <c r="J154">
        <v>52.4</v>
      </c>
      <c r="K154">
        <v>54</v>
      </c>
      <c r="L154">
        <v>0.48</v>
      </c>
      <c r="M154">
        <v>0.1</v>
      </c>
      <c r="N154">
        <v>0.3</v>
      </c>
      <c r="O154">
        <v>0.45</v>
      </c>
      <c r="P154">
        <v>0.06</v>
      </c>
      <c r="Q154">
        <v>0.27</v>
      </c>
      <c r="R154">
        <v>0.52</v>
      </c>
      <c r="S154">
        <v>0.14000000000000001</v>
      </c>
      <c r="T154">
        <v>0.32</v>
      </c>
      <c r="U154">
        <v>59.8</v>
      </c>
      <c r="V154">
        <v>56.6</v>
      </c>
      <c r="W154">
        <v>58.2</v>
      </c>
      <c r="X154">
        <v>80.599999999999994</v>
      </c>
      <c r="Y154">
        <v>77.7</v>
      </c>
      <c r="Z154">
        <v>79.2</v>
      </c>
      <c r="AA154">
        <v>56.9</v>
      </c>
      <c r="AB154">
        <v>45.1</v>
      </c>
      <c r="AC154">
        <v>51.1</v>
      </c>
      <c r="AD154">
        <v>30.7</v>
      </c>
      <c r="AE154">
        <v>19.7</v>
      </c>
      <c r="AF154">
        <v>25.3</v>
      </c>
      <c r="AG154">
        <v>40.700000000000003</v>
      </c>
      <c r="AH154">
        <v>28.6</v>
      </c>
      <c r="AI154">
        <v>34.799999999999997</v>
      </c>
      <c r="AJ154">
        <v>4.99</v>
      </c>
      <c r="AK154">
        <v>4.71</v>
      </c>
      <c r="AL154">
        <v>4.8499999999999996</v>
      </c>
      <c r="AM154">
        <v>357</v>
      </c>
      <c r="AN154">
        <v>623</v>
      </c>
      <c r="AO154">
        <v>980</v>
      </c>
      <c r="AP154">
        <v>338</v>
      </c>
      <c r="AQ154">
        <v>605</v>
      </c>
      <c r="AR154">
        <v>943</v>
      </c>
      <c r="AS154">
        <v>33.4</v>
      </c>
      <c r="AT154">
        <v>32.5</v>
      </c>
      <c r="AU154">
        <v>32.9</v>
      </c>
      <c r="AV154">
        <v>-0.25</v>
      </c>
      <c r="AW154">
        <v>-0.45</v>
      </c>
      <c r="AX154">
        <v>-0.38</v>
      </c>
      <c r="AY154">
        <v>-0.38</v>
      </c>
      <c r="AZ154">
        <v>-0.55000000000000004</v>
      </c>
      <c r="BA154">
        <v>-0.46</v>
      </c>
      <c r="BB154">
        <v>-0.11</v>
      </c>
      <c r="BC154">
        <v>-0.35</v>
      </c>
      <c r="BD154">
        <v>-0.3</v>
      </c>
      <c r="BE154">
        <v>17.399999999999999</v>
      </c>
      <c r="BF154">
        <v>19.399999999999999</v>
      </c>
      <c r="BG154">
        <v>18.7</v>
      </c>
      <c r="BH154">
        <v>37</v>
      </c>
      <c r="BI154">
        <v>34.299999999999997</v>
      </c>
      <c r="BJ154">
        <v>35.299999999999997</v>
      </c>
      <c r="BK154">
        <v>16.5</v>
      </c>
      <c r="BL154">
        <v>16.399999999999999</v>
      </c>
      <c r="BM154">
        <v>16.399999999999999</v>
      </c>
      <c r="BN154">
        <v>2.8</v>
      </c>
      <c r="BO154">
        <v>4.2</v>
      </c>
      <c r="BP154">
        <v>3.7</v>
      </c>
      <c r="BQ154">
        <v>4.2</v>
      </c>
      <c r="BR154">
        <v>6.3</v>
      </c>
      <c r="BS154">
        <v>5.5</v>
      </c>
      <c r="BT154">
        <v>2.66</v>
      </c>
      <c r="BU154">
        <v>2.76</v>
      </c>
      <c r="BV154">
        <v>2.72</v>
      </c>
      <c r="BW154">
        <v>114</v>
      </c>
      <c r="BX154">
        <v>298</v>
      </c>
      <c r="BY154">
        <v>412</v>
      </c>
      <c r="BZ154">
        <v>111</v>
      </c>
      <c r="CA154">
        <v>283</v>
      </c>
      <c r="CB154">
        <v>394</v>
      </c>
      <c r="CC154">
        <v>13.4</v>
      </c>
      <c r="CD154">
        <v>14.1</v>
      </c>
      <c r="CE154">
        <v>13.9</v>
      </c>
      <c r="CF154">
        <v>-1.01</v>
      </c>
      <c r="CG154">
        <v>-1.03</v>
      </c>
      <c r="CH154">
        <v>-1.02</v>
      </c>
      <c r="CI154">
        <v>-1.24</v>
      </c>
      <c r="CJ154">
        <v>-1.17</v>
      </c>
      <c r="CK154">
        <v>-1.1499999999999999</v>
      </c>
      <c r="CL154">
        <v>-0.77</v>
      </c>
      <c r="CM154">
        <v>-0.88</v>
      </c>
      <c r="CN154">
        <v>-0.9</v>
      </c>
      <c r="CO154">
        <v>4.4000000000000004</v>
      </c>
      <c r="CP154">
        <v>4.7</v>
      </c>
      <c r="CQ154">
        <v>4.5999999999999996</v>
      </c>
      <c r="CR154">
        <v>7.9</v>
      </c>
      <c r="CS154">
        <v>11.7</v>
      </c>
      <c r="CT154">
        <v>10.7</v>
      </c>
      <c r="CU154">
        <v>1.8</v>
      </c>
      <c r="CV154">
        <v>3</v>
      </c>
      <c r="CW154">
        <v>2.7</v>
      </c>
      <c r="CX154">
        <v>0</v>
      </c>
      <c r="CY154">
        <v>1</v>
      </c>
      <c r="CZ154">
        <v>0.7</v>
      </c>
      <c r="DA154">
        <v>0.9</v>
      </c>
      <c r="DB154">
        <v>1</v>
      </c>
      <c r="DC154">
        <v>1</v>
      </c>
      <c r="DD154">
        <v>0.99</v>
      </c>
      <c r="DE154">
        <v>1.1100000000000001</v>
      </c>
      <c r="DF154">
        <v>1.08</v>
      </c>
      <c r="DG154">
        <v>4780</v>
      </c>
      <c r="DH154">
        <v>5061</v>
      </c>
      <c r="DI154">
        <v>9841</v>
      </c>
      <c r="DJ154">
        <v>4513</v>
      </c>
      <c r="DK154">
        <v>4768</v>
      </c>
      <c r="DL154">
        <v>9281</v>
      </c>
      <c r="DM154">
        <v>53</v>
      </c>
      <c r="DN154">
        <v>47.7</v>
      </c>
      <c r="DO154">
        <v>50.2</v>
      </c>
      <c r="DP154">
        <v>0.39</v>
      </c>
      <c r="DQ154">
        <v>-0.04</v>
      </c>
      <c r="DR154">
        <v>0.17</v>
      </c>
      <c r="DS154">
        <v>0.36</v>
      </c>
      <c r="DT154">
        <v>-7.0000000000000007E-2</v>
      </c>
      <c r="DU154">
        <v>0.15</v>
      </c>
      <c r="DV154">
        <v>0.43</v>
      </c>
      <c r="DW154">
        <v>0</v>
      </c>
      <c r="DX154">
        <v>0.2</v>
      </c>
      <c r="DY154">
        <v>55.3</v>
      </c>
      <c r="DZ154">
        <v>48.9</v>
      </c>
      <c r="EA154">
        <v>52</v>
      </c>
      <c r="EB154">
        <v>75.599999999999994</v>
      </c>
      <c r="EC154">
        <v>68.5</v>
      </c>
      <c r="ED154">
        <v>72</v>
      </c>
      <c r="EE154">
        <v>52.6</v>
      </c>
      <c r="EF154">
        <v>39.1</v>
      </c>
      <c r="EG154">
        <v>45.6</v>
      </c>
      <c r="EH154">
        <v>27.8</v>
      </c>
      <c r="EI154">
        <v>16.7</v>
      </c>
      <c r="EJ154">
        <v>22.1</v>
      </c>
      <c r="EK154">
        <v>37</v>
      </c>
      <c r="EL154">
        <v>24.2</v>
      </c>
      <c r="EM154">
        <v>30.4</v>
      </c>
      <c r="EN154">
        <v>4.72</v>
      </c>
      <c r="EO154">
        <v>4.25</v>
      </c>
      <c r="EP154">
        <v>4.4800000000000004</v>
      </c>
    </row>
    <row r="155" spans="1:146" x14ac:dyDescent="0.4">
      <c r="A155" t="s">
        <v>531</v>
      </c>
      <c r="B155" t="s">
        <v>530</v>
      </c>
      <c r="C155">
        <v>786</v>
      </c>
      <c r="D155">
        <v>670</v>
      </c>
      <c r="E155">
        <v>1456</v>
      </c>
      <c r="F155">
        <v>753</v>
      </c>
      <c r="G155">
        <v>631</v>
      </c>
      <c r="H155">
        <v>1384</v>
      </c>
      <c r="I155">
        <v>54.2</v>
      </c>
      <c r="J155">
        <v>49.7</v>
      </c>
      <c r="K155">
        <v>52.1</v>
      </c>
      <c r="L155">
        <v>0.45</v>
      </c>
      <c r="M155">
        <v>-0.06</v>
      </c>
      <c r="N155">
        <v>0.22</v>
      </c>
      <c r="O155">
        <v>0.36</v>
      </c>
      <c r="P155">
        <v>-0.16</v>
      </c>
      <c r="Q155">
        <v>0.15</v>
      </c>
      <c r="R155">
        <v>0.54</v>
      </c>
      <c r="S155">
        <v>0.04</v>
      </c>
      <c r="T155">
        <v>0.28999999999999998</v>
      </c>
      <c r="U155">
        <v>56.6</v>
      </c>
      <c r="V155">
        <v>49.3</v>
      </c>
      <c r="W155">
        <v>53.2</v>
      </c>
      <c r="X155">
        <v>78</v>
      </c>
      <c r="Y155">
        <v>74.5</v>
      </c>
      <c r="Z155">
        <v>76.400000000000006</v>
      </c>
      <c r="AA155">
        <v>55.6</v>
      </c>
      <c r="AB155">
        <v>48.4</v>
      </c>
      <c r="AC155">
        <v>52.3</v>
      </c>
      <c r="AD155">
        <v>28.2</v>
      </c>
      <c r="AE155">
        <v>19.100000000000001</v>
      </c>
      <c r="AF155">
        <v>24</v>
      </c>
      <c r="AG155">
        <v>40.200000000000003</v>
      </c>
      <c r="AH155">
        <v>27.9</v>
      </c>
      <c r="AI155">
        <v>34.5</v>
      </c>
      <c r="AJ155">
        <v>4.8099999999999996</v>
      </c>
      <c r="AK155">
        <v>4.46</v>
      </c>
      <c r="AL155">
        <v>4.6500000000000004</v>
      </c>
      <c r="AM155">
        <v>63</v>
      </c>
      <c r="AN155">
        <v>134</v>
      </c>
      <c r="AO155">
        <v>197</v>
      </c>
      <c r="AP155">
        <v>62</v>
      </c>
      <c r="AQ155">
        <v>131</v>
      </c>
      <c r="AR155">
        <v>193</v>
      </c>
      <c r="AS155">
        <v>42.2</v>
      </c>
      <c r="AT155">
        <v>35.4</v>
      </c>
      <c r="AU155">
        <v>37.6</v>
      </c>
      <c r="AV155">
        <v>0.14000000000000001</v>
      </c>
      <c r="AW155">
        <v>-0.36</v>
      </c>
      <c r="AX155">
        <v>-0.2</v>
      </c>
      <c r="AY155">
        <v>-0.17</v>
      </c>
      <c r="AZ155">
        <v>-0.57999999999999996</v>
      </c>
      <c r="BA155">
        <v>-0.38</v>
      </c>
      <c r="BB155">
        <v>0.45</v>
      </c>
      <c r="BC155">
        <v>-0.14000000000000001</v>
      </c>
      <c r="BD155">
        <v>-0.02</v>
      </c>
      <c r="BE155">
        <v>30.2</v>
      </c>
      <c r="BF155">
        <v>20.100000000000001</v>
      </c>
      <c r="BG155">
        <v>23.4</v>
      </c>
      <c r="BH155">
        <v>50.8</v>
      </c>
      <c r="BI155">
        <v>41</v>
      </c>
      <c r="BJ155">
        <v>44.2</v>
      </c>
      <c r="BK155">
        <v>27</v>
      </c>
      <c r="BL155">
        <v>20.100000000000001</v>
      </c>
      <c r="BM155">
        <v>22.3</v>
      </c>
      <c r="BN155">
        <v>11.1</v>
      </c>
      <c r="BO155">
        <v>6</v>
      </c>
      <c r="BP155">
        <v>7.6</v>
      </c>
      <c r="BQ155">
        <v>14.3</v>
      </c>
      <c r="BR155">
        <v>7.5</v>
      </c>
      <c r="BS155">
        <v>9.6</v>
      </c>
      <c r="BT155">
        <v>3.53</v>
      </c>
      <c r="BU155">
        <v>2.97</v>
      </c>
      <c r="BV155">
        <v>3.15</v>
      </c>
      <c r="BW155">
        <v>19</v>
      </c>
      <c r="BX155">
        <v>50</v>
      </c>
      <c r="BY155">
        <v>69</v>
      </c>
      <c r="BZ155">
        <v>17</v>
      </c>
      <c r="CA155">
        <v>46</v>
      </c>
      <c r="CB155">
        <v>63</v>
      </c>
      <c r="CC155">
        <v>10</v>
      </c>
      <c r="CD155">
        <v>15.2</v>
      </c>
      <c r="CE155">
        <v>13.8</v>
      </c>
      <c r="CF155">
        <v>-0.67</v>
      </c>
      <c r="CG155">
        <v>-0.84</v>
      </c>
      <c r="CH155">
        <v>-0.79</v>
      </c>
      <c r="CI155">
        <v>-1.27</v>
      </c>
      <c r="CJ155">
        <v>-1.2</v>
      </c>
      <c r="CK155">
        <v>-1.1100000000000001</v>
      </c>
      <c r="CL155">
        <v>-7.0000000000000007E-2</v>
      </c>
      <c r="CM155">
        <v>-0.47</v>
      </c>
      <c r="CN155">
        <v>-0.48</v>
      </c>
      <c r="CO155">
        <v>0</v>
      </c>
      <c r="CP155">
        <v>6</v>
      </c>
      <c r="CQ155">
        <v>4.3</v>
      </c>
      <c r="CR155">
        <v>10.5</v>
      </c>
      <c r="CS155">
        <v>14</v>
      </c>
      <c r="CT155">
        <v>13</v>
      </c>
      <c r="CU155">
        <v>5.3</v>
      </c>
      <c r="CV155">
        <v>2</v>
      </c>
      <c r="CW155">
        <v>2.9</v>
      </c>
      <c r="CX155">
        <v>0</v>
      </c>
      <c r="CY155">
        <v>2</v>
      </c>
      <c r="CZ155">
        <v>1.4</v>
      </c>
      <c r="DA155">
        <v>5.3</v>
      </c>
      <c r="DB155">
        <v>2</v>
      </c>
      <c r="DC155">
        <v>2.9</v>
      </c>
      <c r="DD155">
        <v>0.81</v>
      </c>
      <c r="DE155">
        <v>1.21</v>
      </c>
      <c r="DF155">
        <v>1.1000000000000001</v>
      </c>
      <c r="DG155">
        <v>879</v>
      </c>
      <c r="DH155">
        <v>862</v>
      </c>
      <c r="DI155">
        <v>1741</v>
      </c>
      <c r="DJ155">
        <v>842</v>
      </c>
      <c r="DK155">
        <v>814</v>
      </c>
      <c r="DL155">
        <v>1656</v>
      </c>
      <c r="DM155">
        <v>51.8</v>
      </c>
      <c r="DN155">
        <v>45.1</v>
      </c>
      <c r="DO155">
        <v>48.5</v>
      </c>
      <c r="DP155">
        <v>0.37</v>
      </c>
      <c r="DQ155">
        <v>-0.17</v>
      </c>
      <c r="DR155">
        <v>0.11</v>
      </c>
      <c r="DS155">
        <v>0.28999999999999998</v>
      </c>
      <c r="DT155">
        <v>-0.26</v>
      </c>
      <c r="DU155">
        <v>0.04</v>
      </c>
      <c r="DV155">
        <v>0.46</v>
      </c>
      <c r="DW155">
        <v>-0.09</v>
      </c>
      <c r="DX155">
        <v>0.17</v>
      </c>
      <c r="DY155">
        <v>53</v>
      </c>
      <c r="DZ155">
        <v>41.8</v>
      </c>
      <c r="EA155">
        <v>47.4</v>
      </c>
      <c r="EB155">
        <v>73.900000000000006</v>
      </c>
      <c r="EC155">
        <v>65.099999999999994</v>
      </c>
      <c r="ED155">
        <v>69.599999999999994</v>
      </c>
      <c r="EE155">
        <v>51.8</v>
      </c>
      <c r="EF155">
        <v>40.799999999999997</v>
      </c>
      <c r="EG155">
        <v>46.4</v>
      </c>
      <c r="EH155">
        <v>26.1</v>
      </c>
      <c r="EI155">
        <v>15.9</v>
      </c>
      <c r="EJ155">
        <v>21</v>
      </c>
      <c r="EK155">
        <v>37.1</v>
      </c>
      <c r="EL155">
        <v>23</v>
      </c>
      <c r="EM155">
        <v>30.1</v>
      </c>
      <c r="EN155">
        <v>4.58</v>
      </c>
      <c r="EO155">
        <v>4</v>
      </c>
      <c r="EP155">
        <v>4.29</v>
      </c>
    </row>
    <row r="156" spans="1:146" x14ac:dyDescent="0.4">
      <c r="A156" t="s">
        <v>533</v>
      </c>
      <c r="B156" t="s">
        <v>532</v>
      </c>
      <c r="C156">
        <v>3180</v>
      </c>
      <c r="D156">
        <v>3011</v>
      </c>
      <c r="E156">
        <v>6191</v>
      </c>
      <c r="F156">
        <v>3037</v>
      </c>
      <c r="G156">
        <v>2884</v>
      </c>
      <c r="H156">
        <v>5921</v>
      </c>
      <c r="I156">
        <v>52.6</v>
      </c>
      <c r="J156">
        <v>48.8</v>
      </c>
      <c r="K156">
        <v>50.7</v>
      </c>
      <c r="L156">
        <v>0.41</v>
      </c>
      <c r="M156">
        <v>-7.0000000000000007E-2</v>
      </c>
      <c r="N156">
        <v>0.18</v>
      </c>
      <c r="O156">
        <v>0.37</v>
      </c>
      <c r="P156">
        <v>-0.11</v>
      </c>
      <c r="Q156">
        <v>0.15</v>
      </c>
      <c r="R156">
        <v>0.46</v>
      </c>
      <c r="S156">
        <v>-0.02</v>
      </c>
      <c r="T156">
        <v>0.21</v>
      </c>
      <c r="U156">
        <v>52.3</v>
      </c>
      <c r="V156">
        <v>47.9</v>
      </c>
      <c r="W156">
        <v>50.2</v>
      </c>
      <c r="X156">
        <v>75.099999999999994</v>
      </c>
      <c r="Y156">
        <v>72.400000000000006</v>
      </c>
      <c r="Z156">
        <v>73.8</v>
      </c>
      <c r="AA156">
        <v>47.9</v>
      </c>
      <c r="AB156">
        <v>35.5</v>
      </c>
      <c r="AC156">
        <v>41.9</v>
      </c>
      <c r="AD156">
        <v>23.1</v>
      </c>
      <c r="AE156">
        <v>14.3</v>
      </c>
      <c r="AF156">
        <v>18.8</v>
      </c>
      <c r="AG156">
        <v>33.1</v>
      </c>
      <c r="AH156">
        <v>21.5</v>
      </c>
      <c r="AI156">
        <v>27.4</v>
      </c>
      <c r="AJ156">
        <v>4.63</v>
      </c>
      <c r="AK156">
        <v>4.28</v>
      </c>
      <c r="AL156">
        <v>4.46</v>
      </c>
      <c r="AM156">
        <v>448</v>
      </c>
      <c r="AN156">
        <v>652</v>
      </c>
      <c r="AO156">
        <v>1100</v>
      </c>
      <c r="AP156">
        <v>419</v>
      </c>
      <c r="AQ156">
        <v>622</v>
      </c>
      <c r="AR156">
        <v>1041</v>
      </c>
      <c r="AS156">
        <v>34.6</v>
      </c>
      <c r="AT156">
        <v>30.9</v>
      </c>
      <c r="AU156">
        <v>32.4</v>
      </c>
      <c r="AV156">
        <v>-0.12</v>
      </c>
      <c r="AW156">
        <v>-0.56000000000000005</v>
      </c>
      <c r="AX156">
        <v>-0.38</v>
      </c>
      <c r="AY156">
        <v>-0.24</v>
      </c>
      <c r="AZ156">
        <v>-0.66</v>
      </c>
      <c r="BA156">
        <v>-0.46</v>
      </c>
      <c r="BB156">
        <v>0</v>
      </c>
      <c r="BC156">
        <v>-0.46</v>
      </c>
      <c r="BD156">
        <v>-0.3</v>
      </c>
      <c r="BE156">
        <v>19.2</v>
      </c>
      <c r="BF156">
        <v>16.100000000000001</v>
      </c>
      <c r="BG156">
        <v>17.399999999999999</v>
      </c>
      <c r="BH156">
        <v>36.6</v>
      </c>
      <c r="BI156">
        <v>30.7</v>
      </c>
      <c r="BJ156">
        <v>33.1</v>
      </c>
      <c r="BK156">
        <v>22.5</v>
      </c>
      <c r="BL156">
        <v>11.5</v>
      </c>
      <c r="BM156">
        <v>16</v>
      </c>
      <c r="BN156">
        <v>4.7</v>
      </c>
      <c r="BO156">
        <v>2.5</v>
      </c>
      <c r="BP156">
        <v>3.4</v>
      </c>
      <c r="BQ156">
        <v>7.6</v>
      </c>
      <c r="BR156">
        <v>4</v>
      </c>
      <c r="BS156">
        <v>5.5</v>
      </c>
      <c r="BT156">
        <v>2.85</v>
      </c>
      <c r="BU156">
        <v>2.56</v>
      </c>
      <c r="BV156">
        <v>2.68</v>
      </c>
      <c r="BW156">
        <v>80</v>
      </c>
      <c r="BX156">
        <v>207</v>
      </c>
      <c r="BY156">
        <v>287</v>
      </c>
      <c r="BZ156">
        <v>77</v>
      </c>
      <c r="CA156">
        <v>188</v>
      </c>
      <c r="CB156">
        <v>265</v>
      </c>
      <c r="CC156">
        <v>10.7</v>
      </c>
      <c r="CD156">
        <v>11.2</v>
      </c>
      <c r="CE156">
        <v>11.1</v>
      </c>
      <c r="CF156">
        <v>-1.27</v>
      </c>
      <c r="CG156">
        <v>-1.1299999999999999</v>
      </c>
      <c r="CH156">
        <v>-1.17</v>
      </c>
      <c r="CI156">
        <v>-1.56</v>
      </c>
      <c r="CJ156">
        <v>-1.31</v>
      </c>
      <c r="CK156">
        <v>-1.33</v>
      </c>
      <c r="CL156">
        <v>-0.99</v>
      </c>
      <c r="CM156">
        <v>-0.95</v>
      </c>
      <c r="CN156">
        <v>-1.02</v>
      </c>
      <c r="CO156">
        <v>5</v>
      </c>
      <c r="CP156">
        <v>3.4</v>
      </c>
      <c r="CQ156">
        <v>3.8</v>
      </c>
      <c r="CR156">
        <v>11.3</v>
      </c>
      <c r="CS156">
        <v>7.2</v>
      </c>
      <c r="CT156">
        <v>8.4</v>
      </c>
      <c r="CU156">
        <v>6.3</v>
      </c>
      <c r="CV156">
        <v>1.9</v>
      </c>
      <c r="CW156">
        <v>3.1</v>
      </c>
      <c r="CX156">
        <v>0</v>
      </c>
      <c r="CY156">
        <v>1</v>
      </c>
      <c r="CZ156">
        <v>0.7</v>
      </c>
      <c r="DA156">
        <v>1.3</v>
      </c>
      <c r="DB156">
        <v>1</v>
      </c>
      <c r="DC156">
        <v>1</v>
      </c>
      <c r="DD156">
        <v>0.86</v>
      </c>
      <c r="DE156">
        <v>0.86</v>
      </c>
      <c r="DF156">
        <v>0.86</v>
      </c>
      <c r="DG156">
        <v>3708</v>
      </c>
      <c r="DH156">
        <v>3870</v>
      </c>
      <c r="DI156">
        <v>7578</v>
      </c>
      <c r="DJ156">
        <v>3533</v>
      </c>
      <c r="DK156">
        <v>3694</v>
      </c>
      <c r="DL156">
        <v>7227</v>
      </c>
      <c r="DM156">
        <v>49.5</v>
      </c>
      <c r="DN156">
        <v>43.8</v>
      </c>
      <c r="DO156">
        <v>46.6</v>
      </c>
      <c r="DP156">
        <v>0.31</v>
      </c>
      <c r="DQ156">
        <v>-0.2</v>
      </c>
      <c r="DR156">
        <v>0.05</v>
      </c>
      <c r="DS156">
        <v>0.27</v>
      </c>
      <c r="DT156">
        <v>-0.24</v>
      </c>
      <c r="DU156">
        <v>0.02</v>
      </c>
      <c r="DV156">
        <v>0.35</v>
      </c>
      <c r="DW156">
        <v>-0.16</v>
      </c>
      <c r="DX156">
        <v>0.08</v>
      </c>
      <c r="DY156">
        <v>47.3</v>
      </c>
      <c r="DZ156">
        <v>40.200000000000003</v>
      </c>
      <c r="EA156">
        <v>43.6</v>
      </c>
      <c r="EB156">
        <v>69</v>
      </c>
      <c r="EC156">
        <v>61.9</v>
      </c>
      <c r="ED156">
        <v>65.400000000000006</v>
      </c>
      <c r="EE156">
        <v>44</v>
      </c>
      <c r="EF156">
        <v>29.7</v>
      </c>
      <c r="EG156">
        <v>36.700000000000003</v>
      </c>
      <c r="EH156">
        <v>20.399999999999999</v>
      </c>
      <c r="EI156">
        <v>11.6</v>
      </c>
      <c r="EJ156">
        <v>15.9</v>
      </c>
      <c r="EK156">
        <v>29.3</v>
      </c>
      <c r="EL156">
        <v>17.399999999999999</v>
      </c>
      <c r="EM156">
        <v>23.2</v>
      </c>
      <c r="EN156">
        <v>4.33</v>
      </c>
      <c r="EO156">
        <v>3.8</v>
      </c>
      <c r="EP156">
        <v>4.0599999999999996</v>
      </c>
    </row>
    <row r="157" spans="1:146" x14ac:dyDescent="0.4">
      <c r="A157" t="s">
        <v>535</v>
      </c>
      <c r="B157" t="s">
        <v>534</v>
      </c>
      <c r="C157">
        <v>645</v>
      </c>
      <c r="D157">
        <v>614</v>
      </c>
      <c r="E157">
        <v>1259</v>
      </c>
      <c r="F157">
        <v>581</v>
      </c>
      <c r="G157">
        <v>547</v>
      </c>
      <c r="H157">
        <v>1128</v>
      </c>
      <c r="I157">
        <v>56.1</v>
      </c>
      <c r="J157">
        <v>53.2</v>
      </c>
      <c r="K157">
        <v>54.7</v>
      </c>
      <c r="L157">
        <v>0.56000000000000005</v>
      </c>
      <c r="M157">
        <v>0.14000000000000001</v>
      </c>
      <c r="N157">
        <v>0.36</v>
      </c>
      <c r="O157">
        <v>0.45</v>
      </c>
      <c r="P157">
        <v>0.04</v>
      </c>
      <c r="Q157">
        <v>0.28000000000000003</v>
      </c>
      <c r="R157">
        <v>0.66</v>
      </c>
      <c r="S157">
        <v>0.25</v>
      </c>
      <c r="T157">
        <v>0.43</v>
      </c>
      <c r="U157">
        <v>57.4</v>
      </c>
      <c r="V157">
        <v>54.7</v>
      </c>
      <c r="W157">
        <v>56.1</v>
      </c>
      <c r="X157">
        <v>81.099999999999994</v>
      </c>
      <c r="Y157">
        <v>79.5</v>
      </c>
      <c r="Z157">
        <v>80.3</v>
      </c>
      <c r="AA157">
        <v>62.2</v>
      </c>
      <c r="AB157">
        <v>46.4</v>
      </c>
      <c r="AC157">
        <v>54.5</v>
      </c>
      <c r="AD157">
        <v>33.5</v>
      </c>
      <c r="AE157">
        <v>21.3</v>
      </c>
      <c r="AF157">
        <v>27.6</v>
      </c>
      <c r="AG157">
        <v>47.9</v>
      </c>
      <c r="AH157">
        <v>30.6</v>
      </c>
      <c r="AI157">
        <v>39.5</v>
      </c>
      <c r="AJ157">
        <v>5.14</v>
      </c>
      <c r="AK157">
        <v>4.8</v>
      </c>
      <c r="AL157">
        <v>4.97</v>
      </c>
      <c r="AM157">
        <v>57</v>
      </c>
      <c r="AN157">
        <v>114</v>
      </c>
      <c r="AO157">
        <v>171</v>
      </c>
      <c r="AP157">
        <v>53</v>
      </c>
      <c r="AQ157">
        <v>109</v>
      </c>
      <c r="AR157">
        <v>162</v>
      </c>
      <c r="AS157">
        <v>38.200000000000003</v>
      </c>
      <c r="AT157">
        <v>36.9</v>
      </c>
      <c r="AU157">
        <v>37.299999999999997</v>
      </c>
      <c r="AV157">
        <v>0.02</v>
      </c>
      <c r="AW157">
        <v>-0.41</v>
      </c>
      <c r="AX157">
        <v>-0.27</v>
      </c>
      <c r="AY157">
        <v>-0.32</v>
      </c>
      <c r="AZ157">
        <v>-0.65</v>
      </c>
      <c r="BA157">
        <v>-0.46</v>
      </c>
      <c r="BB157">
        <v>0.36</v>
      </c>
      <c r="BC157">
        <v>-0.17</v>
      </c>
      <c r="BD157">
        <v>-7.0000000000000007E-2</v>
      </c>
      <c r="BE157">
        <v>24.6</v>
      </c>
      <c r="BF157">
        <v>25.4</v>
      </c>
      <c r="BG157">
        <v>25.1</v>
      </c>
      <c r="BH157">
        <v>38.6</v>
      </c>
      <c r="BI157">
        <v>44.7</v>
      </c>
      <c r="BJ157">
        <v>42.7</v>
      </c>
      <c r="BK157">
        <v>28.1</v>
      </c>
      <c r="BL157">
        <v>21.1</v>
      </c>
      <c r="BM157">
        <v>23.4</v>
      </c>
      <c r="BN157">
        <v>8.8000000000000007</v>
      </c>
      <c r="BO157">
        <v>5.3</v>
      </c>
      <c r="BP157">
        <v>6.4</v>
      </c>
      <c r="BQ157">
        <v>14</v>
      </c>
      <c r="BR157">
        <v>7.9</v>
      </c>
      <c r="BS157">
        <v>9.9</v>
      </c>
      <c r="BT157">
        <v>3.24</v>
      </c>
      <c r="BU157">
        <v>3.15</v>
      </c>
      <c r="BV157">
        <v>3.18</v>
      </c>
      <c r="BW157">
        <v>14</v>
      </c>
      <c r="BX157">
        <v>45</v>
      </c>
      <c r="BY157">
        <v>59</v>
      </c>
      <c r="BZ157">
        <v>14</v>
      </c>
      <c r="CA157">
        <v>41</v>
      </c>
      <c r="CB157">
        <v>55</v>
      </c>
      <c r="CC157">
        <v>12.3</v>
      </c>
      <c r="CD157">
        <v>30</v>
      </c>
      <c r="CE157">
        <v>25.8</v>
      </c>
      <c r="CF157">
        <v>-0.76</v>
      </c>
      <c r="CG157">
        <v>0.02</v>
      </c>
      <c r="CH157">
        <v>-0.18</v>
      </c>
      <c r="CI157">
        <v>-1.42</v>
      </c>
      <c r="CJ157">
        <v>-0.37</v>
      </c>
      <c r="CK157">
        <v>-0.51</v>
      </c>
      <c r="CL157">
        <v>-0.1</v>
      </c>
      <c r="CM157">
        <v>0.41</v>
      </c>
      <c r="CN157">
        <v>0.15</v>
      </c>
      <c r="CO157">
        <v>7.1</v>
      </c>
      <c r="CP157">
        <v>20</v>
      </c>
      <c r="CQ157">
        <v>16.899999999999999</v>
      </c>
      <c r="CR157">
        <v>7.1</v>
      </c>
      <c r="CS157">
        <v>28.9</v>
      </c>
      <c r="CT157">
        <v>23.7</v>
      </c>
      <c r="CU157">
        <v>0</v>
      </c>
      <c r="CV157">
        <v>6.7</v>
      </c>
      <c r="CW157">
        <v>5.0999999999999996</v>
      </c>
      <c r="CX157">
        <v>0</v>
      </c>
      <c r="CY157">
        <v>2.2000000000000002</v>
      </c>
      <c r="CZ157">
        <v>1.7</v>
      </c>
      <c r="DA157">
        <v>0</v>
      </c>
      <c r="DB157">
        <v>4.4000000000000004</v>
      </c>
      <c r="DC157">
        <v>3.4</v>
      </c>
      <c r="DD157">
        <v>0.96</v>
      </c>
      <c r="DE157">
        <v>2.4900000000000002</v>
      </c>
      <c r="DF157">
        <v>2.13</v>
      </c>
      <c r="DG157">
        <v>716</v>
      </c>
      <c r="DH157">
        <v>773</v>
      </c>
      <c r="DI157">
        <v>1489</v>
      </c>
      <c r="DJ157">
        <v>648</v>
      </c>
      <c r="DK157">
        <v>697</v>
      </c>
      <c r="DL157">
        <v>1345</v>
      </c>
      <c r="DM157">
        <v>53.8</v>
      </c>
      <c r="DN157">
        <v>49.4</v>
      </c>
      <c r="DO157">
        <v>51.5</v>
      </c>
      <c r="DP157">
        <v>0.48</v>
      </c>
      <c r="DQ157">
        <v>0.05</v>
      </c>
      <c r="DR157">
        <v>0.26</v>
      </c>
      <c r="DS157">
        <v>0.39</v>
      </c>
      <c r="DT157">
        <v>-0.04</v>
      </c>
      <c r="DU157">
        <v>0.19</v>
      </c>
      <c r="DV157">
        <v>0.57999999999999996</v>
      </c>
      <c r="DW157">
        <v>0.14000000000000001</v>
      </c>
      <c r="DX157">
        <v>0.33</v>
      </c>
      <c r="DY157">
        <v>53.8</v>
      </c>
      <c r="DZ157">
        <v>48.4</v>
      </c>
      <c r="EA157">
        <v>51</v>
      </c>
      <c r="EB157">
        <v>76.3</v>
      </c>
      <c r="EC157">
        <v>71.400000000000006</v>
      </c>
      <c r="ED157">
        <v>73.7</v>
      </c>
      <c r="EE157">
        <v>58.2</v>
      </c>
      <c r="EF157">
        <v>40.4</v>
      </c>
      <c r="EG157">
        <v>49</v>
      </c>
      <c r="EH157">
        <v>30.9</v>
      </c>
      <c r="EI157">
        <v>17.899999999999999</v>
      </c>
      <c r="EJ157">
        <v>24.1</v>
      </c>
      <c r="EK157">
        <v>44.3</v>
      </c>
      <c r="EL157">
        <v>25.7</v>
      </c>
      <c r="EM157">
        <v>34.700000000000003</v>
      </c>
      <c r="EN157">
        <v>4.9000000000000004</v>
      </c>
      <c r="EO157">
        <v>4.43</v>
      </c>
      <c r="EP157">
        <v>4.66</v>
      </c>
    </row>
    <row r="158" spans="1:146" x14ac:dyDescent="0.4">
      <c r="A158" t="s">
        <v>537</v>
      </c>
      <c r="B158" t="s">
        <v>536</v>
      </c>
      <c r="C158">
        <v>742</v>
      </c>
      <c r="D158">
        <v>747</v>
      </c>
      <c r="E158">
        <v>1489</v>
      </c>
      <c r="F158">
        <v>689</v>
      </c>
      <c r="G158">
        <v>705</v>
      </c>
      <c r="H158">
        <v>1394</v>
      </c>
      <c r="I158">
        <v>56.3</v>
      </c>
      <c r="J158">
        <v>52.5</v>
      </c>
      <c r="K158">
        <v>54.4</v>
      </c>
      <c r="L158">
        <v>0.61</v>
      </c>
      <c r="M158">
        <v>0.19</v>
      </c>
      <c r="N158">
        <v>0.4</v>
      </c>
      <c r="O158">
        <v>0.51</v>
      </c>
      <c r="P158">
        <v>0.09</v>
      </c>
      <c r="Q158">
        <v>0.33</v>
      </c>
      <c r="R158">
        <v>0.7</v>
      </c>
      <c r="S158">
        <v>0.28000000000000003</v>
      </c>
      <c r="T158">
        <v>0.46</v>
      </c>
      <c r="U158">
        <v>61.6</v>
      </c>
      <c r="V158">
        <v>55.4</v>
      </c>
      <c r="W158">
        <v>58.5</v>
      </c>
      <c r="X158">
        <v>83</v>
      </c>
      <c r="Y158">
        <v>76.3</v>
      </c>
      <c r="Z158">
        <v>79.7</v>
      </c>
      <c r="AA158">
        <v>62.8</v>
      </c>
      <c r="AB158">
        <v>46.9</v>
      </c>
      <c r="AC158">
        <v>54.8</v>
      </c>
      <c r="AD158">
        <v>35</v>
      </c>
      <c r="AE158">
        <v>22.5</v>
      </c>
      <c r="AF158">
        <v>28.7</v>
      </c>
      <c r="AG158">
        <v>47.8</v>
      </c>
      <c r="AH158">
        <v>31.7</v>
      </c>
      <c r="AI158">
        <v>39.799999999999997</v>
      </c>
      <c r="AJ158">
        <v>5.12</v>
      </c>
      <c r="AK158">
        <v>4.75</v>
      </c>
      <c r="AL158">
        <v>4.9400000000000004</v>
      </c>
      <c r="AM158">
        <v>40</v>
      </c>
      <c r="AN158">
        <v>54</v>
      </c>
      <c r="AO158">
        <v>94</v>
      </c>
      <c r="AP158">
        <v>38</v>
      </c>
      <c r="AQ158">
        <v>54</v>
      </c>
      <c r="AR158">
        <v>92</v>
      </c>
      <c r="AS158">
        <v>43.7</v>
      </c>
      <c r="AT158">
        <v>34.9</v>
      </c>
      <c r="AU158">
        <v>38.700000000000003</v>
      </c>
      <c r="AV158">
        <v>0.27</v>
      </c>
      <c r="AW158">
        <v>-0.04</v>
      </c>
      <c r="AX158">
        <v>0.09</v>
      </c>
      <c r="AY158">
        <v>-0.13</v>
      </c>
      <c r="AZ158">
        <v>-0.37</v>
      </c>
      <c r="BA158">
        <v>-0.17</v>
      </c>
      <c r="BB158">
        <v>0.67</v>
      </c>
      <c r="BC158">
        <v>0.3</v>
      </c>
      <c r="BD158">
        <v>0.35</v>
      </c>
      <c r="BE158">
        <v>35</v>
      </c>
      <c r="BF158">
        <v>25.9</v>
      </c>
      <c r="BG158">
        <v>29.8</v>
      </c>
      <c r="BH158">
        <v>50</v>
      </c>
      <c r="BI158">
        <v>38.9</v>
      </c>
      <c r="BJ158">
        <v>43.6</v>
      </c>
      <c r="BK158">
        <v>25</v>
      </c>
      <c r="BL158">
        <v>20.399999999999999</v>
      </c>
      <c r="BM158">
        <v>22.3</v>
      </c>
      <c r="BN158">
        <v>15</v>
      </c>
      <c r="BO158">
        <v>1.9</v>
      </c>
      <c r="BP158">
        <v>7.4</v>
      </c>
      <c r="BQ158">
        <v>20</v>
      </c>
      <c r="BR158">
        <v>3.7</v>
      </c>
      <c r="BS158">
        <v>10.6</v>
      </c>
      <c r="BT158">
        <v>3.57</v>
      </c>
      <c r="BU158">
        <v>2.98</v>
      </c>
      <c r="BV158">
        <v>3.23</v>
      </c>
      <c r="BW158">
        <v>14</v>
      </c>
      <c r="BX158">
        <v>39</v>
      </c>
      <c r="BY158">
        <v>53</v>
      </c>
      <c r="BZ158">
        <v>12</v>
      </c>
      <c r="CA158">
        <v>35</v>
      </c>
      <c r="CB158">
        <v>47</v>
      </c>
      <c r="CC158">
        <v>11.1</v>
      </c>
      <c r="CD158">
        <v>21.1</v>
      </c>
      <c r="CE158">
        <v>18.399999999999999</v>
      </c>
      <c r="CF158">
        <v>-0.81</v>
      </c>
      <c r="CG158">
        <v>-1.02</v>
      </c>
      <c r="CH158">
        <v>-0.96</v>
      </c>
      <c r="CI158">
        <v>-1.52</v>
      </c>
      <c r="CJ158">
        <v>-1.43</v>
      </c>
      <c r="CK158">
        <v>-1.32</v>
      </c>
      <c r="CL158">
        <v>-0.09</v>
      </c>
      <c r="CM158">
        <v>-0.6</v>
      </c>
      <c r="CN158">
        <v>-0.6</v>
      </c>
      <c r="CO158">
        <v>7.1</v>
      </c>
      <c r="CP158">
        <v>7.7</v>
      </c>
      <c r="CQ158">
        <v>7.5</v>
      </c>
      <c r="CR158">
        <v>7.1</v>
      </c>
      <c r="CS158">
        <v>17.899999999999999</v>
      </c>
      <c r="CT158">
        <v>15.1</v>
      </c>
      <c r="CU158">
        <v>7.1</v>
      </c>
      <c r="CV158">
        <v>7.7</v>
      </c>
      <c r="CW158">
        <v>7.5</v>
      </c>
      <c r="CX158">
        <v>7.1</v>
      </c>
      <c r="CY158">
        <v>5.0999999999999996</v>
      </c>
      <c r="CZ158">
        <v>5.7</v>
      </c>
      <c r="DA158">
        <v>7.1</v>
      </c>
      <c r="DB158">
        <v>5.0999999999999996</v>
      </c>
      <c r="DC158">
        <v>5.7</v>
      </c>
      <c r="DD158">
        <v>0.93</v>
      </c>
      <c r="DE158">
        <v>1.79</v>
      </c>
      <c r="DF158">
        <v>1.56</v>
      </c>
      <c r="DG158">
        <v>796</v>
      </c>
      <c r="DH158">
        <v>840</v>
      </c>
      <c r="DI158">
        <v>1636</v>
      </c>
      <c r="DJ158">
        <v>739</v>
      </c>
      <c r="DK158">
        <v>794</v>
      </c>
      <c r="DL158">
        <v>1533</v>
      </c>
      <c r="DM158">
        <v>54.9</v>
      </c>
      <c r="DN158">
        <v>49.9</v>
      </c>
      <c r="DO158">
        <v>52.3</v>
      </c>
      <c r="DP158">
        <v>0.56999999999999995</v>
      </c>
      <c r="DQ158">
        <v>0.12</v>
      </c>
      <c r="DR158">
        <v>0.34</v>
      </c>
      <c r="DS158">
        <v>0.48</v>
      </c>
      <c r="DT158">
        <v>0.03</v>
      </c>
      <c r="DU158">
        <v>0.27</v>
      </c>
      <c r="DV158">
        <v>0.66</v>
      </c>
      <c r="DW158">
        <v>0.21</v>
      </c>
      <c r="DX158">
        <v>0.4</v>
      </c>
      <c r="DY158">
        <v>59.3</v>
      </c>
      <c r="DZ158">
        <v>51.3</v>
      </c>
      <c r="EA158">
        <v>55.2</v>
      </c>
      <c r="EB158">
        <v>80</v>
      </c>
      <c r="EC158">
        <v>71.2</v>
      </c>
      <c r="ED158">
        <v>75.5</v>
      </c>
      <c r="EE158">
        <v>59.9</v>
      </c>
      <c r="EF158">
        <v>43.3</v>
      </c>
      <c r="EG158">
        <v>51.4</v>
      </c>
      <c r="EH158">
        <v>33.5</v>
      </c>
      <c r="EI158">
        <v>20.399999999999999</v>
      </c>
      <c r="EJ158">
        <v>26.8</v>
      </c>
      <c r="EK158">
        <v>45.7</v>
      </c>
      <c r="EL158">
        <v>28.7</v>
      </c>
      <c r="EM158">
        <v>37</v>
      </c>
      <c r="EN158">
        <v>4.97</v>
      </c>
      <c r="EO158">
        <v>4.5</v>
      </c>
      <c r="EP158">
        <v>4.7300000000000004</v>
      </c>
    </row>
    <row r="160" spans="1:146" x14ac:dyDescent="0.4">
      <c r="A160" t="s">
        <v>540</v>
      </c>
      <c r="B160" t="s">
        <v>538</v>
      </c>
      <c r="C160">
        <v>21612</v>
      </c>
      <c r="D160">
        <v>20520</v>
      </c>
      <c r="E160">
        <v>42132</v>
      </c>
      <c r="F160">
        <v>20704</v>
      </c>
      <c r="G160">
        <v>19569</v>
      </c>
      <c r="H160">
        <v>40273</v>
      </c>
      <c r="I160">
        <v>52</v>
      </c>
      <c r="J160">
        <v>48.1</v>
      </c>
      <c r="K160">
        <v>50.1</v>
      </c>
      <c r="L160">
        <v>0.25</v>
      </c>
      <c r="M160">
        <v>-0.19</v>
      </c>
      <c r="N160">
        <v>0.04</v>
      </c>
      <c r="O160">
        <v>0.24</v>
      </c>
      <c r="P160">
        <v>-0.21</v>
      </c>
      <c r="Q160">
        <v>0.02</v>
      </c>
      <c r="R160">
        <v>0.27</v>
      </c>
      <c r="S160">
        <v>-0.18</v>
      </c>
      <c r="T160">
        <v>0.05</v>
      </c>
      <c r="U160">
        <v>51</v>
      </c>
      <c r="V160">
        <v>45.7</v>
      </c>
      <c r="W160">
        <v>48.4</v>
      </c>
      <c r="X160">
        <v>74.3</v>
      </c>
      <c r="Y160">
        <v>69.3</v>
      </c>
      <c r="Z160">
        <v>71.900000000000006</v>
      </c>
      <c r="AA160">
        <v>45</v>
      </c>
      <c r="AB160">
        <v>35.1</v>
      </c>
      <c r="AC160">
        <v>40.200000000000003</v>
      </c>
      <c r="AD160">
        <v>21.4</v>
      </c>
      <c r="AE160">
        <v>13.9</v>
      </c>
      <c r="AF160">
        <v>17.8</v>
      </c>
      <c r="AG160">
        <v>30.5</v>
      </c>
      <c r="AH160">
        <v>20.5</v>
      </c>
      <c r="AI160">
        <v>25.6</v>
      </c>
      <c r="AJ160">
        <v>4.54</v>
      </c>
      <c r="AK160">
        <v>4.21</v>
      </c>
      <c r="AL160">
        <v>4.38</v>
      </c>
      <c r="AM160">
        <v>2045</v>
      </c>
      <c r="AN160">
        <v>3339</v>
      </c>
      <c r="AO160">
        <v>5384</v>
      </c>
      <c r="AP160">
        <v>1987</v>
      </c>
      <c r="AQ160">
        <v>3234</v>
      </c>
      <c r="AR160">
        <v>5221</v>
      </c>
      <c r="AS160">
        <v>33.5</v>
      </c>
      <c r="AT160">
        <v>30.7</v>
      </c>
      <c r="AU160">
        <v>31.8</v>
      </c>
      <c r="AV160">
        <v>-0.3</v>
      </c>
      <c r="AW160">
        <v>-0.61</v>
      </c>
      <c r="AX160">
        <v>-0.49</v>
      </c>
      <c r="AY160">
        <v>-0.36</v>
      </c>
      <c r="AZ160">
        <v>-0.66</v>
      </c>
      <c r="BA160">
        <v>-0.53</v>
      </c>
      <c r="BB160">
        <v>-0.24</v>
      </c>
      <c r="BC160">
        <v>-0.56999999999999995</v>
      </c>
      <c r="BD160">
        <v>-0.46</v>
      </c>
      <c r="BE160">
        <v>19.2</v>
      </c>
      <c r="BF160">
        <v>13.4</v>
      </c>
      <c r="BG160">
        <v>15.6</v>
      </c>
      <c r="BH160">
        <v>33.4</v>
      </c>
      <c r="BI160">
        <v>28.4</v>
      </c>
      <c r="BJ160">
        <v>30.3</v>
      </c>
      <c r="BK160">
        <v>15.7</v>
      </c>
      <c r="BL160">
        <v>10.1</v>
      </c>
      <c r="BM160">
        <v>12.2</v>
      </c>
      <c r="BN160">
        <v>5.4</v>
      </c>
      <c r="BO160">
        <v>2.2000000000000002</v>
      </c>
      <c r="BP160">
        <v>3.4</v>
      </c>
      <c r="BQ160">
        <v>7.6</v>
      </c>
      <c r="BR160">
        <v>3.3</v>
      </c>
      <c r="BS160">
        <v>4.9000000000000004</v>
      </c>
      <c r="BT160">
        <v>2.71</v>
      </c>
      <c r="BU160">
        <v>2.52</v>
      </c>
      <c r="BV160">
        <v>2.59</v>
      </c>
      <c r="BW160">
        <v>491</v>
      </c>
      <c r="BX160">
        <v>1341</v>
      </c>
      <c r="BY160">
        <v>1832</v>
      </c>
      <c r="BZ160">
        <v>461</v>
      </c>
      <c r="CA160">
        <v>1271</v>
      </c>
      <c r="CB160">
        <v>1732</v>
      </c>
      <c r="CC160">
        <v>11.4</v>
      </c>
      <c r="CD160">
        <v>14.2</v>
      </c>
      <c r="CE160">
        <v>13.5</v>
      </c>
      <c r="CF160">
        <v>-1.0900000000000001</v>
      </c>
      <c r="CG160">
        <v>-1.19</v>
      </c>
      <c r="CH160">
        <v>-1.17</v>
      </c>
      <c r="CI160">
        <v>-1.21</v>
      </c>
      <c r="CJ160">
        <v>-1.26</v>
      </c>
      <c r="CK160">
        <v>-1.23</v>
      </c>
      <c r="CL160">
        <v>-0.97</v>
      </c>
      <c r="CM160">
        <v>-1.1200000000000001</v>
      </c>
      <c r="CN160">
        <v>-1.1100000000000001</v>
      </c>
      <c r="CO160">
        <v>5.0999999999999996</v>
      </c>
      <c r="CP160">
        <v>5.7</v>
      </c>
      <c r="CQ160">
        <v>5.6</v>
      </c>
      <c r="CR160">
        <v>8.4</v>
      </c>
      <c r="CS160">
        <v>11</v>
      </c>
      <c r="CT160">
        <v>10.3</v>
      </c>
      <c r="CU160">
        <v>2.9</v>
      </c>
      <c r="CV160">
        <v>3.7</v>
      </c>
      <c r="CW160">
        <v>3.5</v>
      </c>
      <c r="CX160">
        <v>1</v>
      </c>
      <c r="CY160">
        <v>1.1000000000000001</v>
      </c>
      <c r="CZ160">
        <v>1.1000000000000001</v>
      </c>
      <c r="DA160">
        <v>1.2</v>
      </c>
      <c r="DB160">
        <v>1.5</v>
      </c>
      <c r="DC160">
        <v>1.4</v>
      </c>
      <c r="DD160">
        <v>0.86</v>
      </c>
      <c r="DE160">
        <v>1.1399999999999999</v>
      </c>
      <c r="DF160">
        <v>1.07</v>
      </c>
      <c r="DG160">
        <v>24205</v>
      </c>
      <c r="DH160">
        <v>25220</v>
      </c>
      <c r="DI160">
        <v>49425</v>
      </c>
      <c r="DJ160">
        <v>23204</v>
      </c>
      <c r="DK160">
        <v>24090</v>
      </c>
      <c r="DL160">
        <v>47294</v>
      </c>
      <c r="DM160">
        <v>49.6</v>
      </c>
      <c r="DN160">
        <v>44</v>
      </c>
      <c r="DO160">
        <v>46.7</v>
      </c>
      <c r="DP160">
        <v>0.18</v>
      </c>
      <c r="DQ160">
        <v>-0.3</v>
      </c>
      <c r="DR160">
        <v>-7.0000000000000007E-2</v>
      </c>
      <c r="DS160">
        <v>0.16</v>
      </c>
      <c r="DT160">
        <v>-0.32</v>
      </c>
      <c r="DU160">
        <v>-0.08</v>
      </c>
      <c r="DV160">
        <v>0.19</v>
      </c>
      <c r="DW160">
        <v>-0.28999999999999998</v>
      </c>
      <c r="DX160">
        <v>-0.06</v>
      </c>
      <c r="DY160">
        <v>47.3</v>
      </c>
      <c r="DZ160">
        <v>39.299999999999997</v>
      </c>
      <c r="EA160">
        <v>43.2</v>
      </c>
      <c r="EB160">
        <v>69.5</v>
      </c>
      <c r="EC160">
        <v>60.8</v>
      </c>
      <c r="ED160">
        <v>65</v>
      </c>
      <c r="EE160">
        <v>41.6</v>
      </c>
      <c r="EF160">
        <v>30.1</v>
      </c>
      <c r="EG160">
        <v>35.700000000000003</v>
      </c>
      <c r="EH160">
        <v>19.600000000000001</v>
      </c>
      <c r="EI160">
        <v>11.7</v>
      </c>
      <c r="EJ160">
        <v>15.5</v>
      </c>
      <c r="EK160">
        <v>27.9</v>
      </c>
      <c r="EL160">
        <v>17.2</v>
      </c>
      <c r="EM160">
        <v>22.5</v>
      </c>
      <c r="EN160">
        <v>4.3</v>
      </c>
      <c r="EO160">
        <v>3.83</v>
      </c>
      <c r="EP160">
        <v>4.0599999999999996</v>
      </c>
    </row>
    <row r="161" spans="1:146" x14ac:dyDescent="0.4">
      <c r="A161" t="s">
        <v>542</v>
      </c>
      <c r="B161" t="s">
        <v>541</v>
      </c>
      <c r="C161">
        <v>962</v>
      </c>
      <c r="D161">
        <v>821</v>
      </c>
      <c r="E161">
        <v>1783</v>
      </c>
      <c r="F161">
        <v>925</v>
      </c>
      <c r="G161">
        <v>788</v>
      </c>
      <c r="H161">
        <v>1713</v>
      </c>
      <c r="I161">
        <v>54.2</v>
      </c>
      <c r="J161">
        <v>49.2</v>
      </c>
      <c r="K161">
        <v>51.9</v>
      </c>
      <c r="L161">
        <v>0.34</v>
      </c>
      <c r="M161">
        <v>-0.27</v>
      </c>
      <c r="N161">
        <v>0.06</v>
      </c>
      <c r="O161">
        <v>0.26</v>
      </c>
      <c r="P161">
        <v>-0.35</v>
      </c>
      <c r="Q161">
        <v>0</v>
      </c>
      <c r="R161">
        <v>0.42</v>
      </c>
      <c r="S161">
        <v>-0.18</v>
      </c>
      <c r="T161">
        <v>0.12</v>
      </c>
      <c r="U161">
        <v>55.4</v>
      </c>
      <c r="V161">
        <v>49.5</v>
      </c>
      <c r="W161">
        <v>52.7</v>
      </c>
      <c r="X161">
        <v>77.8</v>
      </c>
      <c r="Y161">
        <v>72.2</v>
      </c>
      <c r="Z161">
        <v>75.2</v>
      </c>
      <c r="AA161">
        <v>69.400000000000006</v>
      </c>
      <c r="AB161">
        <v>45.2</v>
      </c>
      <c r="AC161">
        <v>58.3</v>
      </c>
      <c r="AD161">
        <v>30.4</v>
      </c>
      <c r="AE161">
        <v>13.2</v>
      </c>
      <c r="AF161">
        <v>22.4</v>
      </c>
      <c r="AG161">
        <v>44.3</v>
      </c>
      <c r="AH161">
        <v>23.3</v>
      </c>
      <c r="AI161">
        <v>34.6</v>
      </c>
      <c r="AJ161">
        <v>4.92</v>
      </c>
      <c r="AK161">
        <v>4.43</v>
      </c>
      <c r="AL161">
        <v>4.6900000000000004</v>
      </c>
      <c r="AM161">
        <v>72</v>
      </c>
      <c r="AN161">
        <v>151</v>
      </c>
      <c r="AO161">
        <v>223</v>
      </c>
      <c r="AP161">
        <v>70</v>
      </c>
      <c r="AQ161">
        <v>148</v>
      </c>
      <c r="AR161">
        <v>218</v>
      </c>
      <c r="AS161">
        <v>37</v>
      </c>
      <c r="AT161">
        <v>33.700000000000003</v>
      </c>
      <c r="AU161">
        <v>34.700000000000003</v>
      </c>
      <c r="AV161">
        <v>-0.3</v>
      </c>
      <c r="AW161">
        <v>-0.39</v>
      </c>
      <c r="AX161">
        <v>-0.36</v>
      </c>
      <c r="AY161">
        <v>-0.59</v>
      </c>
      <c r="AZ161">
        <v>-0.6</v>
      </c>
      <c r="BA161">
        <v>-0.53</v>
      </c>
      <c r="BB161">
        <v>0</v>
      </c>
      <c r="BC161">
        <v>-0.19</v>
      </c>
      <c r="BD161">
        <v>-0.19</v>
      </c>
      <c r="BE161">
        <v>23.6</v>
      </c>
      <c r="BF161">
        <v>19.899999999999999</v>
      </c>
      <c r="BG161">
        <v>21.1</v>
      </c>
      <c r="BH161">
        <v>41.7</v>
      </c>
      <c r="BI161">
        <v>35.1</v>
      </c>
      <c r="BJ161">
        <v>37.200000000000003</v>
      </c>
      <c r="BK161">
        <v>20.8</v>
      </c>
      <c r="BL161">
        <v>11.9</v>
      </c>
      <c r="BM161">
        <v>14.8</v>
      </c>
      <c r="BN161">
        <v>6.9</v>
      </c>
      <c r="BO161">
        <v>2</v>
      </c>
      <c r="BP161">
        <v>3.6</v>
      </c>
      <c r="BQ161">
        <v>6.9</v>
      </c>
      <c r="BR161">
        <v>4.5999999999999996</v>
      </c>
      <c r="BS161">
        <v>5.4</v>
      </c>
      <c r="BT161">
        <v>2.99</v>
      </c>
      <c r="BU161">
        <v>2.78</v>
      </c>
      <c r="BV161">
        <v>2.85</v>
      </c>
      <c r="BW161">
        <v>14</v>
      </c>
      <c r="BX161">
        <v>54</v>
      </c>
      <c r="BY161">
        <v>68</v>
      </c>
      <c r="BZ161">
        <v>14</v>
      </c>
      <c r="CA161">
        <v>51</v>
      </c>
      <c r="CB161">
        <v>65</v>
      </c>
      <c r="CC161">
        <v>6.5</v>
      </c>
      <c r="CD161">
        <v>11.6</v>
      </c>
      <c r="CE161">
        <v>10.6</v>
      </c>
      <c r="CF161">
        <v>-1.1399999999999999</v>
      </c>
      <c r="CG161">
        <v>-1.18</v>
      </c>
      <c r="CH161">
        <v>-1.17</v>
      </c>
      <c r="CI161">
        <v>-1.8</v>
      </c>
      <c r="CJ161">
        <v>-1.52</v>
      </c>
      <c r="CK161">
        <v>-1.48</v>
      </c>
      <c r="CL161">
        <v>-0.48</v>
      </c>
      <c r="CM161">
        <v>-0.83</v>
      </c>
      <c r="CN161">
        <v>-0.86</v>
      </c>
      <c r="CO161">
        <v>0</v>
      </c>
      <c r="CP161">
        <v>3.7</v>
      </c>
      <c r="CQ161">
        <v>2.9</v>
      </c>
      <c r="CR161">
        <v>0</v>
      </c>
      <c r="CS161">
        <v>7.4</v>
      </c>
      <c r="CT161">
        <v>5.9</v>
      </c>
      <c r="CU161">
        <v>0</v>
      </c>
      <c r="CV161">
        <v>1.9</v>
      </c>
      <c r="CW161">
        <v>1.5</v>
      </c>
      <c r="CX161">
        <v>0</v>
      </c>
      <c r="CY161">
        <v>1.9</v>
      </c>
      <c r="CZ161">
        <v>1.5</v>
      </c>
      <c r="DA161">
        <v>0</v>
      </c>
      <c r="DB161">
        <v>1.9</v>
      </c>
      <c r="DC161">
        <v>1.5</v>
      </c>
      <c r="DD161">
        <v>0.36</v>
      </c>
      <c r="DE161">
        <v>0.84</v>
      </c>
      <c r="DF161">
        <v>0.74</v>
      </c>
      <c r="DG161">
        <v>1048</v>
      </c>
      <c r="DH161">
        <v>1026</v>
      </c>
      <c r="DI161">
        <v>2074</v>
      </c>
      <c r="DJ161">
        <v>1009</v>
      </c>
      <c r="DK161">
        <v>987</v>
      </c>
      <c r="DL161">
        <v>1996</v>
      </c>
      <c r="DM161">
        <v>52.4</v>
      </c>
      <c r="DN161">
        <v>45</v>
      </c>
      <c r="DO161">
        <v>48.7</v>
      </c>
      <c r="DP161">
        <v>0.27</v>
      </c>
      <c r="DQ161">
        <v>-0.33</v>
      </c>
      <c r="DR161">
        <v>-0.03</v>
      </c>
      <c r="DS161">
        <v>0.19</v>
      </c>
      <c r="DT161">
        <v>-0.41</v>
      </c>
      <c r="DU161">
        <v>-0.08</v>
      </c>
      <c r="DV161">
        <v>0.35</v>
      </c>
      <c r="DW161">
        <v>-0.25</v>
      </c>
      <c r="DX161">
        <v>0.03</v>
      </c>
      <c r="DY161">
        <v>52.5</v>
      </c>
      <c r="DZ161">
        <v>42.7</v>
      </c>
      <c r="EA161">
        <v>47.6</v>
      </c>
      <c r="EB161">
        <v>74.2</v>
      </c>
      <c r="EC161">
        <v>63.4</v>
      </c>
      <c r="ED161">
        <v>68.900000000000006</v>
      </c>
      <c r="EE161">
        <v>65.2</v>
      </c>
      <c r="EF161">
        <v>38</v>
      </c>
      <c r="EG161">
        <v>51.7</v>
      </c>
      <c r="EH161">
        <v>28.3</v>
      </c>
      <c r="EI161">
        <v>10.9</v>
      </c>
      <c r="EJ161">
        <v>19.7</v>
      </c>
      <c r="EK161">
        <v>41.1</v>
      </c>
      <c r="EL161">
        <v>19.399999999999999</v>
      </c>
      <c r="EM161">
        <v>30.4</v>
      </c>
      <c r="EN161">
        <v>4.7300000000000004</v>
      </c>
      <c r="EO161">
        <v>4</v>
      </c>
      <c r="EP161">
        <v>4.37</v>
      </c>
    </row>
    <row r="162" spans="1:146" x14ac:dyDescent="0.4">
      <c r="A162" t="s">
        <v>544</v>
      </c>
      <c r="B162" t="s">
        <v>543</v>
      </c>
      <c r="C162">
        <v>670</v>
      </c>
      <c r="D162">
        <v>626</v>
      </c>
      <c r="E162">
        <v>1296</v>
      </c>
      <c r="F162">
        <v>624</v>
      </c>
      <c r="G162">
        <v>585</v>
      </c>
      <c r="H162">
        <v>1209</v>
      </c>
      <c r="I162">
        <v>55.8</v>
      </c>
      <c r="J162">
        <v>51.5</v>
      </c>
      <c r="K162">
        <v>53.7</v>
      </c>
      <c r="L162">
        <v>0.45</v>
      </c>
      <c r="M162">
        <v>0.1</v>
      </c>
      <c r="N162">
        <v>0.28000000000000003</v>
      </c>
      <c r="O162">
        <v>0.36</v>
      </c>
      <c r="P162">
        <v>0</v>
      </c>
      <c r="Q162">
        <v>0.21</v>
      </c>
      <c r="R162">
        <v>0.55000000000000004</v>
      </c>
      <c r="S162">
        <v>0.2</v>
      </c>
      <c r="T162">
        <v>0.35</v>
      </c>
      <c r="U162">
        <v>61.9</v>
      </c>
      <c r="V162">
        <v>55.1</v>
      </c>
      <c r="W162">
        <v>58.6</v>
      </c>
      <c r="X162">
        <v>79.3</v>
      </c>
      <c r="Y162">
        <v>74.8</v>
      </c>
      <c r="Z162">
        <v>77.099999999999994</v>
      </c>
      <c r="AA162">
        <v>56</v>
      </c>
      <c r="AB162">
        <v>44.7</v>
      </c>
      <c r="AC162">
        <v>50.5</v>
      </c>
      <c r="AD162">
        <v>29.4</v>
      </c>
      <c r="AE162">
        <v>23.6</v>
      </c>
      <c r="AF162">
        <v>26.6</v>
      </c>
      <c r="AG162">
        <v>38.1</v>
      </c>
      <c r="AH162">
        <v>29.9</v>
      </c>
      <c r="AI162">
        <v>34.1</v>
      </c>
      <c r="AJ162">
        <v>4.95</v>
      </c>
      <c r="AK162">
        <v>4.6100000000000003</v>
      </c>
      <c r="AL162">
        <v>4.79</v>
      </c>
      <c r="AM162">
        <v>70</v>
      </c>
      <c r="AN162">
        <v>81</v>
      </c>
      <c r="AO162">
        <v>151</v>
      </c>
      <c r="AP162">
        <v>68</v>
      </c>
      <c r="AQ162">
        <v>79</v>
      </c>
      <c r="AR162">
        <v>147</v>
      </c>
      <c r="AS162">
        <v>38</v>
      </c>
      <c r="AT162">
        <v>29.2</v>
      </c>
      <c r="AU162">
        <v>33.299999999999997</v>
      </c>
      <c r="AV162">
        <v>-0.16</v>
      </c>
      <c r="AW162">
        <v>-0.76</v>
      </c>
      <c r="AX162">
        <v>-0.48</v>
      </c>
      <c r="AY162">
        <v>-0.46</v>
      </c>
      <c r="AZ162">
        <v>-1.04</v>
      </c>
      <c r="BA162">
        <v>-0.69</v>
      </c>
      <c r="BB162">
        <v>0.14000000000000001</v>
      </c>
      <c r="BC162">
        <v>-0.49</v>
      </c>
      <c r="BD162">
        <v>-0.28000000000000003</v>
      </c>
      <c r="BE162">
        <v>30</v>
      </c>
      <c r="BF162">
        <v>22.2</v>
      </c>
      <c r="BG162">
        <v>25.8</v>
      </c>
      <c r="BH162">
        <v>45.7</v>
      </c>
      <c r="BI162">
        <v>33.299999999999997</v>
      </c>
      <c r="BJ162">
        <v>39.1</v>
      </c>
      <c r="BK162">
        <v>17.100000000000001</v>
      </c>
      <c r="BL162">
        <v>7.4</v>
      </c>
      <c r="BM162">
        <v>11.9</v>
      </c>
      <c r="BN162">
        <v>2.9</v>
      </c>
      <c r="BO162">
        <v>4.9000000000000004</v>
      </c>
      <c r="BP162">
        <v>4</v>
      </c>
      <c r="BQ162">
        <v>7.1</v>
      </c>
      <c r="BR162">
        <v>4.9000000000000004</v>
      </c>
      <c r="BS162">
        <v>6</v>
      </c>
      <c r="BT162">
        <v>3.01</v>
      </c>
      <c r="BU162">
        <v>2.42</v>
      </c>
      <c r="BV162">
        <v>2.69</v>
      </c>
      <c r="BW162">
        <v>12</v>
      </c>
      <c r="BX162">
        <v>52</v>
      </c>
      <c r="BY162">
        <v>64</v>
      </c>
      <c r="BZ162">
        <v>12</v>
      </c>
      <c r="CA162">
        <v>49</v>
      </c>
      <c r="CB162">
        <v>61</v>
      </c>
      <c r="CC162">
        <v>18</v>
      </c>
      <c r="CD162">
        <v>11.8</v>
      </c>
      <c r="CE162">
        <v>13</v>
      </c>
      <c r="CF162">
        <v>-0.77</v>
      </c>
      <c r="CG162">
        <v>-1.41</v>
      </c>
      <c r="CH162">
        <v>-1.29</v>
      </c>
      <c r="CI162">
        <v>-1.49</v>
      </c>
      <c r="CJ162">
        <v>-1.77</v>
      </c>
      <c r="CK162">
        <v>-1.6</v>
      </c>
      <c r="CL162">
        <v>-0.06</v>
      </c>
      <c r="CM162">
        <v>-1.06</v>
      </c>
      <c r="CN162">
        <v>-0.97</v>
      </c>
      <c r="CO162">
        <v>16.7</v>
      </c>
      <c r="CP162">
        <v>3.8</v>
      </c>
      <c r="CQ162">
        <v>6.3</v>
      </c>
      <c r="CR162">
        <v>16.7</v>
      </c>
      <c r="CS162">
        <v>11.5</v>
      </c>
      <c r="CT162">
        <v>12.5</v>
      </c>
      <c r="CU162">
        <v>0</v>
      </c>
      <c r="CV162">
        <v>1.9</v>
      </c>
      <c r="CW162">
        <v>1.6</v>
      </c>
      <c r="CX162">
        <v>0</v>
      </c>
      <c r="CY162">
        <v>0</v>
      </c>
      <c r="CZ162">
        <v>0</v>
      </c>
      <c r="DA162">
        <v>0</v>
      </c>
      <c r="DB162">
        <v>0</v>
      </c>
      <c r="DC162">
        <v>0</v>
      </c>
      <c r="DD162">
        <v>1.33</v>
      </c>
      <c r="DE162">
        <v>0.96</v>
      </c>
      <c r="DF162">
        <v>1.03</v>
      </c>
      <c r="DG162">
        <v>752</v>
      </c>
      <c r="DH162">
        <v>760</v>
      </c>
      <c r="DI162">
        <v>1512</v>
      </c>
      <c r="DJ162">
        <v>704</v>
      </c>
      <c r="DK162">
        <v>713</v>
      </c>
      <c r="DL162">
        <v>1417</v>
      </c>
      <c r="DM162">
        <v>53.6</v>
      </c>
      <c r="DN162">
        <v>46.4</v>
      </c>
      <c r="DO162">
        <v>50</v>
      </c>
      <c r="DP162">
        <v>0.37</v>
      </c>
      <c r="DQ162">
        <v>-0.1</v>
      </c>
      <c r="DR162">
        <v>0.14000000000000001</v>
      </c>
      <c r="DS162">
        <v>0.28000000000000003</v>
      </c>
      <c r="DT162">
        <v>-0.19</v>
      </c>
      <c r="DU162">
        <v>7.0000000000000007E-2</v>
      </c>
      <c r="DV162">
        <v>0.47</v>
      </c>
      <c r="DW162">
        <v>-0.01</v>
      </c>
      <c r="DX162">
        <v>0.2</v>
      </c>
      <c r="DY162">
        <v>58.2</v>
      </c>
      <c r="DZ162">
        <v>48.2</v>
      </c>
      <c r="EA162">
        <v>53.2</v>
      </c>
      <c r="EB162">
        <v>75.099999999999994</v>
      </c>
      <c r="EC162">
        <v>66.099999999999994</v>
      </c>
      <c r="ED162">
        <v>70.599999999999994</v>
      </c>
      <c r="EE162">
        <v>51.5</v>
      </c>
      <c r="EF162">
        <v>37.799999999999997</v>
      </c>
      <c r="EG162">
        <v>44.6</v>
      </c>
      <c r="EH162">
        <v>26.5</v>
      </c>
      <c r="EI162">
        <v>20</v>
      </c>
      <c r="EJ162">
        <v>23.2</v>
      </c>
      <c r="EK162">
        <v>34.6</v>
      </c>
      <c r="EL162">
        <v>25.1</v>
      </c>
      <c r="EM162">
        <v>29.8</v>
      </c>
      <c r="EN162">
        <v>4.71</v>
      </c>
      <c r="EO162">
        <v>4.13</v>
      </c>
      <c r="EP162">
        <v>4.42</v>
      </c>
    </row>
    <row r="163" spans="1:146" x14ac:dyDescent="0.4">
      <c r="A163" t="s">
        <v>546</v>
      </c>
      <c r="B163" t="s">
        <v>545</v>
      </c>
      <c r="C163">
        <v>1396</v>
      </c>
      <c r="D163">
        <v>1167</v>
      </c>
      <c r="E163">
        <v>2563</v>
      </c>
      <c r="F163">
        <v>1313</v>
      </c>
      <c r="G163">
        <v>1074</v>
      </c>
      <c r="H163">
        <v>2387</v>
      </c>
      <c r="I163">
        <v>51.7</v>
      </c>
      <c r="J163">
        <v>46.7</v>
      </c>
      <c r="K163">
        <v>49.4</v>
      </c>
      <c r="L163">
        <v>0.27</v>
      </c>
      <c r="M163">
        <v>-0.24</v>
      </c>
      <c r="N163">
        <v>0.04</v>
      </c>
      <c r="O163">
        <v>0.2</v>
      </c>
      <c r="P163">
        <v>-0.31</v>
      </c>
      <c r="Q163">
        <v>-0.01</v>
      </c>
      <c r="R163">
        <v>0.34</v>
      </c>
      <c r="S163">
        <v>-0.16</v>
      </c>
      <c r="T163">
        <v>0.09</v>
      </c>
      <c r="U163">
        <v>49.1</v>
      </c>
      <c r="V163">
        <v>43.3</v>
      </c>
      <c r="W163">
        <v>46.5</v>
      </c>
      <c r="X163">
        <v>72.599999999999994</v>
      </c>
      <c r="Y163">
        <v>65.5</v>
      </c>
      <c r="Z163">
        <v>69.400000000000006</v>
      </c>
      <c r="AA163">
        <v>48.6</v>
      </c>
      <c r="AB163">
        <v>33.4</v>
      </c>
      <c r="AC163">
        <v>41.7</v>
      </c>
      <c r="AD163">
        <v>19.3</v>
      </c>
      <c r="AE163">
        <v>11.4</v>
      </c>
      <c r="AF163">
        <v>15.7</v>
      </c>
      <c r="AG163">
        <v>29.3</v>
      </c>
      <c r="AH163">
        <v>17.8</v>
      </c>
      <c r="AI163">
        <v>24.1</v>
      </c>
      <c r="AJ163">
        <v>4.55</v>
      </c>
      <c r="AK163">
        <v>4.07</v>
      </c>
      <c r="AL163">
        <v>4.33</v>
      </c>
      <c r="AM163">
        <v>171</v>
      </c>
      <c r="AN163">
        <v>241</v>
      </c>
      <c r="AO163">
        <v>412</v>
      </c>
      <c r="AP163">
        <v>164</v>
      </c>
      <c r="AQ163">
        <v>223</v>
      </c>
      <c r="AR163">
        <v>387</v>
      </c>
      <c r="AS163">
        <v>33.5</v>
      </c>
      <c r="AT163">
        <v>30.9</v>
      </c>
      <c r="AU163">
        <v>32</v>
      </c>
      <c r="AV163">
        <v>-0.34</v>
      </c>
      <c r="AW163">
        <v>-0.64</v>
      </c>
      <c r="AX163">
        <v>-0.51</v>
      </c>
      <c r="AY163">
        <v>-0.54</v>
      </c>
      <c r="AZ163">
        <v>-0.8</v>
      </c>
      <c r="BA163">
        <v>-0.64</v>
      </c>
      <c r="BB163">
        <v>-0.15</v>
      </c>
      <c r="BC163">
        <v>-0.47</v>
      </c>
      <c r="BD163">
        <v>-0.39</v>
      </c>
      <c r="BE163">
        <v>18.7</v>
      </c>
      <c r="BF163">
        <v>17.8</v>
      </c>
      <c r="BG163">
        <v>18.2</v>
      </c>
      <c r="BH163">
        <v>29.8</v>
      </c>
      <c r="BI163">
        <v>33.200000000000003</v>
      </c>
      <c r="BJ163">
        <v>31.8</v>
      </c>
      <c r="BK163">
        <v>26.3</v>
      </c>
      <c r="BL163">
        <v>14.1</v>
      </c>
      <c r="BM163">
        <v>19.2</v>
      </c>
      <c r="BN163">
        <v>4.7</v>
      </c>
      <c r="BO163">
        <v>1.7</v>
      </c>
      <c r="BP163">
        <v>2.9</v>
      </c>
      <c r="BQ163">
        <v>6.4</v>
      </c>
      <c r="BR163">
        <v>2.5</v>
      </c>
      <c r="BS163">
        <v>4.0999999999999996</v>
      </c>
      <c r="BT163">
        <v>2.7</v>
      </c>
      <c r="BU163">
        <v>2.5499999999999998</v>
      </c>
      <c r="BV163">
        <v>2.61</v>
      </c>
      <c r="BW163">
        <v>33</v>
      </c>
      <c r="BX163">
        <v>101</v>
      </c>
      <c r="BY163">
        <v>134</v>
      </c>
      <c r="BZ163">
        <v>29</v>
      </c>
      <c r="CA163">
        <v>97</v>
      </c>
      <c r="CB163">
        <v>126</v>
      </c>
      <c r="CC163">
        <v>15.3</v>
      </c>
      <c r="CD163">
        <v>11.6</v>
      </c>
      <c r="CE163">
        <v>12.5</v>
      </c>
      <c r="CF163">
        <v>-0.98</v>
      </c>
      <c r="CG163">
        <v>-1.47</v>
      </c>
      <c r="CH163">
        <v>-1.36</v>
      </c>
      <c r="CI163">
        <v>-1.44</v>
      </c>
      <c r="CJ163">
        <v>-1.72</v>
      </c>
      <c r="CK163">
        <v>-1.58</v>
      </c>
      <c r="CL163">
        <v>-0.52</v>
      </c>
      <c r="CM163">
        <v>-1.22</v>
      </c>
      <c r="CN163">
        <v>-1.1399999999999999</v>
      </c>
      <c r="CO163">
        <v>9.1</v>
      </c>
      <c r="CP163">
        <v>5</v>
      </c>
      <c r="CQ163">
        <v>6</v>
      </c>
      <c r="CR163">
        <v>18.2</v>
      </c>
      <c r="CS163">
        <v>6.9</v>
      </c>
      <c r="CT163">
        <v>9.6999999999999993</v>
      </c>
      <c r="CU163">
        <v>15.2</v>
      </c>
      <c r="CV163">
        <v>5</v>
      </c>
      <c r="CW163">
        <v>7.5</v>
      </c>
      <c r="CX163">
        <v>3</v>
      </c>
      <c r="CY163">
        <v>0</v>
      </c>
      <c r="CZ163">
        <v>0.7</v>
      </c>
      <c r="DA163">
        <v>6.1</v>
      </c>
      <c r="DB163">
        <v>0</v>
      </c>
      <c r="DC163">
        <v>1.5</v>
      </c>
      <c r="DD163">
        <v>1.3</v>
      </c>
      <c r="DE163">
        <v>0.9</v>
      </c>
      <c r="DF163">
        <v>0.99</v>
      </c>
      <c r="DG163">
        <v>1600</v>
      </c>
      <c r="DH163">
        <v>1509</v>
      </c>
      <c r="DI163">
        <v>3109</v>
      </c>
      <c r="DJ163">
        <v>1506</v>
      </c>
      <c r="DK163">
        <v>1394</v>
      </c>
      <c r="DL163">
        <v>2900</v>
      </c>
      <c r="DM163">
        <v>49</v>
      </c>
      <c r="DN163">
        <v>41.9</v>
      </c>
      <c r="DO163">
        <v>45.5</v>
      </c>
      <c r="DP163">
        <v>0.18</v>
      </c>
      <c r="DQ163">
        <v>-0.39</v>
      </c>
      <c r="DR163">
        <v>-0.09</v>
      </c>
      <c r="DS163">
        <v>0.12</v>
      </c>
      <c r="DT163">
        <v>-0.45</v>
      </c>
      <c r="DU163">
        <v>-0.14000000000000001</v>
      </c>
      <c r="DV163">
        <v>0.24</v>
      </c>
      <c r="DW163">
        <v>-0.32</v>
      </c>
      <c r="DX163">
        <v>-0.05</v>
      </c>
      <c r="DY163">
        <v>45.1</v>
      </c>
      <c r="DZ163">
        <v>36.6</v>
      </c>
      <c r="EA163">
        <v>41</v>
      </c>
      <c r="EB163">
        <v>66.900000000000006</v>
      </c>
      <c r="EC163">
        <v>56.4</v>
      </c>
      <c r="ED163">
        <v>61.8</v>
      </c>
      <c r="EE163">
        <v>45.6</v>
      </c>
      <c r="EF163">
        <v>28.4</v>
      </c>
      <c r="EG163">
        <v>37.200000000000003</v>
      </c>
      <c r="EH163">
        <v>17.399999999999999</v>
      </c>
      <c r="EI163">
        <v>9.1</v>
      </c>
      <c r="EJ163">
        <v>13.4</v>
      </c>
      <c r="EK163">
        <v>26.4</v>
      </c>
      <c r="EL163">
        <v>14.2</v>
      </c>
      <c r="EM163">
        <v>20.5</v>
      </c>
      <c r="EN163">
        <v>4.29</v>
      </c>
      <c r="EO163">
        <v>3.61</v>
      </c>
      <c r="EP163">
        <v>3.96</v>
      </c>
    </row>
    <row r="164" spans="1:146" x14ac:dyDescent="0.4">
      <c r="A164" t="s">
        <v>548</v>
      </c>
      <c r="B164" t="s">
        <v>547</v>
      </c>
      <c r="C164">
        <v>2316</v>
      </c>
      <c r="D164">
        <v>2149</v>
      </c>
      <c r="E164">
        <v>4465</v>
      </c>
      <c r="F164">
        <v>2257</v>
      </c>
      <c r="G164">
        <v>2095</v>
      </c>
      <c r="H164">
        <v>4352</v>
      </c>
      <c r="I164">
        <v>49.7</v>
      </c>
      <c r="J164">
        <v>46.2</v>
      </c>
      <c r="K164">
        <v>48</v>
      </c>
      <c r="L164">
        <v>0.22</v>
      </c>
      <c r="M164">
        <v>-0.24</v>
      </c>
      <c r="N164">
        <v>0</v>
      </c>
      <c r="O164">
        <v>0.17</v>
      </c>
      <c r="P164">
        <v>-0.28999999999999998</v>
      </c>
      <c r="Q164">
        <v>-0.04</v>
      </c>
      <c r="R164">
        <v>0.27</v>
      </c>
      <c r="S164">
        <v>-0.19</v>
      </c>
      <c r="T164">
        <v>0.04</v>
      </c>
      <c r="U164">
        <v>45.2</v>
      </c>
      <c r="V164">
        <v>40</v>
      </c>
      <c r="W164">
        <v>42.7</v>
      </c>
      <c r="X164">
        <v>69.400000000000006</v>
      </c>
      <c r="Y164">
        <v>65.900000000000006</v>
      </c>
      <c r="Z164">
        <v>67.7</v>
      </c>
      <c r="AA164">
        <v>39.1</v>
      </c>
      <c r="AB164">
        <v>28</v>
      </c>
      <c r="AC164">
        <v>33.700000000000003</v>
      </c>
      <c r="AD164">
        <v>17</v>
      </c>
      <c r="AE164">
        <v>9.6999999999999993</v>
      </c>
      <c r="AF164">
        <v>13.5</v>
      </c>
      <c r="AG164">
        <v>24.9</v>
      </c>
      <c r="AH164">
        <v>15.8</v>
      </c>
      <c r="AI164">
        <v>20.5</v>
      </c>
      <c r="AJ164">
        <v>4.26</v>
      </c>
      <c r="AK164">
        <v>3.97</v>
      </c>
      <c r="AL164">
        <v>4.12</v>
      </c>
      <c r="AM164">
        <v>161</v>
      </c>
      <c r="AN164">
        <v>313</v>
      </c>
      <c r="AO164">
        <v>474</v>
      </c>
      <c r="AP164">
        <v>156</v>
      </c>
      <c r="AQ164">
        <v>309</v>
      </c>
      <c r="AR164">
        <v>465</v>
      </c>
      <c r="AS164">
        <v>30.4</v>
      </c>
      <c r="AT164">
        <v>28.9</v>
      </c>
      <c r="AU164">
        <v>29.4</v>
      </c>
      <c r="AV164">
        <v>-0.37</v>
      </c>
      <c r="AW164">
        <v>-0.65</v>
      </c>
      <c r="AX164">
        <v>-0.55000000000000004</v>
      </c>
      <c r="AY164">
        <v>-0.56000000000000005</v>
      </c>
      <c r="AZ164">
        <v>-0.79</v>
      </c>
      <c r="BA164">
        <v>-0.67</v>
      </c>
      <c r="BB164">
        <v>-0.17</v>
      </c>
      <c r="BC164">
        <v>-0.51</v>
      </c>
      <c r="BD164">
        <v>-0.44</v>
      </c>
      <c r="BE164">
        <v>17.399999999999999</v>
      </c>
      <c r="BF164">
        <v>10.9</v>
      </c>
      <c r="BG164">
        <v>13.1</v>
      </c>
      <c r="BH164">
        <v>26.7</v>
      </c>
      <c r="BI164">
        <v>21.1</v>
      </c>
      <c r="BJ164">
        <v>23</v>
      </c>
      <c r="BK164">
        <v>10.6</v>
      </c>
      <c r="BL164">
        <v>10.5</v>
      </c>
      <c r="BM164">
        <v>10.5</v>
      </c>
      <c r="BN164">
        <v>1.2</v>
      </c>
      <c r="BO164">
        <v>1.3</v>
      </c>
      <c r="BP164">
        <v>1.3</v>
      </c>
      <c r="BQ164">
        <v>3.1</v>
      </c>
      <c r="BR164">
        <v>2.6</v>
      </c>
      <c r="BS164">
        <v>2.7</v>
      </c>
      <c r="BT164">
        <v>2.4</v>
      </c>
      <c r="BU164">
        <v>2.33</v>
      </c>
      <c r="BV164">
        <v>2.36</v>
      </c>
      <c r="BW164">
        <v>49</v>
      </c>
      <c r="BX164">
        <v>129</v>
      </c>
      <c r="BY164">
        <v>178</v>
      </c>
      <c r="BZ164">
        <v>43</v>
      </c>
      <c r="CA164">
        <v>127</v>
      </c>
      <c r="CB164">
        <v>170</v>
      </c>
      <c r="CC164">
        <v>15.1</v>
      </c>
      <c r="CD164">
        <v>15</v>
      </c>
      <c r="CE164">
        <v>15.1</v>
      </c>
      <c r="CF164">
        <v>-0.79</v>
      </c>
      <c r="CG164">
        <v>-1.1299999999999999</v>
      </c>
      <c r="CH164">
        <v>-1.04</v>
      </c>
      <c r="CI164">
        <v>-1.17</v>
      </c>
      <c r="CJ164">
        <v>-1.35</v>
      </c>
      <c r="CK164">
        <v>-1.23</v>
      </c>
      <c r="CL164">
        <v>-0.41</v>
      </c>
      <c r="CM164">
        <v>-0.91</v>
      </c>
      <c r="CN164">
        <v>-0.85</v>
      </c>
      <c r="CO164">
        <v>4.0999999999999996</v>
      </c>
      <c r="CP164">
        <v>7</v>
      </c>
      <c r="CQ164">
        <v>6.2</v>
      </c>
      <c r="CR164">
        <v>10.199999999999999</v>
      </c>
      <c r="CS164">
        <v>10.9</v>
      </c>
      <c r="CT164">
        <v>10.7</v>
      </c>
      <c r="CU164">
        <v>4.0999999999999996</v>
      </c>
      <c r="CV164">
        <v>5.4</v>
      </c>
      <c r="CW164">
        <v>5.0999999999999996</v>
      </c>
      <c r="CX164">
        <v>0</v>
      </c>
      <c r="CY164">
        <v>1.6</v>
      </c>
      <c r="CZ164">
        <v>1.1000000000000001</v>
      </c>
      <c r="DA164">
        <v>0</v>
      </c>
      <c r="DB164">
        <v>2.2999999999999998</v>
      </c>
      <c r="DC164">
        <v>1.7</v>
      </c>
      <c r="DD164">
        <v>1.1100000000000001</v>
      </c>
      <c r="DE164">
        <v>1.26</v>
      </c>
      <c r="DF164">
        <v>1.22</v>
      </c>
      <c r="DG164">
        <v>2526</v>
      </c>
      <c r="DH164">
        <v>2591</v>
      </c>
      <c r="DI164">
        <v>5117</v>
      </c>
      <c r="DJ164">
        <v>2456</v>
      </c>
      <c r="DK164">
        <v>2531</v>
      </c>
      <c r="DL164">
        <v>4987</v>
      </c>
      <c r="DM164">
        <v>47.8</v>
      </c>
      <c r="DN164">
        <v>42.5</v>
      </c>
      <c r="DO164">
        <v>45.1</v>
      </c>
      <c r="DP164">
        <v>0.16</v>
      </c>
      <c r="DQ164">
        <v>-0.33</v>
      </c>
      <c r="DR164">
        <v>-0.09</v>
      </c>
      <c r="DS164">
        <v>0.11</v>
      </c>
      <c r="DT164">
        <v>-0.38</v>
      </c>
      <c r="DU164">
        <v>-0.12</v>
      </c>
      <c r="DV164">
        <v>0.21</v>
      </c>
      <c r="DW164">
        <v>-0.28000000000000003</v>
      </c>
      <c r="DX164">
        <v>-0.05</v>
      </c>
      <c r="DY164">
        <v>42.6</v>
      </c>
      <c r="DZ164">
        <v>34.799999999999997</v>
      </c>
      <c r="EA164">
        <v>38.700000000000003</v>
      </c>
      <c r="EB164">
        <v>65.5</v>
      </c>
      <c r="EC164">
        <v>57.7</v>
      </c>
      <c r="ED164">
        <v>61.6</v>
      </c>
      <c r="EE164">
        <v>36.6</v>
      </c>
      <c r="EF164">
        <v>24.7</v>
      </c>
      <c r="EG164">
        <v>30.6</v>
      </c>
      <c r="EH164">
        <v>15.6</v>
      </c>
      <c r="EI164">
        <v>8.3000000000000007</v>
      </c>
      <c r="EJ164">
        <v>11.9</v>
      </c>
      <c r="EK164">
        <v>23</v>
      </c>
      <c r="EL164">
        <v>13.5</v>
      </c>
      <c r="EM164">
        <v>18.2</v>
      </c>
      <c r="EN164">
        <v>4.08</v>
      </c>
      <c r="EO164">
        <v>3.63</v>
      </c>
      <c r="EP164">
        <v>3.85</v>
      </c>
    </row>
    <row r="165" spans="1:146" x14ac:dyDescent="0.4">
      <c r="A165" t="s">
        <v>550</v>
      </c>
      <c r="B165" t="s">
        <v>549</v>
      </c>
      <c r="C165">
        <v>2794</v>
      </c>
      <c r="D165">
        <v>2749</v>
      </c>
      <c r="E165">
        <v>5543</v>
      </c>
      <c r="F165">
        <v>2689</v>
      </c>
      <c r="G165">
        <v>2624</v>
      </c>
      <c r="H165">
        <v>5313</v>
      </c>
      <c r="I165">
        <v>51.5</v>
      </c>
      <c r="J165">
        <v>47.4</v>
      </c>
      <c r="K165">
        <v>49.5</v>
      </c>
      <c r="L165">
        <v>0.2</v>
      </c>
      <c r="M165">
        <v>-0.24</v>
      </c>
      <c r="N165">
        <v>-0.02</v>
      </c>
      <c r="O165">
        <v>0.15</v>
      </c>
      <c r="P165">
        <v>-0.28999999999999998</v>
      </c>
      <c r="Q165">
        <v>-0.05</v>
      </c>
      <c r="R165">
        <v>0.25</v>
      </c>
      <c r="S165">
        <v>-0.19</v>
      </c>
      <c r="T165">
        <v>0.02</v>
      </c>
      <c r="U165">
        <v>49.4</v>
      </c>
      <c r="V165">
        <v>44.2</v>
      </c>
      <c r="W165">
        <v>46.8</v>
      </c>
      <c r="X165">
        <v>74.8</v>
      </c>
      <c r="Y165">
        <v>68.3</v>
      </c>
      <c r="Z165">
        <v>71.599999999999994</v>
      </c>
      <c r="AA165">
        <v>47.9</v>
      </c>
      <c r="AB165">
        <v>37.1</v>
      </c>
      <c r="AC165">
        <v>42.5</v>
      </c>
      <c r="AD165">
        <v>19.399999999999999</v>
      </c>
      <c r="AE165">
        <v>13.5</v>
      </c>
      <c r="AF165">
        <v>16.5</v>
      </c>
      <c r="AG165">
        <v>30.2</v>
      </c>
      <c r="AH165">
        <v>20.399999999999999</v>
      </c>
      <c r="AI165">
        <v>25.4</v>
      </c>
      <c r="AJ165">
        <v>4.4800000000000004</v>
      </c>
      <c r="AK165">
        <v>4.17</v>
      </c>
      <c r="AL165">
        <v>4.33</v>
      </c>
      <c r="AM165">
        <v>252</v>
      </c>
      <c r="AN165">
        <v>444</v>
      </c>
      <c r="AO165">
        <v>696</v>
      </c>
      <c r="AP165">
        <v>246</v>
      </c>
      <c r="AQ165">
        <v>429</v>
      </c>
      <c r="AR165">
        <v>675</v>
      </c>
      <c r="AS165">
        <v>32</v>
      </c>
      <c r="AT165">
        <v>29.7</v>
      </c>
      <c r="AU165">
        <v>30.5</v>
      </c>
      <c r="AV165">
        <v>-0.43</v>
      </c>
      <c r="AW165">
        <v>-0.72</v>
      </c>
      <c r="AX165">
        <v>-0.61</v>
      </c>
      <c r="AY165">
        <v>-0.57999999999999996</v>
      </c>
      <c r="AZ165">
        <v>-0.84</v>
      </c>
      <c r="BA165">
        <v>-0.71</v>
      </c>
      <c r="BB165">
        <v>-0.27</v>
      </c>
      <c r="BC165">
        <v>-0.6</v>
      </c>
      <c r="BD165">
        <v>-0.52</v>
      </c>
      <c r="BE165">
        <v>13.5</v>
      </c>
      <c r="BF165">
        <v>9.5</v>
      </c>
      <c r="BG165">
        <v>10.9</v>
      </c>
      <c r="BH165">
        <v>31.7</v>
      </c>
      <c r="BI165">
        <v>28.2</v>
      </c>
      <c r="BJ165">
        <v>29.5</v>
      </c>
      <c r="BK165">
        <v>19</v>
      </c>
      <c r="BL165">
        <v>10.4</v>
      </c>
      <c r="BM165">
        <v>13.5</v>
      </c>
      <c r="BN165">
        <v>4.4000000000000004</v>
      </c>
      <c r="BO165">
        <v>0.5</v>
      </c>
      <c r="BP165">
        <v>1.9</v>
      </c>
      <c r="BQ165">
        <v>8.3000000000000007</v>
      </c>
      <c r="BR165">
        <v>1.4</v>
      </c>
      <c r="BS165">
        <v>3.9</v>
      </c>
      <c r="BT165">
        <v>2.61</v>
      </c>
      <c r="BU165">
        <v>2.4700000000000002</v>
      </c>
      <c r="BV165">
        <v>2.52</v>
      </c>
      <c r="BW165">
        <v>71</v>
      </c>
      <c r="BX165">
        <v>246</v>
      </c>
      <c r="BY165">
        <v>317</v>
      </c>
      <c r="BZ165">
        <v>65</v>
      </c>
      <c r="CA165">
        <v>223</v>
      </c>
      <c r="CB165">
        <v>288</v>
      </c>
      <c r="CC165">
        <v>10.3</v>
      </c>
      <c r="CD165">
        <v>16.8</v>
      </c>
      <c r="CE165">
        <v>15.3</v>
      </c>
      <c r="CF165">
        <v>-1.35</v>
      </c>
      <c r="CG165">
        <v>-1.01</v>
      </c>
      <c r="CH165">
        <v>-1.0900000000000001</v>
      </c>
      <c r="CI165">
        <v>-1.66</v>
      </c>
      <c r="CJ165">
        <v>-1.18</v>
      </c>
      <c r="CK165">
        <v>-1.24</v>
      </c>
      <c r="CL165">
        <v>-1.05</v>
      </c>
      <c r="CM165">
        <v>-0.85</v>
      </c>
      <c r="CN165">
        <v>-0.94</v>
      </c>
      <c r="CO165">
        <v>5.6</v>
      </c>
      <c r="CP165">
        <v>5.7</v>
      </c>
      <c r="CQ165">
        <v>5.7</v>
      </c>
      <c r="CR165">
        <v>7</v>
      </c>
      <c r="CS165">
        <v>11.8</v>
      </c>
      <c r="CT165">
        <v>10.7</v>
      </c>
      <c r="CU165">
        <v>2.8</v>
      </c>
      <c r="CV165">
        <v>3.7</v>
      </c>
      <c r="CW165">
        <v>3.5</v>
      </c>
      <c r="CX165">
        <v>2.8</v>
      </c>
      <c r="CY165">
        <v>0.8</v>
      </c>
      <c r="CZ165">
        <v>1.3</v>
      </c>
      <c r="DA165">
        <v>2.8</v>
      </c>
      <c r="DB165">
        <v>1.6</v>
      </c>
      <c r="DC165">
        <v>1.9</v>
      </c>
      <c r="DD165">
        <v>0.78</v>
      </c>
      <c r="DE165">
        <v>1.37</v>
      </c>
      <c r="DF165">
        <v>1.24</v>
      </c>
      <c r="DG165">
        <v>3119</v>
      </c>
      <c r="DH165">
        <v>3440</v>
      </c>
      <c r="DI165">
        <v>6559</v>
      </c>
      <c r="DJ165">
        <v>3001</v>
      </c>
      <c r="DK165">
        <v>3277</v>
      </c>
      <c r="DL165">
        <v>6278</v>
      </c>
      <c r="DM165">
        <v>49</v>
      </c>
      <c r="DN165">
        <v>42.9</v>
      </c>
      <c r="DO165">
        <v>45.8</v>
      </c>
      <c r="DP165">
        <v>0.12</v>
      </c>
      <c r="DQ165">
        <v>-0.36</v>
      </c>
      <c r="DR165">
        <v>-0.13</v>
      </c>
      <c r="DS165">
        <v>7.0000000000000007E-2</v>
      </c>
      <c r="DT165">
        <v>-0.4</v>
      </c>
      <c r="DU165">
        <v>-0.16</v>
      </c>
      <c r="DV165">
        <v>0.16</v>
      </c>
      <c r="DW165">
        <v>-0.31</v>
      </c>
      <c r="DX165">
        <v>-0.1</v>
      </c>
      <c r="DY165">
        <v>45.5</v>
      </c>
      <c r="DZ165">
        <v>36.9</v>
      </c>
      <c r="EA165">
        <v>41</v>
      </c>
      <c r="EB165">
        <v>69.8</v>
      </c>
      <c r="EC165">
        <v>59</v>
      </c>
      <c r="ED165">
        <v>64.2</v>
      </c>
      <c r="EE165">
        <v>44.5</v>
      </c>
      <c r="EF165">
        <v>31.2</v>
      </c>
      <c r="EG165">
        <v>37.5</v>
      </c>
      <c r="EH165">
        <v>17.8</v>
      </c>
      <c r="EI165">
        <v>10.9</v>
      </c>
      <c r="EJ165">
        <v>14.2</v>
      </c>
      <c r="EK165">
        <v>27.8</v>
      </c>
      <c r="EL165">
        <v>16.600000000000001</v>
      </c>
      <c r="EM165">
        <v>22</v>
      </c>
      <c r="EN165">
        <v>4.24</v>
      </c>
      <c r="EO165">
        <v>3.75</v>
      </c>
      <c r="EP165">
        <v>3.98</v>
      </c>
    </row>
    <row r="166" spans="1:146" x14ac:dyDescent="0.4">
      <c r="A166" t="s">
        <v>552</v>
      </c>
      <c r="B166" t="s">
        <v>551</v>
      </c>
      <c r="C166">
        <v>1672</v>
      </c>
      <c r="D166">
        <v>1707</v>
      </c>
      <c r="E166">
        <v>3379</v>
      </c>
      <c r="F166">
        <v>1619</v>
      </c>
      <c r="G166">
        <v>1651</v>
      </c>
      <c r="H166">
        <v>3270</v>
      </c>
      <c r="I166">
        <v>52.7</v>
      </c>
      <c r="J166">
        <v>48.9</v>
      </c>
      <c r="K166">
        <v>50.8</v>
      </c>
      <c r="L166">
        <v>0.36</v>
      </c>
      <c r="M166">
        <v>-0.12</v>
      </c>
      <c r="N166">
        <v>0.12</v>
      </c>
      <c r="O166">
        <v>0.3</v>
      </c>
      <c r="P166">
        <v>-0.18</v>
      </c>
      <c r="Q166">
        <v>7.0000000000000007E-2</v>
      </c>
      <c r="R166">
        <v>0.42</v>
      </c>
      <c r="S166">
        <v>-0.06</v>
      </c>
      <c r="T166">
        <v>0.16</v>
      </c>
      <c r="U166">
        <v>52.3</v>
      </c>
      <c r="V166">
        <v>46.6</v>
      </c>
      <c r="W166">
        <v>49.4</v>
      </c>
      <c r="X166">
        <v>75.8</v>
      </c>
      <c r="Y166">
        <v>71.099999999999994</v>
      </c>
      <c r="Z166">
        <v>73.400000000000006</v>
      </c>
      <c r="AA166">
        <v>48.5</v>
      </c>
      <c r="AB166">
        <v>46.3</v>
      </c>
      <c r="AC166">
        <v>47.4</v>
      </c>
      <c r="AD166">
        <v>22.2</v>
      </c>
      <c r="AE166">
        <v>15.8</v>
      </c>
      <c r="AF166">
        <v>18.899999999999999</v>
      </c>
      <c r="AG166">
        <v>32.6</v>
      </c>
      <c r="AH166">
        <v>23.4</v>
      </c>
      <c r="AI166">
        <v>27.9</v>
      </c>
      <c r="AJ166">
        <v>4.5999999999999996</v>
      </c>
      <c r="AK166">
        <v>4.3600000000000003</v>
      </c>
      <c r="AL166">
        <v>4.4800000000000004</v>
      </c>
      <c r="AM166">
        <v>194</v>
      </c>
      <c r="AN166">
        <v>291</v>
      </c>
      <c r="AO166">
        <v>485</v>
      </c>
      <c r="AP166">
        <v>184</v>
      </c>
      <c r="AQ166">
        <v>283</v>
      </c>
      <c r="AR166">
        <v>467</v>
      </c>
      <c r="AS166">
        <v>34</v>
      </c>
      <c r="AT166">
        <v>31.3</v>
      </c>
      <c r="AU166">
        <v>32.4</v>
      </c>
      <c r="AV166">
        <v>-0.13</v>
      </c>
      <c r="AW166">
        <v>-0.49</v>
      </c>
      <c r="AX166">
        <v>-0.35</v>
      </c>
      <c r="AY166">
        <v>-0.31</v>
      </c>
      <c r="AZ166">
        <v>-0.64</v>
      </c>
      <c r="BA166">
        <v>-0.46</v>
      </c>
      <c r="BB166">
        <v>0.06</v>
      </c>
      <c r="BC166">
        <v>-0.35</v>
      </c>
      <c r="BD166">
        <v>-0.23</v>
      </c>
      <c r="BE166">
        <v>17</v>
      </c>
      <c r="BF166">
        <v>13.1</v>
      </c>
      <c r="BG166">
        <v>14.6</v>
      </c>
      <c r="BH166">
        <v>35.1</v>
      </c>
      <c r="BI166">
        <v>28.9</v>
      </c>
      <c r="BJ166">
        <v>31.3</v>
      </c>
      <c r="BK166">
        <v>13.9</v>
      </c>
      <c r="BL166">
        <v>9.3000000000000007</v>
      </c>
      <c r="BM166">
        <v>11.1</v>
      </c>
      <c r="BN166">
        <v>3.6</v>
      </c>
      <c r="BO166">
        <v>2.4</v>
      </c>
      <c r="BP166">
        <v>2.9</v>
      </c>
      <c r="BQ166">
        <v>5.7</v>
      </c>
      <c r="BR166">
        <v>3.8</v>
      </c>
      <c r="BS166">
        <v>4.5</v>
      </c>
      <c r="BT166">
        <v>2.7</v>
      </c>
      <c r="BU166">
        <v>2.58</v>
      </c>
      <c r="BV166">
        <v>2.62</v>
      </c>
      <c r="BW166">
        <v>33</v>
      </c>
      <c r="BX166">
        <v>91</v>
      </c>
      <c r="BY166">
        <v>124</v>
      </c>
      <c r="BZ166">
        <v>31</v>
      </c>
      <c r="CA166">
        <v>85</v>
      </c>
      <c r="CB166">
        <v>116</v>
      </c>
      <c r="CC166">
        <v>11.8</v>
      </c>
      <c r="CD166">
        <v>14.3</v>
      </c>
      <c r="CE166">
        <v>13.6</v>
      </c>
      <c r="CF166">
        <v>-0.97</v>
      </c>
      <c r="CG166">
        <v>-0.88</v>
      </c>
      <c r="CH166">
        <v>-0.9</v>
      </c>
      <c r="CI166">
        <v>-1.41</v>
      </c>
      <c r="CJ166">
        <v>-1.1499999999999999</v>
      </c>
      <c r="CK166">
        <v>-1.1299999999999999</v>
      </c>
      <c r="CL166">
        <v>-0.52</v>
      </c>
      <c r="CM166">
        <v>-0.61</v>
      </c>
      <c r="CN166">
        <v>-0.67</v>
      </c>
      <c r="CO166">
        <v>6.1</v>
      </c>
      <c r="CP166">
        <v>3.3</v>
      </c>
      <c r="CQ166">
        <v>4</v>
      </c>
      <c r="CR166">
        <v>9.1</v>
      </c>
      <c r="CS166">
        <v>12.1</v>
      </c>
      <c r="CT166">
        <v>11.3</v>
      </c>
      <c r="CU166">
        <v>3</v>
      </c>
      <c r="CV166">
        <v>2.2000000000000002</v>
      </c>
      <c r="CW166">
        <v>2.4</v>
      </c>
      <c r="CX166">
        <v>3</v>
      </c>
      <c r="CY166">
        <v>1.1000000000000001</v>
      </c>
      <c r="CZ166">
        <v>1.6</v>
      </c>
      <c r="DA166">
        <v>3</v>
      </c>
      <c r="DB166">
        <v>1.1000000000000001</v>
      </c>
      <c r="DC166">
        <v>1.6</v>
      </c>
      <c r="DD166">
        <v>0.96</v>
      </c>
      <c r="DE166">
        <v>1.1499999999999999</v>
      </c>
      <c r="DF166">
        <v>1.1000000000000001</v>
      </c>
      <c r="DG166">
        <v>1899</v>
      </c>
      <c r="DH166">
        <v>2090</v>
      </c>
      <c r="DI166">
        <v>3989</v>
      </c>
      <c r="DJ166">
        <v>1834</v>
      </c>
      <c r="DK166">
        <v>2020</v>
      </c>
      <c r="DL166">
        <v>3854</v>
      </c>
      <c r="DM166">
        <v>50.1</v>
      </c>
      <c r="DN166">
        <v>45</v>
      </c>
      <c r="DO166">
        <v>47.4</v>
      </c>
      <c r="DP166">
        <v>0.28999999999999998</v>
      </c>
      <c r="DQ166">
        <v>-0.21</v>
      </c>
      <c r="DR166">
        <v>0.03</v>
      </c>
      <c r="DS166">
        <v>0.23</v>
      </c>
      <c r="DT166">
        <v>-0.26</v>
      </c>
      <c r="DU166">
        <v>-0.01</v>
      </c>
      <c r="DV166">
        <v>0.34</v>
      </c>
      <c r="DW166">
        <v>-0.15</v>
      </c>
      <c r="DX166">
        <v>7.0000000000000007E-2</v>
      </c>
      <c r="DY166">
        <v>47.9</v>
      </c>
      <c r="DZ166">
        <v>40</v>
      </c>
      <c r="EA166">
        <v>43.8</v>
      </c>
      <c r="EB166">
        <v>70.5</v>
      </c>
      <c r="EC166">
        <v>62.6</v>
      </c>
      <c r="ED166">
        <v>66.400000000000006</v>
      </c>
      <c r="EE166">
        <v>44.2</v>
      </c>
      <c r="EF166">
        <v>39.200000000000003</v>
      </c>
      <c r="EG166">
        <v>41.6</v>
      </c>
      <c r="EH166">
        <v>20</v>
      </c>
      <c r="EI166">
        <v>13.3</v>
      </c>
      <c r="EJ166">
        <v>16.399999999999999</v>
      </c>
      <c r="EK166">
        <v>29.3</v>
      </c>
      <c r="EL166">
        <v>19.7</v>
      </c>
      <c r="EM166">
        <v>24.3</v>
      </c>
      <c r="EN166">
        <v>4.34</v>
      </c>
      <c r="EO166">
        <v>3.97</v>
      </c>
      <c r="EP166">
        <v>4.1500000000000004</v>
      </c>
    </row>
    <row r="167" spans="1:146" x14ac:dyDescent="0.4">
      <c r="A167" t="s">
        <v>554</v>
      </c>
      <c r="B167" t="s">
        <v>553</v>
      </c>
      <c r="C167">
        <v>2656</v>
      </c>
      <c r="D167">
        <v>2591</v>
      </c>
      <c r="E167">
        <v>5247</v>
      </c>
      <c r="F167">
        <v>2488</v>
      </c>
      <c r="G167">
        <v>2396</v>
      </c>
      <c r="H167">
        <v>4884</v>
      </c>
      <c r="I167">
        <v>54.6</v>
      </c>
      <c r="J167">
        <v>50.9</v>
      </c>
      <c r="K167">
        <v>52.8</v>
      </c>
      <c r="L167">
        <v>0.31</v>
      </c>
      <c r="M167">
        <v>-0.1</v>
      </c>
      <c r="N167">
        <v>0.11</v>
      </c>
      <c r="O167">
        <v>0.27</v>
      </c>
      <c r="P167">
        <v>-0.15</v>
      </c>
      <c r="Q167">
        <v>7.0000000000000007E-2</v>
      </c>
      <c r="R167">
        <v>0.36</v>
      </c>
      <c r="S167">
        <v>-0.05</v>
      </c>
      <c r="T167">
        <v>0.15</v>
      </c>
      <c r="U167">
        <v>54.9</v>
      </c>
      <c r="V167">
        <v>49.9</v>
      </c>
      <c r="W167">
        <v>52.4</v>
      </c>
      <c r="X167">
        <v>78</v>
      </c>
      <c r="Y167">
        <v>72.900000000000006</v>
      </c>
      <c r="Z167">
        <v>75.5</v>
      </c>
      <c r="AA167">
        <v>41.5</v>
      </c>
      <c r="AB167">
        <v>35.5</v>
      </c>
      <c r="AC167">
        <v>38.5</v>
      </c>
      <c r="AD167">
        <v>25.8</v>
      </c>
      <c r="AE167">
        <v>18.5</v>
      </c>
      <c r="AF167">
        <v>22.2</v>
      </c>
      <c r="AG167">
        <v>33.1</v>
      </c>
      <c r="AH167">
        <v>24.8</v>
      </c>
      <c r="AI167">
        <v>29</v>
      </c>
      <c r="AJ167">
        <v>4.79</v>
      </c>
      <c r="AK167">
        <v>4.5</v>
      </c>
      <c r="AL167">
        <v>4.6399999999999997</v>
      </c>
      <c r="AM167">
        <v>216</v>
      </c>
      <c r="AN167">
        <v>353</v>
      </c>
      <c r="AO167">
        <v>569</v>
      </c>
      <c r="AP167">
        <v>208</v>
      </c>
      <c r="AQ167">
        <v>337</v>
      </c>
      <c r="AR167">
        <v>545</v>
      </c>
      <c r="AS167">
        <v>34.299999999999997</v>
      </c>
      <c r="AT167">
        <v>30.5</v>
      </c>
      <c r="AU167">
        <v>32</v>
      </c>
      <c r="AV167">
        <v>-0.23</v>
      </c>
      <c r="AW167">
        <v>-0.59</v>
      </c>
      <c r="AX167">
        <v>-0.45</v>
      </c>
      <c r="AY167">
        <v>-0.4</v>
      </c>
      <c r="AZ167">
        <v>-0.73</v>
      </c>
      <c r="BA167">
        <v>-0.56000000000000005</v>
      </c>
      <c r="BB167">
        <v>-0.06</v>
      </c>
      <c r="BC167">
        <v>-0.46</v>
      </c>
      <c r="BD167">
        <v>-0.35</v>
      </c>
      <c r="BE167">
        <v>19.399999999999999</v>
      </c>
      <c r="BF167">
        <v>10.8</v>
      </c>
      <c r="BG167">
        <v>14.1</v>
      </c>
      <c r="BH167">
        <v>34.700000000000003</v>
      </c>
      <c r="BI167">
        <v>26.3</v>
      </c>
      <c r="BJ167">
        <v>29.5</v>
      </c>
      <c r="BK167">
        <v>14.4</v>
      </c>
      <c r="BL167">
        <v>7.4</v>
      </c>
      <c r="BM167">
        <v>10</v>
      </c>
      <c r="BN167">
        <v>6</v>
      </c>
      <c r="BO167">
        <v>1.7</v>
      </c>
      <c r="BP167">
        <v>3.3</v>
      </c>
      <c r="BQ167">
        <v>8.3000000000000007</v>
      </c>
      <c r="BR167">
        <v>2.2999999999999998</v>
      </c>
      <c r="BS167">
        <v>4.5999999999999996</v>
      </c>
      <c r="BT167">
        <v>2.75</v>
      </c>
      <c r="BU167">
        <v>2.48</v>
      </c>
      <c r="BV167">
        <v>2.58</v>
      </c>
      <c r="BW167">
        <v>53</v>
      </c>
      <c r="BX167">
        <v>137</v>
      </c>
      <c r="BY167">
        <v>190</v>
      </c>
      <c r="BZ167">
        <v>51</v>
      </c>
      <c r="CA167">
        <v>133</v>
      </c>
      <c r="CB167">
        <v>184</v>
      </c>
      <c r="CC167">
        <v>12.9</v>
      </c>
      <c r="CD167">
        <v>14</v>
      </c>
      <c r="CE167">
        <v>13.7</v>
      </c>
      <c r="CF167">
        <v>-1.1000000000000001</v>
      </c>
      <c r="CG167">
        <v>-1.08</v>
      </c>
      <c r="CH167">
        <v>-1.0900000000000001</v>
      </c>
      <c r="CI167">
        <v>-1.44</v>
      </c>
      <c r="CJ167">
        <v>-1.3</v>
      </c>
      <c r="CK167">
        <v>-1.27</v>
      </c>
      <c r="CL167">
        <v>-0.75</v>
      </c>
      <c r="CM167">
        <v>-0.87</v>
      </c>
      <c r="CN167">
        <v>-0.9</v>
      </c>
      <c r="CO167">
        <v>5.7</v>
      </c>
      <c r="CP167">
        <v>5.8</v>
      </c>
      <c r="CQ167">
        <v>5.8</v>
      </c>
      <c r="CR167">
        <v>9.4</v>
      </c>
      <c r="CS167">
        <v>10.9</v>
      </c>
      <c r="CT167">
        <v>10.5</v>
      </c>
      <c r="CU167">
        <v>0</v>
      </c>
      <c r="CV167">
        <v>4.4000000000000004</v>
      </c>
      <c r="CW167">
        <v>3.2</v>
      </c>
      <c r="CX167">
        <v>0</v>
      </c>
      <c r="CY167">
        <v>2.2000000000000002</v>
      </c>
      <c r="CZ167">
        <v>1.6</v>
      </c>
      <c r="DA167">
        <v>0</v>
      </c>
      <c r="DB167">
        <v>2.2000000000000002</v>
      </c>
      <c r="DC167">
        <v>1.6</v>
      </c>
      <c r="DD167">
        <v>0.89</v>
      </c>
      <c r="DE167">
        <v>1.1100000000000001</v>
      </c>
      <c r="DF167">
        <v>1.05</v>
      </c>
      <c r="DG167">
        <v>2925</v>
      </c>
      <c r="DH167">
        <v>3081</v>
      </c>
      <c r="DI167">
        <v>6006</v>
      </c>
      <c r="DJ167">
        <v>2747</v>
      </c>
      <c r="DK167">
        <v>2866</v>
      </c>
      <c r="DL167">
        <v>5613</v>
      </c>
      <c r="DM167">
        <v>52.3</v>
      </c>
      <c r="DN167">
        <v>46.9</v>
      </c>
      <c r="DO167">
        <v>49.6</v>
      </c>
      <c r="DP167">
        <v>0.25</v>
      </c>
      <c r="DQ167">
        <v>-0.21</v>
      </c>
      <c r="DR167">
        <v>0.02</v>
      </c>
      <c r="DS167">
        <v>0.2</v>
      </c>
      <c r="DT167">
        <v>-0.25</v>
      </c>
      <c r="DU167">
        <v>-0.02</v>
      </c>
      <c r="DV167">
        <v>0.28999999999999998</v>
      </c>
      <c r="DW167">
        <v>-0.16</v>
      </c>
      <c r="DX167">
        <v>0.05</v>
      </c>
      <c r="DY167">
        <v>51.4</v>
      </c>
      <c r="DZ167">
        <v>43.4</v>
      </c>
      <c r="EA167">
        <v>47.3</v>
      </c>
      <c r="EB167">
        <v>73.5</v>
      </c>
      <c r="EC167">
        <v>64.8</v>
      </c>
      <c r="ED167">
        <v>69.099999999999994</v>
      </c>
      <c r="EE167">
        <v>38.700000000000003</v>
      </c>
      <c r="EF167">
        <v>30.9</v>
      </c>
      <c r="EG167">
        <v>34.700000000000003</v>
      </c>
      <c r="EH167">
        <v>23.9</v>
      </c>
      <c r="EI167">
        <v>15.9</v>
      </c>
      <c r="EJ167">
        <v>19.8</v>
      </c>
      <c r="EK167">
        <v>30.7</v>
      </c>
      <c r="EL167">
        <v>21.2</v>
      </c>
      <c r="EM167">
        <v>25.8</v>
      </c>
      <c r="EN167">
        <v>4.57</v>
      </c>
      <c r="EO167">
        <v>4.12</v>
      </c>
      <c r="EP167">
        <v>4.34</v>
      </c>
    </row>
    <row r="168" spans="1:146" x14ac:dyDescent="0.4">
      <c r="A168" t="s">
        <v>556</v>
      </c>
      <c r="B168" t="s">
        <v>555</v>
      </c>
      <c r="C168">
        <v>7</v>
      </c>
      <c r="D168">
        <v>6</v>
      </c>
      <c r="E168">
        <v>13</v>
      </c>
      <c r="F168">
        <v>7</v>
      </c>
      <c r="G168">
        <v>6</v>
      </c>
      <c r="H168">
        <v>13</v>
      </c>
      <c r="I168">
        <v>72.900000000000006</v>
      </c>
      <c r="J168">
        <v>69.099999999999994</v>
      </c>
      <c r="K168">
        <v>71.2</v>
      </c>
      <c r="L168">
        <v>1.43</v>
      </c>
      <c r="M168">
        <v>0.6</v>
      </c>
      <c r="N168">
        <v>1.05</v>
      </c>
      <c r="O168">
        <v>0.5</v>
      </c>
      <c r="P168">
        <v>-0.41</v>
      </c>
      <c r="Q168">
        <v>0.36</v>
      </c>
      <c r="R168">
        <v>2.37</v>
      </c>
      <c r="S168">
        <v>1.61</v>
      </c>
      <c r="T168">
        <v>1.73</v>
      </c>
      <c r="U168">
        <v>85.7</v>
      </c>
      <c r="V168">
        <v>100</v>
      </c>
      <c r="W168">
        <v>92.3</v>
      </c>
      <c r="X168">
        <v>100</v>
      </c>
      <c r="Y168">
        <v>100</v>
      </c>
      <c r="Z168">
        <v>100</v>
      </c>
      <c r="AA168">
        <v>85.7</v>
      </c>
      <c r="AB168">
        <v>33.299999999999997</v>
      </c>
      <c r="AC168">
        <v>61.5</v>
      </c>
      <c r="AD168">
        <v>71.400000000000006</v>
      </c>
      <c r="AE168">
        <v>16.7</v>
      </c>
      <c r="AF168">
        <v>46.2</v>
      </c>
      <c r="AG168">
        <v>71.400000000000006</v>
      </c>
      <c r="AH168">
        <v>16.7</v>
      </c>
      <c r="AI168">
        <v>46.2</v>
      </c>
      <c r="AJ168">
        <v>6.95</v>
      </c>
      <c r="AK168">
        <v>5.94</v>
      </c>
      <c r="AL168">
        <v>6.49</v>
      </c>
      <c r="AM168">
        <v>0</v>
      </c>
      <c r="AN168">
        <v>2</v>
      </c>
      <c r="AO168">
        <v>2</v>
      </c>
      <c r="AP168">
        <v>0</v>
      </c>
      <c r="AQ168">
        <v>1</v>
      </c>
      <c r="AR168">
        <v>1</v>
      </c>
      <c r="AS168" t="s">
        <v>915</v>
      </c>
      <c r="AT168">
        <v>23.5</v>
      </c>
      <c r="AU168">
        <v>23.5</v>
      </c>
      <c r="AV168" t="s">
        <v>915</v>
      </c>
      <c r="AW168">
        <v>-1.75</v>
      </c>
      <c r="AX168">
        <v>-1.75</v>
      </c>
      <c r="AY168" t="s">
        <v>915</v>
      </c>
      <c r="AZ168">
        <v>-4.2300000000000004</v>
      </c>
      <c r="BA168">
        <v>-4.2300000000000004</v>
      </c>
      <c r="BB168" t="s">
        <v>915</v>
      </c>
      <c r="BC168">
        <v>0.72</v>
      </c>
      <c r="BD168">
        <v>0.72</v>
      </c>
      <c r="BE168" t="s">
        <v>915</v>
      </c>
      <c r="BF168">
        <v>0</v>
      </c>
      <c r="BG168">
        <v>0</v>
      </c>
      <c r="BH168" t="s">
        <v>915</v>
      </c>
      <c r="BI168">
        <v>50</v>
      </c>
      <c r="BJ168">
        <v>50</v>
      </c>
      <c r="BK168" t="s">
        <v>915</v>
      </c>
      <c r="BL168">
        <v>0</v>
      </c>
      <c r="BM168">
        <v>0</v>
      </c>
      <c r="BN168" t="s">
        <v>915</v>
      </c>
      <c r="BO168">
        <v>0</v>
      </c>
      <c r="BP168">
        <v>0</v>
      </c>
      <c r="BQ168" t="s">
        <v>915</v>
      </c>
      <c r="BR168">
        <v>0</v>
      </c>
      <c r="BS168">
        <v>0</v>
      </c>
      <c r="BT168">
        <v>0</v>
      </c>
      <c r="BU168">
        <v>2</v>
      </c>
      <c r="BV168">
        <v>2</v>
      </c>
      <c r="BW168">
        <v>0</v>
      </c>
      <c r="BX168">
        <v>0</v>
      </c>
      <c r="BY168">
        <v>0</v>
      </c>
      <c r="BZ168">
        <v>0</v>
      </c>
      <c r="CA168">
        <v>0</v>
      </c>
      <c r="CB168">
        <v>0</v>
      </c>
      <c r="CC168" t="s">
        <v>915</v>
      </c>
      <c r="CD168" t="s">
        <v>915</v>
      </c>
      <c r="CE168" t="s">
        <v>915</v>
      </c>
      <c r="CF168" t="s">
        <v>915</v>
      </c>
      <c r="CG168" t="s">
        <v>915</v>
      </c>
      <c r="CH168" t="s">
        <v>915</v>
      </c>
      <c r="CI168" t="s">
        <v>915</v>
      </c>
      <c r="CJ168" t="s">
        <v>915</v>
      </c>
      <c r="CK168" t="s">
        <v>915</v>
      </c>
      <c r="CL168" t="s">
        <v>915</v>
      </c>
      <c r="CM168" t="s">
        <v>915</v>
      </c>
      <c r="CN168" t="s">
        <v>915</v>
      </c>
      <c r="CO168" t="s">
        <v>915</v>
      </c>
      <c r="CP168" t="s">
        <v>915</v>
      </c>
      <c r="CQ168" t="s">
        <v>915</v>
      </c>
      <c r="CR168" t="s">
        <v>915</v>
      </c>
      <c r="CS168" t="s">
        <v>915</v>
      </c>
      <c r="CT168" t="s">
        <v>915</v>
      </c>
      <c r="CU168" t="s">
        <v>915</v>
      </c>
      <c r="CV168" t="s">
        <v>915</v>
      </c>
      <c r="CW168" t="s">
        <v>915</v>
      </c>
      <c r="CX168" t="s">
        <v>915</v>
      </c>
      <c r="CY168" t="s">
        <v>915</v>
      </c>
      <c r="CZ168" t="s">
        <v>915</v>
      </c>
      <c r="DA168" t="s">
        <v>915</v>
      </c>
      <c r="DB168" t="s">
        <v>915</v>
      </c>
      <c r="DC168" t="s">
        <v>915</v>
      </c>
      <c r="DD168" t="s">
        <v>915</v>
      </c>
      <c r="DE168" t="s">
        <v>915</v>
      </c>
      <c r="DF168" t="s">
        <v>915</v>
      </c>
      <c r="DG168">
        <v>7</v>
      </c>
      <c r="DH168">
        <v>8</v>
      </c>
      <c r="DI168">
        <v>15</v>
      </c>
      <c r="DJ168">
        <v>7</v>
      </c>
      <c r="DK168">
        <v>7</v>
      </c>
      <c r="DL168">
        <v>14</v>
      </c>
      <c r="DM168">
        <v>72.900000000000006</v>
      </c>
      <c r="DN168">
        <v>57.7</v>
      </c>
      <c r="DO168">
        <v>64.8</v>
      </c>
      <c r="DP168">
        <v>1.43</v>
      </c>
      <c r="DQ168">
        <v>0.26</v>
      </c>
      <c r="DR168">
        <v>0.85</v>
      </c>
      <c r="DS168">
        <v>0.5</v>
      </c>
      <c r="DT168">
        <v>-0.67</v>
      </c>
      <c r="DU168">
        <v>0.19</v>
      </c>
      <c r="DV168">
        <v>2.37</v>
      </c>
      <c r="DW168">
        <v>1.2</v>
      </c>
      <c r="DX168">
        <v>1.51</v>
      </c>
      <c r="DY168">
        <v>85.7</v>
      </c>
      <c r="DZ168">
        <v>75</v>
      </c>
      <c r="EA168">
        <v>80</v>
      </c>
      <c r="EB168">
        <v>100</v>
      </c>
      <c r="EC168">
        <v>87.5</v>
      </c>
      <c r="ED168">
        <v>93.3</v>
      </c>
      <c r="EE168">
        <v>85.7</v>
      </c>
      <c r="EF168">
        <v>25</v>
      </c>
      <c r="EG168">
        <v>53.3</v>
      </c>
      <c r="EH168">
        <v>71.400000000000006</v>
      </c>
      <c r="EI168">
        <v>12.5</v>
      </c>
      <c r="EJ168">
        <v>40</v>
      </c>
      <c r="EK168">
        <v>71.400000000000006</v>
      </c>
      <c r="EL168">
        <v>12.5</v>
      </c>
      <c r="EM168">
        <v>40</v>
      </c>
      <c r="EN168">
        <v>6.95</v>
      </c>
      <c r="EO168">
        <v>4.96</v>
      </c>
      <c r="EP168">
        <v>5.89</v>
      </c>
    </row>
    <row r="169" spans="1:146" x14ac:dyDescent="0.4">
      <c r="A169" t="s">
        <v>558</v>
      </c>
      <c r="B169" t="s">
        <v>557</v>
      </c>
      <c r="C169">
        <v>931</v>
      </c>
      <c r="D169">
        <v>883</v>
      </c>
      <c r="E169">
        <v>1814</v>
      </c>
      <c r="F169">
        <v>910</v>
      </c>
      <c r="G169">
        <v>854</v>
      </c>
      <c r="H169">
        <v>1764</v>
      </c>
      <c r="I169">
        <v>50.3</v>
      </c>
      <c r="J169">
        <v>48.6</v>
      </c>
      <c r="K169">
        <v>49.5</v>
      </c>
      <c r="L169">
        <v>0.19</v>
      </c>
      <c r="M169">
        <v>-0.17</v>
      </c>
      <c r="N169">
        <v>0.01</v>
      </c>
      <c r="O169">
        <v>0.11</v>
      </c>
      <c r="P169">
        <v>-0.26</v>
      </c>
      <c r="Q169">
        <v>-0.05</v>
      </c>
      <c r="R169">
        <v>0.27</v>
      </c>
      <c r="S169">
        <v>-0.09</v>
      </c>
      <c r="T169">
        <v>7.0000000000000007E-2</v>
      </c>
      <c r="U169">
        <v>49.4</v>
      </c>
      <c r="V169">
        <v>48.2</v>
      </c>
      <c r="W169">
        <v>48.8</v>
      </c>
      <c r="X169">
        <v>73.599999999999994</v>
      </c>
      <c r="Y169">
        <v>70.599999999999994</v>
      </c>
      <c r="Z169">
        <v>72.099999999999994</v>
      </c>
      <c r="AA169">
        <v>41.2</v>
      </c>
      <c r="AB169">
        <v>30.9</v>
      </c>
      <c r="AC169">
        <v>36.200000000000003</v>
      </c>
      <c r="AD169">
        <v>20.9</v>
      </c>
      <c r="AE169">
        <v>12.5</v>
      </c>
      <c r="AF169">
        <v>16.8</v>
      </c>
      <c r="AG169">
        <v>28.7</v>
      </c>
      <c r="AH169">
        <v>17.899999999999999</v>
      </c>
      <c r="AI169">
        <v>23.4</v>
      </c>
      <c r="AJ169">
        <v>4.37</v>
      </c>
      <c r="AK169">
        <v>4.2</v>
      </c>
      <c r="AL169">
        <v>4.28</v>
      </c>
      <c r="AM169">
        <v>99</v>
      </c>
      <c r="AN169">
        <v>124</v>
      </c>
      <c r="AO169">
        <v>223</v>
      </c>
      <c r="AP169">
        <v>97</v>
      </c>
      <c r="AQ169">
        <v>122</v>
      </c>
      <c r="AR169">
        <v>219</v>
      </c>
      <c r="AS169">
        <v>32.799999999999997</v>
      </c>
      <c r="AT169">
        <v>30.6</v>
      </c>
      <c r="AU169">
        <v>31.6</v>
      </c>
      <c r="AV169">
        <v>-0.47</v>
      </c>
      <c r="AW169">
        <v>-0.81</v>
      </c>
      <c r="AX169">
        <v>-0.66</v>
      </c>
      <c r="AY169">
        <v>-0.72</v>
      </c>
      <c r="AZ169">
        <v>-1.04</v>
      </c>
      <c r="BA169">
        <v>-0.83</v>
      </c>
      <c r="BB169">
        <v>-0.22</v>
      </c>
      <c r="BC169">
        <v>-0.59</v>
      </c>
      <c r="BD169">
        <v>-0.49</v>
      </c>
      <c r="BE169">
        <v>12.1</v>
      </c>
      <c r="BF169">
        <v>12.1</v>
      </c>
      <c r="BG169">
        <v>12.1</v>
      </c>
      <c r="BH169">
        <v>38.4</v>
      </c>
      <c r="BI169">
        <v>28.2</v>
      </c>
      <c r="BJ169">
        <v>32.700000000000003</v>
      </c>
      <c r="BK169">
        <v>6.1</v>
      </c>
      <c r="BL169">
        <v>4</v>
      </c>
      <c r="BM169">
        <v>4.9000000000000004</v>
      </c>
      <c r="BN169">
        <v>3</v>
      </c>
      <c r="BO169">
        <v>0.8</v>
      </c>
      <c r="BP169">
        <v>1.8</v>
      </c>
      <c r="BQ169">
        <v>3</v>
      </c>
      <c r="BR169">
        <v>1.6</v>
      </c>
      <c r="BS169">
        <v>2.2000000000000002</v>
      </c>
      <c r="BT169">
        <v>2.56</v>
      </c>
      <c r="BU169">
        <v>2.4</v>
      </c>
      <c r="BV169">
        <v>2.4700000000000002</v>
      </c>
      <c r="BW169">
        <v>22</v>
      </c>
      <c r="BX169">
        <v>26</v>
      </c>
      <c r="BY169">
        <v>48</v>
      </c>
      <c r="BZ169">
        <v>21</v>
      </c>
      <c r="CA169">
        <v>23</v>
      </c>
      <c r="CB169">
        <v>44</v>
      </c>
      <c r="CC169">
        <v>3.6</v>
      </c>
      <c r="CD169">
        <v>7.6</v>
      </c>
      <c r="CE169">
        <v>5.8</v>
      </c>
      <c r="CF169">
        <v>-1.49</v>
      </c>
      <c r="CG169">
        <v>-1.59</v>
      </c>
      <c r="CH169">
        <v>-1.54</v>
      </c>
      <c r="CI169">
        <v>-2.0299999999999998</v>
      </c>
      <c r="CJ169">
        <v>-2.11</v>
      </c>
      <c r="CK169">
        <v>-1.92</v>
      </c>
      <c r="CL169">
        <v>-0.95</v>
      </c>
      <c r="CM169">
        <v>-1.07</v>
      </c>
      <c r="CN169">
        <v>-1.17</v>
      </c>
      <c r="CO169">
        <v>0</v>
      </c>
      <c r="CP169">
        <v>0</v>
      </c>
      <c r="CQ169">
        <v>0</v>
      </c>
      <c r="CR169">
        <v>0</v>
      </c>
      <c r="CS169">
        <v>0</v>
      </c>
      <c r="CT169">
        <v>0</v>
      </c>
      <c r="CU169">
        <v>0</v>
      </c>
      <c r="CV169">
        <v>0</v>
      </c>
      <c r="CW169">
        <v>0</v>
      </c>
      <c r="CX169">
        <v>0</v>
      </c>
      <c r="CY169">
        <v>0</v>
      </c>
      <c r="CZ169">
        <v>0</v>
      </c>
      <c r="DA169">
        <v>0</v>
      </c>
      <c r="DB169">
        <v>0</v>
      </c>
      <c r="DC169">
        <v>0</v>
      </c>
      <c r="DD169">
        <v>0.15</v>
      </c>
      <c r="DE169">
        <v>0.56000000000000005</v>
      </c>
      <c r="DF169">
        <v>0.37</v>
      </c>
      <c r="DG169">
        <v>1052</v>
      </c>
      <c r="DH169">
        <v>1033</v>
      </c>
      <c r="DI169">
        <v>2085</v>
      </c>
      <c r="DJ169">
        <v>1028</v>
      </c>
      <c r="DK169">
        <v>999</v>
      </c>
      <c r="DL169">
        <v>2027</v>
      </c>
      <c r="DM169">
        <v>47.6</v>
      </c>
      <c r="DN169">
        <v>45.4</v>
      </c>
      <c r="DO169">
        <v>46.5</v>
      </c>
      <c r="DP169">
        <v>0.09</v>
      </c>
      <c r="DQ169">
        <v>-0.28000000000000003</v>
      </c>
      <c r="DR169">
        <v>-0.09</v>
      </c>
      <c r="DS169">
        <v>0.02</v>
      </c>
      <c r="DT169">
        <v>-0.36</v>
      </c>
      <c r="DU169">
        <v>-0.15</v>
      </c>
      <c r="DV169">
        <v>0.17</v>
      </c>
      <c r="DW169">
        <v>-0.21</v>
      </c>
      <c r="DX169">
        <v>-0.04</v>
      </c>
      <c r="DY169">
        <v>44.9</v>
      </c>
      <c r="DZ169">
        <v>42.7</v>
      </c>
      <c r="EA169">
        <v>43.8</v>
      </c>
      <c r="EB169">
        <v>68.7</v>
      </c>
      <c r="EC169">
        <v>63.7</v>
      </c>
      <c r="ED169">
        <v>66.2</v>
      </c>
      <c r="EE169">
        <v>37.1</v>
      </c>
      <c r="EF169">
        <v>26.9</v>
      </c>
      <c r="EG169">
        <v>32</v>
      </c>
      <c r="EH169">
        <v>18.8</v>
      </c>
      <c r="EI169">
        <v>10.7</v>
      </c>
      <c r="EJ169">
        <v>14.8</v>
      </c>
      <c r="EK169">
        <v>25.7</v>
      </c>
      <c r="EL169">
        <v>15.5</v>
      </c>
      <c r="EM169">
        <v>20.6</v>
      </c>
      <c r="EN169">
        <v>4.1100000000000003</v>
      </c>
      <c r="EO169">
        <v>3.89</v>
      </c>
      <c r="EP169">
        <v>4</v>
      </c>
    </row>
    <row r="170" spans="1:146" x14ac:dyDescent="0.4">
      <c r="A170" t="s">
        <v>560</v>
      </c>
      <c r="B170" t="s">
        <v>559</v>
      </c>
      <c r="C170">
        <v>1098</v>
      </c>
      <c r="D170">
        <v>1049</v>
      </c>
      <c r="E170">
        <v>2147</v>
      </c>
      <c r="F170">
        <v>1058</v>
      </c>
      <c r="G170">
        <v>1007</v>
      </c>
      <c r="H170">
        <v>2065</v>
      </c>
      <c r="I170">
        <v>48.7</v>
      </c>
      <c r="J170">
        <v>45.1</v>
      </c>
      <c r="K170">
        <v>47</v>
      </c>
      <c r="L170">
        <v>-0.03</v>
      </c>
      <c r="M170">
        <v>-0.44</v>
      </c>
      <c r="N170">
        <v>-0.23</v>
      </c>
      <c r="O170">
        <v>-0.11</v>
      </c>
      <c r="P170">
        <v>-0.52</v>
      </c>
      <c r="Q170">
        <v>-0.28999999999999998</v>
      </c>
      <c r="R170">
        <v>0.05</v>
      </c>
      <c r="S170">
        <v>-0.36</v>
      </c>
      <c r="T170">
        <v>-0.18</v>
      </c>
      <c r="U170">
        <v>45.4</v>
      </c>
      <c r="V170">
        <v>39.799999999999997</v>
      </c>
      <c r="W170">
        <v>42.7</v>
      </c>
      <c r="X170">
        <v>69.5</v>
      </c>
      <c r="Y170">
        <v>59.6</v>
      </c>
      <c r="Z170">
        <v>64.599999999999994</v>
      </c>
      <c r="AA170">
        <v>50</v>
      </c>
      <c r="AB170">
        <v>37.799999999999997</v>
      </c>
      <c r="AC170">
        <v>44</v>
      </c>
      <c r="AD170">
        <v>20.8</v>
      </c>
      <c r="AE170">
        <v>11.4</v>
      </c>
      <c r="AF170">
        <v>16.2</v>
      </c>
      <c r="AG170">
        <v>31.5</v>
      </c>
      <c r="AH170">
        <v>17.3</v>
      </c>
      <c r="AI170">
        <v>24.5</v>
      </c>
      <c r="AJ170">
        <v>4.29</v>
      </c>
      <c r="AK170">
        <v>3.94</v>
      </c>
      <c r="AL170">
        <v>4.12</v>
      </c>
      <c r="AM170">
        <v>86</v>
      </c>
      <c r="AN170">
        <v>128</v>
      </c>
      <c r="AO170">
        <v>214</v>
      </c>
      <c r="AP170">
        <v>85</v>
      </c>
      <c r="AQ170">
        <v>128</v>
      </c>
      <c r="AR170">
        <v>213</v>
      </c>
      <c r="AS170">
        <v>32.299999999999997</v>
      </c>
      <c r="AT170">
        <v>28.1</v>
      </c>
      <c r="AU170">
        <v>29.8</v>
      </c>
      <c r="AV170">
        <v>-0.74</v>
      </c>
      <c r="AW170">
        <v>-0.97</v>
      </c>
      <c r="AX170">
        <v>-0.88</v>
      </c>
      <c r="AY170">
        <v>-1.01</v>
      </c>
      <c r="AZ170">
        <v>-1.19</v>
      </c>
      <c r="BA170">
        <v>-1.05</v>
      </c>
      <c r="BB170">
        <v>-0.47</v>
      </c>
      <c r="BC170">
        <v>-0.75</v>
      </c>
      <c r="BD170">
        <v>-0.71</v>
      </c>
      <c r="BE170">
        <v>19.8</v>
      </c>
      <c r="BF170">
        <v>8.6</v>
      </c>
      <c r="BG170">
        <v>13.1</v>
      </c>
      <c r="BH170">
        <v>27.9</v>
      </c>
      <c r="BI170">
        <v>21.1</v>
      </c>
      <c r="BJ170">
        <v>23.8</v>
      </c>
      <c r="BK170">
        <v>25.6</v>
      </c>
      <c r="BL170">
        <v>18.8</v>
      </c>
      <c r="BM170">
        <v>21.5</v>
      </c>
      <c r="BN170">
        <v>4.7</v>
      </c>
      <c r="BO170">
        <v>0.8</v>
      </c>
      <c r="BP170">
        <v>2.2999999999999998</v>
      </c>
      <c r="BQ170">
        <v>9.3000000000000007</v>
      </c>
      <c r="BR170">
        <v>1.6</v>
      </c>
      <c r="BS170">
        <v>4.7</v>
      </c>
      <c r="BT170">
        <v>2.67</v>
      </c>
      <c r="BU170">
        <v>2.3199999999999998</v>
      </c>
      <c r="BV170">
        <v>2.46</v>
      </c>
      <c r="BW170">
        <v>30</v>
      </c>
      <c r="BX170">
        <v>89</v>
      </c>
      <c r="BY170">
        <v>119</v>
      </c>
      <c r="BZ170">
        <v>29</v>
      </c>
      <c r="CA170">
        <v>88</v>
      </c>
      <c r="CB170">
        <v>117</v>
      </c>
      <c r="CC170">
        <v>15.2</v>
      </c>
      <c r="CD170">
        <v>18</v>
      </c>
      <c r="CE170">
        <v>17.3</v>
      </c>
      <c r="CF170">
        <v>-0.56999999999999995</v>
      </c>
      <c r="CG170">
        <v>-1.05</v>
      </c>
      <c r="CH170">
        <v>-0.93</v>
      </c>
      <c r="CI170">
        <v>-1.03</v>
      </c>
      <c r="CJ170">
        <v>-1.31</v>
      </c>
      <c r="CK170">
        <v>-1.1599999999999999</v>
      </c>
      <c r="CL170">
        <v>-0.12</v>
      </c>
      <c r="CM170">
        <v>-0.78</v>
      </c>
      <c r="CN170">
        <v>-0.7</v>
      </c>
      <c r="CO170">
        <v>6.7</v>
      </c>
      <c r="CP170">
        <v>11.2</v>
      </c>
      <c r="CQ170">
        <v>10.1</v>
      </c>
      <c r="CR170">
        <v>10</v>
      </c>
      <c r="CS170">
        <v>18</v>
      </c>
      <c r="CT170">
        <v>16</v>
      </c>
      <c r="CU170">
        <v>6.7</v>
      </c>
      <c r="CV170">
        <v>9</v>
      </c>
      <c r="CW170">
        <v>8.4</v>
      </c>
      <c r="CX170">
        <v>3.3</v>
      </c>
      <c r="CY170">
        <v>0</v>
      </c>
      <c r="CZ170">
        <v>0.8</v>
      </c>
      <c r="DA170">
        <v>3.3</v>
      </c>
      <c r="DB170">
        <v>1.1000000000000001</v>
      </c>
      <c r="DC170">
        <v>1.7</v>
      </c>
      <c r="DD170">
        <v>1.1399999999999999</v>
      </c>
      <c r="DE170">
        <v>1.43</v>
      </c>
      <c r="DF170">
        <v>1.36</v>
      </c>
      <c r="DG170">
        <v>1214</v>
      </c>
      <c r="DH170">
        <v>1266</v>
      </c>
      <c r="DI170">
        <v>2480</v>
      </c>
      <c r="DJ170">
        <v>1172</v>
      </c>
      <c r="DK170">
        <v>1223</v>
      </c>
      <c r="DL170">
        <v>2395</v>
      </c>
      <c r="DM170">
        <v>46.8</v>
      </c>
      <c r="DN170">
        <v>41.5</v>
      </c>
      <c r="DO170">
        <v>44.1</v>
      </c>
      <c r="DP170">
        <v>-0.09</v>
      </c>
      <c r="DQ170">
        <v>-0.54</v>
      </c>
      <c r="DR170">
        <v>-0.32</v>
      </c>
      <c r="DS170">
        <v>-0.17</v>
      </c>
      <c r="DT170">
        <v>-0.61</v>
      </c>
      <c r="DU170">
        <v>-0.37</v>
      </c>
      <c r="DV170">
        <v>-0.02</v>
      </c>
      <c r="DW170">
        <v>-0.47</v>
      </c>
      <c r="DX170">
        <v>-0.27</v>
      </c>
      <c r="DY170">
        <v>42.7</v>
      </c>
      <c r="DZ170">
        <v>34.6</v>
      </c>
      <c r="EA170">
        <v>38.5</v>
      </c>
      <c r="EB170">
        <v>65.099999999999994</v>
      </c>
      <c r="EC170">
        <v>52.8</v>
      </c>
      <c r="ED170">
        <v>58.8</v>
      </c>
      <c r="EE170">
        <v>47.2</v>
      </c>
      <c r="EF170">
        <v>33.799999999999997</v>
      </c>
      <c r="EG170">
        <v>40.4</v>
      </c>
      <c r="EH170">
        <v>19.2</v>
      </c>
      <c r="EI170">
        <v>9.6</v>
      </c>
      <c r="EJ170">
        <v>14.3</v>
      </c>
      <c r="EK170">
        <v>29.2</v>
      </c>
      <c r="EL170">
        <v>14.5</v>
      </c>
      <c r="EM170">
        <v>21.7</v>
      </c>
      <c r="EN170">
        <v>4.0999999999999996</v>
      </c>
      <c r="EO170">
        <v>3.6</v>
      </c>
      <c r="EP170">
        <v>3.84</v>
      </c>
    </row>
    <row r="171" spans="1:146" x14ac:dyDescent="0.4">
      <c r="A171" t="s">
        <v>562</v>
      </c>
      <c r="B171" t="s">
        <v>561</v>
      </c>
      <c r="C171">
        <v>520</v>
      </c>
      <c r="D171">
        <v>499</v>
      </c>
      <c r="E171">
        <v>1019</v>
      </c>
      <c r="F171">
        <v>497</v>
      </c>
      <c r="G171">
        <v>476</v>
      </c>
      <c r="H171">
        <v>973</v>
      </c>
      <c r="I171">
        <v>56.2</v>
      </c>
      <c r="J171">
        <v>54.5</v>
      </c>
      <c r="K171">
        <v>55.4</v>
      </c>
      <c r="L171">
        <v>0.6</v>
      </c>
      <c r="M171">
        <v>0.27</v>
      </c>
      <c r="N171">
        <v>0.44</v>
      </c>
      <c r="O171">
        <v>0.49</v>
      </c>
      <c r="P171">
        <v>0.16</v>
      </c>
      <c r="Q171">
        <v>0.36</v>
      </c>
      <c r="R171">
        <v>0.71</v>
      </c>
      <c r="S171">
        <v>0.38</v>
      </c>
      <c r="T171">
        <v>0.52</v>
      </c>
      <c r="U171">
        <v>63.8</v>
      </c>
      <c r="V171">
        <v>59.9</v>
      </c>
      <c r="W171">
        <v>61.9</v>
      </c>
      <c r="X171">
        <v>83.8</v>
      </c>
      <c r="Y171">
        <v>79.8</v>
      </c>
      <c r="Z171">
        <v>81.8</v>
      </c>
      <c r="AA171">
        <v>48.1</v>
      </c>
      <c r="AB171">
        <v>43.3</v>
      </c>
      <c r="AC171">
        <v>45.7</v>
      </c>
      <c r="AD171">
        <v>27.3</v>
      </c>
      <c r="AE171">
        <v>26.1</v>
      </c>
      <c r="AF171">
        <v>26.7</v>
      </c>
      <c r="AG171">
        <v>38.799999999999997</v>
      </c>
      <c r="AH171">
        <v>33.9</v>
      </c>
      <c r="AI171">
        <v>36.4</v>
      </c>
      <c r="AJ171">
        <v>4.92</v>
      </c>
      <c r="AK171">
        <v>4.8499999999999996</v>
      </c>
      <c r="AL171">
        <v>4.8899999999999997</v>
      </c>
      <c r="AM171">
        <v>103</v>
      </c>
      <c r="AN171">
        <v>152</v>
      </c>
      <c r="AO171">
        <v>255</v>
      </c>
      <c r="AP171">
        <v>101</v>
      </c>
      <c r="AQ171">
        <v>149</v>
      </c>
      <c r="AR171">
        <v>250</v>
      </c>
      <c r="AS171">
        <v>40.1</v>
      </c>
      <c r="AT171">
        <v>37.9</v>
      </c>
      <c r="AU171">
        <v>38.799999999999997</v>
      </c>
      <c r="AV171">
        <v>0</v>
      </c>
      <c r="AW171">
        <v>-0.2</v>
      </c>
      <c r="AX171">
        <v>-0.12</v>
      </c>
      <c r="AY171">
        <v>-0.25</v>
      </c>
      <c r="AZ171">
        <v>-0.4</v>
      </c>
      <c r="BA171">
        <v>-0.28000000000000003</v>
      </c>
      <c r="BB171">
        <v>0.25</v>
      </c>
      <c r="BC171">
        <v>0</v>
      </c>
      <c r="BD171">
        <v>0.04</v>
      </c>
      <c r="BE171">
        <v>32</v>
      </c>
      <c r="BF171">
        <v>27.6</v>
      </c>
      <c r="BG171">
        <v>29.4</v>
      </c>
      <c r="BH171">
        <v>46.6</v>
      </c>
      <c r="BI171">
        <v>44.7</v>
      </c>
      <c r="BJ171">
        <v>45.5</v>
      </c>
      <c r="BK171">
        <v>23.3</v>
      </c>
      <c r="BL171">
        <v>17.8</v>
      </c>
      <c r="BM171">
        <v>20</v>
      </c>
      <c r="BN171">
        <v>11.7</v>
      </c>
      <c r="BO171">
        <v>8.6</v>
      </c>
      <c r="BP171">
        <v>9.8000000000000007</v>
      </c>
      <c r="BQ171">
        <v>13.6</v>
      </c>
      <c r="BR171">
        <v>13.2</v>
      </c>
      <c r="BS171">
        <v>13.3</v>
      </c>
      <c r="BT171">
        <v>3.35</v>
      </c>
      <c r="BU171">
        <v>3.25</v>
      </c>
      <c r="BV171">
        <v>3.29</v>
      </c>
      <c r="BW171">
        <v>9</v>
      </c>
      <c r="BX171">
        <v>22</v>
      </c>
      <c r="BY171">
        <v>31</v>
      </c>
      <c r="BZ171">
        <v>9</v>
      </c>
      <c r="CA171">
        <v>20</v>
      </c>
      <c r="CB171">
        <v>29</v>
      </c>
      <c r="CC171">
        <v>4.8</v>
      </c>
      <c r="CD171">
        <v>19</v>
      </c>
      <c r="CE171">
        <v>14.9</v>
      </c>
      <c r="CF171">
        <v>-1.31</v>
      </c>
      <c r="CG171">
        <v>-0.5</v>
      </c>
      <c r="CH171">
        <v>-0.75</v>
      </c>
      <c r="CI171">
        <v>-2.14</v>
      </c>
      <c r="CJ171">
        <v>-1.06</v>
      </c>
      <c r="CK171">
        <v>-1.21</v>
      </c>
      <c r="CL171">
        <v>-0.49</v>
      </c>
      <c r="CM171">
        <v>0.05</v>
      </c>
      <c r="CN171">
        <v>-0.28999999999999998</v>
      </c>
      <c r="CO171">
        <v>0</v>
      </c>
      <c r="CP171">
        <v>13.6</v>
      </c>
      <c r="CQ171">
        <v>9.6999999999999993</v>
      </c>
      <c r="CR171">
        <v>0</v>
      </c>
      <c r="CS171">
        <v>13.6</v>
      </c>
      <c r="CT171">
        <v>9.6999999999999993</v>
      </c>
      <c r="CU171">
        <v>0</v>
      </c>
      <c r="CV171">
        <v>9.1</v>
      </c>
      <c r="CW171">
        <v>6.5</v>
      </c>
      <c r="CX171">
        <v>0</v>
      </c>
      <c r="CY171">
        <v>4.5</v>
      </c>
      <c r="CZ171">
        <v>3.2</v>
      </c>
      <c r="DA171">
        <v>0</v>
      </c>
      <c r="DB171">
        <v>4.5</v>
      </c>
      <c r="DC171">
        <v>3.2</v>
      </c>
      <c r="DD171">
        <v>0.35</v>
      </c>
      <c r="DE171">
        <v>1.5</v>
      </c>
      <c r="DF171">
        <v>1.17</v>
      </c>
      <c r="DG171">
        <v>633</v>
      </c>
      <c r="DH171">
        <v>673</v>
      </c>
      <c r="DI171">
        <v>1306</v>
      </c>
      <c r="DJ171">
        <v>608</v>
      </c>
      <c r="DK171">
        <v>645</v>
      </c>
      <c r="DL171">
        <v>1253</v>
      </c>
      <c r="DM171">
        <v>52.8</v>
      </c>
      <c r="DN171">
        <v>49.6</v>
      </c>
      <c r="DO171">
        <v>51.2</v>
      </c>
      <c r="DP171">
        <v>0.47</v>
      </c>
      <c r="DQ171">
        <v>0.14000000000000001</v>
      </c>
      <c r="DR171">
        <v>0.3</v>
      </c>
      <c r="DS171">
        <v>0.37</v>
      </c>
      <c r="DT171">
        <v>0.04</v>
      </c>
      <c r="DU171">
        <v>0.23</v>
      </c>
      <c r="DV171">
        <v>0.56999999999999995</v>
      </c>
      <c r="DW171">
        <v>0.23</v>
      </c>
      <c r="DX171">
        <v>0.37</v>
      </c>
      <c r="DY171">
        <v>57.8</v>
      </c>
      <c r="DZ171">
        <v>51.1</v>
      </c>
      <c r="EA171">
        <v>54.4</v>
      </c>
      <c r="EB171">
        <v>76.599999999999994</v>
      </c>
      <c r="EC171">
        <v>69.7</v>
      </c>
      <c r="ED171">
        <v>73</v>
      </c>
      <c r="EE171">
        <v>43.3</v>
      </c>
      <c r="EF171">
        <v>36.4</v>
      </c>
      <c r="EG171">
        <v>39.700000000000003</v>
      </c>
      <c r="EH171">
        <v>24.3</v>
      </c>
      <c r="EI171">
        <v>21.4</v>
      </c>
      <c r="EJ171">
        <v>22.8</v>
      </c>
      <c r="EK171">
        <v>34.1</v>
      </c>
      <c r="EL171">
        <v>28.2</v>
      </c>
      <c r="EM171">
        <v>31.1</v>
      </c>
      <c r="EN171">
        <v>4.5999999999999996</v>
      </c>
      <c r="EO171">
        <v>4.38</v>
      </c>
      <c r="EP171">
        <v>4.49</v>
      </c>
    </row>
    <row r="172" spans="1:146" x14ac:dyDescent="0.4">
      <c r="A172" t="s">
        <v>564</v>
      </c>
      <c r="B172" t="s">
        <v>563</v>
      </c>
      <c r="C172">
        <v>2036</v>
      </c>
      <c r="D172">
        <v>1973</v>
      </c>
      <c r="E172">
        <v>4009</v>
      </c>
      <c r="F172">
        <v>1966</v>
      </c>
      <c r="G172">
        <v>1899</v>
      </c>
      <c r="H172">
        <v>3865</v>
      </c>
      <c r="I172">
        <v>50.6</v>
      </c>
      <c r="J172">
        <v>45.3</v>
      </c>
      <c r="K172">
        <v>48</v>
      </c>
      <c r="L172">
        <v>0.18</v>
      </c>
      <c r="M172">
        <v>-0.28000000000000003</v>
      </c>
      <c r="N172">
        <v>-0.04</v>
      </c>
      <c r="O172">
        <v>0.13</v>
      </c>
      <c r="P172">
        <v>-0.34</v>
      </c>
      <c r="Q172">
        <v>-0.08</v>
      </c>
      <c r="R172">
        <v>0.24</v>
      </c>
      <c r="S172">
        <v>-0.22</v>
      </c>
      <c r="T172">
        <v>0</v>
      </c>
      <c r="U172">
        <v>48.2</v>
      </c>
      <c r="V172">
        <v>39.6</v>
      </c>
      <c r="W172">
        <v>44</v>
      </c>
      <c r="X172">
        <v>72.5</v>
      </c>
      <c r="Y172">
        <v>66</v>
      </c>
      <c r="Z172">
        <v>69.3</v>
      </c>
      <c r="AA172">
        <v>40.6</v>
      </c>
      <c r="AB172">
        <v>31</v>
      </c>
      <c r="AC172">
        <v>35.9</v>
      </c>
      <c r="AD172">
        <v>17.5</v>
      </c>
      <c r="AE172">
        <v>9.6999999999999993</v>
      </c>
      <c r="AF172">
        <v>13.7</v>
      </c>
      <c r="AG172">
        <v>26.3</v>
      </c>
      <c r="AH172">
        <v>16.600000000000001</v>
      </c>
      <c r="AI172">
        <v>21.5</v>
      </c>
      <c r="AJ172">
        <v>4.3499999999999996</v>
      </c>
      <c r="AK172">
        <v>3.93</v>
      </c>
      <c r="AL172">
        <v>4.1399999999999997</v>
      </c>
      <c r="AM172">
        <v>152</v>
      </c>
      <c r="AN172">
        <v>332</v>
      </c>
      <c r="AO172">
        <v>484</v>
      </c>
      <c r="AP172">
        <v>149</v>
      </c>
      <c r="AQ172">
        <v>322</v>
      </c>
      <c r="AR172">
        <v>471</v>
      </c>
      <c r="AS172">
        <v>28.6</v>
      </c>
      <c r="AT172">
        <v>27.4</v>
      </c>
      <c r="AU172">
        <v>27.8</v>
      </c>
      <c r="AV172">
        <v>-0.34</v>
      </c>
      <c r="AW172">
        <v>-0.72</v>
      </c>
      <c r="AX172">
        <v>-0.6</v>
      </c>
      <c r="AY172">
        <v>-0.54</v>
      </c>
      <c r="AZ172">
        <v>-0.85</v>
      </c>
      <c r="BA172">
        <v>-0.71</v>
      </c>
      <c r="BB172">
        <v>-0.13</v>
      </c>
      <c r="BC172">
        <v>-0.57999999999999996</v>
      </c>
      <c r="BD172">
        <v>-0.48</v>
      </c>
      <c r="BE172">
        <v>12.5</v>
      </c>
      <c r="BF172">
        <v>7.8</v>
      </c>
      <c r="BG172">
        <v>9.3000000000000007</v>
      </c>
      <c r="BH172">
        <v>27</v>
      </c>
      <c r="BI172">
        <v>22.3</v>
      </c>
      <c r="BJ172">
        <v>23.8</v>
      </c>
      <c r="BK172">
        <v>6.6</v>
      </c>
      <c r="BL172">
        <v>5.7</v>
      </c>
      <c r="BM172">
        <v>6</v>
      </c>
      <c r="BN172">
        <v>3.3</v>
      </c>
      <c r="BO172">
        <v>1.8</v>
      </c>
      <c r="BP172">
        <v>2.2999999999999998</v>
      </c>
      <c r="BQ172">
        <v>4.5999999999999996</v>
      </c>
      <c r="BR172">
        <v>2.1</v>
      </c>
      <c r="BS172">
        <v>2.9</v>
      </c>
      <c r="BT172">
        <v>2.2599999999999998</v>
      </c>
      <c r="BU172">
        <v>2.2599999999999998</v>
      </c>
      <c r="BV172">
        <v>2.2599999999999998</v>
      </c>
      <c r="BW172">
        <v>31</v>
      </c>
      <c r="BX172">
        <v>82</v>
      </c>
      <c r="BY172">
        <v>113</v>
      </c>
      <c r="BZ172">
        <v>27</v>
      </c>
      <c r="CA172">
        <v>73</v>
      </c>
      <c r="CB172">
        <v>100</v>
      </c>
      <c r="CC172">
        <v>8.1999999999999993</v>
      </c>
      <c r="CD172">
        <v>7.9</v>
      </c>
      <c r="CE172">
        <v>8</v>
      </c>
      <c r="CF172">
        <v>-1.33</v>
      </c>
      <c r="CG172">
        <v>-1.71</v>
      </c>
      <c r="CH172">
        <v>-1.61</v>
      </c>
      <c r="CI172">
        <v>-1.8</v>
      </c>
      <c r="CJ172">
        <v>-2</v>
      </c>
      <c r="CK172">
        <v>-1.86</v>
      </c>
      <c r="CL172">
        <v>-0.85</v>
      </c>
      <c r="CM172">
        <v>-1.42</v>
      </c>
      <c r="CN172">
        <v>-1.36</v>
      </c>
      <c r="CO172">
        <v>0</v>
      </c>
      <c r="CP172">
        <v>4.9000000000000004</v>
      </c>
      <c r="CQ172">
        <v>3.5</v>
      </c>
      <c r="CR172">
        <v>6.5</v>
      </c>
      <c r="CS172">
        <v>6.1</v>
      </c>
      <c r="CT172">
        <v>6.2</v>
      </c>
      <c r="CU172">
        <v>3.2</v>
      </c>
      <c r="CV172">
        <v>0</v>
      </c>
      <c r="CW172">
        <v>0.9</v>
      </c>
      <c r="CX172">
        <v>0</v>
      </c>
      <c r="CY172">
        <v>0</v>
      </c>
      <c r="CZ172">
        <v>0</v>
      </c>
      <c r="DA172">
        <v>0</v>
      </c>
      <c r="DB172">
        <v>0</v>
      </c>
      <c r="DC172">
        <v>0</v>
      </c>
      <c r="DD172">
        <v>0.68</v>
      </c>
      <c r="DE172">
        <v>0.57999999999999996</v>
      </c>
      <c r="DF172">
        <v>0.61</v>
      </c>
      <c r="DG172">
        <v>2219</v>
      </c>
      <c r="DH172">
        <v>2387</v>
      </c>
      <c r="DI172">
        <v>4606</v>
      </c>
      <c r="DJ172">
        <v>2142</v>
      </c>
      <c r="DK172">
        <v>2294</v>
      </c>
      <c r="DL172">
        <v>4436</v>
      </c>
      <c r="DM172">
        <v>48.5</v>
      </c>
      <c r="DN172">
        <v>41.5</v>
      </c>
      <c r="DO172">
        <v>44.9</v>
      </c>
      <c r="DP172">
        <v>0.13</v>
      </c>
      <c r="DQ172">
        <v>-0.39</v>
      </c>
      <c r="DR172">
        <v>-0.14000000000000001</v>
      </c>
      <c r="DS172">
        <v>7.0000000000000007E-2</v>
      </c>
      <c r="DT172">
        <v>-0.44</v>
      </c>
      <c r="DU172">
        <v>-0.18</v>
      </c>
      <c r="DV172">
        <v>0.18</v>
      </c>
      <c r="DW172">
        <v>-0.34</v>
      </c>
      <c r="DX172">
        <v>-0.1</v>
      </c>
      <c r="DY172">
        <v>45.1</v>
      </c>
      <c r="DZ172">
        <v>34</v>
      </c>
      <c r="EA172">
        <v>39.299999999999997</v>
      </c>
      <c r="EB172">
        <v>68.5</v>
      </c>
      <c r="EC172">
        <v>57.9</v>
      </c>
      <c r="ED172">
        <v>63</v>
      </c>
      <c r="EE172">
        <v>37.799999999999997</v>
      </c>
      <c r="EF172">
        <v>26.4</v>
      </c>
      <c r="EG172">
        <v>31.9</v>
      </c>
      <c r="EH172">
        <v>16.3</v>
      </c>
      <c r="EI172">
        <v>8.3000000000000007</v>
      </c>
      <c r="EJ172">
        <v>12.1</v>
      </c>
      <c r="EK172">
        <v>24.5</v>
      </c>
      <c r="EL172">
        <v>14</v>
      </c>
      <c r="EM172">
        <v>19</v>
      </c>
      <c r="EN172">
        <v>4.1500000000000004</v>
      </c>
      <c r="EO172">
        <v>3.59</v>
      </c>
      <c r="EP172">
        <v>3.86</v>
      </c>
    </row>
    <row r="173" spans="1:146" x14ac:dyDescent="0.4">
      <c r="A173" t="s">
        <v>566</v>
      </c>
      <c r="B173" t="s">
        <v>565</v>
      </c>
      <c r="C173">
        <v>1094</v>
      </c>
      <c r="D173">
        <v>1038</v>
      </c>
      <c r="E173">
        <v>2132</v>
      </c>
      <c r="F173">
        <v>1065</v>
      </c>
      <c r="G173">
        <v>1003</v>
      </c>
      <c r="H173">
        <v>2068</v>
      </c>
      <c r="I173">
        <v>50.3</v>
      </c>
      <c r="J173">
        <v>45.1</v>
      </c>
      <c r="K173">
        <v>47.8</v>
      </c>
      <c r="L173">
        <v>0.14000000000000001</v>
      </c>
      <c r="M173">
        <v>-0.36</v>
      </c>
      <c r="N173">
        <v>-0.11</v>
      </c>
      <c r="O173">
        <v>0.06</v>
      </c>
      <c r="P173">
        <v>-0.44</v>
      </c>
      <c r="Q173">
        <v>-0.16</v>
      </c>
      <c r="R173">
        <v>0.21</v>
      </c>
      <c r="S173">
        <v>-0.28999999999999998</v>
      </c>
      <c r="T173">
        <v>-0.05</v>
      </c>
      <c r="U173">
        <v>47.6</v>
      </c>
      <c r="V173">
        <v>41.6</v>
      </c>
      <c r="W173">
        <v>44.7</v>
      </c>
      <c r="X173">
        <v>70.099999999999994</v>
      </c>
      <c r="Y173">
        <v>66.2</v>
      </c>
      <c r="Z173">
        <v>68.2</v>
      </c>
      <c r="AA173">
        <v>38.299999999999997</v>
      </c>
      <c r="AB173">
        <v>28.8</v>
      </c>
      <c r="AC173">
        <v>33.700000000000003</v>
      </c>
      <c r="AD173">
        <v>19.8</v>
      </c>
      <c r="AE173">
        <v>11.5</v>
      </c>
      <c r="AF173">
        <v>15.8</v>
      </c>
      <c r="AG173">
        <v>26.7</v>
      </c>
      <c r="AH173">
        <v>17.3</v>
      </c>
      <c r="AI173">
        <v>22.1</v>
      </c>
      <c r="AJ173">
        <v>4.33</v>
      </c>
      <c r="AK173">
        <v>3.87</v>
      </c>
      <c r="AL173">
        <v>4.0999999999999996</v>
      </c>
      <c r="AM173">
        <v>120</v>
      </c>
      <c r="AN173">
        <v>160</v>
      </c>
      <c r="AO173">
        <v>280</v>
      </c>
      <c r="AP173">
        <v>118</v>
      </c>
      <c r="AQ173">
        <v>157</v>
      </c>
      <c r="AR173">
        <v>275</v>
      </c>
      <c r="AS173">
        <v>31.8</v>
      </c>
      <c r="AT173">
        <v>29.7</v>
      </c>
      <c r="AU173">
        <v>30.6</v>
      </c>
      <c r="AV173">
        <v>-0.42</v>
      </c>
      <c r="AW173">
        <v>-0.63</v>
      </c>
      <c r="AX173">
        <v>-0.54</v>
      </c>
      <c r="AY173">
        <v>-0.65</v>
      </c>
      <c r="AZ173">
        <v>-0.83</v>
      </c>
      <c r="BA173">
        <v>-0.69</v>
      </c>
      <c r="BB173">
        <v>-0.2</v>
      </c>
      <c r="BC173">
        <v>-0.44</v>
      </c>
      <c r="BD173">
        <v>-0.39</v>
      </c>
      <c r="BE173">
        <v>18.3</v>
      </c>
      <c r="BF173">
        <v>11.9</v>
      </c>
      <c r="BG173">
        <v>14.6</v>
      </c>
      <c r="BH173">
        <v>34.200000000000003</v>
      </c>
      <c r="BI173">
        <v>25.6</v>
      </c>
      <c r="BJ173">
        <v>29.3</v>
      </c>
      <c r="BK173">
        <v>10.8</v>
      </c>
      <c r="BL173">
        <v>6.9</v>
      </c>
      <c r="BM173">
        <v>8.6</v>
      </c>
      <c r="BN173">
        <v>2.5</v>
      </c>
      <c r="BO173">
        <v>1.9</v>
      </c>
      <c r="BP173">
        <v>2.1</v>
      </c>
      <c r="BQ173">
        <v>5.8</v>
      </c>
      <c r="BR173">
        <v>1.9</v>
      </c>
      <c r="BS173">
        <v>3.6</v>
      </c>
      <c r="BT173">
        <v>2.5299999999999998</v>
      </c>
      <c r="BU173">
        <v>2.38</v>
      </c>
      <c r="BV173">
        <v>2.4500000000000002</v>
      </c>
      <c r="BW173">
        <v>16</v>
      </c>
      <c r="BX173">
        <v>70</v>
      </c>
      <c r="BY173">
        <v>86</v>
      </c>
      <c r="BZ173">
        <v>16</v>
      </c>
      <c r="CA173">
        <v>69</v>
      </c>
      <c r="CB173">
        <v>85</v>
      </c>
      <c r="CC173">
        <v>18.899999999999999</v>
      </c>
      <c r="CD173">
        <v>18.2</v>
      </c>
      <c r="CE173">
        <v>18.399999999999999</v>
      </c>
      <c r="CF173">
        <v>-0.23</v>
      </c>
      <c r="CG173">
        <v>-1.01</v>
      </c>
      <c r="CH173">
        <v>-0.86</v>
      </c>
      <c r="CI173">
        <v>-0.85</v>
      </c>
      <c r="CJ173">
        <v>-1.31</v>
      </c>
      <c r="CK173">
        <v>-1.1299999999999999</v>
      </c>
      <c r="CL173">
        <v>0.39</v>
      </c>
      <c r="CM173">
        <v>-0.71</v>
      </c>
      <c r="CN173">
        <v>-0.6</v>
      </c>
      <c r="CO173">
        <v>12.5</v>
      </c>
      <c r="CP173">
        <v>10</v>
      </c>
      <c r="CQ173">
        <v>10.5</v>
      </c>
      <c r="CR173">
        <v>12.5</v>
      </c>
      <c r="CS173">
        <v>21.4</v>
      </c>
      <c r="CT173">
        <v>19.8</v>
      </c>
      <c r="CU173">
        <v>0</v>
      </c>
      <c r="CV173">
        <v>4.3</v>
      </c>
      <c r="CW173">
        <v>3.5</v>
      </c>
      <c r="CX173">
        <v>0</v>
      </c>
      <c r="CY173">
        <v>2.9</v>
      </c>
      <c r="CZ173">
        <v>2.2999999999999998</v>
      </c>
      <c r="DA173">
        <v>0</v>
      </c>
      <c r="DB173">
        <v>2.9</v>
      </c>
      <c r="DC173">
        <v>2.2999999999999998</v>
      </c>
      <c r="DD173">
        <v>1.45</v>
      </c>
      <c r="DE173">
        <v>1.51</v>
      </c>
      <c r="DF173">
        <v>1.5</v>
      </c>
      <c r="DG173">
        <v>1230</v>
      </c>
      <c r="DH173">
        <v>1268</v>
      </c>
      <c r="DI173">
        <v>2498</v>
      </c>
      <c r="DJ173">
        <v>1199</v>
      </c>
      <c r="DK173">
        <v>1229</v>
      </c>
      <c r="DL173">
        <v>2428</v>
      </c>
      <c r="DM173">
        <v>48.1</v>
      </c>
      <c r="DN173">
        <v>41.7</v>
      </c>
      <c r="DO173">
        <v>44.8</v>
      </c>
      <c r="DP173">
        <v>0.08</v>
      </c>
      <c r="DQ173">
        <v>-0.43</v>
      </c>
      <c r="DR173">
        <v>-0.18</v>
      </c>
      <c r="DS173">
        <v>0</v>
      </c>
      <c r="DT173">
        <v>-0.51</v>
      </c>
      <c r="DU173">
        <v>-0.23</v>
      </c>
      <c r="DV173">
        <v>0.15</v>
      </c>
      <c r="DW173">
        <v>-0.36</v>
      </c>
      <c r="DX173">
        <v>-0.13</v>
      </c>
      <c r="DY173">
        <v>44.3</v>
      </c>
      <c r="DZ173">
        <v>36.1</v>
      </c>
      <c r="EA173">
        <v>40.200000000000003</v>
      </c>
      <c r="EB173">
        <v>65.900000000000006</v>
      </c>
      <c r="EC173">
        <v>58.6</v>
      </c>
      <c r="ED173">
        <v>62.2</v>
      </c>
      <c r="EE173">
        <v>35.1</v>
      </c>
      <c r="EF173">
        <v>24.7</v>
      </c>
      <c r="EG173">
        <v>29.8</v>
      </c>
      <c r="EH173">
        <v>17.899999999999999</v>
      </c>
      <c r="EI173">
        <v>9.8000000000000007</v>
      </c>
      <c r="EJ173">
        <v>13.8</v>
      </c>
      <c r="EK173">
        <v>24.3</v>
      </c>
      <c r="EL173">
        <v>14.6</v>
      </c>
      <c r="EM173">
        <v>19.399999999999999</v>
      </c>
      <c r="EN173">
        <v>4.1100000000000003</v>
      </c>
      <c r="EO173">
        <v>3.55</v>
      </c>
      <c r="EP173">
        <v>3.83</v>
      </c>
    </row>
    <row r="174" spans="1:146" x14ac:dyDescent="0.4">
      <c r="A174" t="s">
        <v>568</v>
      </c>
      <c r="B174" t="s">
        <v>567</v>
      </c>
      <c r="C174">
        <v>857</v>
      </c>
      <c r="D174">
        <v>826</v>
      </c>
      <c r="E174">
        <v>1683</v>
      </c>
      <c r="F174">
        <v>806</v>
      </c>
      <c r="G174">
        <v>775</v>
      </c>
      <c r="H174">
        <v>1581</v>
      </c>
      <c r="I174">
        <v>49</v>
      </c>
      <c r="J174">
        <v>46.6</v>
      </c>
      <c r="K174">
        <v>47.8</v>
      </c>
      <c r="L174">
        <v>0.23</v>
      </c>
      <c r="M174">
        <v>-0.24</v>
      </c>
      <c r="N174">
        <v>0</v>
      </c>
      <c r="O174">
        <v>0.14000000000000001</v>
      </c>
      <c r="P174">
        <v>-0.33</v>
      </c>
      <c r="Q174">
        <v>-0.06</v>
      </c>
      <c r="R174">
        <v>0.32</v>
      </c>
      <c r="S174">
        <v>-0.15</v>
      </c>
      <c r="T174">
        <v>0.06</v>
      </c>
      <c r="U174">
        <v>47.1</v>
      </c>
      <c r="V174">
        <v>43.8</v>
      </c>
      <c r="W174">
        <v>45.5</v>
      </c>
      <c r="X174">
        <v>69.5</v>
      </c>
      <c r="Y174">
        <v>68.900000000000006</v>
      </c>
      <c r="Z174">
        <v>69.2</v>
      </c>
      <c r="AA174">
        <v>41.8</v>
      </c>
      <c r="AB174">
        <v>32.1</v>
      </c>
      <c r="AC174">
        <v>37</v>
      </c>
      <c r="AD174">
        <v>14.8</v>
      </c>
      <c r="AE174">
        <v>10.7</v>
      </c>
      <c r="AF174">
        <v>12.8</v>
      </c>
      <c r="AG174">
        <v>24.7</v>
      </c>
      <c r="AH174">
        <v>17.2</v>
      </c>
      <c r="AI174">
        <v>21</v>
      </c>
      <c r="AJ174">
        <v>4.2</v>
      </c>
      <c r="AK174">
        <v>4.01</v>
      </c>
      <c r="AL174">
        <v>4.1100000000000003</v>
      </c>
      <c r="AM174">
        <v>83</v>
      </c>
      <c r="AN174">
        <v>148</v>
      </c>
      <c r="AO174">
        <v>231</v>
      </c>
      <c r="AP174">
        <v>80</v>
      </c>
      <c r="AQ174">
        <v>142</v>
      </c>
      <c r="AR174">
        <v>222</v>
      </c>
      <c r="AS174">
        <v>31.4</v>
      </c>
      <c r="AT174">
        <v>30.8</v>
      </c>
      <c r="AU174">
        <v>31</v>
      </c>
      <c r="AV174">
        <v>-0.26</v>
      </c>
      <c r="AW174">
        <v>-0.66</v>
      </c>
      <c r="AX174">
        <v>-0.52</v>
      </c>
      <c r="AY174">
        <v>-0.54</v>
      </c>
      <c r="AZ174">
        <v>-0.87</v>
      </c>
      <c r="BA174">
        <v>-0.68</v>
      </c>
      <c r="BB174">
        <v>0.02</v>
      </c>
      <c r="BC174">
        <v>-0.45</v>
      </c>
      <c r="BD174">
        <v>-0.35</v>
      </c>
      <c r="BE174">
        <v>16.899999999999999</v>
      </c>
      <c r="BF174">
        <v>15.5</v>
      </c>
      <c r="BG174">
        <v>16</v>
      </c>
      <c r="BH174">
        <v>26.5</v>
      </c>
      <c r="BI174">
        <v>29.1</v>
      </c>
      <c r="BJ174">
        <v>28.1</v>
      </c>
      <c r="BK174">
        <v>12</v>
      </c>
      <c r="BL174">
        <v>9.5</v>
      </c>
      <c r="BM174">
        <v>10.4</v>
      </c>
      <c r="BN174">
        <v>7.2</v>
      </c>
      <c r="BO174">
        <v>1.4</v>
      </c>
      <c r="BP174">
        <v>3.5</v>
      </c>
      <c r="BQ174">
        <v>8.4</v>
      </c>
      <c r="BR174">
        <v>2.7</v>
      </c>
      <c r="BS174">
        <v>4.8</v>
      </c>
      <c r="BT174">
        <v>2.58</v>
      </c>
      <c r="BU174">
        <v>2.4700000000000002</v>
      </c>
      <c r="BV174">
        <v>2.5099999999999998</v>
      </c>
      <c r="BW174">
        <v>31</v>
      </c>
      <c r="BX174">
        <v>83</v>
      </c>
      <c r="BY174">
        <v>114</v>
      </c>
      <c r="BZ174">
        <v>28</v>
      </c>
      <c r="CA174">
        <v>82</v>
      </c>
      <c r="CB174">
        <v>110</v>
      </c>
      <c r="CC174">
        <v>6.1</v>
      </c>
      <c r="CD174">
        <v>14</v>
      </c>
      <c r="CE174">
        <v>11.9</v>
      </c>
      <c r="CF174">
        <v>-1.47</v>
      </c>
      <c r="CG174">
        <v>-1.46</v>
      </c>
      <c r="CH174">
        <v>-1.46</v>
      </c>
      <c r="CI174">
        <v>-1.93</v>
      </c>
      <c r="CJ174">
        <v>-1.73</v>
      </c>
      <c r="CK174">
        <v>-1.69</v>
      </c>
      <c r="CL174">
        <v>-1</v>
      </c>
      <c r="CM174">
        <v>-1.18</v>
      </c>
      <c r="CN174">
        <v>-1.22</v>
      </c>
      <c r="CO174">
        <v>0</v>
      </c>
      <c r="CP174">
        <v>7.2</v>
      </c>
      <c r="CQ174">
        <v>5.3</v>
      </c>
      <c r="CR174">
        <v>3.2</v>
      </c>
      <c r="CS174">
        <v>12</v>
      </c>
      <c r="CT174">
        <v>9.6</v>
      </c>
      <c r="CU174">
        <v>0</v>
      </c>
      <c r="CV174">
        <v>4.8</v>
      </c>
      <c r="CW174">
        <v>3.5</v>
      </c>
      <c r="CX174">
        <v>0</v>
      </c>
      <c r="CY174">
        <v>2.4</v>
      </c>
      <c r="CZ174">
        <v>1.8</v>
      </c>
      <c r="DA174">
        <v>0</v>
      </c>
      <c r="DB174">
        <v>3.6</v>
      </c>
      <c r="DC174">
        <v>2.6</v>
      </c>
      <c r="DD174">
        <v>0.45</v>
      </c>
      <c r="DE174">
        <v>1.18</v>
      </c>
      <c r="DF174">
        <v>0.98</v>
      </c>
      <c r="DG174">
        <v>971</v>
      </c>
      <c r="DH174">
        <v>1058</v>
      </c>
      <c r="DI174">
        <v>2029</v>
      </c>
      <c r="DJ174">
        <v>914</v>
      </c>
      <c r="DK174">
        <v>999</v>
      </c>
      <c r="DL174">
        <v>1913</v>
      </c>
      <c r="DM174">
        <v>46.1</v>
      </c>
      <c r="DN174">
        <v>41.8</v>
      </c>
      <c r="DO174">
        <v>43.9</v>
      </c>
      <c r="DP174">
        <v>0.14000000000000001</v>
      </c>
      <c r="DQ174">
        <v>-0.4</v>
      </c>
      <c r="DR174">
        <v>-0.14000000000000001</v>
      </c>
      <c r="DS174">
        <v>0.05</v>
      </c>
      <c r="DT174">
        <v>-0.48</v>
      </c>
      <c r="DU174">
        <v>-0.2</v>
      </c>
      <c r="DV174">
        <v>0.22</v>
      </c>
      <c r="DW174">
        <v>-0.32</v>
      </c>
      <c r="DX174">
        <v>-0.09</v>
      </c>
      <c r="DY174">
        <v>43</v>
      </c>
      <c r="DZ174">
        <v>37</v>
      </c>
      <c r="EA174">
        <v>39.9</v>
      </c>
      <c r="EB174">
        <v>63.7</v>
      </c>
      <c r="EC174">
        <v>58.9</v>
      </c>
      <c r="ED174">
        <v>61.2</v>
      </c>
      <c r="EE174">
        <v>37.9</v>
      </c>
      <c r="EF174">
        <v>26.7</v>
      </c>
      <c r="EG174">
        <v>32.1</v>
      </c>
      <c r="EH174">
        <v>13.7</v>
      </c>
      <c r="EI174">
        <v>8.6999999999999993</v>
      </c>
      <c r="EJ174">
        <v>11.1</v>
      </c>
      <c r="EK174">
        <v>22.6</v>
      </c>
      <c r="EL174">
        <v>14.1</v>
      </c>
      <c r="EM174">
        <v>18.100000000000001</v>
      </c>
      <c r="EN174">
        <v>3.95</v>
      </c>
      <c r="EO174">
        <v>3.57</v>
      </c>
      <c r="EP174">
        <v>3.75</v>
      </c>
    </row>
    <row r="175" spans="1:146" x14ac:dyDescent="0.4">
      <c r="A175" t="s">
        <v>570</v>
      </c>
      <c r="B175" t="s">
        <v>569</v>
      </c>
      <c r="C175">
        <v>527</v>
      </c>
      <c r="D175">
        <v>526</v>
      </c>
      <c r="E175">
        <v>1053</v>
      </c>
      <c r="F175">
        <v>503</v>
      </c>
      <c r="G175">
        <v>513</v>
      </c>
      <c r="H175">
        <v>1016</v>
      </c>
      <c r="I175">
        <v>54.5</v>
      </c>
      <c r="J175">
        <v>52</v>
      </c>
      <c r="K175">
        <v>53.3</v>
      </c>
      <c r="L175">
        <v>0.26</v>
      </c>
      <c r="M175">
        <v>-0.03</v>
      </c>
      <c r="N175">
        <v>0.11</v>
      </c>
      <c r="O175">
        <v>0.15</v>
      </c>
      <c r="P175">
        <v>-0.14000000000000001</v>
      </c>
      <c r="Q175">
        <v>0.04</v>
      </c>
      <c r="R175">
        <v>0.37</v>
      </c>
      <c r="S175">
        <v>0.08</v>
      </c>
      <c r="T175">
        <v>0.19</v>
      </c>
      <c r="U175">
        <v>53.7</v>
      </c>
      <c r="V175">
        <v>54.4</v>
      </c>
      <c r="W175">
        <v>54</v>
      </c>
      <c r="X175">
        <v>75.3</v>
      </c>
      <c r="Y175">
        <v>72.2</v>
      </c>
      <c r="Z175">
        <v>73.8</v>
      </c>
      <c r="AA175">
        <v>37.6</v>
      </c>
      <c r="AB175">
        <v>28.1</v>
      </c>
      <c r="AC175">
        <v>32.9</v>
      </c>
      <c r="AD175">
        <v>25.4</v>
      </c>
      <c r="AE175">
        <v>20.3</v>
      </c>
      <c r="AF175">
        <v>22.9</v>
      </c>
      <c r="AG175">
        <v>30.2</v>
      </c>
      <c r="AH175">
        <v>23</v>
      </c>
      <c r="AI175">
        <v>26.6</v>
      </c>
      <c r="AJ175">
        <v>4.7699999999999996</v>
      </c>
      <c r="AK175">
        <v>4.5</v>
      </c>
      <c r="AL175">
        <v>4.6399999999999997</v>
      </c>
      <c r="AM175">
        <v>87</v>
      </c>
      <c r="AN175">
        <v>122</v>
      </c>
      <c r="AO175">
        <v>209</v>
      </c>
      <c r="AP175">
        <v>86</v>
      </c>
      <c r="AQ175">
        <v>120</v>
      </c>
      <c r="AR175">
        <v>206</v>
      </c>
      <c r="AS175">
        <v>43.8</v>
      </c>
      <c r="AT175">
        <v>38.5</v>
      </c>
      <c r="AU175">
        <v>40.700000000000003</v>
      </c>
      <c r="AV175">
        <v>-0.08</v>
      </c>
      <c r="AW175">
        <v>-0.44</v>
      </c>
      <c r="AX175">
        <v>-0.28999999999999998</v>
      </c>
      <c r="AY175">
        <v>-0.35</v>
      </c>
      <c r="AZ175">
        <v>-0.66</v>
      </c>
      <c r="BA175">
        <v>-0.46</v>
      </c>
      <c r="BB175">
        <v>0.19</v>
      </c>
      <c r="BC175">
        <v>-0.21</v>
      </c>
      <c r="BD175">
        <v>-0.12</v>
      </c>
      <c r="BE175">
        <v>43.7</v>
      </c>
      <c r="BF175">
        <v>27.9</v>
      </c>
      <c r="BG175">
        <v>34.4</v>
      </c>
      <c r="BH175">
        <v>48.3</v>
      </c>
      <c r="BI175">
        <v>40.200000000000003</v>
      </c>
      <c r="BJ175">
        <v>43.5</v>
      </c>
      <c r="BK175">
        <v>31</v>
      </c>
      <c r="BL175">
        <v>19.7</v>
      </c>
      <c r="BM175">
        <v>24.4</v>
      </c>
      <c r="BN175">
        <v>26.4</v>
      </c>
      <c r="BO175">
        <v>9.8000000000000007</v>
      </c>
      <c r="BP175">
        <v>16.7</v>
      </c>
      <c r="BQ175">
        <v>28.7</v>
      </c>
      <c r="BR175">
        <v>13.1</v>
      </c>
      <c r="BS175">
        <v>19.600000000000001</v>
      </c>
      <c r="BT175">
        <v>3.81</v>
      </c>
      <c r="BU175">
        <v>3.26</v>
      </c>
      <c r="BV175">
        <v>3.49</v>
      </c>
      <c r="BW175">
        <v>24</v>
      </c>
      <c r="BX175">
        <v>53</v>
      </c>
      <c r="BY175">
        <v>77</v>
      </c>
      <c r="BZ175">
        <v>24</v>
      </c>
      <c r="CA175">
        <v>51</v>
      </c>
      <c r="CB175">
        <v>75</v>
      </c>
      <c r="CC175">
        <v>2.5</v>
      </c>
      <c r="CD175">
        <v>10.3</v>
      </c>
      <c r="CE175">
        <v>7.9</v>
      </c>
      <c r="CF175">
        <v>-1.55</v>
      </c>
      <c r="CG175">
        <v>-1.62</v>
      </c>
      <c r="CH175">
        <v>-1.6</v>
      </c>
      <c r="CI175">
        <v>-2.06</v>
      </c>
      <c r="CJ175">
        <v>-1.97</v>
      </c>
      <c r="CK175">
        <v>-1.89</v>
      </c>
      <c r="CL175">
        <v>-1.05</v>
      </c>
      <c r="CM175">
        <v>-1.28</v>
      </c>
      <c r="CN175">
        <v>-1.32</v>
      </c>
      <c r="CO175">
        <v>0</v>
      </c>
      <c r="CP175">
        <v>1.9</v>
      </c>
      <c r="CQ175">
        <v>1.3</v>
      </c>
      <c r="CR175">
        <v>0</v>
      </c>
      <c r="CS175">
        <v>5.7</v>
      </c>
      <c r="CT175">
        <v>3.9</v>
      </c>
      <c r="CU175">
        <v>0</v>
      </c>
      <c r="CV175">
        <v>0</v>
      </c>
      <c r="CW175">
        <v>0</v>
      </c>
      <c r="CX175">
        <v>0</v>
      </c>
      <c r="CY175">
        <v>0</v>
      </c>
      <c r="CZ175">
        <v>0</v>
      </c>
      <c r="DA175">
        <v>0</v>
      </c>
      <c r="DB175">
        <v>0</v>
      </c>
      <c r="DC175">
        <v>0</v>
      </c>
      <c r="DD175">
        <v>0.16</v>
      </c>
      <c r="DE175">
        <v>0.77</v>
      </c>
      <c r="DF175">
        <v>0.57999999999999996</v>
      </c>
      <c r="DG175">
        <v>692</v>
      </c>
      <c r="DH175">
        <v>717</v>
      </c>
      <c r="DI175">
        <v>1409</v>
      </c>
      <c r="DJ175">
        <v>663</v>
      </c>
      <c r="DK175">
        <v>698</v>
      </c>
      <c r="DL175">
        <v>1361</v>
      </c>
      <c r="DM175">
        <v>50.1</v>
      </c>
      <c r="DN175">
        <v>46.4</v>
      </c>
      <c r="DO175">
        <v>48.2</v>
      </c>
      <c r="DP175">
        <v>0.08</v>
      </c>
      <c r="DQ175">
        <v>-0.22</v>
      </c>
      <c r="DR175">
        <v>-7.0000000000000007E-2</v>
      </c>
      <c r="DS175">
        <v>-0.02</v>
      </c>
      <c r="DT175">
        <v>-0.32</v>
      </c>
      <c r="DU175">
        <v>-0.14000000000000001</v>
      </c>
      <c r="DV175">
        <v>0.18</v>
      </c>
      <c r="DW175">
        <v>-0.13</v>
      </c>
      <c r="DX175">
        <v>-0.01</v>
      </c>
      <c r="DY175">
        <v>48</v>
      </c>
      <c r="DZ175">
        <v>45.5</v>
      </c>
      <c r="EA175">
        <v>46.7</v>
      </c>
      <c r="EB175">
        <v>67.3</v>
      </c>
      <c r="EC175">
        <v>61.8</v>
      </c>
      <c r="ED175">
        <v>64.5</v>
      </c>
      <c r="EE175">
        <v>32.5</v>
      </c>
      <c r="EF175">
        <v>24.1</v>
      </c>
      <c r="EG175">
        <v>28.2</v>
      </c>
      <c r="EH175">
        <v>22.7</v>
      </c>
      <c r="EI175">
        <v>16.600000000000001</v>
      </c>
      <c r="EJ175">
        <v>19.600000000000001</v>
      </c>
      <c r="EK175">
        <v>26.6</v>
      </c>
      <c r="EL175">
        <v>19.100000000000001</v>
      </c>
      <c r="EM175">
        <v>22.8</v>
      </c>
      <c r="EN175">
        <v>4.3</v>
      </c>
      <c r="EO175">
        <v>3.98</v>
      </c>
      <c r="EP175">
        <v>4.1399999999999997</v>
      </c>
    </row>
    <row r="176" spans="1:146" x14ac:dyDescent="0.4">
      <c r="A176" t="s">
        <v>572</v>
      </c>
      <c r="B176" t="s">
        <v>571</v>
      </c>
      <c r="C176">
        <v>2076</v>
      </c>
      <c r="D176">
        <v>1910</v>
      </c>
      <c r="E176">
        <v>3986</v>
      </c>
      <c r="F176">
        <v>1977</v>
      </c>
      <c r="G176">
        <v>1823</v>
      </c>
      <c r="H176">
        <v>3800</v>
      </c>
      <c r="I176">
        <v>53.7</v>
      </c>
      <c r="J176">
        <v>49.8</v>
      </c>
      <c r="K176">
        <v>51.8</v>
      </c>
      <c r="L176">
        <v>0.32</v>
      </c>
      <c r="M176">
        <v>-0.13</v>
      </c>
      <c r="N176">
        <v>0.11</v>
      </c>
      <c r="O176">
        <v>0.27</v>
      </c>
      <c r="P176">
        <v>-0.19</v>
      </c>
      <c r="Q176">
        <v>7.0000000000000007E-2</v>
      </c>
      <c r="R176">
        <v>0.38</v>
      </c>
      <c r="S176">
        <v>-7.0000000000000007E-2</v>
      </c>
      <c r="T176">
        <v>0.15</v>
      </c>
      <c r="U176">
        <v>55.1</v>
      </c>
      <c r="V176">
        <v>50</v>
      </c>
      <c r="W176">
        <v>52.6</v>
      </c>
      <c r="X176">
        <v>77.400000000000006</v>
      </c>
      <c r="Y176">
        <v>73.8</v>
      </c>
      <c r="Z176">
        <v>75.7</v>
      </c>
      <c r="AA176">
        <v>41.5</v>
      </c>
      <c r="AB176">
        <v>32</v>
      </c>
      <c r="AC176">
        <v>37</v>
      </c>
      <c r="AD176">
        <v>22.2</v>
      </c>
      <c r="AE176">
        <v>14.6</v>
      </c>
      <c r="AF176">
        <v>18.600000000000001</v>
      </c>
      <c r="AG176">
        <v>30.7</v>
      </c>
      <c r="AH176">
        <v>21.2</v>
      </c>
      <c r="AI176">
        <v>26.2</v>
      </c>
      <c r="AJ176">
        <v>4.6900000000000004</v>
      </c>
      <c r="AK176">
        <v>4.38</v>
      </c>
      <c r="AL176">
        <v>4.54</v>
      </c>
      <c r="AM176">
        <v>179</v>
      </c>
      <c r="AN176">
        <v>297</v>
      </c>
      <c r="AO176">
        <v>476</v>
      </c>
      <c r="AP176">
        <v>175</v>
      </c>
      <c r="AQ176">
        <v>285</v>
      </c>
      <c r="AR176">
        <v>460</v>
      </c>
      <c r="AS176">
        <v>32.6</v>
      </c>
      <c r="AT176">
        <v>30.7</v>
      </c>
      <c r="AU176">
        <v>31.4</v>
      </c>
      <c r="AV176">
        <v>-0.22</v>
      </c>
      <c r="AW176">
        <v>-0.49</v>
      </c>
      <c r="AX176">
        <v>-0.39</v>
      </c>
      <c r="AY176">
        <v>-0.41</v>
      </c>
      <c r="AZ176">
        <v>-0.64</v>
      </c>
      <c r="BA176">
        <v>-0.51</v>
      </c>
      <c r="BB176">
        <v>-0.04</v>
      </c>
      <c r="BC176">
        <v>-0.35</v>
      </c>
      <c r="BD176">
        <v>-0.28000000000000003</v>
      </c>
      <c r="BE176">
        <v>17.3</v>
      </c>
      <c r="BF176">
        <v>11.8</v>
      </c>
      <c r="BG176">
        <v>13.9</v>
      </c>
      <c r="BH176">
        <v>27.4</v>
      </c>
      <c r="BI176">
        <v>27.9</v>
      </c>
      <c r="BJ176">
        <v>27.7</v>
      </c>
      <c r="BK176">
        <v>8.4</v>
      </c>
      <c r="BL176">
        <v>7.4</v>
      </c>
      <c r="BM176">
        <v>7.8</v>
      </c>
      <c r="BN176">
        <v>3.9</v>
      </c>
      <c r="BO176">
        <v>1.3</v>
      </c>
      <c r="BP176">
        <v>2.2999999999999998</v>
      </c>
      <c r="BQ176">
        <v>4.5</v>
      </c>
      <c r="BR176">
        <v>2</v>
      </c>
      <c r="BS176">
        <v>2.9</v>
      </c>
      <c r="BT176">
        <v>2.61</v>
      </c>
      <c r="BU176">
        <v>2.5299999999999998</v>
      </c>
      <c r="BV176">
        <v>2.56</v>
      </c>
      <c r="BW176">
        <v>63</v>
      </c>
      <c r="BX176">
        <v>106</v>
      </c>
      <c r="BY176">
        <v>169</v>
      </c>
      <c r="BZ176">
        <v>62</v>
      </c>
      <c r="CA176">
        <v>100</v>
      </c>
      <c r="CB176">
        <v>162</v>
      </c>
      <c r="CC176">
        <v>13.5</v>
      </c>
      <c r="CD176">
        <v>14.6</v>
      </c>
      <c r="CE176">
        <v>14.2</v>
      </c>
      <c r="CF176">
        <v>-1.02</v>
      </c>
      <c r="CG176">
        <v>-1.22</v>
      </c>
      <c r="CH176">
        <v>-1.1499999999999999</v>
      </c>
      <c r="CI176">
        <v>-1.34</v>
      </c>
      <c r="CJ176">
        <v>-1.47</v>
      </c>
      <c r="CK176">
        <v>-1.34</v>
      </c>
      <c r="CL176">
        <v>-0.71</v>
      </c>
      <c r="CM176">
        <v>-0.98</v>
      </c>
      <c r="CN176">
        <v>-0.95</v>
      </c>
      <c r="CO176">
        <v>7.9</v>
      </c>
      <c r="CP176">
        <v>2.8</v>
      </c>
      <c r="CQ176">
        <v>4.7</v>
      </c>
      <c r="CR176">
        <v>11.1</v>
      </c>
      <c r="CS176">
        <v>9.4</v>
      </c>
      <c r="CT176">
        <v>10.1</v>
      </c>
      <c r="CU176">
        <v>1.6</v>
      </c>
      <c r="CV176">
        <v>1.9</v>
      </c>
      <c r="CW176">
        <v>1.8</v>
      </c>
      <c r="CX176">
        <v>0</v>
      </c>
      <c r="CY176">
        <v>0.9</v>
      </c>
      <c r="CZ176">
        <v>0.6</v>
      </c>
      <c r="DA176">
        <v>0</v>
      </c>
      <c r="DB176">
        <v>0.9</v>
      </c>
      <c r="DC176">
        <v>0.6</v>
      </c>
      <c r="DD176">
        <v>1.06</v>
      </c>
      <c r="DE176">
        <v>1.17</v>
      </c>
      <c r="DF176">
        <v>1.1200000000000001</v>
      </c>
      <c r="DG176">
        <v>2318</v>
      </c>
      <c r="DH176">
        <v>2313</v>
      </c>
      <c r="DI176">
        <v>4631</v>
      </c>
      <c r="DJ176">
        <v>2214</v>
      </c>
      <c r="DK176">
        <v>2208</v>
      </c>
      <c r="DL176">
        <v>4422</v>
      </c>
      <c r="DM176">
        <v>50.9</v>
      </c>
      <c r="DN176">
        <v>45.7</v>
      </c>
      <c r="DO176">
        <v>48.3</v>
      </c>
      <c r="DP176">
        <v>0.24</v>
      </c>
      <c r="DQ176">
        <v>-0.22</v>
      </c>
      <c r="DR176">
        <v>0.01</v>
      </c>
      <c r="DS176">
        <v>0.19</v>
      </c>
      <c r="DT176">
        <v>-0.28000000000000003</v>
      </c>
      <c r="DU176">
        <v>-0.03</v>
      </c>
      <c r="DV176">
        <v>0.3</v>
      </c>
      <c r="DW176">
        <v>-0.17</v>
      </c>
      <c r="DX176">
        <v>0.05</v>
      </c>
      <c r="DY176">
        <v>50.9</v>
      </c>
      <c r="DZ176">
        <v>42.9</v>
      </c>
      <c r="EA176">
        <v>46.9</v>
      </c>
      <c r="EB176">
        <v>71.7</v>
      </c>
      <c r="EC176">
        <v>65</v>
      </c>
      <c r="ED176">
        <v>68.400000000000006</v>
      </c>
      <c r="EE176">
        <v>37.799999999999997</v>
      </c>
      <c r="EF176">
        <v>27.5</v>
      </c>
      <c r="EG176">
        <v>32.700000000000003</v>
      </c>
      <c r="EH176">
        <v>20.2</v>
      </c>
      <c r="EI176">
        <v>12.3</v>
      </c>
      <c r="EJ176">
        <v>16.2</v>
      </c>
      <c r="EK176">
        <v>27.9</v>
      </c>
      <c r="EL176">
        <v>17.8</v>
      </c>
      <c r="EM176">
        <v>22.8</v>
      </c>
      <c r="EN176">
        <v>4.43</v>
      </c>
      <c r="EO176">
        <v>3.99</v>
      </c>
      <c r="EP176">
        <v>4.21</v>
      </c>
    </row>
    <row r="180" ht="8.25" customHeight="1" x14ac:dyDescent="0.4"/>
  </sheetData>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DF180"/>
  <sheetViews>
    <sheetView zoomScaleNormal="100" workbookViewId="0"/>
  </sheetViews>
  <sheetFormatPr defaultRowHeight="15" x14ac:dyDescent="0.4"/>
  <cols>
    <col min="1" max="1" width="14.21875" customWidth="1"/>
    <col min="2" max="2" width="23.5546875" bestFit="1" customWidth="1"/>
    <col min="3" max="3" width="13.44140625" bestFit="1" customWidth="1"/>
    <col min="4" max="4" width="16" bestFit="1" customWidth="1"/>
    <col min="5" max="5" width="13.109375" bestFit="1" customWidth="1"/>
    <col min="6" max="8" width="13.109375" customWidth="1"/>
    <col min="9" max="9" width="14.88671875" bestFit="1" customWidth="1"/>
    <col min="10" max="11" width="14.88671875" customWidth="1"/>
    <col min="12" max="12" width="17.5546875" bestFit="1" customWidth="1"/>
    <col min="13" max="20" width="17.5546875" customWidth="1"/>
    <col min="21" max="21" width="19.44140625" bestFit="1" customWidth="1"/>
    <col min="22" max="26" width="19.44140625" customWidth="1"/>
    <col min="27" max="27" width="14" bestFit="1" customWidth="1"/>
    <col min="28" max="29" width="14" customWidth="1"/>
    <col min="30" max="30" width="11.5546875" bestFit="1" customWidth="1"/>
    <col min="31" max="39" width="11.5546875" customWidth="1"/>
    <col min="40" max="40" width="14.5546875" bestFit="1" customWidth="1"/>
    <col min="41" max="41" width="16.109375" customWidth="1"/>
    <col min="42" max="44" width="13.109375" customWidth="1"/>
    <col min="45" max="45" width="14.77734375" bestFit="1" customWidth="1"/>
    <col min="46" max="46" width="14.5546875" bestFit="1" customWidth="1"/>
    <col min="47" max="47" width="12.21875" bestFit="1" customWidth="1"/>
    <col min="48" max="48" width="17.77734375" bestFit="1" customWidth="1"/>
    <col min="49" max="49" width="22.109375" bestFit="1" customWidth="1"/>
    <col min="50" max="50" width="16.5546875" bestFit="1" customWidth="1"/>
    <col min="51" max="51" width="14.21875" bestFit="1" customWidth="1"/>
    <col min="52" max="52" width="17.44140625" bestFit="1" customWidth="1"/>
    <col min="53" max="53" width="17.21875" bestFit="1" customWidth="1"/>
    <col min="54" max="55" width="14.88671875" bestFit="1" customWidth="1"/>
    <col min="56" max="56" width="19.109375" bestFit="1" customWidth="1"/>
    <col min="57" max="57" width="13.6640625" bestFit="1" customWidth="1"/>
    <col min="58" max="58" width="11.21875" bestFit="1" customWidth="1"/>
    <col min="59" max="59" width="14.44140625" bestFit="1" customWidth="1"/>
    <col min="60" max="62" width="14.44140625" customWidth="1"/>
    <col min="63" max="63" width="14.21875" bestFit="1" customWidth="1"/>
    <col min="64" max="64" width="11.88671875" bestFit="1" customWidth="1"/>
    <col min="65" max="65" width="15.5546875" bestFit="1" customWidth="1"/>
    <col min="66" max="66" width="18.21875" bestFit="1" customWidth="1"/>
    <col min="67" max="67" width="15.21875" bestFit="1" customWidth="1"/>
    <col min="68" max="68" width="17" bestFit="1" customWidth="1"/>
    <col min="69" max="74" width="17" customWidth="1"/>
    <col min="78" max="80" width="13.109375" customWidth="1"/>
  </cols>
  <sheetData>
    <row r="2" spans="1:110" x14ac:dyDescent="0.4">
      <c r="C2" t="s">
        <v>714</v>
      </c>
      <c r="D2" t="s">
        <v>713</v>
      </c>
      <c r="E2" t="s">
        <v>712</v>
      </c>
      <c r="F2" t="s">
        <v>711</v>
      </c>
      <c r="G2" t="s">
        <v>710</v>
      </c>
      <c r="H2" t="s">
        <v>709</v>
      </c>
      <c r="I2" t="s">
        <v>708</v>
      </c>
      <c r="J2" t="s">
        <v>707</v>
      </c>
      <c r="K2" t="s">
        <v>706</v>
      </c>
      <c r="L2" t="s">
        <v>705</v>
      </c>
      <c r="M2" t="s">
        <v>704</v>
      </c>
      <c r="N2" t="s">
        <v>703</v>
      </c>
      <c r="O2" t="s">
        <v>702</v>
      </c>
      <c r="P2" t="s">
        <v>701</v>
      </c>
      <c r="Q2" t="s">
        <v>700</v>
      </c>
      <c r="R2" t="s">
        <v>699</v>
      </c>
      <c r="S2" t="s">
        <v>698</v>
      </c>
      <c r="T2" t="s">
        <v>697</v>
      </c>
      <c r="U2" t="s">
        <v>696</v>
      </c>
      <c r="V2" t="s">
        <v>695</v>
      </c>
      <c r="W2" t="s">
        <v>694</v>
      </c>
      <c r="X2" t="s">
        <v>693</v>
      </c>
      <c r="Y2" t="s">
        <v>692</v>
      </c>
      <c r="Z2" t="s">
        <v>691</v>
      </c>
      <c r="AA2" t="s">
        <v>690</v>
      </c>
      <c r="AB2" t="s">
        <v>689</v>
      </c>
      <c r="AC2" t="s">
        <v>688</v>
      </c>
      <c r="AD2" t="s">
        <v>687</v>
      </c>
      <c r="AE2" t="s">
        <v>686</v>
      </c>
      <c r="AF2" t="s">
        <v>685</v>
      </c>
      <c r="AG2" t="s">
        <v>684</v>
      </c>
      <c r="AH2" t="s">
        <v>683</v>
      </c>
      <c r="AI2" t="s">
        <v>682</v>
      </c>
      <c r="AJ2" t="s">
        <v>681</v>
      </c>
      <c r="AK2" t="s">
        <v>680</v>
      </c>
      <c r="AL2" t="s">
        <v>679</v>
      </c>
      <c r="AM2" t="s">
        <v>633</v>
      </c>
      <c r="AN2" t="s">
        <v>634</v>
      </c>
      <c r="AO2" t="s">
        <v>635</v>
      </c>
      <c r="AP2" t="s">
        <v>636</v>
      </c>
      <c r="AQ2" t="s">
        <v>637</v>
      </c>
      <c r="AR2" t="s">
        <v>638</v>
      </c>
      <c r="AS2" t="s">
        <v>639</v>
      </c>
      <c r="AT2" t="s">
        <v>640</v>
      </c>
      <c r="AU2" t="s">
        <v>641</v>
      </c>
      <c r="AV2" t="s">
        <v>642</v>
      </c>
      <c r="AW2" t="s">
        <v>643</v>
      </c>
      <c r="AX2" t="s">
        <v>644</v>
      </c>
      <c r="AY2" t="s">
        <v>645</v>
      </c>
      <c r="AZ2" t="s">
        <v>646</v>
      </c>
      <c r="BA2" t="s">
        <v>647</v>
      </c>
      <c r="BB2" t="s">
        <v>648</v>
      </c>
      <c r="BC2" t="s">
        <v>649</v>
      </c>
      <c r="BD2" t="s">
        <v>650</v>
      </c>
      <c r="BE2" t="s">
        <v>651</v>
      </c>
      <c r="BF2" t="s">
        <v>652</v>
      </c>
      <c r="BG2" t="s">
        <v>653</v>
      </c>
      <c r="BH2" t="s">
        <v>654</v>
      </c>
      <c r="BI2" t="s">
        <v>655</v>
      </c>
      <c r="BJ2" t="s">
        <v>656</v>
      </c>
      <c r="BK2" t="s">
        <v>657</v>
      </c>
      <c r="BL2" t="s">
        <v>658</v>
      </c>
      <c r="BM2" t="s">
        <v>659</v>
      </c>
      <c r="BN2" t="s">
        <v>660</v>
      </c>
      <c r="BO2" t="s">
        <v>661</v>
      </c>
      <c r="BP2" t="s">
        <v>662</v>
      </c>
      <c r="BQ2" t="s">
        <v>663</v>
      </c>
      <c r="BR2" t="s">
        <v>664</v>
      </c>
      <c r="BS2" t="s">
        <v>665</v>
      </c>
      <c r="BT2" t="s">
        <v>666</v>
      </c>
      <c r="BU2" t="s">
        <v>667</v>
      </c>
      <c r="BV2" t="s">
        <v>668</v>
      </c>
      <c r="BW2" t="s">
        <v>180</v>
      </c>
      <c r="BX2" t="s">
        <v>181</v>
      </c>
      <c r="BY2" t="s">
        <v>182</v>
      </c>
      <c r="BZ2" t="s">
        <v>183</v>
      </c>
      <c r="CA2" t="s">
        <v>184</v>
      </c>
      <c r="CB2" t="s">
        <v>185</v>
      </c>
      <c r="CC2" t="s">
        <v>186</v>
      </c>
      <c r="CD2" t="s">
        <v>187</v>
      </c>
      <c r="CE2" t="s">
        <v>188</v>
      </c>
      <c r="CF2" t="s">
        <v>189</v>
      </c>
      <c r="CG2" t="s">
        <v>190</v>
      </c>
      <c r="CH2" t="s">
        <v>191</v>
      </c>
      <c r="CI2" t="s">
        <v>192</v>
      </c>
      <c r="CJ2" t="s">
        <v>193</v>
      </c>
      <c r="CK2" t="s">
        <v>194</v>
      </c>
      <c r="CL2" t="s">
        <v>195</v>
      </c>
      <c r="CM2" t="s">
        <v>196</v>
      </c>
      <c r="CN2" t="s">
        <v>197</v>
      </c>
      <c r="CO2" t="s">
        <v>198</v>
      </c>
      <c r="CP2" t="s">
        <v>199</v>
      </c>
      <c r="CQ2" t="s">
        <v>200</v>
      </c>
      <c r="CR2" t="s">
        <v>201</v>
      </c>
      <c r="CS2" t="s">
        <v>202</v>
      </c>
      <c r="CT2" t="s">
        <v>203</v>
      </c>
      <c r="CU2" t="s">
        <v>204</v>
      </c>
      <c r="CV2" t="s">
        <v>205</v>
      </c>
      <c r="CW2" t="s">
        <v>206</v>
      </c>
      <c r="CX2" t="s">
        <v>207</v>
      </c>
      <c r="CY2" t="s">
        <v>208</v>
      </c>
      <c r="CZ2" t="s">
        <v>209</v>
      </c>
      <c r="DA2" t="s">
        <v>210</v>
      </c>
      <c r="DB2" t="s">
        <v>211</v>
      </c>
      <c r="DC2" t="s">
        <v>212</v>
      </c>
      <c r="DD2" t="s">
        <v>213</v>
      </c>
      <c r="DE2" t="s">
        <v>214</v>
      </c>
      <c r="DF2" t="s">
        <v>215</v>
      </c>
    </row>
    <row r="3" spans="1:110" x14ac:dyDescent="0.4">
      <c r="A3" t="s">
        <v>678</v>
      </c>
      <c r="B3" t="s">
        <v>231</v>
      </c>
      <c r="C3">
        <v>32550</v>
      </c>
      <c r="D3">
        <v>33525</v>
      </c>
      <c r="E3">
        <v>66075</v>
      </c>
      <c r="F3">
        <v>31292</v>
      </c>
      <c r="G3">
        <v>32116</v>
      </c>
      <c r="H3">
        <v>63408</v>
      </c>
      <c r="I3">
        <v>37.799999999999997</v>
      </c>
      <c r="J3">
        <v>31.3</v>
      </c>
      <c r="K3">
        <v>34.5</v>
      </c>
      <c r="L3">
        <v>-0.28000000000000003</v>
      </c>
      <c r="M3">
        <v>-0.78</v>
      </c>
      <c r="N3">
        <v>-0.53</v>
      </c>
      <c r="O3">
        <v>-0.28999999999999998</v>
      </c>
      <c r="P3">
        <v>-0.79</v>
      </c>
      <c r="Q3">
        <v>-0.54</v>
      </c>
      <c r="R3">
        <v>-0.27</v>
      </c>
      <c r="S3">
        <v>-0.77</v>
      </c>
      <c r="T3">
        <v>-0.52</v>
      </c>
      <c r="U3">
        <v>24.2</v>
      </c>
      <c r="V3">
        <v>19.3</v>
      </c>
      <c r="W3">
        <v>21.7</v>
      </c>
      <c r="X3">
        <v>44.5</v>
      </c>
      <c r="Y3">
        <v>35.799999999999997</v>
      </c>
      <c r="Z3">
        <v>40.1</v>
      </c>
      <c r="AA3">
        <v>28.3</v>
      </c>
      <c r="AB3">
        <v>19</v>
      </c>
      <c r="AC3">
        <v>23.6</v>
      </c>
      <c r="AD3">
        <v>8.1</v>
      </c>
      <c r="AE3">
        <v>4.3</v>
      </c>
      <c r="AF3">
        <v>6.1</v>
      </c>
      <c r="AG3">
        <v>13.5</v>
      </c>
      <c r="AH3">
        <v>7.4</v>
      </c>
      <c r="AI3">
        <v>10.4</v>
      </c>
      <c r="AJ3">
        <v>3.12</v>
      </c>
      <c r="AK3">
        <v>2.6</v>
      </c>
      <c r="AL3">
        <v>2.85</v>
      </c>
      <c r="AM3">
        <v>223218</v>
      </c>
      <c r="AN3">
        <v>231909</v>
      </c>
      <c r="AO3">
        <v>455127</v>
      </c>
      <c r="AP3">
        <v>211850</v>
      </c>
      <c r="AQ3">
        <v>219577</v>
      </c>
      <c r="AR3">
        <v>431427</v>
      </c>
      <c r="AS3">
        <v>51.1</v>
      </c>
      <c r="AT3">
        <v>45.8</v>
      </c>
      <c r="AU3">
        <v>48.4</v>
      </c>
      <c r="AV3">
        <v>0.28999999999999998</v>
      </c>
      <c r="AW3">
        <v>-0.18</v>
      </c>
      <c r="AX3">
        <v>0.05</v>
      </c>
      <c r="AY3">
        <v>0.28000000000000003</v>
      </c>
      <c r="AZ3">
        <v>-0.18</v>
      </c>
      <c r="BA3">
        <v>0.05</v>
      </c>
      <c r="BB3">
        <v>0.28999999999999998</v>
      </c>
      <c r="BC3">
        <v>-0.17</v>
      </c>
      <c r="BD3">
        <v>0.05</v>
      </c>
      <c r="BE3">
        <v>50.2</v>
      </c>
      <c r="BF3">
        <v>43.2</v>
      </c>
      <c r="BG3">
        <v>46.6</v>
      </c>
      <c r="BH3">
        <v>71.7</v>
      </c>
      <c r="BI3">
        <v>64.3</v>
      </c>
      <c r="BJ3">
        <v>68</v>
      </c>
      <c r="BK3">
        <v>46.6</v>
      </c>
      <c r="BL3">
        <v>34.9</v>
      </c>
      <c r="BM3">
        <v>40.700000000000003</v>
      </c>
      <c r="BN3">
        <v>22.7</v>
      </c>
      <c r="BO3">
        <v>14.1</v>
      </c>
      <c r="BP3">
        <v>18.3</v>
      </c>
      <c r="BQ3">
        <v>32</v>
      </c>
      <c r="BR3">
        <v>20.6</v>
      </c>
      <c r="BS3">
        <v>26.2</v>
      </c>
      <c r="BT3">
        <v>4.47</v>
      </c>
      <c r="BU3">
        <v>3.99</v>
      </c>
      <c r="BV3">
        <v>4.2300000000000004</v>
      </c>
      <c r="BW3">
        <v>255768</v>
      </c>
      <c r="BX3">
        <v>265434</v>
      </c>
      <c r="BY3">
        <v>521202</v>
      </c>
      <c r="BZ3">
        <v>243142</v>
      </c>
      <c r="CA3">
        <v>251693</v>
      </c>
      <c r="CB3">
        <v>494835</v>
      </c>
      <c r="CC3">
        <v>49.4</v>
      </c>
      <c r="CD3">
        <v>43.9</v>
      </c>
      <c r="CE3">
        <v>46.6</v>
      </c>
      <c r="CF3">
        <v>0.22</v>
      </c>
      <c r="CG3">
        <v>-0.25</v>
      </c>
      <c r="CH3">
        <v>-0.02</v>
      </c>
      <c r="CI3">
        <v>0.21</v>
      </c>
      <c r="CJ3">
        <v>-0.26</v>
      </c>
      <c r="CK3">
        <v>-0.03</v>
      </c>
      <c r="CL3">
        <v>0.22</v>
      </c>
      <c r="CM3">
        <v>-0.25</v>
      </c>
      <c r="CN3">
        <v>-0.02</v>
      </c>
      <c r="CO3">
        <v>46.9</v>
      </c>
      <c r="CP3">
        <v>40.200000000000003</v>
      </c>
      <c r="CQ3">
        <v>43.5</v>
      </c>
      <c r="CR3">
        <v>68.3</v>
      </c>
      <c r="CS3">
        <v>60.7</v>
      </c>
      <c r="CT3">
        <v>64.400000000000006</v>
      </c>
      <c r="CU3">
        <v>44.3</v>
      </c>
      <c r="CV3">
        <v>32.9</v>
      </c>
      <c r="CW3">
        <v>38.5</v>
      </c>
      <c r="CX3">
        <v>20.9</v>
      </c>
      <c r="CY3">
        <v>12.8</v>
      </c>
      <c r="CZ3">
        <v>16.8</v>
      </c>
      <c r="DA3">
        <v>29.6</v>
      </c>
      <c r="DB3">
        <v>19</v>
      </c>
      <c r="DC3">
        <v>24.2</v>
      </c>
      <c r="DD3">
        <v>4.3</v>
      </c>
      <c r="DE3">
        <v>3.82</v>
      </c>
      <c r="DF3">
        <v>4.05</v>
      </c>
    </row>
    <row r="5" spans="1:110" x14ac:dyDescent="0.4">
      <c r="A5" t="s">
        <v>235</v>
      </c>
      <c r="B5" t="s">
        <v>233</v>
      </c>
      <c r="C5">
        <v>2022</v>
      </c>
      <c r="D5">
        <v>2114</v>
      </c>
      <c r="E5">
        <v>4136</v>
      </c>
      <c r="F5">
        <v>1980</v>
      </c>
      <c r="G5">
        <v>2044</v>
      </c>
      <c r="H5">
        <v>4024</v>
      </c>
      <c r="I5">
        <v>35.9</v>
      </c>
      <c r="J5">
        <v>29.6</v>
      </c>
      <c r="K5">
        <v>32.700000000000003</v>
      </c>
      <c r="L5">
        <v>-0.52</v>
      </c>
      <c r="M5">
        <v>-1</v>
      </c>
      <c r="N5">
        <v>-0.76</v>
      </c>
      <c r="O5">
        <v>-0.56999999999999995</v>
      </c>
      <c r="P5">
        <v>-1.05</v>
      </c>
      <c r="Q5">
        <v>-0.8</v>
      </c>
      <c r="R5">
        <v>-0.46</v>
      </c>
      <c r="S5">
        <v>-0.94</v>
      </c>
      <c r="T5">
        <v>-0.72</v>
      </c>
      <c r="U5">
        <v>21.2</v>
      </c>
      <c r="V5">
        <v>16.399999999999999</v>
      </c>
      <c r="W5">
        <v>18.7</v>
      </c>
      <c r="X5">
        <v>41</v>
      </c>
      <c r="Y5">
        <v>33.1</v>
      </c>
      <c r="Z5">
        <v>37</v>
      </c>
      <c r="AA5">
        <v>21.8</v>
      </c>
      <c r="AB5">
        <v>13</v>
      </c>
      <c r="AC5">
        <v>17.3</v>
      </c>
      <c r="AD5">
        <v>5.3</v>
      </c>
      <c r="AE5">
        <v>2.4</v>
      </c>
      <c r="AF5">
        <v>3.8</v>
      </c>
      <c r="AG5">
        <v>9.6</v>
      </c>
      <c r="AH5">
        <v>4.5999999999999996</v>
      </c>
      <c r="AI5">
        <v>7.1</v>
      </c>
      <c r="AJ5">
        <v>2.86</v>
      </c>
      <c r="AK5">
        <v>2.37</v>
      </c>
      <c r="AL5">
        <v>2.61</v>
      </c>
      <c r="AM5">
        <v>10116</v>
      </c>
      <c r="AN5">
        <v>10586</v>
      </c>
      <c r="AO5">
        <v>20702</v>
      </c>
      <c r="AP5">
        <v>9903</v>
      </c>
      <c r="AQ5">
        <v>10332</v>
      </c>
      <c r="AR5">
        <v>20235</v>
      </c>
      <c r="AS5">
        <v>49.9</v>
      </c>
      <c r="AT5">
        <v>44.9</v>
      </c>
      <c r="AU5">
        <v>47.4</v>
      </c>
      <c r="AV5">
        <v>0.09</v>
      </c>
      <c r="AW5">
        <v>-0.34</v>
      </c>
      <c r="AX5">
        <v>-0.13</v>
      </c>
      <c r="AY5">
        <v>7.0000000000000007E-2</v>
      </c>
      <c r="AZ5">
        <v>-0.36</v>
      </c>
      <c r="BA5">
        <v>-0.15</v>
      </c>
      <c r="BB5">
        <v>0.12</v>
      </c>
      <c r="BC5">
        <v>-0.31</v>
      </c>
      <c r="BD5">
        <v>-0.11</v>
      </c>
      <c r="BE5">
        <v>48.4</v>
      </c>
      <c r="BF5">
        <v>42.2</v>
      </c>
      <c r="BG5">
        <v>45.2</v>
      </c>
      <c r="BH5">
        <v>70.8</v>
      </c>
      <c r="BI5">
        <v>63.8</v>
      </c>
      <c r="BJ5">
        <v>67.2</v>
      </c>
      <c r="BK5">
        <v>43.7</v>
      </c>
      <c r="BL5">
        <v>32</v>
      </c>
      <c r="BM5">
        <v>37.700000000000003</v>
      </c>
      <c r="BN5">
        <v>19.5</v>
      </c>
      <c r="BO5">
        <v>12.3</v>
      </c>
      <c r="BP5">
        <v>15.8</v>
      </c>
      <c r="BQ5">
        <v>29.3</v>
      </c>
      <c r="BR5">
        <v>18.600000000000001</v>
      </c>
      <c r="BS5">
        <v>23.8</v>
      </c>
      <c r="BT5">
        <v>4.29</v>
      </c>
      <c r="BU5">
        <v>3.85</v>
      </c>
      <c r="BV5">
        <v>4.07</v>
      </c>
      <c r="BW5">
        <v>12138</v>
      </c>
      <c r="BX5">
        <v>12700</v>
      </c>
      <c r="BY5">
        <v>24838</v>
      </c>
      <c r="BZ5">
        <v>11883</v>
      </c>
      <c r="CA5">
        <v>12376</v>
      </c>
      <c r="CB5">
        <v>24259</v>
      </c>
      <c r="CC5">
        <v>47.6</v>
      </c>
      <c r="CD5">
        <v>42.4</v>
      </c>
      <c r="CE5">
        <v>44.9</v>
      </c>
      <c r="CF5">
        <v>-0.01</v>
      </c>
      <c r="CG5">
        <v>-0.45</v>
      </c>
      <c r="CH5">
        <v>-0.23</v>
      </c>
      <c r="CI5">
        <v>-0.03</v>
      </c>
      <c r="CJ5">
        <v>-0.47</v>
      </c>
      <c r="CK5">
        <v>-0.25</v>
      </c>
      <c r="CL5">
        <v>0.01</v>
      </c>
      <c r="CM5">
        <v>-0.42</v>
      </c>
      <c r="CN5">
        <v>-0.22</v>
      </c>
      <c r="CO5">
        <v>43.8</v>
      </c>
      <c r="CP5">
        <v>37.9</v>
      </c>
      <c r="CQ5">
        <v>40.799999999999997</v>
      </c>
      <c r="CR5">
        <v>65.900000000000006</v>
      </c>
      <c r="CS5">
        <v>58.7</v>
      </c>
      <c r="CT5">
        <v>62.2</v>
      </c>
      <c r="CU5">
        <v>40.1</v>
      </c>
      <c r="CV5">
        <v>28.8</v>
      </c>
      <c r="CW5">
        <v>34.299999999999997</v>
      </c>
      <c r="CX5">
        <v>17.2</v>
      </c>
      <c r="CY5">
        <v>10.7</v>
      </c>
      <c r="CZ5">
        <v>13.8</v>
      </c>
      <c r="DA5">
        <v>26</v>
      </c>
      <c r="DB5">
        <v>16.3</v>
      </c>
      <c r="DC5">
        <v>21</v>
      </c>
      <c r="DD5">
        <v>4.05</v>
      </c>
      <c r="DE5">
        <v>3.6</v>
      </c>
      <c r="DF5">
        <v>3.82</v>
      </c>
    </row>
    <row r="6" spans="1:110" x14ac:dyDescent="0.4">
      <c r="A6" t="s">
        <v>237</v>
      </c>
      <c r="B6" t="s">
        <v>236</v>
      </c>
      <c r="C6">
        <v>361</v>
      </c>
      <c r="D6">
        <v>351</v>
      </c>
      <c r="E6">
        <v>712</v>
      </c>
      <c r="F6">
        <v>358</v>
      </c>
      <c r="G6">
        <v>346</v>
      </c>
      <c r="H6">
        <v>704</v>
      </c>
      <c r="I6">
        <v>37.200000000000003</v>
      </c>
      <c r="J6">
        <v>28.8</v>
      </c>
      <c r="K6">
        <v>33</v>
      </c>
      <c r="L6">
        <v>-0.43</v>
      </c>
      <c r="M6">
        <v>-0.91</v>
      </c>
      <c r="N6">
        <v>-0.67</v>
      </c>
      <c r="O6">
        <v>-0.56000000000000005</v>
      </c>
      <c r="P6">
        <v>-1.05</v>
      </c>
      <c r="Q6">
        <v>-0.76</v>
      </c>
      <c r="R6">
        <v>-0.3</v>
      </c>
      <c r="S6">
        <v>-0.78</v>
      </c>
      <c r="T6">
        <v>-0.56999999999999995</v>
      </c>
      <c r="U6">
        <v>19.399999999999999</v>
      </c>
      <c r="V6">
        <v>14.8</v>
      </c>
      <c r="W6">
        <v>17.100000000000001</v>
      </c>
      <c r="X6">
        <v>39.299999999999997</v>
      </c>
      <c r="Y6">
        <v>30.5</v>
      </c>
      <c r="Z6">
        <v>35</v>
      </c>
      <c r="AA6">
        <v>17.7</v>
      </c>
      <c r="AB6">
        <v>10.8</v>
      </c>
      <c r="AC6">
        <v>14.3</v>
      </c>
      <c r="AD6">
        <v>3.9</v>
      </c>
      <c r="AE6">
        <v>2.6</v>
      </c>
      <c r="AF6">
        <v>3.2</v>
      </c>
      <c r="AG6">
        <v>8.3000000000000007</v>
      </c>
      <c r="AH6">
        <v>3.7</v>
      </c>
      <c r="AI6">
        <v>6</v>
      </c>
      <c r="AJ6">
        <v>2.86</v>
      </c>
      <c r="AK6">
        <v>2.2599999999999998</v>
      </c>
      <c r="AL6">
        <v>2.56</v>
      </c>
      <c r="AM6">
        <v>1892</v>
      </c>
      <c r="AN6">
        <v>2010</v>
      </c>
      <c r="AO6">
        <v>3902</v>
      </c>
      <c r="AP6">
        <v>1864</v>
      </c>
      <c r="AQ6">
        <v>1977</v>
      </c>
      <c r="AR6">
        <v>3841</v>
      </c>
      <c r="AS6">
        <v>50</v>
      </c>
      <c r="AT6">
        <v>44.6</v>
      </c>
      <c r="AU6">
        <v>47.2</v>
      </c>
      <c r="AV6">
        <v>0.09</v>
      </c>
      <c r="AW6">
        <v>-0.37</v>
      </c>
      <c r="AX6">
        <v>-0.15</v>
      </c>
      <c r="AY6">
        <v>0.03</v>
      </c>
      <c r="AZ6">
        <v>-0.43</v>
      </c>
      <c r="BA6">
        <v>-0.19</v>
      </c>
      <c r="BB6">
        <v>0.15</v>
      </c>
      <c r="BC6">
        <v>-0.31</v>
      </c>
      <c r="BD6">
        <v>-0.11</v>
      </c>
      <c r="BE6">
        <v>46.8</v>
      </c>
      <c r="BF6">
        <v>39.9</v>
      </c>
      <c r="BG6">
        <v>43.2</v>
      </c>
      <c r="BH6">
        <v>70.7</v>
      </c>
      <c r="BI6">
        <v>62.2</v>
      </c>
      <c r="BJ6">
        <v>66.3</v>
      </c>
      <c r="BK6">
        <v>43.9</v>
      </c>
      <c r="BL6">
        <v>31.2</v>
      </c>
      <c r="BM6">
        <v>37.4</v>
      </c>
      <c r="BN6">
        <v>18.2</v>
      </c>
      <c r="BO6">
        <v>12</v>
      </c>
      <c r="BP6">
        <v>15</v>
      </c>
      <c r="BQ6">
        <v>29.8</v>
      </c>
      <c r="BR6">
        <v>17.8</v>
      </c>
      <c r="BS6">
        <v>23.6</v>
      </c>
      <c r="BT6">
        <v>4.26</v>
      </c>
      <c r="BU6">
        <v>3.8</v>
      </c>
      <c r="BV6">
        <v>4.0199999999999996</v>
      </c>
      <c r="BW6">
        <v>2253</v>
      </c>
      <c r="BX6">
        <v>2361</v>
      </c>
      <c r="BY6">
        <v>4614</v>
      </c>
      <c r="BZ6">
        <v>2222</v>
      </c>
      <c r="CA6">
        <v>2323</v>
      </c>
      <c r="CB6">
        <v>4545</v>
      </c>
      <c r="CC6">
        <v>47.9</v>
      </c>
      <c r="CD6">
        <v>42.2</v>
      </c>
      <c r="CE6">
        <v>45</v>
      </c>
      <c r="CF6">
        <v>0.01</v>
      </c>
      <c r="CG6">
        <v>-0.45</v>
      </c>
      <c r="CH6">
        <v>-0.23</v>
      </c>
      <c r="CI6">
        <v>-0.05</v>
      </c>
      <c r="CJ6">
        <v>-0.5</v>
      </c>
      <c r="CK6">
        <v>-0.26</v>
      </c>
      <c r="CL6">
        <v>0.06</v>
      </c>
      <c r="CM6">
        <v>-0.4</v>
      </c>
      <c r="CN6">
        <v>-0.19</v>
      </c>
      <c r="CO6">
        <v>42.4</v>
      </c>
      <c r="CP6">
        <v>36.1</v>
      </c>
      <c r="CQ6">
        <v>39.200000000000003</v>
      </c>
      <c r="CR6">
        <v>65.599999999999994</v>
      </c>
      <c r="CS6">
        <v>57.5</v>
      </c>
      <c r="CT6">
        <v>61.5</v>
      </c>
      <c r="CU6">
        <v>39.700000000000003</v>
      </c>
      <c r="CV6">
        <v>28.2</v>
      </c>
      <c r="CW6">
        <v>33.799999999999997</v>
      </c>
      <c r="CX6">
        <v>15.9</v>
      </c>
      <c r="CY6">
        <v>10.6</v>
      </c>
      <c r="CZ6">
        <v>13.2</v>
      </c>
      <c r="DA6">
        <v>26.4</v>
      </c>
      <c r="DB6">
        <v>15.7</v>
      </c>
      <c r="DC6">
        <v>20.9</v>
      </c>
      <c r="DD6">
        <v>4.04</v>
      </c>
      <c r="DE6">
        <v>3.57</v>
      </c>
      <c r="DF6">
        <v>3.8</v>
      </c>
    </row>
    <row r="7" spans="1:110" x14ac:dyDescent="0.4">
      <c r="A7" t="s">
        <v>240</v>
      </c>
      <c r="B7" t="s">
        <v>239</v>
      </c>
      <c r="C7">
        <v>57</v>
      </c>
      <c r="D7">
        <v>69</v>
      </c>
      <c r="E7">
        <v>126</v>
      </c>
      <c r="F7">
        <v>56</v>
      </c>
      <c r="G7">
        <v>65</v>
      </c>
      <c r="H7">
        <v>121</v>
      </c>
      <c r="I7">
        <v>34.9</v>
      </c>
      <c r="J7">
        <v>30.7</v>
      </c>
      <c r="K7">
        <v>32.6</v>
      </c>
      <c r="L7">
        <v>-0.6</v>
      </c>
      <c r="M7">
        <v>-1.07</v>
      </c>
      <c r="N7">
        <v>-0.85</v>
      </c>
      <c r="O7">
        <v>-0.93</v>
      </c>
      <c r="P7">
        <v>-1.38</v>
      </c>
      <c r="Q7">
        <v>-1.08</v>
      </c>
      <c r="R7">
        <v>-0.27</v>
      </c>
      <c r="S7">
        <v>-0.77</v>
      </c>
      <c r="T7">
        <v>-0.63</v>
      </c>
      <c r="U7">
        <v>19.3</v>
      </c>
      <c r="V7">
        <v>23.2</v>
      </c>
      <c r="W7">
        <v>21.4</v>
      </c>
      <c r="X7">
        <v>42.1</v>
      </c>
      <c r="Y7">
        <v>43.5</v>
      </c>
      <c r="Z7">
        <v>42.9</v>
      </c>
      <c r="AA7">
        <v>33.299999999999997</v>
      </c>
      <c r="AB7">
        <v>21.7</v>
      </c>
      <c r="AC7">
        <v>27</v>
      </c>
      <c r="AD7">
        <v>0</v>
      </c>
      <c r="AE7">
        <v>2.9</v>
      </c>
      <c r="AF7">
        <v>1.6</v>
      </c>
      <c r="AG7">
        <v>8.8000000000000007</v>
      </c>
      <c r="AH7">
        <v>5.8</v>
      </c>
      <c r="AI7">
        <v>7.1</v>
      </c>
      <c r="AJ7">
        <v>2.78</v>
      </c>
      <c r="AK7">
        <v>2.58</v>
      </c>
      <c r="AL7">
        <v>2.67</v>
      </c>
      <c r="AM7">
        <v>466</v>
      </c>
      <c r="AN7">
        <v>505</v>
      </c>
      <c r="AO7">
        <v>971</v>
      </c>
      <c r="AP7">
        <v>443</v>
      </c>
      <c r="AQ7">
        <v>486</v>
      </c>
      <c r="AR7">
        <v>929</v>
      </c>
      <c r="AS7">
        <v>50.2</v>
      </c>
      <c r="AT7">
        <v>45.1</v>
      </c>
      <c r="AU7">
        <v>47.6</v>
      </c>
      <c r="AV7">
        <v>0.03</v>
      </c>
      <c r="AW7">
        <v>-0.37</v>
      </c>
      <c r="AX7">
        <v>-0.18</v>
      </c>
      <c r="AY7">
        <v>-0.09</v>
      </c>
      <c r="AZ7">
        <v>-0.48</v>
      </c>
      <c r="BA7">
        <v>-0.26</v>
      </c>
      <c r="BB7">
        <v>0.15</v>
      </c>
      <c r="BC7">
        <v>-0.25</v>
      </c>
      <c r="BD7">
        <v>-0.1</v>
      </c>
      <c r="BE7">
        <v>50.9</v>
      </c>
      <c r="BF7">
        <v>45.3</v>
      </c>
      <c r="BG7">
        <v>48</v>
      </c>
      <c r="BH7">
        <v>71.900000000000006</v>
      </c>
      <c r="BI7">
        <v>65.3</v>
      </c>
      <c r="BJ7">
        <v>68.5</v>
      </c>
      <c r="BK7">
        <v>49.8</v>
      </c>
      <c r="BL7">
        <v>44.2</v>
      </c>
      <c r="BM7">
        <v>46.9</v>
      </c>
      <c r="BN7">
        <v>20.2</v>
      </c>
      <c r="BO7">
        <v>15.6</v>
      </c>
      <c r="BP7">
        <v>17.8</v>
      </c>
      <c r="BQ7">
        <v>31.8</v>
      </c>
      <c r="BR7">
        <v>23.4</v>
      </c>
      <c r="BS7">
        <v>27.4</v>
      </c>
      <c r="BT7">
        <v>4.3099999999999996</v>
      </c>
      <c r="BU7">
        <v>3.95</v>
      </c>
      <c r="BV7">
        <v>4.12</v>
      </c>
      <c r="BW7">
        <v>523</v>
      </c>
      <c r="BX7">
        <v>574</v>
      </c>
      <c r="BY7">
        <v>1097</v>
      </c>
      <c r="BZ7">
        <v>499</v>
      </c>
      <c r="CA7">
        <v>551</v>
      </c>
      <c r="CB7">
        <v>1050</v>
      </c>
      <c r="CC7">
        <v>48.6</v>
      </c>
      <c r="CD7">
        <v>43.4</v>
      </c>
      <c r="CE7">
        <v>45.8</v>
      </c>
      <c r="CF7">
        <v>-0.04</v>
      </c>
      <c r="CG7">
        <v>-0.45</v>
      </c>
      <c r="CH7">
        <v>-0.26</v>
      </c>
      <c r="CI7">
        <v>-0.15</v>
      </c>
      <c r="CJ7">
        <v>-0.55000000000000004</v>
      </c>
      <c r="CK7">
        <v>-0.33</v>
      </c>
      <c r="CL7">
        <v>7.0000000000000007E-2</v>
      </c>
      <c r="CM7">
        <v>-0.34</v>
      </c>
      <c r="CN7">
        <v>-0.18</v>
      </c>
      <c r="CO7">
        <v>47.4</v>
      </c>
      <c r="CP7">
        <v>42.7</v>
      </c>
      <c r="CQ7">
        <v>44.9</v>
      </c>
      <c r="CR7">
        <v>68.599999999999994</v>
      </c>
      <c r="CS7">
        <v>62.7</v>
      </c>
      <c r="CT7">
        <v>65.5</v>
      </c>
      <c r="CU7">
        <v>48</v>
      </c>
      <c r="CV7">
        <v>41.5</v>
      </c>
      <c r="CW7">
        <v>44.6</v>
      </c>
      <c r="CX7">
        <v>18</v>
      </c>
      <c r="CY7">
        <v>14.1</v>
      </c>
      <c r="CZ7">
        <v>16</v>
      </c>
      <c r="DA7">
        <v>29.3</v>
      </c>
      <c r="DB7">
        <v>21.3</v>
      </c>
      <c r="DC7">
        <v>25.1</v>
      </c>
      <c r="DD7">
        <v>4.1399999999999997</v>
      </c>
      <c r="DE7">
        <v>3.78</v>
      </c>
      <c r="DF7">
        <v>3.96</v>
      </c>
    </row>
    <row r="8" spans="1:110" x14ac:dyDescent="0.4">
      <c r="A8" t="s">
        <v>242</v>
      </c>
      <c r="B8" t="s">
        <v>241</v>
      </c>
      <c r="C8">
        <v>137</v>
      </c>
      <c r="D8">
        <v>152</v>
      </c>
      <c r="E8">
        <v>289</v>
      </c>
      <c r="F8">
        <v>134</v>
      </c>
      <c r="G8">
        <v>143</v>
      </c>
      <c r="H8">
        <v>277</v>
      </c>
      <c r="I8">
        <v>36.1</v>
      </c>
      <c r="J8">
        <v>28.1</v>
      </c>
      <c r="K8">
        <v>31.9</v>
      </c>
      <c r="L8">
        <v>-0.55000000000000004</v>
      </c>
      <c r="M8">
        <v>-1.18</v>
      </c>
      <c r="N8">
        <v>-0.87</v>
      </c>
      <c r="O8">
        <v>-0.76</v>
      </c>
      <c r="P8">
        <v>-1.39</v>
      </c>
      <c r="Q8">
        <v>-1.02</v>
      </c>
      <c r="R8">
        <v>-0.33</v>
      </c>
      <c r="S8">
        <v>-0.97</v>
      </c>
      <c r="T8">
        <v>-0.72</v>
      </c>
      <c r="U8">
        <v>21.9</v>
      </c>
      <c r="V8">
        <v>17.100000000000001</v>
      </c>
      <c r="W8">
        <v>19.399999999999999</v>
      </c>
      <c r="X8">
        <v>45.3</v>
      </c>
      <c r="Y8">
        <v>28.9</v>
      </c>
      <c r="Z8">
        <v>36.700000000000003</v>
      </c>
      <c r="AA8">
        <v>24.8</v>
      </c>
      <c r="AB8">
        <v>13.2</v>
      </c>
      <c r="AC8">
        <v>18.7</v>
      </c>
      <c r="AD8">
        <v>7.3</v>
      </c>
      <c r="AE8">
        <v>4.5999999999999996</v>
      </c>
      <c r="AF8">
        <v>5.9</v>
      </c>
      <c r="AG8">
        <v>13.1</v>
      </c>
      <c r="AH8">
        <v>7.9</v>
      </c>
      <c r="AI8">
        <v>10.4</v>
      </c>
      <c r="AJ8">
        <v>2.92</v>
      </c>
      <c r="AK8">
        <v>2.34</v>
      </c>
      <c r="AL8">
        <v>2.61</v>
      </c>
      <c r="AM8">
        <v>789</v>
      </c>
      <c r="AN8">
        <v>807</v>
      </c>
      <c r="AO8">
        <v>1596</v>
      </c>
      <c r="AP8">
        <v>777</v>
      </c>
      <c r="AQ8">
        <v>797</v>
      </c>
      <c r="AR8">
        <v>1574</v>
      </c>
      <c r="AS8">
        <v>51.2</v>
      </c>
      <c r="AT8">
        <v>46.4</v>
      </c>
      <c r="AU8">
        <v>48.8</v>
      </c>
      <c r="AV8">
        <v>7.0000000000000007E-2</v>
      </c>
      <c r="AW8">
        <v>-0.34</v>
      </c>
      <c r="AX8">
        <v>-0.14000000000000001</v>
      </c>
      <c r="AY8">
        <v>-0.02</v>
      </c>
      <c r="AZ8">
        <v>-0.43</v>
      </c>
      <c r="BA8">
        <v>-0.2</v>
      </c>
      <c r="BB8">
        <v>0.16</v>
      </c>
      <c r="BC8">
        <v>-0.25</v>
      </c>
      <c r="BD8">
        <v>-7.0000000000000007E-2</v>
      </c>
      <c r="BE8">
        <v>50.6</v>
      </c>
      <c r="BF8">
        <v>43.9</v>
      </c>
      <c r="BG8">
        <v>47.2</v>
      </c>
      <c r="BH8">
        <v>72.2</v>
      </c>
      <c r="BI8">
        <v>67</v>
      </c>
      <c r="BJ8">
        <v>69.599999999999994</v>
      </c>
      <c r="BK8">
        <v>46.9</v>
      </c>
      <c r="BL8">
        <v>37.200000000000003</v>
      </c>
      <c r="BM8">
        <v>42</v>
      </c>
      <c r="BN8">
        <v>22.2</v>
      </c>
      <c r="BO8">
        <v>14</v>
      </c>
      <c r="BP8">
        <v>18</v>
      </c>
      <c r="BQ8">
        <v>32.799999999999997</v>
      </c>
      <c r="BR8">
        <v>22.8</v>
      </c>
      <c r="BS8">
        <v>27.8</v>
      </c>
      <c r="BT8">
        <v>4.41</v>
      </c>
      <c r="BU8">
        <v>4</v>
      </c>
      <c r="BV8">
        <v>4.2</v>
      </c>
      <c r="BW8">
        <v>926</v>
      </c>
      <c r="BX8">
        <v>959</v>
      </c>
      <c r="BY8">
        <v>1885</v>
      </c>
      <c r="BZ8">
        <v>911</v>
      </c>
      <c r="CA8">
        <v>940</v>
      </c>
      <c r="CB8">
        <v>1851</v>
      </c>
      <c r="CC8">
        <v>48.9</v>
      </c>
      <c r="CD8">
        <v>43.5</v>
      </c>
      <c r="CE8">
        <v>46.2</v>
      </c>
      <c r="CF8">
        <v>-0.02</v>
      </c>
      <c r="CG8">
        <v>-0.47</v>
      </c>
      <c r="CH8">
        <v>-0.25</v>
      </c>
      <c r="CI8">
        <v>-0.1</v>
      </c>
      <c r="CJ8">
        <v>-0.55000000000000004</v>
      </c>
      <c r="CK8">
        <v>-0.3</v>
      </c>
      <c r="CL8">
        <v>0.06</v>
      </c>
      <c r="CM8">
        <v>-0.39</v>
      </c>
      <c r="CN8">
        <v>-0.19</v>
      </c>
      <c r="CO8">
        <v>46.3</v>
      </c>
      <c r="CP8">
        <v>39.6</v>
      </c>
      <c r="CQ8">
        <v>42.9</v>
      </c>
      <c r="CR8">
        <v>68.3</v>
      </c>
      <c r="CS8">
        <v>61</v>
      </c>
      <c r="CT8">
        <v>64.599999999999994</v>
      </c>
      <c r="CU8">
        <v>43.6</v>
      </c>
      <c r="CV8">
        <v>33.4</v>
      </c>
      <c r="CW8">
        <v>38.4</v>
      </c>
      <c r="CX8">
        <v>20</v>
      </c>
      <c r="CY8">
        <v>12.5</v>
      </c>
      <c r="CZ8">
        <v>16.2</v>
      </c>
      <c r="DA8">
        <v>29.9</v>
      </c>
      <c r="DB8">
        <v>20.399999999999999</v>
      </c>
      <c r="DC8">
        <v>25.1</v>
      </c>
      <c r="DD8">
        <v>4.1900000000000004</v>
      </c>
      <c r="DE8">
        <v>3.74</v>
      </c>
      <c r="DF8">
        <v>3.96</v>
      </c>
    </row>
    <row r="9" spans="1:110" x14ac:dyDescent="0.4">
      <c r="A9" t="s">
        <v>245</v>
      </c>
      <c r="B9" t="s">
        <v>244</v>
      </c>
      <c r="C9">
        <v>105</v>
      </c>
      <c r="D9">
        <v>105</v>
      </c>
      <c r="E9">
        <v>210</v>
      </c>
      <c r="F9">
        <v>104</v>
      </c>
      <c r="G9">
        <v>102</v>
      </c>
      <c r="H9">
        <v>206</v>
      </c>
      <c r="I9">
        <v>36.200000000000003</v>
      </c>
      <c r="J9">
        <v>28.2</v>
      </c>
      <c r="K9">
        <v>32.200000000000003</v>
      </c>
      <c r="L9">
        <v>-0.56999999999999995</v>
      </c>
      <c r="M9">
        <v>-1.34</v>
      </c>
      <c r="N9">
        <v>-0.95</v>
      </c>
      <c r="O9">
        <v>-0.81</v>
      </c>
      <c r="P9">
        <v>-1.59</v>
      </c>
      <c r="Q9">
        <v>-1.1299999999999999</v>
      </c>
      <c r="R9">
        <v>-0.33</v>
      </c>
      <c r="S9">
        <v>-1.1000000000000001</v>
      </c>
      <c r="T9">
        <v>-0.78</v>
      </c>
      <c r="U9">
        <v>24.8</v>
      </c>
      <c r="V9">
        <v>16.2</v>
      </c>
      <c r="W9">
        <v>20.5</v>
      </c>
      <c r="X9">
        <v>44.8</v>
      </c>
      <c r="Y9">
        <v>30.5</v>
      </c>
      <c r="Z9">
        <v>37.6</v>
      </c>
      <c r="AA9">
        <v>25.7</v>
      </c>
      <c r="AB9">
        <v>10.5</v>
      </c>
      <c r="AC9">
        <v>18.100000000000001</v>
      </c>
      <c r="AD9">
        <v>6.7</v>
      </c>
      <c r="AE9">
        <v>1.9</v>
      </c>
      <c r="AF9">
        <v>4.3</v>
      </c>
      <c r="AG9">
        <v>12.4</v>
      </c>
      <c r="AH9">
        <v>3.8</v>
      </c>
      <c r="AI9">
        <v>8.1</v>
      </c>
      <c r="AJ9">
        <v>2.99</v>
      </c>
      <c r="AK9">
        <v>2.25</v>
      </c>
      <c r="AL9">
        <v>2.62</v>
      </c>
      <c r="AM9">
        <v>402</v>
      </c>
      <c r="AN9">
        <v>404</v>
      </c>
      <c r="AO9">
        <v>806</v>
      </c>
      <c r="AP9">
        <v>400</v>
      </c>
      <c r="AQ9">
        <v>396</v>
      </c>
      <c r="AR9">
        <v>796</v>
      </c>
      <c r="AS9">
        <v>49.2</v>
      </c>
      <c r="AT9">
        <v>40.6</v>
      </c>
      <c r="AU9">
        <v>44.9</v>
      </c>
      <c r="AV9">
        <v>0.01</v>
      </c>
      <c r="AW9">
        <v>-0.71</v>
      </c>
      <c r="AX9">
        <v>-0.35</v>
      </c>
      <c r="AY9">
        <v>-0.12</v>
      </c>
      <c r="AZ9">
        <v>-0.83</v>
      </c>
      <c r="BA9">
        <v>-0.44</v>
      </c>
      <c r="BB9">
        <v>0.13</v>
      </c>
      <c r="BC9">
        <v>-0.57999999999999996</v>
      </c>
      <c r="BD9">
        <v>-0.26</v>
      </c>
      <c r="BE9">
        <v>48.3</v>
      </c>
      <c r="BF9">
        <v>36.4</v>
      </c>
      <c r="BG9">
        <v>42.3</v>
      </c>
      <c r="BH9">
        <v>73.900000000000006</v>
      </c>
      <c r="BI9">
        <v>58.9</v>
      </c>
      <c r="BJ9">
        <v>66.400000000000006</v>
      </c>
      <c r="BK9">
        <v>39.799999999999997</v>
      </c>
      <c r="BL9">
        <v>18.600000000000001</v>
      </c>
      <c r="BM9">
        <v>29.2</v>
      </c>
      <c r="BN9">
        <v>14.9</v>
      </c>
      <c r="BO9">
        <v>5.7</v>
      </c>
      <c r="BP9">
        <v>10.3</v>
      </c>
      <c r="BQ9">
        <v>23.9</v>
      </c>
      <c r="BR9">
        <v>9.6999999999999993</v>
      </c>
      <c r="BS9">
        <v>16.7</v>
      </c>
      <c r="BT9">
        <v>4.21</v>
      </c>
      <c r="BU9">
        <v>3.38</v>
      </c>
      <c r="BV9">
        <v>3.79</v>
      </c>
      <c r="BW9">
        <v>507</v>
      </c>
      <c r="BX9">
        <v>509</v>
      </c>
      <c r="BY9">
        <v>1016</v>
      </c>
      <c r="BZ9">
        <v>504</v>
      </c>
      <c r="CA9">
        <v>498</v>
      </c>
      <c r="CB9">
        <v>1002</v>
      </c>
      <c r="CC9">
        <v>46.5</v>
      </c>
      <c r="CD9">
        <v>38</v>
      </c>
      <c r="CE9">
        <v>42.3</v>
      </c>
      <c r="CF9">
        <v>-0.11</v>
      </c>
      <c r="CG9">
        <v>-0.84</v>
      </c>
      <c r="CH9">
        <v>-0.47</v>
      </c>
      <c r="CI9">
        <v>-0.22</v>
      </c>
      <c r="CJ9">
        <v>-0.95</v>
      </c>
      <c r="CK9">
        <v>-0.55000000000000004</v>
      </c>
      <c r="CL9">
        <v>0</v>
      </c>
      <c r="CM9">
        <v>-0.73</v>
      </c>
      <c r="CN9">
        <v>-0.39</v>
      </c>
      <c r="CO9">
        <v>43.4</v>
      </c>
      <c r="CP9">
        <v>32.200000000000003</v>
      </c>
      <c r="CQ9">
        <v>37.799999999999997</v>
      </c>
      <c r="CR9">
        <v>67.900000000000006</v>
      </c>
      <c r="CS9">
        <v>53</v>
      </c>
      <c r="CT9">
        <v>60.4</v>
      </c>
      <c r="CU9">
        <v>36.9</v>
      </c>
      <c r="CV9">
        <v>16.899999999999999</v>
      </c>
      <c r="CW9">
        <v>26.9</v>
      </c>
      <c r="CX9">
        <v>13.2</v>
      </c>
      <c r="CY9">
        <v>4.9000000000000004</v>
      </c>
      <c r="CZ9">
        <v>9.1</v>
      </c>
      <c r="DA9">
        <v>21.5</v>
      </c>
      <c r="DB9">
        <v>8.4</v>
      </c>
      <c r="DC9">
        <v>15</v>
      </c>
      <c r="DD9">
        <v>3.95</v>
      </c>
      <c r="DE9">
        <v>3.15</v>
      </c>
      <c r="DF9">
        <v>3.55</v>
      </c>
    </row>
    <row r="10" spans="1:110" x14ac:dyDescent="0.4">
      <c r="A10" t="s">
        <v>247</v>
      </c>
      <c r="B10" t="s">
        <v>246</v>
      </c>
      <c r="C10">
        <v>152</v>
      </c>
      <c r="D10">
        <v>157</v>
      </c>
      <c r="E10">
        <v>309</v>
      </c>
      <c r="F10">
        <v>146</v>
      </c>
      <c r="G10">
        <v>147</v>
      </c>
      <c r="H10">
        <v>293</v>
      </c>
      <c r="I10">
        <v>36.6</v>
      </c>
      <c r="J10">
        <v>30.7</v>
      </c>
      <c r="K10">
        <v>33.6</v>
      </c>
      <c r="L10">
        <v>-0.25</v>
      </c>
      <c r="M10">
        <v>-0.76</v>
      </c>
      <c r="N10">
        <v>-0.51</v>
      </c>
      <c r="O10">
        <v>-0.45</v>
      </c>
      <c r="P10">
        <v>-0.97</v>
      </c>
      <c r="Q10">
        <v>-0.65</v>
      </c>
      <c r="R10">
        <v>-0.04</v>
      </c>
      <c r="S10">
        <v>-0.56000000000000005</v>
      </c>
      <c r="T10">
        <v>-0.36</v>
      </c>
      <c r="U10">
        <v>24.3</v>
      </c>
      <c r="V10">
        <v>19.100000000000001</v>
      </c>
      <c r="W10">
        <v>21.7</v>
      </c>
      <c r="X10">
        <v>41.4</v>
      </c>
      <c r="Y10">
        <v>38.9</v>
      </c>
      <c r="Z10">
        <v>40.1</v>
      </c>
      <c r="AA10">
        <v>14.5</v>
      </c>
      <c r="AB10">
        <v>7</v>
      </c>
      <c r="AC10">
        <v>10.7</v>
      </c>
      <c r="AD10">
        <v>4.5999999999999996</v>
      </c>
      <c r="AE10">
        <v>2.5</v>
      </c>
      <c r="AF10">
        <v>3.6</v>
      </c>
      <c r="AG10">
        <v>7.2</v>
      </c>
      <c r="AH10">
        <v>3.8</v>
      </c>
      <c r="AI10">
        <v>5.5</v>
      </c>
      <c r="AJ10">
        <v>2.82</v>
      </c>
      <c r="AK10">
        <v>2.29</v>
      </c>
      <c r="AL10">
        <v>2.5499999999999998</v>
      </c>
      <c r="AM10">
        <v>507</v>
      </c>
      <c r="AN10">
        <v>521</v>
      </c>
      <c r="AO10">
        <v>1028</v>
      </c>
      <c r="AP10">
        <v>492</v>
      </c>
      <c r="AQ10">
        <v>500</v>
      </c>
      <c r="AR10">
        <v>992</v>
      </c>
      <c r="AS10">
        <v>47.3</v>
      </c>
      <c r="AT10">
        <v>42.9</v>
      </c>
      <c r="AU10">
        <v>45</v>
      </c>
      <c r="AV10">
        <v>0.05</v>
      </c>
      <c r="AW10">
        <v>-0.37</v>
      </c>
      <c r="AX10">
        <v>-0.16</v>
      </c>
      <c r="AY10">
        <v>-0.06</v>
      </c>
      <c r="AZ10">
        <v>-0.48</v>
      </c>
      <c r="BA10">
        <v>-0.24</v>
      </c>
      <c r="BB10">
        <v>0.16</v>
      </c>
      <c r="BC10">
        <v>-0.26</v>
      </c>
      <c r="BD10">
        <v>-0.08</v>
      </c>
      <c r="BE10">
        <v>43.4</v>
      </c>
      <c r="BF10">
        <v>39.9</v>
      </c>
      <c r="BG10">
        <v>41.6</v>
      </c>
      <c r="BH10">
        <v>68.400000000000006</v>
      </c>
      <c r="BI10">
        <v>62</v>
      </c>
      <c r="BJ10">
        <v>65.2</v>
      </c>
      <c r="BK10">
        <v>31.8</v>
      </c>
      <c r="BL10">
        <v>20.2</v>
      </c>
      <c r="BM10">
        <v>25.9</v>
      </c>
      <c r="BN10">
        <v>14</v>
      </c>
      <c r="BO10">
        <v>7.3</v>
      </c>
      <c r="BP10">
        <v>10.6</v>
      </c>
      <c r="BQ10">
        <v>21.1</v>
      </c>
      <c r="BR10">
        <v>12.7</v>
      </c>
      <c r="BS10">
        <v>16.8</v>
      </c>
      <c r="BT10">
        <v>3.88</v>
      </c>
      <c r="BU10">
        <v>3.49</v>
      </c>
      <c r="BV10">
        <v>3.68</v>
      </c>
      <c r="BW10">
        <v>659</v>
      </c>
      <c r="BX10">
        <v>678</v>
      </c>
      <c r="BY10">
        <v>1337</v>
      </c>
      <c r="BZ10">
        <v>638</v>
      </c>
      <c r="CA10">
        <v>647</v>
      </c>
      <c r="CB10">
        <v>1285</v>
      </c>
      <c r="CC10">
        <v>44.8</v>
      </c>
      <c r="CD10">
        <v>40</v>
      </c>
      <c r="CE10">
        <v>42.4</v>
      </c>
      <c r="CF10">
        <v>-0.02</v>
      </c>
      <c r="CG10">
        <v>-0.46</v>
      </c>
      <c r="CH10">
        <v>-0.24</v>
      </c>
      <c r="CI10">
        <v>-0.11</v>
      </c>
      <c r="CJ10">
        <v>-0.56000000000000005</v>
      </c>
      <c r="CK10">
        <v>-0.31</v>
      </c>
      <c r="CL10">
        <v>0.08</v>
      </c>
      <c r="CM10">
        <v>-0.36</v>
      </c>
      <c r="CN10">
        <v>-0.17</v>
      </c>
      <c r="CO10">
        <v>39</v>
      </c>
      <c r="CP10">
        <v>35.1</v>
      </c>
      <c r="CQ10">
        <v>37</v>
      </c>
      <c r="CR10">
        <v>62.2</v>
      </c>
      <c r="CS10">
        <v>56.6</v>
      </c>
      <c r="CT10">
        <v>59.4</v>
      </c>
      <c r="CU10">
        <v>27.8</v>
      </c>
      <c r="CV10">
        <v>17.100000000000001</v>
      </c>
      <c r="CW10">
        <v>22.4</v>
      </c>
      <c r="CX10">
        <v>11.8</v>
      </c>
      <c r="CY10">
        <v>6.2</v>
      </c>
      <c r="CZ10">
        <v>9</v>
      </c>
      <c r="DA10">
        <v>17.899999999999999</v>
      </c>
      <c r="DB10">
        <v>10.6</v>
      </c>
      <c r="DC10">
        <v>14.2</v>
      </c>
      <c r="DD10">
        <v>3.63</v>
      </c>
      <c r="DE10">
        <v>3.21</v>
      </c>
      <c r="DF10">
        <v>3.42</v>
      </c>
    </row>
    <row r="11" spans="1:110" x14ac:dyDescent="0.4">
      <c r="A11" t="s">
        <v>249</v>
      </c>
      <c r="B11" t="s">
        <v>248</v>
      </c>
      <c r="C11">
        <v>286</v>
      </c>
      <c r="D11">
        <v>290</v>
      </c>
      <c r="E11">
        <v>576</v>
      </c>
      <c r="F11">
        <v>275</v>
      </c>
      <c r="G11">
        <v>276</v>
      </c>
      <c r="H11">
        <v>551</v>
      </c>
      <c r="I11">
        <v>34.6</v>
      </c>
      <c r="J11">
        <v>30</v>
      </c>
      <c r="K11">
        <v>32.299999999999997</v>
      </c>
      <c r="L11">
        <v>-0.55000000000000004</v>
      </c>
      <c r="M11">
        <v>-0.97</v>
      </c>
      <c r="N11">
        <v>-0.76</v>
      </c>
      <c r="O11">
        <v>-0.69</v>
      </c>
      <c r="P11">
        <v>-1.1200000000000001</v>
      </c>
      <c r="Q11">
        <v>-0.87</v>
      </c>
      <c r="R11">
        <v>-0.4</v>
      </c>
      <c r="S11">
        <v>-0.83</v>
      </c>
      <c r="T11">
        <v>-0.65</v>
      </c>
      <c r="U11">
        <v>22.4</v>
      </c>
      <c r="V11">
        <v>14.8</v>
      </c>
      <c r="W11">
        <v>18.600000000000001</v>
      </c>
      <c r="X11">
        <v>38.5</v>
      </c>
      <c r="Y11">
        <v>32.1</v>
      </c>
      <c r="Z11">
        <v>35.200000000000003</v>
      </c>
      <c r="AA11">
        <v>23.1</v>
      </c>
      <c r="AB11">
        <v>19.3</v>
      </c>
      <c r="AC11">
        <v>21.2</v>
      </c>
      <c r="AD11">
        <v>7</v>
      </c>
      <c r="AE11">
        <v>1.7</v>
      </c>
      <c r="AF11">
        <v>4.3</v>
      </c>
      <c r="AG11">
        <v>11.2</v>
      </c>
      <c r="AH11">
        <v>5.5</v>
      </c>
      <c r="AI11">
        <v>8.3000000000000007</v>
      </c>
      <c r="AJ11">
        <v>2.77</v>
      </c>
      <c r="AK11">
        <v>2.4</v>
      </c>
      <c r="AL11">
        <v>2.59</v>
      </c>
      <c r="AM11">
        <v>882</v>
      </c>
      <c r="AN11">
        <v>980</v>
      </c>
      <c r="AO11">
        <v>1862</v>
      </c>
      <c r="AP11">
        <v>836</v>
      </c>
      <c r="AQ11">
        <v>923</v>
      </c>
      <c r="AR11">
        <v>1759</v>
      </c>
      <c r="AS11">
        <v>50.9</v>
      </c>
      <c r="AT11">
        <v>47.3</v>
      </c>
      <c r="AU11">
        <v>49</v>
      </c>
      <c r="AV11">
        <v>0.23</v>
      </c>
      <c r="AW11">
        <v>-0.11</v>
      </c>
      <c r="AX11">
        <v>0.05</v>
      </c>
      <c r="AY11">
        <v>0.14000000000000001</v>
      </c>
      <c r="AZ11">
        <v>-0.19</v>
      </c>
      <c r="BA11">
        <v>-0.01</v>
      </c>
      <c r="BB11">
        <v>0.31</v>
      </c>
      <c r="BC11">
        <v>-0.03</v>
      </c>
      <c r="BD11">
        <v>0.11</v>
      </c>
      <c r="BE11">
        <v>48.6</v>
      </c>
      <c r="BF11">
        <v>45.6</v>
      </c>
      <c r="BG11">
        <v>47</v>
      </c>
      <c r="BH11">
        <v>71.2</v>
      </c>
      <c r="BI11">
        <v>66.400000000000006</v>
      </c>
      <c r="BJ11">
        <v>68.7</v>
      </c>
      <c r="BK11">
        <v>48.8</v>
      </c>
      <c r="BL11">
        <v>46</v>
      </c>
      <c r="BM11">
        <v>47.3</v>
      </c>
      <c r="BN11">
        <v>23.5</v>
      </c>
      <c r="BO11">
        <v>17.8</v>
      </c>
      <c r="BP11">
        <v>20.5</v>
      </c>
      <c r="BQ11">
        <v>32.799999999999997</v>
      </c>
      <c r="BR11">
        <v>25.5</v>
      </c>
      <c r="BS11">
        <v>28.9</v>
      </c>
      <c r="BT11">
        <v>4.43</v>
      </c>
      <c r="BU11">
        <v>4.12</v>
      </c>
      <c r="BV11">
        <v>4.2699999999999996</v>
      </c>
      <c r="BW11">
        <v>1168</v>
      </c>
      <c r="BX11">
        <v>1270</v>
      </c>
      <c r="BY11">
        <v>2438</v>
      </c>
      <c r="BZ11">
        <v>1111</v>
      </c>
      <c r="CA11">
        <v>1199</v>
      </c>
      <c r="CB11">
        <v>2310</v>
      </c>
      <c r="CC11">
        <v>47</v>
      </c>
      <c r="CD11">
        <v>43.3</v>
      </c>
      <c r="CE11">
        <v>45.1</v>
      </c>
      <c r="CF11">
        <v>0.04</v>
      </c>
      <c r="CG11">
        <v>-0.31</v>
      </c>
      <c r="CH11">
        <v>-0.14000000000000001</v>
      </c>
      <c r="CI11">
        <v>-0.04</v>
      </c>
      <c r="CJ11">
        <v>-0.38</v>
      </c>
      <c r="CK11">
        <v>-0.19</v>
      </c>
      <c r="CL11">
        <v>0.11</v>
      </c>
      <c r="CM11">
        <v>-0.24</v>
      </c>
      <c r="CN11">
        <v>-0.09</v>
      </c>
      <c r="CO11">
        <v>42.2</v>
      </c>
      <c r="CP11">
        <v>38.6</v>
      </c>
      <c r="CQ11">
        <v>40.299999999999997</v>
      </c>
      <c r="CR11">
        <v>63.2</v>
      </c>
      <c r="CS11">
        <v>58.6</v>
      </c>
      <c r="CT11">
        <v>60.8</v>
      </c>
      <c r="CU11">
        <v>42.5</v>
      </c>
      <c r="CV11">
        <v>39.9</v>
      </c>
      <c r="CW11">
        <v>41.1</v>
      </c>
      <c r="CX11">
        <v>19.399999999999999</v>
      </c>
      <c r="CY11">
        <v>14.1</v>
      </c>
      <c r="CZ11">
        <v>16.7</v>
      </c>
      <c r="DA11">
        <v>27.5</v>
      </c>
      <c r="DB11">
        <v>20.9</v>
      </c>
      <c r="DC11">
        <v>24.1</v>
      </c>
      <c r="DD11">
        <v>4.0199999999999996</v>
      </c>
      <c r="DE11">
        <v>3.73</v>
      </c>
      <c r="DF11">
        <v>3.87</v>
      </c>
    </row>
    <row r="12" spans="1:110" x14ac:dyDescent="0.4">
      <c r="A12" t="s">
        <v>251</v>
      </c>
      <c r="B12" t="s">
        <v>250</v>
      </c>
      <c r="C12">
        <v>100</v>
      </c>
      <c r="D12">
        <v>114</v>
      </c>
      <c r="E12">
        <v>214</v>
      </c>
      <c r="F12">
        <v>96</v>
      </c>
      <c r="G12">
        <v>112</v>
      </c>
      <c r="H12">
        <v>208</v>
      </c>
      <c r="I12">
        <v>36.9</v>
      </c>
      <c r="J12">
        <v>30.6</v>
      </c>
      <c r="K12">
        <v>33.6</v>
      </c>
      <c r="L12">
        <v>-0.45</v>
      </c>
      <c r="M12">
        <v>-1.07</v>
      </c>
      <c r="N12">
        <v>-0.78</v>
      </c>
      <c r="O12">
        <v>-0.71</v>
      </c>
      <c r="P12">
        <v>-1.3</v>
      </c>
      <c r="Q12">
        <v>-0.96</v>
      </c>
      <c r="R12">
        <v>-0.2</v>
      </c>
      <c r="S12">
        <v>-0.83</v>
      </c>
      <c r="T12">
        <v>-0.61</v>
      </c>
      <c r="U12">
        <v>18</v>
      </c>
      <c r="V12">
        <v>16.7</v>
      </c>
      <c r="W12">
        <v>17.3</v>
      </c>
      <c r="X12">
        <v>47</v>
      </c>
      <c r="Y12">
        <v>35.1</v>
      </c>
      <c r="Z12">
        <v>40.700000000000003</v>
      </c>
      <c r="AA12">
        <v>25</v>
      </c>
      <c r="AB12">
        <v>10.5</v>
      </c>
      <c r="AC12">
        <v>17.3</v>
      </c>
      <c r="AD12">
        <v>8</v>
      </c>
      <c r="AE12">
        <v>4.4000000000000004</v>
      </c>
      <c r="AF12">
        <v>6.1</v>
      </c>
      <c r="AG12">
        <v>13</v>
      </c>
      <c r="AH12">
        <v>6.1</v>
      </c>
      <c r="AI12">
        <v>9.3000000000000007</v>
      </c>
      <c r="AJ12">
        <v>3.03</v>
      </c>
      <c r="AK12">
        <v>2.54</v>
      </c>
      <c r="AL12">
        <v>2.77</v>
      </c>
      <c r="AM12">
        <v>831</v>
      </c>
      <c r="AN12">
        <v>834</v>
      </c>
      <c r="AO12">
        <v>1665</v>
      </c>
      <c r="AP12">
        <v>805</v>
      </c>
      <c r="AQ12">
        <v>811</v>
      </c>
      <c r="AR12">
        <v>1616</v>
      </c>
      <c r="AS12">
        <v>50.6</v>
      </c>
      <c r="AT12">
        <v>44.7</v>
      </c>
      <c r="AU12">
        <v>47.6</v>
      </c>
      <c r="AV12">
        <v>0.09</v>
      </c>
      <c r="AW12">
        <v>-0.33</v>
      </c>
      <c r="AX12">
        <v>-0.12</v>
      </c>
      <c r="AY12">
        <v>0</v>
      </c>
      <c r="AZ12">
        <v>-0.41</v>
      </c>
      <c r="BA12">
        <v>-0.18</v>
      </c>
      <c r="BB12">
        <v>0.18</v>
      </c>
      <c r="BC12">
        <v>-0.24</v>
      </c>
      <c r="BD12">
        <v>-0.06</v>
      </c>
      <c r="BE12">
        <v>47.8</v>
      </c>
      <c r="BF12">
        <v>39.299999999999997</v>
      </c>
      <c r="BG12">
        <v>43.5</v>
      </c>
      <c r="BH12">
        <v>72.2</v>
      </c>
      <c r="BI12">
        <v>63.1</v>
      </c>
      <c r="BJ12">
        <v>67.599999999999994</v>
      </c>
      <c r="BK12">
        <v>48.3</v>
      </c>
      <c r="BL12">
        <v>31.4</v>
      </c>
      <c r="BM12">
        <v>39.799999999999997</v>
      </c>
      <c r="BN12">
        <v>23.8</v>
      </c>
      <c r="BO12">
        <v>12.8</v>
      </c>
      <c r="BP12">
        <v>18.3</v>
      </c>
      <c r="BQ12">
        <v>34.4</v>
      </c>
      <c r="BR12">
        <v>19.8</v>
      </c>
      <c r="BS12">
        <v>27.1</v>
      </c>
      <c r="BT12">
        <v>4.47</v>
      </c>
      <c r="BU12">
        <v>3.96</v>
      </c>
      <c r="BV12">
        <v>4.21</v>
      </c>
      <c r="BW12">
        <v>931</v>
      </c>
      <c r="BX12">
        <v>948</v>
      </c>
      <c r="BY12">
        <v>1879</v>
      </c>
      <c r="BZ12">
        <v>901</v>
      </c>
      <c r="CA12">
        <v>923</v>
      </c>
      <c r="CB12">
        <v>1824</v>
      </c>
      <c r="CC12">
        <v>49.1</v>
      </c>
      <c r="CD12">
        <v>43</v>
      </c>
      <c r="CE12">
        <v>46</v>
      </c>
      <c r="CF12">
        <v>0.03</v>
      </c>
      <c r="CG12">
        <v>-0.42</v>
      </c>
      <c r="CH12">
        <v>-0.2</v>
      </c>
      <c r="CI12">
        <v>-0.05</v>
      </c>
      <c r="CJ12">
        <v>-0.5</v>
      </c>
      <c r="CK12">
        <v>-0.25</v>
      </c>
      <c r="CL12">
        <v>0.11</v>
      </c>
      <c r="CM12">
        <v>-0.34</v>
      </c>
      <c r="CN12">
        <v>-0.14000000000000001</v>
      </c>
      <c r="CO12">
        <v>44.6</v>
      </c>
      <c r="CP12">
        <v>36.6</v>
      </c>
      <c r="CQ12">
        <v>40.6</v>
      </c>
      <c r="CR12">
        <v>69.5</v>
      </c>
      <c r="CS12">
        <v>59.7</v>
      </c>
      <c r="CT12">
        <v>64.599999999999994</v>
      </c>
      <c r="CU12">
        <v>45.8</v>
      </c>
      <c r="CV12">
        <v>28.9</v>
      </c>
      <c r="CW12">
        <v>37.299999999999997</v>
      </c>
      <c r="CX12">
        <v>22.1</v>
      </c>
      <c r="CY12">
        <v>11.8</v>
      </c>
      <c r="CZ12">
        <v>16.899999999999999</v>
      </c>
      <c r="DA12">
        <v>32.1</v>
      </c>
      <c r="DB12">
        <v>18.100000000000001</v>
      </c>
      <c r="DC12">
        <v>25.1</v>
      </c>
      <c r="DD12">
        <v>4.3099999999999996</v>
      </c>
      <c r="DE12">
        <v>3.79</v>
      </c>
      <c r="DF12">
        <v>4.05</v>
      </c>
    </row>
    <row r="13" spans="1:110" x14ac:dyDescent="0.4">
      <c r="A13" t="s">
        <v>253</v>
      </c>
      <c r="B13" t="s">
        <v>252</v>
      </c>
      <c r="C13">
        <v>159</v>
      </c>
      <c r="D13">
        <v>179</v>
      </c>
      <c r="E13">
        <v>338</v>
      </c>
      <c r="F13">
        <v>155</v>
      </c>
      <c r="G13">
        <v>173</v>
      </c>
      <c r="H13">
        <v>328</v>
      </c>
      <c r="I13">
        <v>32.299999999999997</v>
      </c>
      <c r="J13">
        <v>28.8</v>
      </c>
      <c r="K13">
        <v>30.5</v>
      </c>
      <c r="L13">
        <v>-0.75</v>
      </c>
      <c r="M13">
        <v>-1</v>
      </c>
      <c r="N13">
        <v>-0.88</v>
      </c>
      <c r="O13">
        <v>-0.95</v>
      </c>
      <c r="P13">
        <v>-1.19</v>
      </c>
      <c r="Q13">
        <v>-1.02</v>
      </c>
      <c r="R13">
        <v>-0.55000000000000004</v>
      </c>
      <c r="S13">
        <v>-0.81</v>
      </c>
      <c r="T13">
        <v>-0.74</v>
      </c>
      <c r="U13">
        <v>17</v>
      </c>
      <c r="V13">
        <v>11.7</v>
      </c>
      <c r="W13">
        <v>14.2</v>
      </c>
      <c r="X13">
        <v>31.4</v>
      </c>
      <c r="Y13">
        <v>31.3</v>
      </c>
      <c r="Z13">
        <v>31.4</v>
      </c>
      <c r="AA13">
        <v>20.100000000000001</v>
      </c>
      <c r="AB13">
        <v>11.7</v>
      </c>
      <c r="AC13">
        <v>15.7</v>
      </c>
      <c r="AD13">
        <v>1.9</v>
      </c>
      <c r="AE13">
        <v>0.6</v>
      </c>
      <c r="AF13">
        <v>1.2</v>
      </c>
      <c r="AG13">
        <v>8.1999999999999993</v>
      </c>
      <c r="AH13">
        <v>1.7</v>
      </c>
      <c r="AI13">
        <v>4.7</v>
      </c>
      <c r="AJ13">
        <v>2.58</v>
      </c>
      <c r="AK13">
        <v>2.31</v>
      </c>
      <c r="AL13">
        <v>2.44</v>
      </c>
      <c r="AM13">
        <v>1338</v>
      </c>
      <c r="AN13">
        <v>1380</v>
      </c>
      <c r="AO13">
        <v>2718</v>
      </c>
      <c r="AP13">
        <v>1314</v>
      </c>
      <c r="AQ13">
        <v>1349</v>
      </c>
      <c r="AR13">
        <v>2663</v>
      </c>
      <c r="AS13">
        <v>50.9</v>
      </c>
      <c r="AT13">
        <v>45.1</v>
      </c>
      <c r="AU13">
        <v>48</v>
      </c>
      <c r="AV13">
        <v>0.22</v>
      </c>
      <c r="AW13">
        <v>-0.21</v>
      </c>
      <c r="AX13">
        <v>0</v>
      </c>
      <c r="AY13">
        <v>0.15</v>
      </c>
      <c r="AZ13">
        <v>-0.28000000000000003</v>
      </c>
      <c r="BA13">
        <v>-0.05</v>
      </c>
      <c r="BB13">
        <v>0.28999999999999998</v>
      </c>
      <c r="BC13">
        <v>-0.14000000000000001</v>
      </c>
      <c r="BD13">
        <v>0.05</v>
      </c>
      <c r="BE13">
        <v>51</v>
      </c>
      <c r="BF13">
        <v>43.5</v>
      </c>
      <c r="BG13">
        <v>47.2</v>
      </c>
      <c r="BH13">
        <v>72</v>
      </c>
      <c r="BI13">
        <v>63.8</v>
      </c>
      <c r="BJ13">
        <v>67.8</v>
      </c>
      <c r="BK13">
        <v>36.700000000000003</v>
      </c>
      <c r="BL13">
        <v>26.4</v>
      </c>
      <c r="BM13">
        <v>31.5</v>
      </c>
      <c r="BN13">
        <v>18.2</v>
      </c>
      <c r="BO13">
        <v>10.1</v>
      </c>
      <c r="BP13">
        <v>14.1</v>
      </c>
      <c r="BQ13">
        <v>23.5</v>
      </c>
      <c r="BR13">
        <v>15.4</v>
      </c>
      <c r="BS13">
        <v>19.399999999999999</v>
      </c>
      <c r="BT13">
        <v>4.37</v>
      </c>
      <c r="BU13">
        <v>3.85</v>
      </c>
      <c r="BV13">
        <v>4.0999999999999996</v>
      </c>
      <c r="BW13">
        <v>1497</v>
      </c>
      <c r="BX13">
        <v>1559</v>
      </c>
      <c r="BY13">
        <v>3056</v>
      </c>
      <c r="BZ13">
        <v>1469</v>
      </c>
      <c r="CA13">
        <v>1522</v>
      </c>
      <c r="CB13">
        <v>2991</v>
      </c>
      <c r="CC13">
        <v>49</v>
      </c>
      <c r="CD13">
        <v>43.3</v>
      </c>
      <c r="CE13">
        <v>46.1</v>
      </c>
      <c r="CF13">
        <v>0.12</v>
      </c>
      <c r="CG13">
        <v>-0.3</v>
      </c>
      <c r="CH13">
        <v>-0.09</v>
      </c>
      <c r="CI13">
        <v>0.06</v>
      </c>
      <c r="CJ13">
        <v>-0.36</v>
      </c>
      <c r="CK13">
        <v>-0.14000000000000001</v>
      </c>
      <c r="CL13">
        <v>0.18</v>
      </c>
      <c r="CM13">
        <v>-0.24</v>
      </c>
      <c r="CN13">
        <v>-0.05</v>
      </c>
      <c r="CO13">
        <v>47.4</v>
      </c>
      <c r="CP13">
        <v>39.799999999999997</v>
      </c>
      <c r="CQ13">
        <v>43.5</v>
      </c>
      <c r="CR13">
        <v>67.7</v>
      </c>
      <c r="CS13">
        <v>60</v>
      </c>
      <c r="CT13">
        <v>63.8</v>
      </c>
      <c r="CU13">
        <v>34.9</v>
      </c>
      <c r="CV13">
        <v>24.7</v>
      </c>
      <c r="CW13">
        <v>29.7</v>
      </c>
      <c r="CX13">
        <v>16.399999999999999</v>
      </c>
      <c r="CY13">
        <v>9</v>
      </c>
      <c r="CZ13">
        <v>12.7</v>
      </c>
      <c r="DA13">
        <v>21.9</v>
      </c>
      <c r="DB13">
        <v>13.9</v>
      </c>
      <c r="DC13">
        <v>17.8</v>
      </c>
      <c r="DD13">
        <v>4.18</v>
      </c>
      <c r="DE13">
        <v>3.67</v>
      </c>
      <c r="DF13">
        <v>3.92</v>
      </c>
    </row>
    <row r="14" spans="1:110" x14ac:dyDescent="0.4">
      <c r="A14" t="s">
        <v>255</v>
      </c>
      <c r="B14" t="s">
        <v>254</v>
      </c>
      <c r="C14">
        <v>123</v>
      </c>
      <c r="D14">
        <v>139</v>
      </c>
      <c r="E14">
        <v>262</v>
      </c>
      <c r="F14">
        <v>121</v>
      </c>
      <c r="G14">
        <v>137</v>
      </c>
      <c r="H14">
        <v>258</v>
      </c>
      <c r="I14">
        <v>35.1</v>
      </c>
      <c r="J14">
        <v>26.5</v>
      </c>
      <c r="K14">
        <v>30.5</v>
      </c>
      <c r="L14">
        <v>-0.86</v>
      </c>
      <c r="M14">
        <v>-1.33</v>
      </c>
      <c r="N14">
        <v>-1.1100000000000001</v>
      </c>
      <c r="O14">
        <v>-1.08</v>
      </c>
      <c r="P14">
        <v>-1.54</v>
      </c>
      <c r="Q14">
        <v>-1.26</v>
      </c>
      <c r="R14">
        <v>-0.63</v>
      </c>
      <c r="S14">
        <v>-1.1200000000000001</v>
      </c>
      <c r="T14">
        <v>-0.95</v>
      </c>
      <c r="U14">
        <v>21.1</v>
      </c>
      <c r="V14">
        <v>16.5</v>
      </c>
      <c r="W14">
        <v>18.7</v>
      </c>
      <c r="X14">
        <v>43.1</v>
      </c>
      <c r="Y14">
        <v>28.1</v>
      </c>
      <c r="Z14">
        <v>35.1</v>
      </c>
      <c r="AA14">
        <v>12.2</v>
      </c>
      <c r="AB14">
        <v>4.3</v>
      </c>
      <c r="AC14">
        <v>8</v>
      </c>
      <c r="AD14">
        <v>3.3</v>
      </c>
      <c r="AE14">
        <v>1.4</v>
      </c>
      <c r="AF14">
        <v>2.2999999999999998</v>
      </c>
      <c r="AG14">
        <v>4.9000000000000004</v>
      </c>
      <c r="AH14">
        <v>2.2000000000000002</v>
      </c>
      <c r="AI14">
        <v>3.4</v>
      </c>
      <c r="AJ14">
        <v>2.74</v>
      </c>
      <c r="AK14">
        <v>2.06</v>
      </c>
      <c r="AL14">
        <v>2.38</v>
      </c>
      <c r="AM14">
        <v>610</v>
      </c>
      <c r="AN14">
        <v>645</v>
      </c>
      <c r="AO14">
        <v>1255</v>
      </c>
      <c r="AP14">
        <v>605</v>
      </c>
      <c r="AQ14">
        <v>631</v>
      </c>
      <c r="AR14">
        <v>1236</v>
      </c>
      <c r="AS14">
        <v>48.5</v>
      </c>
      <c r="AT14">
        <v>44.3</v>
      </c>
      <c r="AU14">
        <v>46.4</v>
      </c>
      <c r="AV14">
        <v>-0.09</v>
      </c>
      <c r="AW14">
        <v>-0.52</v>
      </c>
      <c r="AX14">
        <v>-0.31</v>
      </c>
      <c r="AY14">
        <v>-0.19</v>
      </c>
      <c r="AZ14">
        <v>-0.62</v>
      </c>
      <c r="BA14">
        <v>-0.38</v>
      </c>
      <c r="BB14">
        <v>0.01</v>
      </c>
      <c r="BC14">
        <v>-0.42</v>
      </c>
      <c r="BD14">
        <v>-0.24</v>
      </c>
      <c r="BE14">
        <v>48.5</v>
      </c>
      <c r="BF14">
        <v>42.3</v>
      </c>
      <c r="BG14">
        <v>45.3</v>
      </c>
      <c r="BH14">
        <v>68.5</v>
      </c>
      <c r="BI14">
        <v>65.7</v>
      </c>
      <c r="BJ14">
        <v>67.099999999999994</v>
      </c>
      <c r="BK14">
        <v>31.5</v>
      </c>
      <c r="BL14">
        <v>20.3</v>
      </c>
      <c r="BM14">
        <v>25.7</v>
      </c>
      <c r="BN14">
        <v>17.2</v>
      </c>
      <c r="BO14">
        <v>10.7</v>
      </c>
      <c r="BP14">
        <v>13.9</v>
      </c>
      <c r="BQ14">
        <v>24.3</v>
      </c>
      <c r="BR14">
        <v>13</v>
      </c>
      <c r="BS14">
        <v>18.5</v>
      </c>
      <c r="BT14">
        <v>4.07</v>
      </c>
      <c r="BU14">
        <v>3.73</v>
      </c>
      <c r="BV14">
        <v>3.9</v>
      </c>
      <c r="BW14">
        <v>733</v>
      </c>
      <c r="BX14">
        <v>784</v>
      </c>
      <c r="BY14">
        <v>1517</v>
      </c>
      <c r="BZ14">
        <v>726</v>
      </c>
      <c r="CA14">
        <v>768</v>
      </c>
      <c r="CB14">
        <v>1494</v>
      </c>
      <c r="CC14">
        <v>46.2</v>
      </c>
      <c r="CD14">
        <v>41.2</v>
      </c>
      <c r="CE14">
        <v>43.6</v>
      </c>
      <c r="CF14">
        <v>-0.22</v>
      </c>
      <c r="CG14">
        <v>-0.66</v>
      </c>
      <c r="CH14">
        <v>-0.45</v>
      </c>
      <c r="CI14">
        <v>-0.31</v>
      </c>
      <c r="CJ14">
        <v>-0.75</v>
      </c>
      <c r="CK14">
        <v>-0.51</v>
      </c>
      <c r="CL14">
        <v>-0.13</v>
      </c>
      <c r="CM14">
        <v>-0.56999999999999995</v>
      </c>
      <c r="CN14">
        <v>-0.38</v>
      </c>
      <c r="CO14">
        <v>43.9</v>
      </c>
      <c r="CP14">
        <v>37.799999999999997</v>
      </c>
      <c r="CQ14">
        <v>40.700000000000003</v>
      </c>
      <c r="CR14">
        <v>64.3</v>
      </c>
      <c r="CS14">
        <v>59.1</v>
      </c>
      <c r="CT14">
        <v>61.6</v>
      </c>
      <c r="CU14">
        <v>28.2</v>
      </c>
      <c r="CV14">
        <v>17.5</v>
      </c>
      <c r="CW14">
        <v>22.7</v>
      </c>
      <c r="CX14">
        <v>14.9</v>
      </c>
      <c r="CY14">
        <v>9.1</v>
      </c>
      <c r="CZ14">
        <v>11.9</v>
      </c>
      <c r="DA14">
        <v>21</v>
      </c>
      <c r="DB14">
        <v>11.1</v>
      </c>
      <c r="DC14">
        <v>15.9</v>
      </c>
      <c r="DD14">
        <v>3.85</v>
      </c>
      <c r="DE14">
        <v>3.43</v>
      </c>
      <c r="DF14">
        <v>3.63</v>
      </c>
    </row>
    <row r="15" spans="1:110" x14ac:dyDescent="0.4">
      <c r="A15" t="s">
        <v>257</v>
      </c>
      <c r="B15" t="s">
        <v>256</v>
      </c>
      <c r="C15">
        <v>137</v>
      </c>
      <c r="D15">
        <v>121</v>
      </c>
      <c r="E15">
        <v>258</v>
      </c>
      <c r="F15">
        <v>133</v>
      </c>
      <c r="G15">
        <v>117</v>
      </c>
      <c r="H15">
        <v>250</v>
      </c>
      <c r="I15">
        <v>35.700000000000003</v>
      </c>
      <c r="J15">
        <v>33.4</v>
      </c>
      <c r="K15">
        <v>34.6</v>
      </c>
      <c r="L15">
        <v>-0.53</v>
      </c>
      <c r="M15">
        <v>-0.77</v>
      </c>
      <c r="N15">
        <v>-0.64</v>
      </c>
      <c r="O15">
        <v>-0.74</v>
      </c>
      <c r="P15">
        <v>-1</v>
      </c>
      <c r="Q15">
        <v>-0.8</v>
      </c>
      <c r="R15">
        <v>-0.31</v>
      </c>
      <c r="S15">
        <v>-0.54</v>
      </c>
      <c r="T15">
        <v>-0.49</v>
      </c>
      <c r="U15">
        <v>21.9</v>
      </c>
      <c r="V15">
        <v>19.8</v>
      </c>
      <c r="W15">
        <v>20.9</v>
      </c>
      <c r="X15">
        <v>40.1</v>
      </c>
      <c r="Y15">
        <v>37.200000000000003</v>
      </c>
      <c r="Z15">
        <v>38.799999999999997</v>
      </c>
      <c r="AA15">
        <v>15.3</v>
      </c>
      <c r="AB15">
        <v>12.4</v>
      </c>
      <c r="AC15">
        <v>14</v>
      </c>
      <c r="AD15">
        <v>6.6</v>
      </c>
      <c r="AE15">
        <v>3.3</v>
      </c>
      <c r="AF15">
        <v>5</v>
      </c>
      <c r="AG15">
        <v>8</v>
      </c>
      <c r="AH15">
        <v>5.8</v>
      </c>
      <c r="AI15">
        <v>7</v>
      </c>
      <c r="AJ15">
        <v>2.86</v>
      </c>
      <c r="AK15">
        <v>2.72</v>
      </c>
      <c r="AL15">
        <v>2.8</v>
      </c>
      <c r="AM15">
        <v>599</v>
      </c>
      <c r="AN15">
        <v>605</v>
      </c>
      <c r="AO15">
        <v>1204</v>
      </c>
      <c r="AP15">
        <v>593</v>
      </c>
      <c r="AQ15">
        <v>593</v>
      </c>
      <c r="AR15">
        <v>1186</v>
      </c>
      <c r="AS15">
        <v>49</v>
      </c>
      <c r="AT15">
        <v>43.7</v>
      </c>
      <c r="AU15">
        <v>46.3</v>
      </c>
      <c r="AV15">
        <v>0.09</v>
      </c>
      <c r="AW15">
        <v>-0.44</v>
      </c>
      <c r="AX15">
        <v>-0.17</v>
      </c>
      <c r="AY15">
        <v>-0.01</v>
      </c>
      <c r="AZ15">
        <v>-0.54</v>
      </c>
      <c r="BA15">
        <v>-0.25</v>
      </c>
      <c r="BB15">
        <v>0.2</v>
      </c>
      <c r="BC15">
        <v>-0.34</v>
      </c>
      <c r="BD15">
        <v>-0.1</v>
      </c>
      <c r="BE15">
        <v>46.7</v>
      </c>
      <c r="BF15">
        <v>39.700000000000003</v>
      </c>
      <c r="BG15">
        <v>43.2</v>
      </c>
      <c r="BH15">
        <v>70.599999999999994</v>
      </c>
      <c r="BI15">
        <v>63</v>
      </c>
      <c r="BJ15">
        <v>66.8</v>
      </c>
      <c r="BK15">
        <v>33.200000000000003</v>
      </c>
      <c r="BL15">
        <v>24.1</v>
      </c>
      <c r="BM15">
        <v>28.7</v>
      </c>
      <c r="BN15">
        <v>17.7</v>
      </c>
      <c r="BO15">
        <v>9.6</v>
      </c>
      <c r="BP15">
        <v>13.6</v>
      </c>
      <c r="BQ15">
        <v>26</v>
      </c>
      <c r="BR15">
        <v>15.5</v>
      </c>
      <c r="BS15">
        <v>20.8</v>
      </c>
      <c r="BT15">
        <v>4.16</v>
      </c>
      <c r="BU15">
        <v>3.68</v>
      </c>
      <c r="BV15">
        <v>3.92</v>
      </c>
      <c r="BW15">
        <v>736</v>
      </c>
      <c r="BX15">
        <v>726</v>
      </c>
      <c r="BY15">
        <v>1462</v>
      </c>
      <c r="BZ15">
        <v>726</v>
      </c>
      <c r="CA15">
        <v>710</v>
      </c>
      <c r="CB15">
        <v>1436</v>
      </c>
      <c r="CC15">
        <v>46.5</v>
      </c>
      <c r="CD15">
        <v>41.9</v>
      </c>
      <c r="CE15">
        <v>44.3</v>
      </c>
      <c r="CF15">
        <v>-0.02</v>
      </c>
      <c r="CG15">
        <v>-0.5</v>
      </c>
      <c r="CH15">
        <v>-0.26</v>
      </c>
      <c r="CI15">
        <v>-0.11</v>
      </c>
      <c r="CJ15">
        <v>-0.59</v>
      </c>
      <c r="CK15">
        <v>-0.32</v>
      </c>
      <c r="CL15">
        <v>7.0000000000000007E-2</v>
      </c>
      <c r="CM15">
        <v>-0.4</v>
      </c>
      <c r="CN15">
        <v>-0.19</v>
      </c>
      <c r="CO15">
        <v>42.1</v>
      </c>
      <c r="CP15">
        <v>36.4</v>
      </c>
      <c r="CQ15">
        <v>39.299999999999997</v>
      </c>
      <c r="CR15">
        <v>64.900000000000006</v>
      </c>
      <c r="CS15">
        <v>58.7</v>
      </c>
      <c r="CT15">
        <v>61.8</v>
      </c>
      <c r="CU15">
        <v>29.9</v>
      </c>
      <c r="CV15">
        <v>22.2</v>
      </c>
      <c r="CW15">
        <v>26.1</v>
      </c>
      <c r="CX15">
        <v>15.6</v>
      </c>
      <c r="CY15">
        <v>8.5</v>
      </c>
      <c r="CZ15">
        <v>12.1</v>
      </c>
      <c r="DA15">
        <v>22.7</v>
      </c>
      <c r="DB15">
        <v>13.9</v>
      </c>
      <c r="DC15">
        <v>18.3</v>
      </c>
      <c r="DD15">
        <v>3.92</v>
      </c>
      <c r="DE15">
        <v>3.52</v>
      </c>
      <c r="DF15">
        <v>3.72</v>
      </c>
    </row>
    <row r="16" spans="1:110" x14ac:dyDescent="0.4">
      <c r="A16" t="s">
        <v>259</v>
      </c>
      <c r="B16" t="s">
        <v>258</v>
      </c>
      <c r="C16">
        <v>122</v>
      </c>
      <c r="D16">
        <v>164</v>
      </c>
      <c r="E16">
        <v>286</v>
      </c>
      <c r="F16">
        <v>120</v>
      </c>
      <c r="G16">
        <v>161</v>
      </c>
      <c r="H16">
        <v>281</v>
      </c>
      <c r="I16">
        <v>35.299999999999997</v>
      </c>
      <c r="J16">
        <v>31</v>
      </c>
      <c r="K16">
        <v>32.9</v>
      </c>
      <c r="L16">
        <v>-0.4</v>
      </c>
      <c r="M16">
        <v>-0.78</v>
      </c>
      <c r="N16">
        <v>-0.62</v>
      </c>
      <c r="O16">
        <v>-0.62</v>
      </c>
      <c r="P16">
        <v>-0.98</v>
      </c>
      <c r="Q16">
        <v>-0.77</v>
      </c>
      <c r="R16">
        <v>-0.17</v>
      </c>
      <c r="S16">
        <v>-0.59</v>
      </c>
      <c r="T16">
        <v>-0.47</v>
      </c>
      <c r="U16">
        <v>26.2</v>
      </c>
      <c r="V16">
        <v>22</v>
      </c>
      <c r="W16">
        <v>23.8</v>
      </c>
      <c r="X16">
        <v>44.3</v>
      </c>
      <c r="Y16">
        <v>39</v>
      </c>
      <c r="Z16">
        <v>41.3</v>
      </c>
      <c r="AA16">
        <v>25.4</v>
      </c>
      <c r="AB16">
        <v>12.8</v>
      </c>
      <c r="AC16">
        <v>18.2</v>
      </c>
      <c r="AD16">
        <v>4.9000000000000004</v>
      </c>
      <c r="AE16">
        <v>1.8</v>
      </c>
      <c r="AF16">
        <v>3.1</v>
      </c>
      <c r="AG16">
        <v>6.6</v>
      </c>
      <c r="AH16">
        <v>4.9000000000000004</v>
      </c>
      <c r="AI16">
        <v>5.6</v>
      </c>
      <c r="AJ16">
        <v>2.83</v>
      </c>
      <c r="AK16">
        <v>2.52</v>
      </c>
      <c r="AL16">
        <v>2.65</v>
      </c>
      <c r="AM16">
        <v>782</v>
      </c>
      <c r="AN16">
        <v>861</v>
      </c>
      <c r="AO16">
        <v>1643</v>
      </c>
      <c r="AP16">
        <v>773</v>
      </c>
      <c r="AQ16">
        <v>844</v>
      </c>
      <c r="AR16">
        <v>1617</v>
      </c>
      <c r="AS16">
        <v>50.8</v>
      </c>
      <c r="AT16">
        <v>47.8</v>
      </c>
      <c r="AU16">
        <v>49.2</v>
      </c>
      <c r="AV16">
        <v>0.17</v>
      </c>
      <c r="AW16">
        <v>-0.14000000000000001</v>
      </c>
      <c r="AX16">
        <v>0.01</v>
      </c>
      <c r="AY16">
        <v>0.09</v>
      </c>
      <c r="AZ16">
        <v>-0.23</v>
      </c>
      <c r="BA16">
        <v>-0.05</v>
      </c>
      <c r="BB16">
        <v>0.26</v>
      </c>
      <c r="BC16">
        <v>-0.06</v>
      </c>
      <c r="BD16">
        <v>7.0000000000000007E-2</v>
      </c>
      <c r="BE16">
        <v>52.9</v>
      </c>
      <c r="BF16">
        <v>51.3</v>
      </c>
      <c r="BG16">
        <v>52.1</v>
      </c>
      <c r="BH16">
        <v>72.8</v>
      </c>
      <c r="BI16">
        <v>70</v>
      </c>
      <c r="BJ16">
        <v>71.3</v>
      </c>
      <c r="BK16">
        <v>49.5</v>
      </c>
      <c r="BL16">
        <v>36.200000000000003</v>
      </c>
      <c r="BM16">
        <v>42.5</v>
      </c>
      <c r="BN16">
        <v>20.6</v>
      </c>
      <c r="BO16">
        <v>14.6</v>
      </c>
      <c r="BP16">
        <v>17.5</v>
      </c>
      <c r="BQ16">
        <v>30.9</v>
      </c>
      <c r="BR16">
        <v>22.5</v>
      </c>
      <c r="BS16">
        <v>26.5</v>
      </c>
      <c r="BT16">
        <v>4.3899999999999997</v>
      </c>
      <c r="BU16">
        <v>4.1100000000000003</v>
      </c>
      <c r="BV16">
        <v>4.24</v>
      </c>
      <c r="BW16">
        <v>904</v>
      </c>
      <c r="BX16">
        <v>1025</v>
      </c>
      <c r="BY16">
        <v>1929</v>
      </c>
      <c r="BZ16">
        <v>893</v>
      </c>
      <c r="CA16">
        <v>1005</v>
      </c>
      <c r="CB16">
        <v>1898</v>
      </c>
      <c r="CC16">
        <v>48.8</v>
      </c>
      <c r="CD16">
        <v>45.1</v>
      </c>
      <c r="CE16">
        <v>46.8</v>
      </c>
      <c r="CF16">
        <v>0.1</v>
      </c>
      <c r="CG16">
        <v>-0.24</v>
      </c>
      <c r="CH16">
        <v>-0.08</v>
      </c>
      <c r="CI16">
        <v>0.01</v>
      </c>
      <c r="CJ16">
        <v>-0.32</v>
      </c>
      <c r="CK16">
        <v>-0.14000000000000001</v>
      </c>
      <c r="CL16">
        <v>0.18</v>
      </c>
      <c r="CM16">
        <v>-0.17</v>
      </c>
      <c r="CN16">
        <v>-0.03</v>
      </c>
      <c r="CO16">
        <v>49.3</v>
      </c>
      <c r="CP16">
        <v>46.6</v>
      </c>
      <c r="CQ16">
        <v>47.9</v>
      </c>
      <c r="CR16">
        <v>68.900000000000006</v>
      </c>
      <c r="CS16">
        <v>65.099999999999994</v>
      </c>
      <c r="CT16">
        <v>66.900000000000006</v>
      </c>
      <c r="CU16">
        <v>46.2</v>
      </c>
      <c r="CV16">
        <v>32.5</v>
      </c>
      <c r="CW16">
        <v>38.9</v>
      </c>
      <c r="CX16">
        <v>18.5</v>
      </c>
      <c r="CY16">
        <v>12.6</v>
      </c>
      <c r="CZ16">
        <v>15.3</v>
      </c>
      <c r="DA16">
        <v>27.7</v>
      </c>
      <c r="DB16">
        <v>19.7</v>
      </c>
      <c r="DC16">
        <v>23.4</v>
      </c>
      <c r="DD16">
        <v>4.18</v>
      </c>
      <c r="DE16">
        <v>3.86</v>
      </c>
      <c r="DF16">
        <v>4.01</v>
      </c>
    </row>
    <row r="17" spans="1:110" x14ac:dyDescent="0.4">
      <c r="A17" t="s">
        <v>261</v>
      </c>
      <c r="B17" t="s">
        <v>260</v>
      </c>
      <c r="C17">
        <v>283</v>
      </c>
      <c r="D17">
        <v>273</v>
      </c>
      <c r="E17">
        <v>556</v>
      </c>
      <c r="F17">
        <v>282</v>
      </c>
      <c r="G17">
        <v>265</v>
      </c>
      <c r="H17">
        <v>547</v>
      </c>
      <c r="I17">
        <v>37.299999999999997</v>
      </c>
      <c r="J17">
        <v>29.7</v>
      </c>
      <c r="K17">
        <v>33.6</v>
      </c>
      <c r="L17">
        <v>-0.49</v>
      </c>
      <c r="M17">
        <v>-1.03</v>
      </c>
      <c r="N17">
        <v>-0.75</v>
      </c>
      <c r="O17">
        <v>-0.64</v>
      </c>
      <c r="P17">
        <v>-1.18</v>
      </c>
      <c r="Q17">
        <v>-0.85</v>
      </c>
      <c r="R17">
        <v>-0.34</v>
      </c>
      <c r="S17">
        <v>-0.87</v>
      </c>
      <c r="T17">
        <v>-0.64</v>
      </c>
      <c r="U17">
        <v>20.5</v>
      </c>
      <c r="V17">
        <v>14.3</v>
      </c>
      <c r="W17">
        <v>17.399999999999999</v>
      </c>
      <c r="X17">
        <v>43.5</v>
      </c>
      <c r="Y17">
        <v>32.200000000000003</v>
      </c>
      <c r="Z17">
        <v>37.9</v>
      </c>
      <c r="AA17">
        <v>29.7</v>
      </c>
      <c r="AB17">
        <v>17.600000000000001</v>
      </c>
      <c r="AC17">
        <v>23.7</v>
      </c>
      <c r="AD17">
        <v>6.7</v>
      </c>
      <c r="AE17">
        <v>2.6</v>
      </c>
      <c r="AF17">
        <v>4.7</v>
      </c>
      <c r="AG17">
        <v>12</v>
      </c>
      <c r="AH17">
        <v>5.5</v>
      </c>
      <c r="AI17">
        <v>8.8000000000000007</v>
      </c>
      <c r="AJ17">
        <v>3.07</v>
      </c>
      <c r="AK17">
        <v>2.42</v>
      </c>
      <c r="AL17">
        <v>2.75</v>
      </c>
      <c r="AM17">
        <v>1018</v>
      </c>
      <c r="AN17">
        <v>1034</v>
      </c>
      <c r="AO17">
        <v>2052</v>
      </c>
      <c r="AP17">
        <v>1001</v>
      </c>
      <c r="AQ17">
        <v>1025</v>
      </c>
      <c r="AR17">
        <v>2026</v>
      </c>
      <c r="AS17">
        <v>48.3</v>
      </c>
      <c r="AT17">
        <v>43.3</v>
      </c>
      <c r="AU17">
        <v>45.8</v>
      </c>
      <c r="AV17">
        <v>-0.06</v>
      </c>
      <c r="AW17">
        <v>-0.48</v>
      </c>
      <c r="AX17">
        <v>-0.27</v>
      </c>
      <c r="AY17">
        <v>-0.13</v>
      </c>
      <c r="AZ17">
        <v>-0.55000000000000004</v>
      </c>
      <c r="BA17">
        <v>-0.32</v>
      </c>
      <c r="BB17">
        <v>0.02</v>
      </c>
      <c r="BC17">
        <v>-0.4</v>
      </c>
      <c r="BD17">
        <v>-0.21</v>
      </c>
      <c r="BE17">
        <v>45.1</v>
      </c>
      <c r="BF17">
        <v>38.5</v>
      </c>
      <c r="BG17">
        <v>41.8</v>
      </c>
      <c r="BH17">
        <v>66.599999999999994</v>
      </c>
      <c r="BI17">
        <v>58.6</v>
      </c>
      <c r="BJ17">
        <v>62.6</v>
      </c>
      <c r="BK17">
        <v>55.8</v>
      </c>
      <c r="BL17">
        <v>38</v>
      </c>
      <c r="BM17">
        <v>46.8</v>
      </c>
      <c r="BN17">
        <v>20.8</v>
      </c>
      <c r="BO17">
        <v>13</v>
      </c>
      <c r="BP17">
        <v>16.899999999999999</v>
      </c>
      <c r="BQ17">
        <v>34.299999999999997</v>
      </c>
      <c r="BR17">
        <v>19.5</v>
      </c>
      <c r="BS17">
        <v>26.9</v>
      </c>
      <c r="BT17">
        <v>4.25</v>
      </c>
      <c r="BU17">
        <v>3.75</v>
      </c>
      <c r="BV17">
        <v>4</v>
      </c>
      <c r="BW17">
        <v>1301</v>
      </c>
      <c r="BX17">
        <v>1307</v>
      </c>
      <c r="BY17">
        <v>2608</v>
      </c>
      <c r="BZ17">
        <v>1283</v>
      </c>
      <c r="CA17">
        <v>1290</v>
      </c>
      <c r="CB17">
        <v>2573</v>
      </c>
      <c r="CC17">
        <v>45.9</v>
      </c>
      <c r="CD17">
        <v>40.5</v>
      </c>
      <c r="CE17">
        <v>43.2</v>
      </c>
      <c r="CF17">
        <v>-0.15</v>
      </c>
      <c r="CG17">
        <v>-0.59</v>
      </c>
      <c r="CH17">
        <v>-0.37</v>
      </c>
      <c r="CI17">
        <v>-0.22</v>
      </c>
      <c r="CJ17">
        <v>-0.66</v>
      </c>
      <c r="CK17">
        <v>-0.42</v>
      </c>
      <c r="CL17">
        <v>-0.08</v>
      </c>
      <c r="CM17">
        <v>-0.52</v>
      </c>
      <c r="CN17">
        <v>-0.32</v>
      </c>
      <c r="CO17">
        <v>39.700000000000003</v>
      </c>
      <c r="CP17">
        <v>33.4</v>
      </c>
      <c r="CQ17">
        <v>36.6</v>
      </c>
      <c r="CR17">
        <v>61.6</v>
      </c>
      <c r="CS17">
        <v>53.1</v>
      </c>
      <c r="CT17">
        <v>57.3</v>
      </c>
      <c r="CU17">
        <v>50.1</v>
      </c>
      <c r="CV17">
        <v>33.700000000000003</v>
      </c>
      <c r="CW17">
        <v>41.9</v>
      </c>
      <c r="CX17">
        <v>17.8</v>
      </c>
      <c r="CY17">
        <v>10.8</v>
      </c>
      <c r="CZ17">
        <v>14.3</v>
      </c>
      <c r="DA17">
        <v>29.4</v>
      </c>
      <c r="DB17">
        <v>16.600000000000001</v>
      </c>
      <c r="DC17">
        <v>23</v>
      </c>
      <c r="DD17">
        <v>4</v>
      </c>
      <c r="DE17">
        <v>3.47</v>
      </c>
      <c r="DF17">
        <v>3.73</v>
      </c>
    </row>
    <row r="19" spans="1:110" x14ac:dyDescent="0.4">
      <c r="A19" t="s">
        <v>265</v>
      </c>
      <c r="B19" t="s">
        <v>263</v>
      </c>
      <c r="C19">
        <v>5190</v>
      </c>
      <c r="D19">
        <v>5419</v>
      </c>
      <c r="E19">
        <v>10609</v>
      </c>
      <c r="F19">
        <v>4991</v>
      </c>
      <c r="G19">
        <v>5195</v>
      </c>
      <c r="H19">
        <v>10186</v>
      </c>
      <c r="I19">
        <v>36.4</v>
      </c>
      <c r="J19">
        <v>30.3</v>
      </c>
      <c r="K19">
        <v>33.299999999999997</v>
      </c>
      <c r="L19">
        <v>-0.46</v>
      </c>
      <c r="M19">
        <v>-0.94</v>
      </c>
      <c r="N19">
        <v>-0.7</v>
      </c>
      <c r="O19">
        <v>-0.49</v>
      </c>
      <c r="P19">
        <v>-0.97</v>
      </c>
      <c r="Q19">
        <v>-0.73</v>
      </c>
      <c r="R19">
        <v>-0.42</v>
      </c>
      <c r="S19">
        <v>-0.9</v>
      </c>
      <c r="T19">
        <v>-0.68</v>
      </c>
      <c r="U19">
        <v>20.7</v>
      </c>
      <c r="V19">
        <v>16.5</v>
      </c>
      <c r="W19">
        <v>18.600000000000001</v>
      </c>
      <c r="X19">
        <v>41.7</v>
      </c>
      <c r="Y19">
        <v>33.5</v>
      </c>
      <c r="Z19">
        <v>37.5</v>
      </c>
      <c r="AA19">
        <v>24</v>
      </c>
      <c r="AB19">
        <v>16.3</v>
      </c>
      <c r="AC19">
        <v>20.100000000000001</v>
      </c>
      <c r="AD19">
        <v>5.9</v>
      </c>
      <c r="AE19">
        <v>2.9</v>
      </c>
      <c r="AF19">
        <v>4.4000000000000004</v>
      </c>
      <c r="AG19">
        <v>11</v>
      </c>
      <c r="AH19">
        <v>5.7</v>
      </c>
      <c r="AI19">
        <v>8.3000000000000007</v>
      </c>
      <c r="AJ19">
        <v>2.93</v>
      </c>
      <c r="AK19">
        <v>2.46</v>
      </c>
      <c r="AL19">
        <v>2.69</v>
      </c>
      <c r="AM19">
        <v>29955</v>
      </c>
      <c r="AN19">
        <v>30991</v>
      </c>
      <c r="AO19">
        <v>60946</v>
      </c>
      <c r="AP19">
        <v>28749</v>
      </c>
      <c r="AQ19">
        <v>29667</v>
      </c>
      <c r="AR19">
        <v>58416</v>
      </c>
      <c r="AS19">
        <v>50.6</v>
      </c>
      <c r="AT19">
        <v>45.2</v>
      </c>
      <c r="AU19">
        <v>47.8</v>
      </c>
      <c r="AV19">
        <v>0.18</v>
      </c>
      <c r="AW19">
        <v>-0.3</v>
      </c>
      <c r="AX19">
        <v>-7.0000000000000007E-2</v>
      </c>
      <c r="AY19">
        <v>0.17</v>
      </c>
      <c r="AZ19">
        <v>-0.32</v>
      </c>
      <c r="BA19">
        <v>-0.08</v>
      </c>
      <c r="BB19">
        <v>0.19</v>
      </c>
      <c r="BC19">
        <v>-0.28999999999999998</v>
      </c>
      <c r="BD19">
        <v>-0.06</v>
      </c>
      <c r="BE19">
        <v>48.7</v>
      </c>
      <c r="BF19">
        <v>41.7</v>
      </c>
      <c r="BG19">
        <v>45.2</v>
      </c>
      <c r="BH19">
        <v>71.099999999999994</v>
      </c>
      <c r="BI19">
        <v>63.7</v>
      </c>
      <c r="BJ19">
        <v>67.3</v>
      </c>
      <c r="BK19">
        <v>42.9</v>
      </c>
      <c r="BL19">
        <v>30.9</v>
      </c>
      <c r="BM19">
        <v>36.799999999999997</v>
      </c>
      <c r="BN19">
        <v>21</v>
      </c>
      <c r="BO19">
        <v>12.1</v>
      </c>
      <c r="BP19">
        <v>16.5</v>
      </c>
      <c r="BQ19">
        <v>29.7</v>
      </c>
      <c r="BR19">
        <v>18.3</v>
      </c>
      <c r="BS19">
        <v>23.9</v>
      </c>
      <c r="BT19">
        <v>4.37</v>
      </c>
      <c r="BU19">
        <v>3.88</v>
      </c>
      <c r="BV19">
        <v>4.12</v>
      </c>
      <c r="BW19">
        <v>35145</v>
      </c>
      <c r="BX19">
        <v>36410</v>
      </c>
      <c r="BY19">
        <v>71555</v>
      </c>
      <c r="BZ19">
        <v>33740</v>
      </c>
      <c r="CA19">
        <v>34862</v>
      </c>
      <c r="CB19">
        <v>68602</v>
      </c>
      <c r="CC19">
        <v>48.5</v>
      </c>
      <c r="CD19">
        <v>43</v>
      </c>
      <c r="CE19">
        <v>45.7</v>
      </c>
      <c r="CF19">
        <v>0.09</v>
      </c>
      <c r="CG19">
        <v>-0.4</v>
      </c>
      <c r="CH19">
        <v>-0.16</v>
      </c>
      <c r="CI19">
        <v>7.0000000000000007E-2</v>
      </c>
      <c r="CJ19">
        <v>-0.41</v>
      </c>
      <c r="CK19">
        <v>-0.17</v>
      </c>
      <c r="CL19">
        <v>0.1</v>
      </c>
      <c r="CM19">
        <v>-0.38</v>
      </c>
      <c r="CN19">
        <v>-0.15</v>
      </c>
      <c r="CO19">
        <v>44.6</v>
      </c>
      <c r="CP19">
        <v>38</v>
      </c>
      <c r="CQ19">
        <v>41.2</v>
      </c>
      <c r="CR19">
        <v>66.7</v>
      </c>
      <c r="CS19">
        <v>59.2</v>
      </c>
      <c r="CT19">
        <v>62.9</v>
      </c>
      <c r="CU19">
        <v>40.200000000000003</v>
      </c>
      <c r="CV19">
        <v>28.7</v>
      </c>
      <c r="CW19">
        <v>34.299999999999997</v>
      </c>
      <c r="CX19">
        <v>18.7</v>
      </c>
      <c r="CY19">
        <v>10.8</v>
      </c>
      <c r="CZ19">
        <v>14.7</v>
      </c>
      <c r="DA19">
        <v>26.9</v>
      </c>
      <c r="DB19">
        <v>16.399999999999999</v>
      </c>
      <c r="DC19">
        <v>21.6</v>
      </c>
      <c r="DD19">
        <v>4.16</v>
      </c>
      <c r="DE19">
        <v>3.67</v>
      </c>
      <c r="DF19">
        <v>3.91</v>
      </c>
    </row>
    <row r="20" spans="1:110" x14ac:dyDescent="0.4">
      <c r="A20" t="s">
        <v>267</v>
      </c>
      <c r="B20" t="s">
        <v>266</v>
      </c>
      <c r="C20">
        <v>133</v>
      </c>
      <c r="D20">
        <v>136</v>
      </c>
      <c r="E20">
        <v>269</v>
      </c>
      <c r="F20">
        <v>129</v>
      </c>
      <c r="G20">
        <v>128</v>
      </c>
      <c r="H20">
        <v>257</v>
      </c>
      <c r="I20">
        <v>40.799999999999997</v>
      </c>
      <c r="J20">
        <v>32.1</v>
      </c>
      <c r="K20">
        <v>36.4</v>
      </c>
      <c r="L20">
        <v>-0.12</v>
      </c>
      <c r="M20">
        <v>-0.86</v>
      </c>
      <c r="N20">
        <v>-0.49</v>
      </c>
      <c r="O20">
        <v>-0.34</v>
      </c>
      <c r="P20">
        <v>-1.08</v>
      </c>
      <c r="Q20">
        <v>-0.64</v>
      </c>
      <c r="R20">
        <v>0.1</v>
      </c>
      <c r="S20">
        <v>-0.64</v>
      </c>
      <c r="T20">
        <v>-0.33</v>
      </c>
      <c r="U20">
        <v>29.3</v>
      </c>
      <c r="V20">
        <v>20.6</v>
      </c>
      <c r="W20">
        <v>24.9</v>
      </c>
      <c r="X20">
        <v>56.4</v>
      </c>
      <c r="Y20">
        <v>39.700000000000003</v>
      </c>
      <c r="Z20">
        <v>48</v>
      </c>
      <c r="AA20">
        <v>31.6</v>
      </c>
      <c r="AB20">
        <v>19.899999999999999</v>
      </c>
      <c r="AC20">
        <v>25.7</v>
      </c>
      <c r="AD20">
        <v>12</v>
      </c>
      <c r="AE20">
        <v>3.7</v>
      </c>
      <c r="AF20">
        <v>7.8</v>
      </c>
      <c r="AG20">
        <v>19.5</v>
      </c>
      <c r="AH20">
        <v>6.6</v>
      </c>
      <c r="AI20">
        <v>13</v>
      </c>
      <c r="AJ20">
        <v>3.41</v>
      </c>
      <c r="AK20">
        <v>2.69</v>
      </c>
      <c r="AL20">
        <v>3.04</v>
      </c>
      <c r="AM20">
        <v>748</v>
      </c>
      <c r="AN20">
        <v>813</v>
      </c>
      <c r="AO20">
        <v>1561</v>
      </c>
      <c r="AP20">
        <v>716</v>
      </c>
      <c r="AQ20">
        <v>783</v>
      </c>
      <c r="AR20">
        <v>1499</v>
      </c>
      <c r="AS20">
        <v>49.7</v>
      </c>
      <c r="AT20">
        <v>45.3</v>
      </c>
      <c r="AU20">
        <v>47.4</v>
      </c>
      <c r="AV20">
        <v>0.3</v>
      </c>
      <c r="AW20">
        <v>-0.08</v>
      </c>
      <c r="AX20">
        <v>0.11</v>
      </c>
      <c r="AY20">
        <v>0.21</v>
      </c>
      <c r="AZ20">
        <v>-0.16</v>
      </c>
      <c r="BA20">
        <v>0.04</v>
      </c>
      <c r="BB20">
        <v>0.4</v>
      </c>
      <c r="BC20">
        <v>0.01</v>
      </c>
      <c r="BD20">
        <v>0.17</v>
      </c>
      <c r="BE20">
        <v>47.1</v>
      </c>
      <c r="BF20">
        <v>41.7</v>
      </c>
      <c r="BG20">
        <v>44.3</v>
      </c>
      <c r="BH20">
        <v>68.7</v>
      </c>
      <c r="BI20">
        <v>65.3</v>
      </c>
      <c r="BJ20">
        <v>66.900000000000006</v>
      </c>
      <c r="BK20">
        <v>39.299999999999997</v>
      </c>
      <c r="BL20">
        <v>35.799999999999997</v>
      </c>
      <c r="BM20">
        <v>37.5</v>
      </c>
      <c r="BN20">
        <v>21.9</v>
      </c>
      <c r="BO20">
        <v>12.9</v>
      </c>
      <c r="BP20">
        <v>17.2</v>
      </c>
      <c r="BQ20">
        <v>29.5</v>
      </c>
      <c r="BR20">
        <v>20.5</v>
      </c>
      <c r="BS20">
        <v>24.9</v>
      </c>
      <c r="BT20">
        <v>4.3099999999999996</v>
      </c>
      <c r="BU20">
        <v>3.91</v>
      </c>
      <c r="BV20">
        <v>4.0999999999999996</v>
      </c>
      <c r="BW20">
        <v>881</v>
      </c>
      <c r="BX20">
        <v>949</v>
      </c>
      <c r="BY20">
        <v>1830</v>
      </c>
      <c r="BZ20">
        <v>845</v>
      </c>
      <c r="CA20">
        <v>911</v>
      </c>
      <c r="CB20">
        <v>1756</v>
      </c>
      <c r="CC20">
        <v>48.3</v>
      </c>
      <c r="CD20">
        <v>43.4</v>
      </c>
      <c r="CE20">
        <v>45.8</v>
      </c>
      <c r="CF20">
        <v>0.24</v>
      </c>
      <c r="CG20">
        <v>-0.19</v>
      </c>
      <c r="CH20">
        <v>0.02</v>
      </c>
      <c r="CI20">
        <v>0.15</v>
      </c>
      <c r="CJ20">
        <v>-0.27</v>
      </c>
      <c r="CK20">
        <v>-0.04</v>
      </c>
      <c r="CL20">
        <v>0.32</v>
      </c>
      <c r="CM20">
        <v>-0.1</v>
      </c>
      <c r="CN20">
        <v>0.08</v>
      </c>
      <c r="CO20">
        <v>44.4</v>
      </c>
      <c r="CP20">
        <v>38.700000000000003</v>
      </c>
      <c r="CQ20">
        <v>41.4</v>
      </c>
      <c r="CR20">
        <v>66.900000000000006</v>
      </c>
      <c r="CS20">
        <v>61.6</v>
      </c>
      <c r="CT20">
        <v>64.2</v>
      </c>
      <c r="CU20">
        <v>38.1</v>
      </c>
      <c r="CV20">
        <v>33.5</v>
      </c>
      <c r="CW20">
        <v>35.700000000000003</v>
      </c>
      <c r="CX20">
        <v>20.399999999999999</v>
      </c>
      <c r="CY20">
        <v>11.6</v>
      </c>
      <c r="CZ20">
        <v>15.8</v>
      </c>
      <c r="DA20">
        <v>28</v>
      </c>
      <c r="DB20">
        <v>18.5</v>
      </c>
      <c r="DC20">
        <v>23.1</v>
      </c>
      <c r="DD20">
        <v>4.17</v>
      </c>
      <c r="DE20">
        <v>3.74</v>
      </c>
      <c r="DF20">
        <v>3.95</v>
      </c>
    </row>
    <row r="21" spans="1:110" x14ac:dyDescent="0.4">
      <c r="A21" t="s">
        <v>269</v>
      </c>
      <c r="B21" t="s">
        <v>268</v>
      </c>
      <c r="C21">
        <v>111</v>
      </c>
      <c r="D21">
        <v>118</v>
      </c>
      <c r="E21">
        <v>229</v>
      </c>
      <c r="F21">
        <v>108</v>
      </c>
      <c r="G21">
        <v>117</v>
      </c>
      <c r="H21">
        <v>225</v>
      </c>
      <c r="I21">
        <v>34.6</v>
      </c>
      <c r="J21">
        <v>26.7</v>
      </c>
      <c r="K21">
        <v>30.5</v>
      </c>
      <c r="L21">
        <v>-0.66</v>
      </c>
      <c r="M21">
        <v>-1.1100000000000001</v>
      </c>
      <c r="N21">
        <v>-0.89</v>
      </c>
      <c r="O21">
        <v>-0.9</v>
      </c>
      <c r="P21">
        <v>-1.34</v>
      </c>
      <c r="Q21">
        <v>-1.06</v>
      </c>
      <c r="R21">
        <v>-0.42</v>
      </c>
      <c r="S21">
        <v>-0.88</v>
      </c>
      <c r="T21">
        <v>-0.73</v>
      </c>
      <c r="U21">
        <v>9.9</v>
      </c>
      <c r="V21">
        <v>7.6</v>
      </c>
      <c r="W21">
        <v>8.6999999999999993</v>
      </c>
      <c r="X21">
        <v>32.4</v>
      </c>
      <c r="Y21">
        <v>22</v>
      </c>
      <c r="Z21">
        <v>27.1</v>
      </c>
      <c r="AA21">
        <v>13.5</v>
      </c>
      <c r="AB21">
        <v>5.9</v>
      </c>
      <c r="AC21">
        <v>9.6</v>
      </c>
      <c r="AD21">
        <v>0.9</v>
      </c>
      <c r="AE21">
        <v>0</v>
      </c>
      <c r="AF21">
        <v>0.4</v>
      </c>
      <c r="AG21">
        <v>2.7</v>
      </c>
      <c r="AH21">
        <v>0.8</v>
      </c>
      <c r="AI21">
        <v>1.7</v>
      </c>
      <c r="AJ21">
        <v>2.65</v>
      </c>
      <c r="AK21">
        <v>2.08</v>
      </c>
      <c r="AL21">
        <v>2.36</v>
      </c>
      <c r="AM21">
        <v>418</v>
      </c>
      <c r="AN21">
        <v>489</v>
      </c>
      <c r="AO21">
        <v>907</v>
      </c>
      <c r="AP21">
        <v>405</v>
      </c>
      <c r="AQ21">
        <v>476</v>
      </c>
      <c r="AR21">
        <v>881</v>
      </c>
      <c r="AS21">
        <v>43.3</v>
      </c>
      <c r="AT21">
        <v>38.1</v>
      </c>
      <c r="AU21">
        <v>40.5</v>
      </c>
      <c r="AV21">
        <v>-0.28999999999999998</v>
      </c>
      <c r="AW21">
        <v>-0.81</v>
      </c>
      <c r="AX21">
        <v>-0.56999999999999995</v>
      </c>
      <c r="AY21">
        <v>-0.42</v>
      </c>
      <c r="AZ21">
        <v>-0.92</v>
      </c>
      <c r="BA21">
        <v>-0.65</v>
      </c>
      <c r="BB21">
        <v>-0.17</v>
      </c>
      <c r="BC21">
        <v>-0.69</v>
      </c>
      <c r="BD21">
        <v>-0.49</v>
      </c>
      <c r="BE21">
        <v>35.200000000000003</v>
      </c>
      <c r="BF21">
        <v>27.6</v>
      </c>
      <c r="BG21">
        <v>31.1</v>
      </c>
      <c r="BH21">
        <v>58.6</v>
      </c>
      <c r="BI21">
        <v>47</v>
      </c>
      <c r="BJ21">
        <v>52.4</v>
      </c>
      <c r="BK21">
        <v>20.8</v>
      </c>
      <c r="BL21">
        <v>12.7</v>
      </c>
      <c r="BM21">
        <v>16.399999999999999</v>
      </c>
      <c r="BN21">
        <v>5.7</v>
      </c>
      <c r="BO21">
        <v>4.0999999999999996</v>
      </c>
      <c r="BP21">
        <v>4.9000000000000004</v>
      </c>
      <c r="BQ21">
        <v>10</v>
      </c>
      <c r="BR21">
        <v>6.5</v>
      </c>
      <c r="BS21">
        <v>8.1999999999999993</v>
      </c>
      <c r="BT21">
        <v>3.52</v>
      </c>
      <c r="BU21">
        <v>3.1</v>
      </c>
      <c r="BV21">
        <v>3.29</v>
      </c>
      <c r="BW21">
        <v>529</v>
      </c>
      <c r="BX21">
        <v>607</v>
      </c>
      <c r="BY21">
        <v>1136</v>
      </c>
      <c r="BZ21">
        <v>513</v>
      </c>
      <c r="CA21">
        <v>593</v>
      </c>
      <c r="CB21">
        <v>1106</v>
      </c>
      <c r="CC21">
        <v>41.5</v>
      </c>
      <c r="CD21">
        <v>35.799999999999997</v>
      </c>
      <c r="CE21">
        <v>38.5</v>
      </c>
      <c r="CF21">
        <v>-0.37</v>
      </c>
      <c r="CG21">
        <v>-0.87</v>
      </c>
      <c r="CH21">
        <v>-0.64</v>
      </c>
      <c r="CI21">
        <v>-0.48</v>
      </c>
      <c r="CJ21">
        <v>-0.97</v>
      </c>
      <c r="CK21">
        <v>-0.71</v>
      </c>
      <c r="CL21">
        <v>-0.26</v>
      </c>
      <c r="CM21">
        <v>-0.76</v>
      </c>
      <c r="CN21">
        <v>-0.56000000000000005</v>
      </c>
      <c r="CO21">
        <v>29.9</v>
      </c>
      <c r="CP21">
        <v>23.7</v>
      </c>
      <c r="CQ21">
        <v>26.6</v>
      </c>
      <c r="CR21">
        <v>53.1</v>
      </c>
      <c r="CS21">
        <v>42.2</v>
      </c>
      <c r="CT21">
        <v>47.3</v>
      </c>
      <c r="CU21">
        <v>19.3</v>
      </c>
      <c r="CV21">
        <v>11.4</v>
      </c>
      <c r="CW21">
        <v>15.1</v>
      </c>
      <c r="CX21">
        <v>4.7</v>
      </c>
      <c r="CY21">
        <v>3.3</v>
      </c>
      <c r="CZ21">
        <v>4</v>
      </c>
      <c r="DA21">
        <v>8.5</v>
      </c>
      <c r="DB21">
        <v>5.4</v>
      </c>
      <c r="DC21">
        <v>6.9</v>
      </c>
      <c r="DD21">
        <v>3.33</v>
      </c>
      <c r="DE21">
        <v>2.9</v>
      </c>
      <c r="DF21">
        <v>3.1</v>
      </c>
    </row>
    <row r="22" spans="1:110" x14ac:dyDescent="0.4">
      <c r="A22" t="s">
        <v>271</v>
      </c>
      <c r="B22" t="s">
        <v>270</v>
      </c>
      <c r="C22">
        <v>245</v>
      </c>
      <c r="D22">
        <v>284</v>
      </c>
      <c r="E22">
        <v>529</v>
      </c>
      <c r="F22">
        <v>223</v>
      </c>
      <c r="G22">
        <v>253</v>
      </c>
      <c r="H22">
        <v>476</v>
      </c>
      <c r="I22">
        <v>37.6</v>
      </c>
      <c r="J22">
        <v>30.2</v>
      </c>
      <c r="K22">
        <v>33.700000000000003</v>
      </c>
      <c r="L22">
        <v>-0.26</v>
      </c>
      <c r="M22">
        <v>-0.76</v>
      </c>
      <c r="N22">
        <v>-0.52</v>
      </c>
      <c r="O22">
        <v>-0.43</v>
      </c>
      <c r="P22">
        <v>-0.91</v>
      </c>
      <c r="Q22">
        <v>-0.64</v>
      </c>
      <c r="R22">
        <v>-0.1</v>
      </c>
      <c r="S22">
        <v>-0.6</v>
      </c>
      <c r="T22">
        <v>-0.41</v>
      </c>
      <c r="U22">
        <v>24.1</v>
      </c>
      <c r="V22">
        <v>15.8</v>
      </c>
      <c r="W22">
        <v>19.7</v>
      </c>
      <c r="X22">
        <v>46.1</v>
      </c>
      <c r="Y22">
        <v>34.200000000000003</v>
      </c>
      <c r="Z22">
        <v>39.700000000000003</v>
      </c>
      <c r="AA22">
        <v>30.6</v>
      </c>
      <c r="AB22">
        <v>12.7</v>
      </c>
      <c r="AC22">
        <v>21</v>
      </c>
      <c r="AD22">
        <v>9.4</v>
      </c>
      <c r="AE22">
        <v>5.3</v>
      </c>
      <c r="AF22">
        <v>7.2</v>
      </c>
      <c r="AG22">
        <v>15.1</v>
      </c>
      <c r="AH22">
        <v>7.7</v>
      </c>
      <c r="AI22">
        <v>11.2</v>
      </c>
      <c r="AJ22">
        <v>3.16</v>
      </c>
      <c r="AK22">
        <v>2.5099999999999998</v>
      </c>
      <c r="AL22">
        <v>2.81</v>
      </c>
      <c r="AM22">
        <v>1330</v>
      </c>
      <c r="AN22">
        <v>1392</v>
      </c>
      <c r="AO22">
        <v>2722</v>
      </c>
      <c r="AP22">
        <v>1270</v>
      </c>
      <c r="AQ22">
        <v>1319</v>
      </c>
      <c r="AR22">
        <v>2589</v>
      </c>
      <c r="AS22">
        <v>50</v>
      </c>
      <c r="AT22">
        <v>43.7</v>
      </c>
      <c r="AU22">
        <v>46.8</v>
      </c>
      <c r="AV22">
        <v>0.23</v>
      </c>
      <c r="AW22">
        <v>-0.3</v>
      </c>
      <c r="AX22">
        <v>-0.04</v>
      </c>
      <c r="AY22">
        <v>0.16</v>
      </c>
      <c r="AZ22">
        <v>-0.37</v>
      </c>
      <c r="BA22">
        <v>-0.09</v>
      </c>
      <c r="BB22">
        <v>0.3</v>
      </c>
      <c r="BC22">
        <v>-0.23</v>
      </c>
      <c r="BD22">
        <v>0.01</v>
      </c>
      <c r="BE22">
        <v>48.4</v>
      </c>
      <c r="BF22">
        <v>39.200000000000003</v>
      </c>
      <c r="BG22">
        <v>43.7</v>
      </c>
      <c r="BH22">
        <v>69.8</v>
      </c>
      <c r="BI22">
        <v>61.4</v>
      </c>
      <c r="BJ22">
        <v>65.5</v>
      </c>
      <c r="BK22">
        <v>44.2</v>
      </c>
      <c r="BL22">
        <v>27.2</v>
      </c>
      <c r="BM22">
        <v>35.5</v>
      </c>
      <c r="BN22">
        <v>22</v>
      </c>
      <c r="BO22">
        <v>10.5</v>
      </c>
      <c r="BP22">
        <v>16.100000000000001</v>
      </c>
      <c r="BQ22">
        <v>29.8</v>
      </c>
      <c r="BR22">
        <v>16.8</v>
      </c>
      <c r="BS22">
        <v>23.2</v>
      </c>
      <c r="BT22">
        <v>4.34</v>
      </c>
      <c r="BU22">
        <v>3.76</v>
      </c>
      <c r="BV22">
        <v>4.04</v>
      </c>
      <c r="BW22">
        <v>1575</v>
      </c>
      <c r="BX22">
        <v>1676</v>
      </c>
      <c r="BY22">
        <v>3251</v>
      </c>
      <c r="BZ22">
        <v>1493</v>
      </c>
      <c r="CA22">
        <v>1572</v>
      </c>
      <c r="CB22">
        <v>3065</v>
      </c>
      <c r="CC22">
        <v>48</v>
      </c>
      <c r="CD22">
        <v>41.4</v>
      </c>
      <c r="CE22">
        <v>44.6</v>
      </c>
      <c r="CF22">
        <v>0.15</v>
      </c>
      <c r="CG22">
        <v>-0.37</v>
      </c>
      <c r="CH22">
        <v>-0.12</v>
      </c>
      <c r="CI22">
        <v>0.09</v>
      </c>
      <c r="CJ22">
        <v>-0.44</v>
      </c>
      <c r="CK22">
        <v>-0.16</v>
      </c>
      <c r="CL22">
        <v>0.22</v>
      </c>
      <c r="CM22">
        <v>-0.31</v>
      </c>
      <c r="CN22">
        <v>-7.0000000000000007E-2</v>
      </c>
      <c r="CO22">
        <v>44.6</v>
      </c>
      <c r="CP22">
        <v>35.200000000000003</v>
      </c>
      <c r="CQ22">
        <v>39.799999999999997</v>
      </c>
      <c r="CR22">
        <v>66.099999999999994</v>
      </c>
      <c r="CS22">
        <v>56.7</v>
      </c>
      <c r="CT22">
        <v>61.3</v>
      </c>
      <c r="CU22">
        <v>42.1</v>
      </c>
      <c r="CV22">
        <v>24.7</v>
      </c>
      <c r="CW22">
        <v>33.1</v>
      </c>
      <c r="CX22">
        <v>20</v>
      </c>
      <c r="CY22">
        <v>9.6</v>
      </c>
      <c r="CZ22">
        <v>14.6</v>
      </c>
      <c r="DA22">
        <v>27.6</v>
      </c>
      <c r="DB22">
        <v>15.3</v>
      </c>
      <c r="DC22">
        <v>21.2</v>
      </c>
      <c r="DD22">
        <v>4.1500000000000004</v>
      </c>
      <c r="DE22">
        <v>3.55</v>
      </c>
      <c r="DF22">
        <v>3.84</v>
      </c>
    </row>
    <row r="23" spans="1:110" x14ac:dyDescent="0.4">
      <c r="A23" t="s">
        <v>273</v>
      </c>
      <c r="B23" t="s">
        <v>272</v>
      </c>
      <c r="C23">
        <v>139</v>
      </c>
      <c r="D23">
        <v>138</v>
      </c>
      <c r="E23">
        <v>277</v>
      </c>
      <c r="F23">
        <v>135</v>
      </c>
      <c r="G23">
        <v>130</v>
      </c>
      <c r="H23">
        <v>265</v>
      </c>
      <c r="I23">
        <v>33.6</v>
      </c>
      <c r="J23">
        <v>32.6</v>
      </c>
      <c r="K23">
        <v>33.1</v>
      </c>
      <c r="L23">
        <v>-0.54</v>
      </c>
      <c r="M23">
        <v>-0.85</v>
      </c>
      <c r="N23">
        <v>-0.7</v>
      </c>
      <c r="O23">
        <v>-0.76</v>
      </c>
      <c r="P23">
        <v>-1.07</v>
      </c>
      <c r="Q23">
        <v>-0.85</v>
      </c>
      <c r="R23">
        <v>-0.33</v>
      </c>
      <c r="S23">
        <v>-0.64</v>
      </c>
      <c r="T23">
        <v>-0.54</v>
      </c>
      <c r="U23">
        <v>15.1</v>
      </c>
      <c r="V23">
        <v>20.3</v>
      </c>
      <c r="W23">
        <v>17.7</v>
      </c>
      <c r="X23">
        <v>33.1</v>
      </c>
      <c r="Y23">
        <v>39.9</v>
      </c>
      <c r="Z23">
        <v>36.5</v>
      </c>
      <c r="AA23">
        <v>46</v>
      </c>
      <c r="AB23">
        <v>38.4</v>
      </c>
      <c r="AC23">
        <v>42.2</v>
      </c>
      <c r="AD23">
        <v>5.8</v>
      </c>
      <c r="AE23">
        <v>5.8</v>
      </c>
      <c r="AF23">
        <v>5.8</v>
      </c>
      <c r="AG23">
        <v>16.5</v>
      </c>
      <c r="AH23">
        <v>10.9</v>
      </c>
      <c r="AI23">
        <v>13.7</v>
      </c>
      <c r="AJ23">
        <v>2.86</v>
      </c>
      <c r="AK23">
        <v>2.86</v>
      </c>
      <c r="AL23">
        <v>2.86</v>
      </c>
      <c r="AM23">
        <v>881</v>
      </c>
      <c r="AN23">
        <v>955</v>
      </c>
      <c r="AO23">
        <v>1836</v>
      </c>
      <c r="AP23">
        <v>850</v>
      </c>
      <c r="AQ23">
        <v>903</v>
      </c>
      <c r="AR23">
        <v>1753</v>
      </c>
      <c r="AS23">
        <v>49.2</v>
      </c>
      <c r="AT23">
        <v>44.9</v>
      </c>
      <c r="AU23">
        <v>47</v>
      </c>
      <c r="AV23">
        <v>0.09</v>
      </c>
      <c r="AW23">
        <v>-0.39</v>
      </c>
      <c r="AX23">
        <v>-0.16</v>
      </c>
      <c r="AY23">
        <v>0.01</v>
      </c>
      <c r="AZ23">
        <v>-0.47</v>
      </c>
      <c r="BA23">
        <v>-0.21</v>
      </c>
      <c r="BB23">
        <v>0.18</v>
      </c>
      <c r="BC23">
        <v>-0.3</v>
      </c>
      <c r="BD23">
        <v>-0.1</v>
      </c>
      <c r="BE23">
        <v>44.2</v>
      </c>
      <c r="BF23">
        <v>41.3</v>
      </c>
      <c r="BG23">
        <v>42.6</v>
      </c>
      <c r="BH23">
        <v>68</v>
      </c>
      <c r="BI23">
        <v>64</v>
      </c>
      <c r="BJ23">
        <v>65.900000000000006</v>
      </c>
      <c r="BK23">
        <v>56.8</v>
      </c>
      <c r="BL23">
        <v>47.3</v>
      </c>
      <c r="BM23">
        <v>51.9</v>
      </c>
      <c r="BN23">
        <v>21.6</v>
      </c>
      <c r="BO23">
        <v>15.4</v>
      </c>
      <c r="BP23">
        <v>18.399999999999999</v>
      </c>
      <c r="BQ23">
        <v>34.200000000000003</v>
      </c>
      <c r="BR23">
        <v>23</v>
      </c>
      <c r="BS23">
        <v>28.4</v>
      </c>
      <c r="BT23">
        <v>4.3899999999999997</v>
      </c>
      <c r="BU23">
        <v>4.04</v>
      </c>
      <c r="BV23">
        <v>4.21</v>
      </c>
      <c r="BW23">
        <v>1020</v>
      </c>
      <c r="BX23">
        <v>1093</v>
      </c>
      <c r="BY23">
        <v>2113</v>
      </c>
      <c r="BZ23">
        <v>985</v>
      </c>
      <c r="CA23">
        <v>1033</v>
      </c>
      <c r="CB23">
        <v>2018</v>
      </c>
      <c r="CC23">
        <v>47</v>
      </c>
      <c r="CD23">
        <v>43.4</v>
      </c>
      <c r="CE23">
        <v>45.2</v>
      </c>
      <c r="CF23">
        <v>0</v>
      </c>
      <c r="CG23">
        <v>-0.45</v>
      </c>
      <c r="CH23">
        <v>-0.23</v>
      </c>
      <c r="CI23">
        <v>-0.08</v>
      </c>
      <c r="CJ23">
        <v>-0.52</v>
      </c>
      <c r="CK23">
        <v>-0.28000000000000003</v>
      </c>
      <c r="CL23">
        <v>0.08</v>
      </c>
      <c r="CM23">
        <v>-0.37</v>
      </c>
      <c r="CN23">
        <v>-0.17</v>
      </c>
      <c r="CO23">
        <v>40.200000000000003</v>
      </c>
      <c r="CP23">
        <v>38.6</v>
      </c>
      <c r="CQ23">
        <v>39.4</v>
      </c>
      <c r="CR23">
        <v>63.2</v>
      </c>
      <c r="CS23">
        <v>60.9</v>
      </c>
      <c r="CT23">
        <v>62</v>
      </c>
      <c r="CU23">
        <v>55.3</v>
      </c>
      <c r="CV23">
        <v>46.2</v>
      </c>
      <c r="CW23">
        <v>50.6</v>
      </c>
      <c r="CX23">
        <v>19.399999999999999</v>
      </c>
      <c r="CY23">
        <v>14.2</v>
      </c>
      <c r="CZ23">
        <v>16.7</v>
      </c>
      <c r="DA23">
        <v>31.8</v>
      </c>
      <c r="DB23">
        <v>21.5</v>
      </c>
      <c r="DC23">
        <v>26.5</v>
      </c>
      <c r="DD23">
        <v>4.18</v>
      </c>
      <c r="DE23">
        <v>3.89</v>
      </c>
      <c r="DF23">
        <v>4.03</v>
      </c>
    </row>
    <row r="24" spans="1:110" x14ac:dyDescent="0.4">
      <c r="A24" t="s">
        <v>275</v>
      </c>
      <c r="B24" t="s">
        <v>274</v>
      </c>
      <c r="C24">
        <v>130</v>
      </c>
      <c r="D24">
        <v>138</v>
      </c>
      <c r="E24">
        <v>268</v>
      </c>
      <c r="F24">
        <v>127</v>
      </c>
      <c r="G24">
        <v>134</v>
      </c>
      <c r="H24">
        <v>261</v>
      </c>
      <c r="I24">
        <v>33.9</v>
      </c>
      <c r="J24">
        <v>28.8</v>
      </c>
      <c r="K24">
        <v>31.3</v>
      </c>
      <c r="L24">
        <v>-0.55000000000000004</v>
      </c>
      <c r="M24">
        <v>-1.01</v>
      </c>
      <c r="N24">
        <v>-0.79</v>
      </c>
      <c r="O24">
        <v>-0.77</v>
      </c>
      <c r="P24">
        <v>-1.22</v>
      </c>
      <c r="Q24">
        <v>-0.94</v>
      </c>
      <c r="R24">
        <v>-0.33</v>
      </c>
      <c r="S24">
        <v>-0.8</v>
      </c>
      <c r="T24">
        <v>-0.63</v>
      </c>
      <c r="U24">
        <v>16.899999999999999</v>
      </c>
      <c r="V24">
        <v>15.9</v>
      </c>
      <c r="W24">
        <v>16.399999999999999</v>
      </c>
      <c r="X24">
        <v>34.6</v>
      </c>
      <c r="Y24">
        <v>32.6</v>
      </c>
      <c r="Z24">
        <v>33.6</v>
      </c>
      <c r="AA24">
        <v>16.2</v>
      </c>
      <c r="AB24">
        <v>5.8</v>
      </c>
      <c r="AC24">
        <v>10.8</v>
      </c>
      <c r="AD24">
        <v>3.1</v>
      </c>
      <c r="AE24">
        <v>2.2000000000000002</v>
      </c>
      <c r="AF24">
        <v>2.6</v>
      </c>
      <c r="AG24">
        <v>6.2</v>
      </c>
      <c r="AH24">
        <v>3.6</v>
      </c>
      <c r="AI24">
        <v>4.9000000000000004</v>
      </c>
      <c r="AJ24">
        <v>2.66</v>
      </c>
      <c r="AK24">
        <v>2.2799999999999998</v>
      </c>
      <c r="AL24">
        <v>2.46</v>
      </c>
      <c r="AM24">
        <v>1609</v>
      </c>
      <c r="AN24">
        <v>1660</v>
      </c>
      <c r="AO24">
        <v>3269</v>
      </c>
      <c r="AP24">
        <v>1545</v>
      </c>
      <c r="AQ24">
        <v>1592</v>
      </c>
      <c r="AR24">
        <v>3137</v>
      </c>
      <c r="AS24">
        <v>52.9</v>
      </c>
      <c r="AT24">
        <v>47.7</v>
      </c>
      <c r="AU24">
        <v>50.2</v>
      </c>
      <c r="AV24">
        <v>0.33</v>
      </c>
      <c r="AW24">
        <v>-0.17</v>
      </c>
      <c r="AX24">
        <v>0.08</v>
      </c>
      <c r="AY24">
        <v>0.26</v>
      </c>
      <c r="AZ24">
        <v>-0.23</v>
      </c>
      <c r="BA24">
        <v>0.03</v>
      </c>
      <c r="BB24">
        <v>0.39</v>
      </c>
      <c r="BC24">
        <v>-0.11</v>
      </c>
      <c r="BD24">
        <v>0.12</v>
      </c>
      <c r="BE24">
        <v>53.9</v>
      </c>
      <c r="BF24">
        <v>47.2</v>
      </c>
      <c r="BG24">
        <v>50.5</v>
      </c>
      <c r="BH24">
        <v>75.5</v>
      </c>
      <c r="BI24">
        <v>69.8</v>
      </c>
      <c r="BJ24">
        <v>72.599999999999994</v>
      </c>
      <c r="BK24">
        <v>41.1</v>
      </c>
      <c r="BL24">
        <v>26.5</v>
      </c>
      <c r="BM24">
        <v>33.700000000000003</v>
      </c>
      <c r="BN24">
        <v>22.9</v>
      </c>
      <c r="BO24">
        <v>11.1</v>
      </c>
      <c r="BP24">
        <v>16.899999999999999</v>
      </c>
      <c r="BQ24">
        <v>30.3</v>
      </c>
      <c r="BR24">
        <v>17.399999999999999</v>
      </c>
      <c r="BS24">
        <v>23.8</v>
      </c>
      <c r="BT24">
        <v>4.55</v>
      </c>
      <c r="BU24">
        <v>4.08</v>
      </c>
      <c r="BV24">
        <v>4.3099999999999996</v>
      </c>
      <c r="BW24">
        <v>1739</v>
      </c>
      <c r="BX24">
        <v>1798</v>
      </c>
      <c r="BY24">
        <v>3537</v>
      </c>
      <c r="BZ24">
        <v>1672</v>
      </c>
      <c r="CA24">
        <v>1726</v>
      </c>
      <c r="CB24">
        <v>3398</v>
      </c>
      <c r="CC24">
        <v>51.4</v>
      </c>
      <c r="CD24">
        <v>46.2</v>
      </c>
      <c r="CE24">
        <v>48.8</v>
      </c>
      <c r="CF24">
        <v>0.26</v>
      </c>
      <c r="CG24">
        <v>-0.23</v>
      </c>
      <c r="CH24">
        <v>0.01</v>
      </c>
      <c r="CI24">
        <v>0.2</v>
      </c>
      <c r="CJ24">
        <v>-0.28999999999999998</v>
      </c>
      <c r="CK24">
        <v>-0.03</v>
      </c>
      <c r="CL24">
        <v>0.32</v>
      </c>
      <c r="CM24">
        <v>-0.18</v>
      </c>
      <c r="CN24">
        <v>0.05</v>
      </c>
      <c r="CO24">
        <v>51.1</v>
      </c>
      <c r="CP24">
        <v>44.8</v>
      </c>
      <c r="CQ24">
        <v>47.9</v>
      </c>
      <c r="CR24">
        <v>72.5</v>
      </c>
      <c r="CS24">
        <v>67</v>
      </c>
      <c r="CT24">
        <v>69.7</v>
      </c>
      <c r="CU24">
        <v>39.200000000000003</v>
      </c>
      <c r="CV24">
        <v>24.9</v>
      </c>
      <c r="CW24">
        <v>31.9</v>
      </c>
      <c r="CX24">
        <v>21.4</v>
      </c>
      <c r="CY24">
        <v>10.5</v>
      </c>
      <c r="CZ24">
        <v>15.9</v>
      </c>
      <c r="DA24">
        <v>28.5</v>
      </c>
      <c r="DB24">
        <v>16.399999999999999</v>
      </c>
      <c r="DC24">
        <v>22.3</v>
      </c>
      <c r="DD24">
        <v>4.41</v>
      </c>
      <c r="DE24">
        <v>3.95</v>
      </c>
      <c r="DF24">
        <v>4.17</v>
      </c>
    </row>
    <row r="25" spans="1:110" x14ac:dyDescent="0.4">
      <c r="A25" t="s">
        <v>277</v>
      </c>
      <c r="B25" t="s">
        <v>276</v>
      </c>
      <c r="C25">
        <v>180</v>
      </c>
      <c r="D25">
        <v>173</v>
      </c>
      <c r="E25">
        <v>353</v>
      </c>
      <c r="F25">
        <v>176</v>
      </c>
      <c r="G25">
        <v>167</v>
      </c>
      <c r="H25">
        <v>343</v>
      </c>
      <c r="I25">
        <v>33.700000000000003</v>
      </c>
      <c r="J25">
        <v>27.9</v>
      </c>
      <c r="K25">
        <v>30.9</v>
      </c>
      <c r="L25">
        <v>-0.63</v>
      </c>
      <c r="M25">
        <v>-1.1200000000000001</v>
      </c>
      <c r="N25">
        <v>-0.86</v>
      </c>
      <c r="O25">
        <v>-0.81</v>
      </c>
      <c r="P25">
        <v>-1.31</v>
      </c>
      <c r="Q25">
        <v>-1</v>
      </c>
      <c r="R25">
        <v>-0.44</v>
      </c>
      <c r="S25">
        <v>-0.92</v>
      </c>
      <c r="T25">
        <v>-0.73</v>
      </c>
      <c r="U25">
        <v>17.2</v>
      </c>
      <c r="V25">
        <v>13.9</v>
      </c>
      <c r="W25">
        <v>15.6</v>
      </c>
      <c r="X25">
        <v>34.4</v>
      </c>
      <c r="Y25">
        <v>27.2</v>
      </c>
      <c r="Z25">
        <v>30.9</v>
      </c>
      <c r="AA25">
        <v>27.2</v>
      </c>
      <c r="AB25">
        <v>22.5</v>
      </c>
      <c r="AC25">
        <v>24.9</v>
      </c>
      <c r="AD25">
        <v>5.6</v>
      </c>
      <c r="AE25">
        <v>3.5</v>
      </c>
      <c r="AF25">
        <v>4.5</v>
      </c>
      <c r="AG25">
        <v>8.9</v>
      </c>
      <c r="AH25">
        <v>6.4</v>
      </c>
      <c r="AI25">
        <v>7.6</v>
      </c>
      <c r="AJ25">
        <v>2.77</v>
      </c>
      <c r="AK25">
        <v>2.37</v>
      </c>
      <c r="AL25">
        <v>2.57</v>
      </c>
      <c r="AM25">
        <v>1416</v>
      </c>
      <c r="AN25">
        <v>1529</v>
      </c>
      <c r="AO25">
        <v>2945</v>
      </c>
      <c r="AP25">
        <v>1351</v>
      </c>
      <c r="AQ25">
        <v>1458</v>
      </c>
      <c r="AR25">
        <v>2809</v>
      </c>
      <c r="AS25">
        <v>50.8</v>
      </c>
      <c r="AT25">
        <v>45.9</v>
      </c>
      <c r="AU25">
        <v>48.2</v>
      </c>
      <c r="AV25">
        <v>0.19</v>
      </c>
      <c r="AW25">
        <v>-0.21</v>
      </c>
      <c r="AX25">
        <v>-0.02</v>
      </c>
      <c r="AY25">
        <v>0.12</v>
      </c>
      <c r="AZ25">
        <v>-0.27</v>
      </c>
      <c r="BA25">
        <v>-7.0000000000000007E-2</v>
      </c>
      <c r="BB25">
        <v>0.25</v>
      </c>
      <c r="BC25">
        <v>-0.14000000000000001</v>
      </c>
      <c r="BD25">
        <v>0.03</v>
      </c>
      <c r="BE25">
        <v>45.9</v>
      </c>
      <c r="BF25">
        <v>41.9</v>
      </c>
      <c r="BG25">
        <v>43.8</v>
      </c>
      <c r="BH25">
        <v>71</v>
      </c>
      <c r="BI25">
        <v>66.099999999999994</v>
      </c>
      <c r="BJ25">
        <v>68.5</v>
      </c>
      <c r="BK25">
        <v>53.6</v>
      </c>
      <c r="BL25">
        <v>40.1</v>
      </c>
      <c r="BM25">
        <v>46.6</v>
      </c>
      <c r="BN25">
        <v>24.4</v>
      </c>
      <c r="BO25">
        <v>13.8</v>
      </c>
      <c r="BP25">
        <v>18.899999999999999</v>
      </c>
      <c r="BQ25">
        <v>37.1</v>
      </c>
      <c r="BR25">
        <v>21.6</v>
      </c>
      <c r="BS25">
        <v>29.1</v>
      </c>
      <c r="BT25">
        <v>4.49</v>
      </c>
      <c r="BU25">
        <v>4.04</v>
      </c>
      <c r="BV25">
        <v>4.26</v>
      </c>
      <c r="BW25">
        <v>1596</v>
      </c>
      <c r="BX25">
        <v>1702</v>
      </c>
      <c r="BY25">
        <v>3298</v>
      </c>
      <c r="BZ25">
        <v>1527</v>
      </c>
      <c r="CA25">
        <v>1625</v>
      </c>
      <c r="CB25">
        <v>3152</v>
      </c>
      <c r="CC25">
        <v>48.9</v>
      </c>
      <c r="CD25">
        <v>44</v>
      </c>
      <c r="CE25">
        <v>46.4</v>
      </c>
      <c r="CF25">
        <v>0.09</v>
      </c>
      <c r="CG25">
        <v>-0.3</v>
      </c>
      <c r="CH25">
        <v>-0.11</v>
      </c>
      <c r="CI25">
        <v>0.03</v>
      </c>
      <c r="CJ25">
        <v>-0.36</v>
      </c>
      <c r="CK25">
        <v>-0.16</v>
      </c>
      <c r="CL25">
        <v>0.16</v>
      </c>
      <c r="CM25">
        <v>-0.24</v>
      </c>
      <c r="CN25">
        <v>-7.0000000000000007E-2</v>
      </c>
      <c r="CO25">
        <v>42.7</v>
      </c>
      <c r="CP25">
        <v>39</v>
      </c>
      <c r="CQ25">
        <v>40.799999999999997</v>
      </c>
      <c r="CR25">
        <v>66.900000000000006</v>
      </c>
      <c r="CS25">
        <v>62.1</v>
      </c>
      <c r="CT25">
        <v>64.400000000000006</v>
      </c>
      <c r="CU25">
        <v>50.6</v>
      </c>
      <c r="CV25">
        <v>38.299999999999997</v>
      </c>
      <c r="CW25">
        <v>44.3</v>
      </c>
      <c r="CX25">
        <v>22.3</v>
      </c>
      <c r="CY25">
        <v>12.7</v>
      </c>
      <c r="CZ25">
        <v>17.399999999999999</v>
      </c>
      <c r="DA25">
        <v>33.9</v>
      </c>
      <c r="DB25">
        <v>20.100000000000001</v>
      </c>
      <c r="DC25">
        <v>26.8</v>
      </c>
      <c r="DD25">
        <v>4.3</v>
      </c>
      <c r="DE25">
        <v>3.87</v>
      </c>
      <c r="DF25">
        <v>4.08</v>
      </c>
    </row>
    <row r="26" spans="1:110" x14ac:dyDescent="0.4">
      <c r="A26" t="s">
        <v>279</v>
      </c>
      <c r="B26" t="s">
        <v>278</v>
      </c>
      <c r="C26">
        <v>185</v>
      </c>
      <c r="D26">
        <v>199</v>
      </c>
      <c r="E26">
        <v>384</v>
      </c>
      <c r="F26">
        <v>181</v>
      </c>
      <c r="G26">
        <v>196</v>
      </c>
      <c r="H26">
        <v>377</v>
      </c>
      <c r="I26">
        <v>34.299999999999997</v>
      </c>
      <c r="J26">
        <v>32</v>
      </c>
      <c r="K26">
        <v>33.1</v>
      </c>
      <c r="L26">
        <v>-0.73</v>
      </c>
      <c r="M26">
        <v>-0.85</v>
      </c>
      <c r="N26">
        <v>-0.79</v>
      </c>
      <c r="O26">
        <v>-0.92</v>
      </c>
      <c r="P26">
        <v>-1.03</v>
      </c>
      <c r="Q26">
        <v>-0.92</v>
      </c>
      <c r="R26">
        <v>-0.55000000000000004</v>
      </c>
      <c r="S26">
        <v>-0.67</v>
      </c>
      <c r="T26">
        <v>-0.67</v>
      </c>
      <c r="U26">
        <v>18.399999999999999</v>
      </c>
      <c r="V26">
        <v>13.6</v>
      </c>
      <c r="W26">
        <v>15.9</v>
      </c>
      <c r="X26">
        <v>40</v>
      </c>
      <c r="Y26">
        <v>36.200000000000003</v>
      </c>
      <c r="Z26">
        <v>38</v>
      </c>
      <c r="AA26">
        <v>18.399999999999999</v>
      </c>
      <c r="AB26">
        <v>17.600000000000001</v>
      </c>
      <c r="AC26">
        <v>18</v>
      </c>
      <c r="AD26">
        <v>5.9</v>
      </c>
      <c r="AE26">
        <v>2</v>
      </c>
      <c r="AF26">
        <v>3.9</v>
      </c>
      <c r="AG26">
        <v>8.1</v>
      </c>
      <c r="AH26">
        <v>5</v>
      </c>
      <c r="AI26">
        <v>6.5</v>
      </c>
      <c r="AJ26">
        <v>2.73</v>
      </c>
      <c r="AK26">
        <v>2.67</v>
      </c>
      <c r="AL26">
        <v>2.7</v>
      </c>
      <c r="AM26">
        <v>2125</v>
      </c>
      <c r="AN26">
        <v>2180</v>
      </c>
      <c r="AO26">
        <v>4305</v>
      </c>
      <c r="AP26">
        <v>2072</v>
      </c>
      <c r="AQ26">
        <v>2121</v>
      </c>
      <c r="AR26">
        <v>4193</v>
      </c>
      <c r="AS26">
        <v>50.5</v>
      </c>
      <c r="AT26">
        <v>45.4</v>
      </c>
      <c r="AU26">
        <v>47.9</v>
      </c>
      <c r="AV26">
        <v>0.16</v>
      </c>
      <c r="AW26">
        <v>-0.25</v>
      </c>
      <c r="AX26">
        <v>-0.05</v>
      </c>
      <c r="AY26">
        <v>0.1</v>
      </c>
      <c r="AZ26">
        <v>-0.31</v>
      </c>
      <c r="BA26">
        <v>-0.09</v>
      </c>
      <c r="BB26">
        <v>0.21</v>
      </c>
      <c r="BC26">
        <v>-0.2</v>
      </c>
      <c r="BD26">
        <v>-0.01</v>
      </c>
      <c r="BE26">
        <v>49.3</v>
      </c>
      <c r="BF26">
        <v>42.2</v>
      </c>
      <c r="BG26">
        <v>45.7</v>
      </c>
      <c r="BH26">
        <v>71.900000000000006</v>
      </c>
      <c r="BI26">
        <v>63.6</v>
      </c>
      <c r="BJ26">
        <v>67.7</v>
      </c>
      <c r="BK26">
        <v>41.6</v>
      </c>
      <c r="BL26">
        <v>29.1</v>
      </c>
      <c r="BM26">
        <v>35.200000000000003</v>
      </c>
      <c r="BN26">
        <v>20</v>
      </c>
      <c r="BO26">
        <v>12.1</v>
      </c>
      <c r="BP26">
        <v>16</v>
      </c>
      <c r="BQ26">
        <v>29.1</v>
      </c>
      <c r="BR26">
        <v>18</v>
      </c>
      <c r="BS26">
        <v>23.5</v>
      </c>
      <c r="BT26">
        <v>4.3600000000000003</v>
      </c>
      <c r="BU26">
        <v>3.93</v>
      </c>
      <c r="BV26">
        <v>4.1500000000000004</v>
      </c>
      <c r="BW26">
        <v>2310</v>
      </c>
      <c r="BX26">
        <v>2379</v>
      </c>
      <c r="BY26">
        <v>4689</v>
      </c>
      <c r="BZ26">
        <v>2253</v>
      </c>
      <c r="CA26">
        <v>2317</v>
      </c>
      <c r="CB26">
        <v>4570</v>
      </c>
      <c r="CC26">
        <v>49.2</v>
      </c>
      <c r="CD26">
        <v>44.3</v>
      </c>
      <c r="CE26">
        <v>46.7</v>
      </c>
      <c r="CF26">
        <v>0.09</v>
      </c>
      <c r="CG26">
        <v>-0.3</v>
      </c>
      <c r="CH26">
        <v>-0.11</v>
      </c>
      <c r="CI26">
        <v>0.03</v>
      </c>
      <c r="CJ26">
        <v>-0.35</v>
      </c>
      <c r="CK26">
        <v>-0.15</v>
      </c>
      <c r="CL26">
        <v>0.14000000000000001</v>
      </c>
      <c r="CM26">
        <v>-0.25</v>
      </c>
      <c r="CN26">
        <v>-7.0000000000000007E-2</v>
      </c>
      <c r="CO26">
        <v>46.8</v>
      </c>
      <c r="CP26">
        <v>39.799999999999997</v>
      </c>
      <c r="CQ26">
        <v>43.3</v>
      </c>
      <c r="CR26">
        <v>69.400000000000006</v>
      </c>
      <c r="CS26">
        <v>61.3</v>
      </c>
      <c r="CT26">
        <v>65.3</v>
      </c>
      <c r="CU26">
        <v>39.700000000000003</v>
      </c>
      <c r="CV26">
        <v>28.1</v>
      </c>
      <c r="CW26">
        <v>33.799999999999997</v>
      </c>
      <c r="CX26">
        <v>18.899999999999999</v>
      </c>
      <c r="CY26">
        <v>11.2</v>
      </c>
      <c r="CZ26">
        <v>15</v>
      </c>
      <c r="DA26">
        <v>27.4</v>
      </c>
      <c r="DB26">
        <v>16.899999999999999</v>
      </c>
      <c r="DC26">
        <v>22.1</v>
      </c>
      <c r="DD26">
        <v>4.2300000000000004</v>
      </c>
      <c r="DE26">
        <v>3.83</v>
      </c>
      <c r="DF26">
        <v>4.03</v>
      </c>
    </row>
    <row r="27" spans="1:110" x14ac:dyDescent="0.4">
      <c r="A27" t="s">
        <v>281</v>
      </c>
      <c r="B27" t="s">
        <v>280</v>
      </c>
      <c r="C27">
        <v>158</v>
      </c>
      <c r="D27">
        <v>164</v>
      </c>
      <c r="E27">
        <v>322</v>
      </c>
      <c r="F27">
        <v>154</v>
      </c>
      <c r="G27">
        <v>162</v>
      </c>
      <c r="H27">
        <v>316</v>
      </c>
      <c r="I27">
        <v>36.200000000000003</v>
      </c>
      <c r="J27">
        <v>32.6</v>
      </c>
      <c r="K27">
        <v>34.4</v>
      </c>
      <c r="L27">
        <v>-0.43</v>
      </c>
      <c r="M27">
        <v>-1.03</v>
      </c>
      <c r="N27">
        <v>-0.74</v>
      </c>
      <c r="O27">
        <v>-0.63</v>
      </c>
      <c r="P27">
        <v>-1.22</v>
      </c>
      <c r="Q27">
        <v>-0.88</v>
      </c>
      <c r="R27">
        <v>-0.23</v>
      </c>
      <c r="S27">
        <v>-0.83</v>
      </c>
      <c r="T27">
        <v>-0.6</v>
      </c>
      <c r="U27">
        <v>13.9</v>
      </c>
      <c r="V27">
        <v>14</v>
      </c>
      <c r="W27">
        <v>14</v>
      </c>
      <c r="X27">
        <v>39.9</v>
      </c>
      <c r="Y27">
        <v>37.200000000000003</v>
      </c>
      <c r="Z27">
        <v>38.5</v>
      </c>
      <c r="AA27">
        <v>28.5</v>
      </c>
      <c r="AB27">
        <v>25</v>
      </c>
      <c r="AC27">
        <v>26.7</v>
      </c>
      <c r="AD27">
        <v>6.3</v>
      </c>
      <c r="AE27">
        <v>3</v>
      </c>
      <c r="AF27">
        <v>4.7</v>
      </c>
      <c r="AG27">
        <v>13.3</v>
      </c>
      <c r="AH27">
        <v>7.9</v>
      </c>
      <c r="AI27">
        <v>10.6</v>
      </c>
      <c r="AJ27">
        <v>2.8</v>
      </c>
      <c r="AK27">
        <v>2.65</v>
      </c>
      <c r="AL27">
        <v>2.73</v>
      </c>
      <c r="AM27">
        <v>500</v>
      </c>
      <c r="AN27">
        <v>511</v>
      </c>
      <c r="AO27">
        <v>1011</v>
      </c>
      <c r="AP27">
        <v>494</v>
      </c>
      <c r="AQ27">
        <v>503</v>
      </c>
      <c r="AR27">
        <v>997</v>
      </c>
      <c r="AS27">
        <v>49.7</v>
      </c>
      <c r="AT27">
        <v>45.1</v>
      </c>
      <c r="AU27">
        <v>47.4</v>
      </c>
      <c r="AV27">
        <v>0.12</v>
      </c>
      <c r="AW27">
        <v>-0.32</v>
      </c>
      <c r="AX27">
        <v>-0.11</v>
      </c>
      <c r="AY27">
        <v>0.01</v>
      </c>
      <c r="AZ27">
        <v>-0.43</v>
      </c>
      <c r="BA27">
        <v>-0.18</v>
      </c>
      <c r="BB27">
        <v>0.23</v>
      </c>
      <c r="BC27">
        <v>-0.21</v>
      </c>
      <c r="BD27">
        <v>-0.03</v>
      </c>
      <c r="BE27">
        <v>40.799999999999997</v>
      </c>
      <c r="BF27">
        <v>35.6</v>
      </c>
      <c r="BG27">
        <v>38.200000000000003</v>
      </c>
      <c r="BH27">
        <v>67</v>
      </c>
      <c r="BI27">
        <v>61.6</v>
      </c>
      <c r="BJ27">
        <v>64.3</v>
      </c>
      <c r="BK27">
        <v>55.6</v>
      </c>
      <c r="BL27">
        <v>48.1</v>
      </c>
      <c r="BM27">
        <v>51.8</v>
      </c>
      <c r="BN27">
        <v>21.6</v>
      </c>
      <c r="BO27">
        <v>13.7</v>
      </c>
      <c r="BP27">
        <v>17.600000000000001</v>
      </c>
      <c r="BQ27">
        <v>33.4</v>
      </c>
      <c r="BR27">
        <v>24.9</v>
      </c>
      <c r="BS27">
        <v>29.1</v>
      </c>
      <c r="BT27">
        <v>4.2300000000000004</v>
      </c>
      <c r="BU27">
        <v>3.85</v>
      </c>
      <c r="BV27">
        <v>4.04</v>
      </c>
      <c r="BW27">
        <v>658</v>
      </c>
      <c r="BX27">
        <v>675</v>
      </c>
      <c r="BY27">
        <v>1333</v>
      </c>
      <c r="BZ27">
        <v>648</v>
      </c>
      <c r="CA27">
        <v>665</v>
      </c>
      <c r="CB27">
        <v>1313</v>
      </c>
      <c r="CC27">
        <v>46.5</v>
      </c>
      <c r="CD27">
        <v>42.1</v>
      </c>
      <c r="CE27">
        <v>44.2</v>
      </c>
      <c r="CF27">
        <v>-0.01</v>
      </c>
      <c r="CG27">
        <v>-0.5</v>
      </c>
      <c r="CH27">
        <v>-0.26</v>
      </c>
      <c r="CI27">
        <v>-0.11</v>
      </c>
      <c r="CJ27">
        <v>-0.59</v>
      </c>
      <c r="CK27">
        <v>-0.33</v>
      </c>
      <c r="CL27">
        <v>0.08</v>
      </c>
      <c r="CM27">
        <v>-0.4</v>
      </c>
      <c r="CN27">
        <v>-0.19</v>
      </c>
      <c r="CO27">
        <v>34.299999999999997</v>
      </c>
      <c r="CP27">
        <v>30.4</v>
      </c>
      <c r="CQ27">
        <v>32.299999999999997</v>
      </c>
      <c r="CR27">
        <v>60.5</v>
      </c>
      <c r="CS27">
        <v>55.7</v>
      </c>
      <c r="CT27">
        <v>58.1</v>
      </c>
      <c r="CU27">
        <v>49.1</v>
      </c>
      <c r="CV27">
        <v>42.5</v>
      </c>
      <c r="CW27">
        <v>45.8</v>
      </c>
      <c r="CX27">
        <v>17.899999999999999</v>
      </c>
      <c r="CY27">
        <v>11.1</v>
      </c>
      <c r="CZ27">
        <v>14.5</v>
      </c>
      <c r="DA27">
        <v>28.6</v>
      </c>
      <c r="DB27">
        <v>20.7</v>
      </c>
      <c r="DC27">
        <v>24.6</v>
      </c>
      <c r="DD27">
        <v>3.89</v>
      </c>
      <c r="DE27">
        <v>3.56</v>
      </c>
      <c r="DF27">
        <v>3.72</v>
      </c>
    </row>
    <row r="28" spans="1:110" x14ac:dyDescent="0.4">
      <c r="A28" t="s">
        <v>283</v>
      </c>
      <c r="B28" t="s">
        <v>282</v>
      </c>
      <c r="C28">
        <v>151</v>
      </c>
      <c r="D28">
        <v>144</v>
      </c>
      <c r="E28">
        <v>295</v>
      </c>
      <c r="F28">
        <v>150</v>
      </c>
      <c r="G28">
        <v>142</v>
      </c>
      <c r="H28">
        <v>292</v>
      </c>
      <c r="I28">
        <v>31.9</v>
      </c>
      <c r="J28">
        <v>25.1</v>
      </c>
      <c r="K28">
        <v>28.6</v>
      </c>
      <c r="L28">
        <v>-0.89</v>
      </c>
      <c r="M28">
        <v>-1.31</v>
      </c>
      <c r="N28">
        <v>-1.0900000000000001</v>
      </c>
      <c r="O28">
        <v>-1.0900000000000001</v>
      </c>
      <c r="P28">
        <v>-1.52</v>
      </c>
      <c r="Q28">
        <v>-1.24</v>
      </c>
      <c r="R28">
        <v>-0.69</v>
      </c>
      <c r="S28">
        <v>-1.1000000000000001</v>
      </c>
      <c r="T28">
        <v>-0.95</v>
      </c>
      <c r="U28">
        <v>9.3000000000000007</v>
      </c>
      <c r="V28">
        <v>9</v>
      </c>
      <c r="W28">
        <v>9.1999999999999993</v>
      </c>
      <c r="X28">
        <v>29.8</v>
      </c>
      <c r="Y28">
        <v>22.9</v>
      </c>
      <c r="Z28">
        <v>26.4</v>
      </c>
      <c r="AA28">
        <v>23.8</v>
      </c>
      <c r="AB28">
        <v>16</v>
      </c>
      <c r="AC28">
        <v>20</v>
      </c>
      <c r="AD28">
        <v>0.7</v>
      </c>
      <c r="AE28">
        <v>0</v>
      </c>
      <c r="AF28">
        <v>0.3</v>
      </c>
      <c r="AG28">
        <v>6.6</v>
      </c>
      <c r="AH28">
        <v>4.2</v>
      </c>
      <c r="AI28">
        <v>5.4</v>
      </c>
      <c r="AJ28">
        <v>2.5299999999999998</v>
      </c>
      <c r="AK28">
        <v>2.0499999999999998</v>
      </c>
      <c r="AL28">
        <v>2.2999999999999998</v>
      </c>
      <c r="AM28">
        <v>308</v>
      </c>
      <c r="AN28">
        <v>326</v>
      </c>
      <c r="AO28">
        <v>634</v>
      </c>
      <c r="AP28">
        <v>307</v>
      </c>
      <c r="AQ28">
        <v>322</v>
      </c>
      <c r="AR28">
        <v>629</v>
      </c>
      <c r="AS28">
        <v>42.7</v>
      </c>
      <c r="AT28">
        <v>34.4</v>
      </c>
      <c r="AU28">
        <v>38.4</v>
      </c>
      <c r="AV28">
        <v>-0.38</v>
      </c>
      <c r="AW28">
        <v>-0.99</v>
      </c>
      <c r="AX28">
        <v>-0.69</v>
      </c>
      <c r="AY28">
        <v>-0.52</v>
      </c>
      <c r="AZ28">
        <v>-1.1299999999999999</v>
      </c>
      <c r="BA28">
        <v>-0.79</v>
      </c>
      <c r="BB28">
        <v>-0.24</v>
      </c>
      <c r="BC28">
        <v>-0.85</v>
      </c>
      <c r="BD28">
        <v>-0.6</v>
      </c>
      <c r="BE28">
        <v>33.799999999999997</v>
      </c>
      <c r="BF28">
        <v>19.600000000000001</v>
      </c>
      <c r="BG28">
        <v>26.5</v>
      </c>
      <c r="BH28">
        <v>53.9</v>
      </c>
      <c r="BI28">
        <v>44.5</v>
      </c>
      <c r="BJ28">
        <v>49.1</v>
      </c>
      <c r="BK28">
        <v>40.9</v>
      </c>
      <c r="BL28">
        <v>31.9</v>
      </c>
      <c r="BM28">
        <v>36.299999999999997</v>
      </c>
      <c r="BN28">
        <v>14.9</v>
      </c>
      <c r="BO28">
        <v>6.4</v>
      </c>
      <c r="BP28">
        <v>10.6</v>
      </c>
      <c r="BQ28">
        <v>21.8</v>
      </c>
      <c r="BR28">
        <v>11.7</v>
      </c>
      <c r="BS28">
        <v>16.600000000000001</v>
      </c>
      <c r="BT28">
        <v>3.65</v>
      </c>
      <c r="BU28">
        <v>2.98</v>
      </c>
      <c r="BV28">
        <v>3.31</v>
      </c>
      <c r="BW28">
        <v>459</v>
      </c>
      <c r="BX28">
        <v>470</v>
      </c>
      <c r="BY28">
        <v>929</v>
      </c>
      <c r="BZ28">
        <v>457</v>
      </c>
      <c r="CA28">
        <v>464</v>
      </c>
      <c r="CB28">
        <v>921</v>
      </c>
      <c r="CC28">
        <v>39.1</v>
      </c>
      <c r="CD28">
        <v>31.6</v>
      </c>
      <c r="CE28">
        <v>35.299999999999997</v>
      </c>
      <c r="CF28">
        <v>-0.55000000000000004</v>
      </c>
      <c r="CG28">
        <v>-1.0900000000000001</v>
      </c>
      <c r="CH28">
        <v>-0.82</v>
      </c>
      <c r="CI28">
        <v>-0.66</v>
      </c>
      <c r="CJ28">
        <v>-1.2</v>
      </c>
      <c r="CK28">
        <v>-0.9</v>
      </c>
      <c r="CL28">
        <v>-0.43</v>
      </c>
      <c r="CM28">
        <v>-0.97</v>
      </c>
      <c r="CN28">
        <v>-0.74</v>
      </c>
      <c r="CO28">
        <v>25.7</v>
      </c>
      <c r="CP28">
        <v>16.399999999999999</v>
      </c>
      <c r="CQ28">
        <v>21</v>
      </c>
      <c r="CR28">
        <v>46</v>
      </c>
      <c r="CS28">
        <v>37.9</v>
      </c>
      <c r="CT28">
        <v>41.9</v>
      </c>
      <c r="CU28">
        <v>35.299999999999997</v>
      </c>
      <c r="CV28">
        <v>27</v>
      </c>
      <c r="CW28">
        <v>31.1</v>
      </c>
      <c r="CX28">
        <v>10.199999999999999</v>
      </c>
      <c r="CY28">
        <v>4.5</v>
      </c>
      <c r="CZ28">
        <v>7.3</v>
      </c>
      <c r="DA28">
        <v>16.8</v>
      </c>
      <c r="DB28">
        <v>9.4</v>
      </c>
      <c r="DC28">
        <v>13</v>
      </c>
      <c r="DD28">
        <v>3.28</v>
      </c>
      <c r="DE28">
        <v>2.7</v>
      </c>
      <c r="DF28">
        <v>2.99</v>
      </c>
    </row>
    <row r="29" spans="1:110" x14ac:dyDescent="0.4">
      <c r="A29" t="s">
        <v>285</v>
      </c>
      <c r="B29" t="s">
        <v>284</v>
      </c>
      <c r="C29">
        <v>680</v>
      </c>
      <c r="D29">
        <v>721</v>
      </c>
      <c r="E29">
        <v>1401</v>
      </c>
      <c r="F29">
        <v>668</v>
      </c>
      <c r="G29">
        <v>703</v>
      </c>
      <c r="H29">
        <v>1371</v>
      </c>
      <c r="I29">
        <v>37.1</v>
      </c>
      <c r="J29">
        <v>29</v>
      </c>
      <c r="K29">
        <v>32.9</v>
      </c>
      <c r="L29">
        <v>-0.4</v>
      </c>
      <c r="M29">
        <v>-0.99</v>
      </c>
      <c r="N29">
        <v>-0.7</v>
      </c>
      <c r="O29">
        <v>-0.5</v>
      </c>
      <c r="P29">
        <v>-1.08</v>
      </c>
      <c r="Q29">
        <v>-0.77</v>
      </c>
      <c r="R29">
        <v>-0.31</v>
      </c>
      <c r="S29">
        <v>-0.89</v>
      </c>
      <c r="T29">
        <v>-0.63</v>
      </c>
      <c r="U29">
        <v>23.7</v>
      </c>
      <c r="V29">
        <v>16.399999999999999</v>
      </c>
      <c r="W29">
        <v>19.899999999999999</v>
      </c>
      <c r="X29">
        <v>43.4</v>
      </c>
      <c r="Y29">
        <v>33.4</v>
      </c>
      <c r="Z29">
        <v>38.299999999999997</v>
      </c>
      <c r="AA29">
        <v>21.8</v>
      </c>
      <c r="AB29">
        <v>12.9</v>
      </c>
      <c r="AC29">
        <v>17.2</v>
      </c>
      <c r="AD29">
        <v>6.9</v>
      </c>
      <c r="AE29">
        <v>2.8</v>
      </c>
      <c r="AF29">
        <v>4.8</v>
      </c>
      <c r="AG29">
        <v>11.9</v>
      </c>
      <c r="AH29">
        <v>5.3</v>
      </c>
      <c r="AI29">
        <v>8.5</v>
      </c>
      <c r="AJ29">
        <v>3.02</v>
      </c>
      <c r="AK29">
        <v>2.37</v>
      </c>
      <c r="AL29">
        <v>2.68</v>
      </c>
      <c r="AM29">
        <v>5026</v>
      </c>
      <c r="AN29">
        <v>5204</v>
      </c>
      <c r="AO29">
        <v>10230</v>
      </c>
      <c r="AP29">
        <v>4873</v>
      </c>
      <c r="AQ29">
        <v>5074</v>
      </c>
      <c r="AR29">
        <v>9947</v>
      </c>
      <c r="AS29">
        <v>51.1</v>
      </c>
      <c r="AT29">
        <v>46.1</v>
      </c>
      <c r="AU29">
        <v>48.6</v>
      </c>
      <c r="AV29">
        <v>0.26</v>
      </c>
      <c r="AW29">
        <v>-0.25</v>
      </c>
      <c r="AX29">
        <v>0</v>
      </c>
      <c r="AY29">
        <v>0.22</v>
      </c>
      <c r="AZ29">
        <v>-0.28000000000000003</v>
      </c>
      <c r="BA29">
        <v>-0.02</v>
      </c>
      <c r="BB29">
        <v>0.28999999999999998</v>
      </c>
      <c r="BC29">
        <v>-0.21</v>
      </c>
      <c r="BD29">
        <v>0.02</v>
      </c>
      <c r="BE29">
        <v>50.7</v>
      </c>
      <c r="BF29">
        <v>44.5</v>
      </c>
      <c r="BG29">
        <v>47.6</v>
      </c>
      <c r="BH29">
        <v>73.099999999999994</v>
      </c>
      <c r="BI29">
        <v>66.8</v>
      </c>
      <c r="BJ29">
        <v>69.900000000000006</v>
      </c>
      <c r="BK29">
        <v>36.4</v>
      </c>
      <c r="BL29">
        <v>26.7</v>
      </c>
      <c r="BM29">
        <v>31.4</v>
      </c>
      <c r="BN29">
        <v>18.7</v>
      </c>
      <c r="BO29">
        <v>11.6</v>
      </c>
      <c r="BP29">
        <v>15.1</v>
      </c>
      <c r="BQ29">
        <v>25.6</v>
      </c>
      <c r="BR29">
        <v>17.2</v>
      </c>
      <c r="BS29">
        <v>21.3</v>
      </c>
      <c r="BT29">
        <v>4.38</v>
      </c>
      <c r="BU29">
        <v>3.96</v>
      </c>
      <c r="BV29">
        <v>4.17</v>
      </c>
      <c r="BW29">
        <v>5706</v>
      </c>
      <c r="BX29">
        <v>5925</v>
      </c>
      <c r="BY29">
        <v>11631</v>
      </c>
      <c r="BZ29">
        <v>5541</v>
      </c>
      <c r="CA29">
        <v>5777</v>
      </c>
      <c r="CB29">
        <v>11318</v>
      </c>
      <c r="CC29">
        <v>49.5</v>
      </c>
      <c r="CD29">
        <v>44</v>
      </c>
      <c r="CE29">
        <v>46.7</v>
      </c>
      <c r="CF29">
        <v>0.18</v>
      </c>
      <c r="CG29">
        <v>-0.34</v>
      </c>
      <c r="CH29">
        <v>-0.09</v>
      </c>
      <c r="CI29">
        <v>0.14000000000000001</v>
      </c>
      <c r="CJ29">
        <v>-0.37</v>
      </c>
      <c r="CK29">
        <v>-0.11</v>
      </c>
      <c r="CL29">
        <v>0.21</v>
      </c>
      <c r="CM29">
        <v>-0.3</v>
      </c>
      <c r="CN29">
        <v>-0.06</v>
      </c>
      <c r="CO29">
        <v>47.5</v>
      </c>
      <c r="CP29">
        <v>41.1</v>
      </c>
      <c r="CQ29">
        <v>44.2</v>
      </c>
      <c r="CR29">
        <v>69.599999999999994</v>
      </c>
      <c r="CS29">
        <v>62.7</v>
      </c>
      <c r="CT29">
        <v>66.099999999999994</v>
      </c>
      <c r="CU29">
        <v>34.6</v>
      </c>
      <c r="CV29">
        <v>25</v>
      </c>
      <c r="CW29">
        <v>29.7</v>
      </c>
      <c r="CX29">
        <v>17.3</v>
      </c>
      <c r="CY29">
        <v>10.5</v>
      </c>
      <c r="CZ29">
        <v>13.9</v>
      </c>
      <c r="DA29">
        <v>23.9</v>
      </c>
      <c r="DB29">
        <v>15.7</v>
      </c>
      <c r="DC29">
        <v>19.8</v>
      </c>
      <c r="DD29">
        <v>4.22</v>
      </c>
      <c r="DE29">
        <v>3.77</v>
      </c>
      <c r="DF29">
        <v>3.99</v>
      </c>
    </row>
    <row r="30" spans="1:110" x14ac:dyDescent="0.4">
      <c r="A30" t="s">
        <v>287</v>
      </c>
      <c r="B30" t="s">
        <v>286</v>
      </c>
      <c r="C30">
        <v>589</v>
      </c>
      <c r="D30">
        <v>522</v>
      </c>
      <c r="E30">
        <v>1111</v>
      </c>
      <c r="F30">
        <v>559</v>
      </c>
      <c r="G30">
        <v>499</v>
      </c>
      <c r="H30">
        <v>1058</v>
      </c>
      <c r="I30">
        <v>35.299999999999997</v>
      </c>
      <c r="J30">
        <v>30.4</v>
      </c>
      <c r="K30">
        <v>33</v>
      </c>
      <c r="L30">
        <v>-0.55000000000000004</v>
      </c>
      <c r="M30">
        <v>-0.99</v>
      </c>
      <c r="N30">
        <v>-0.76</v>
      </c>
      <c r="O30">
        <v>-0.65</v>
      </c>
      <c r="P30">
        <v>-1.1000000000000001</v>
      </c>
      <c r="Q30">
        <v>-0.83</v>
      </c>
      <c r="R30">
        <v>-0.44</v>
      </c>
      <c r="S30">
        <v>-0.88</v>
      </c>
      <c r="T30">
        <v>-0.68</v>
      </c>
      <c r="U30">
        <v>20.2</v>
      </c>
      <c r="V30">
        <v>15.7</v>
      </c>
      <c r="W30">
        <v>18.100000000000001</v>
      </c>
      <c r="X30">
        <v>39</v>
      </c>
      <c r="Y30">
        <v>28.7</v>
      </c>
      <c r="Z30">
        <v>34.200000000000003</v>
      </c>
      <c r="AA30">
        <v>20.5</v>
      </c>
      <c r="AB30">
        <v>18.2</v>
      </c>
      <c r="AC30">
        <v>19.399999999999999</v>
      </c>
      <c r="AD30">
        <v>6.1</v>
      </c>
      <c r="AE30">
        <v>2.5</v>
      </c>
      <c r="AF30">
        <v>4.4000000000000004</v>
      </c>
      <c r="AG30">
        <v>10.5</v>
      </c>
      <c r="AH30">
        <v>6.7</v>
      </c>
      <c r="AI30">
        <v>8.6999999999999993</v>
      </c>
      <c r="AJ30">
        <v>2.74</v>
      </c>
      <c r="AK30">
        <v>2.38</v>
      </c>
      <c r="AL30">
        <v>2.57</v>
      </c>
      <c r="AM30">
        <v>1695</v>
      </c>
      <c r="AN30">
        <v>1655</v>
      </c>
      <c r="AO30">
        <v>3350</v>
      </c>
      <c r="AP30">
        <v>1626</v>
      </c>
      <c r="AQ30">
        <v>1586</v>
      </c>
      <c r="AR30">
        <v>3212</v>
      </c>
      <c r="AS30">
        <v>50.1</v>
      </c>
      <c r="AT30">
        <v>43.9</v>
      </c>
      <c r="AU30">
        <v>47</v>
      </c>
      <c r="AV30">
        <v>0.06</v>
      </c>
      <c r="AW30">
        <v>-0.42</v>
      </c>
      <c r="AX30">
        <v>-0.17</v>
      </c>
      <c r="AY30">
        <v>0</v>
      </c>
      <c r="AZ30">
        <v>-0.48</v>
      </c>
      <c r="BA30">
        <v>-0.22</v>
      </c>
      <c r="BB30">
        <v>0.12</v>
      </c>
      <c r="BC30">
        <v>-0.35</v>
      </c>
      <c r="BD30">
        <v>-0.13</v>
      </c>
      <c r="BE30">
        <v>46.3</v>
      </c>
      <c r="BF30">
        <v>37.200000000000003</v>
      </c>
      <c r="BG30">
        <v>41.8</v>
      </c>
      <c r="BH30">
        <v>69.900000000000006</v>
      </c>
      <c r="BI30">
        <v>60.2</v>
      </c>
      <c r="BJ30">
        <v>65.099999999999994</v>
      </c>
      <c r="BK30">
        <v>44.5</v>
      </c>
      <c r="BL30">
        <v>33.5</v>
      </c>
      <c r="BM30">
        <v>39</v>
      </c>
      <c r="BN30">
        <v>22.2</v>
      </c>
      <c r="BO30">
        <v>13.1</v>
      </c>
      <c r="BP30">
        <v>17.7</v>
      </c>
      <c r="BQ30">
        <v>32.5</v>
      </c>
      <c r="BR30">
        <v>19.600000000000001</v>
      </c>
      <c r="BS30">
        <v>26.1</v>
      </c>
      <c r="BT30">
        <v>4.3099999999999996</v>
      </c>
      <c r="BU30">
        <v>3.75</v>
      </c>
      <c r="BV30">
        <v>4.03</v>
      </c>
      <c r="BW30">
        <v>2284</v>
      </c>
      <c r="BX30">
        <v>2177</v>
      </c>
      <c r="BY30">
        <v>4461</v>
      </c>
      <c r="BZ30">
        <v>2185</v>
      </c>
      <c r="CA30">
        <v>2085</v>
      </c>
      <c r="CB30">
        <v>4270</v>
      </c>
      <c r="CC30">
        <v>46.3</v>
      </c>
      <c r="CD30">
        <v>40.6</v>
      </c>
      <c r="CE30">
        <v>43.5</v>
      </c>
      <c r="CF30">
        <v>-0.09</v>
      </c>
      <c r="CG30">
        <v>-0.55000000000000004</v>
      </c>
      <c r="CH30">
        <v>-0.32</v>
      </c>
      <c r="CI30">
        <v>-0.15</v>
      </c>
      <c r="CJ30">
        <v>-0.61</v>
      </c>
      <c r="CK30">
        <v>-0.36</v>
      </c>
      <c r="CL30">
        <v>-0.04</v>
      </c>
      <c r="CM30">
        <v>-0.5</v>
      </c>
      <c r="CN30">
        <v>-0.28000000000000003</v>
      </c>
      <c r="CO30">
        <v>39.6</v>
      </c>
      <c r="CP30">
        <v>32</v>
      </c>
      <c r="CQ30">
        <v>35.9</v>
      </c>
      <c r="CR30">
        <v>61.9</v>
      </c>
      <c r="CS30">
        <v>52.6</v>
      </c>
      <c r="CT30">
        <v>57.4</v>
      </c>
      <c r="CU30">
        <v>38.299999999999997</v>
      </c>
      <c r="CV30">
        <v>29.8</v>
      </c>
      <c r="CW30">
        <v>34.200000000000003</v>
      </c>
      <c r="CX30">
        <v>18.100000000000001</v>
      </c>
      <c r="CY30">
        <v>10.6</v>
      </c>
      <c r="CZ30">
        <v>14.4</v>
      </c>
      <c r="DA30">
        <v>26.8</v>
      </c>
      <c r="DB30">
        <v>16.5</v>
      </c>
      <c r="DC30">
        <v>21.8</v>
      </c>
      <c r="DD30">
        <v>3.9</v>
      </c>
      <c r="DE30">
        <v>3.42</v>
      </c>
      <c r="DF30">
        <v>3.67</v>
      </c>
    </row>
    <row r="31" spans="1:110" x14ac:dyDescent="0.4">
      <c r="A31" t="s">
        <v>289</v>
      </c>
      <c r="B31" t="s">
        <v>288</v>
      </c>
      <c r="C31">
        <v>568</v>
      </c>
      <c r="D31">
        <v>612</v>
      </c>
      <c r="E31">
        <v>1180</v>
      </c>
      <c r="F31">
        <v>532</v>
      </c>
      <c r="G31">
        <v>569</v>
      </c>
      <c r="H31">
        <v>1101</v>
      </c>
      <c r="I31">
        <v>37.5</v>
      </c>
      <c r="J31">
        <v>32.1</v>
      </c>
      <c r="K31">
        <v>34.700000000000003</v>
      </c>
      <c r="L31">
        <v>-0.3</v>
      </c>
      <c r="M31">
        <v>-0.74</v>
      </c>
      <c r="N31">
        <v>-0.53</v>
      </c>
      <c r="O31">
        <v>-0.41</v>
      </c>
      <c r="P31">
        <v>-0.85</v>
      </c>
      <c r="Q31">
        <v>-0.6</v>
      </c>
      <c r="R31">
        <v>-0.19</v>
      </c>
      <c r="S31">
        <v>-0.64</v>
      </c>
      <c r="T31">
        <v>-0.45</v>
      </c>
      <c r="U31">
        <v>23.4</v>
      </c>
      <c r="V31">
        <v>19.3</v>
      </c>
      <c r="W31">
        <v>21.3</v>
      </c>
      <c r="X31">
        <v>43.5</v>
      </c>
      <c r="Y31">
        <v>36.299999999999997</v>
      </c>
      <c r="Z31">
        <v>39.700000000000003</v>
      </c>
      <c r="AA31">
        <v>29.6</v>
      </c>
      <c r="AB31">
        <v>17</v>
      </c>
      <c r="AC31">
        <v>23.1</v>
      </c>
      <c r="AD31">
        <v>9</v>
      </c>
      <c r="AE31">
        <v>4.2</v>
      </c>
      <c r="AF31">
        <v>6.5</v>
      </c>
      <c r="AG31">
        <v>15.5</v>
      </c>
      <c r="AH31">
        <v>6.2</v>
      </c>
      <c r="AI31">
        <v>10.7</v>
      </c>
      <c r="AJ31">
        <v>3.12</v>
      </c>
      <c r="AK31">
        <v>2.61</v>
      </c>
      <c r="AL31">
        <v>2.86</v>
      </c>
      <c r="AM31">
        <v>1779</v>
      </c>
      <c r="AN31">
        <v>1775</v>
      </c>
      <c r="AO31">
        <v>3554</v>
      </c>
      <c r="AP31">
        <v>1520</v>
      </c>
      <c r="AQ31">
        <v>1515</v>
      </c>
      <c r="AR31">
        <v>3035</v>
      </c>
      <c r="AS31">
        <v>48.9</v>
      </c>
      <c r="AT31">
        <v>43.1</v>
      </c>
      <c r="AU31">
        <v>46</v>
      </c>
      <c r="AV31">
        <v>0.25</v>
      </c>
      <c r="AW31">
        <v>-0.23</v>
      </c>
      <c r="AX31">
        <v>0.01</v>
      </c>
      <c r="AY31">
        <v>0.19</v>
      </c>
      <c r="AZ31">
        <v>-0.28999999999999998</v>
      </c>
      <c r="BA31">
        <v>-0.03</v>
      </c>
      <c r="BB31">
        <v>0.31</v>
      </c>
      <c r="BC31">
        <v>-0.16</v>
      </c>
      <c r="BD31">
        <v>0.06</v>
      </c>
      <c r="BE31">
        <v>43.5</v>
      </c>
      <c r="BF31">
        <v>37.200000000000003</v>
      </c>
      <c r="BG31">
        <v>40.299999999999997</v>
      </c>
      <c r="BH31">
        <v>65.8</v>
      </c>
      <c r="BI31">
        <v>55.7</v>
      </c>
      <c r="BJ31">
        <v>60.7</v>
      </c>
      <c r="BK31">
        <v>45.8</v>
      </c>
      <c r="BL31">
        <v>28.1</v>
      </c>
      <c r="BM31">
        <v>36.9</v>
      </c>
      <c r="BN31">
        <v>20.9</v>
      </c>
      <c r="BO31">
        <v>8.6999999999999993</v>
      </c>
      <c r="BP31">
        <v>14.8</v>
      </c>
      <c r="BQ31">
        <v>31.5</v>
      </c>
      <c r="BR31">
        <v>14.1</v>
      </c>
      <c r="BS31">
        <v>22.8</v>
      </c>
      <c r="BT31">
        <v>4.2699999999999996</v>
      </c>
      <c r="BU31">
        <v>3.67</v>
      </c>
      <c r="BV31">
        <v>3.97</v>
      </c>
      <c r="BW31">
        <v>2347</v>
      </c>
      <c r="BX31">
        <v>2387</v>
      </c>
      <c r="BY31">
        <v>4734</v>
      </c>
      <c r="BZ31">
        <v>2052</v>
      </c>
      <c r="CA31">
        <v>2084</v>
      </c>
      <c r="CB31">
        <v>4136</v>
      </c>
      <c r="CC31">
        <v>46.2</v>
      </c>
      <c r="CD31">
        <v>40.299999999999997</v>
      </c>
      <c r="CE31">
        <v>43.2</v>
      </c>
      <c r="CF31">
        <v>0.11</v>
      </c>
      <c r="CG31">
        <v>-0.37</v>
      </c>
      <c r="CH31">
        <v>-0.13</v>
      </c>
      <c r="CI31">
        <v>0.05</v>
      </c>
      <c r="CJ31">
        <v>-0.42</v>
      </c>
      <c r="CK31">
        <v>-0.17</v>
      </c>
      <c r="CL31">
        <v>0.16</v>
      </c>
      <c r="CM31">
        <v>-0.31</v>
      </c>
      <c r="CN31">
        <v>-0.09</v>
      </c>
      <c r="CO31">
        <v>38.6</v>
      </c>
      <c r="CP31">
        <v>32.6</v>
      </c>
      <c r="CQ31">
        <v>35.6</v>
      </c>
      <c r="CR31">
        <v>60.4</v>
      </c>
      <c r="CS31">
        <v>50.7</v>
      </c>
      <c r="CT31">
        <v>55.5</v>
      </c>
      <c r="CU31">
        <v>41.9</v>
      </c>
      <c r="CV31">
        <v>25.2</v>
      </c>
      <c r="CW31">
        <v>33.5</v>
      </c>
      <c r="CX31">
        <v>18</v>
      </c>
      <c r="CY31">
        <v>7.6</v>
      </c>
      <c r="CZ31">
        <v>12.7</v>
      </c>
      <c r="DA31">
        <v>27.6</v>
      </c>
      <c r="DB31">
        <v>12.1</v>
      </c>
      <c r="DC31">
        <v>19.8</v>
      </c>
      <c r="DD31">
        <v>3.99</v>
      </c>
      <c r="DE31">
        <v>3.4</v>
      </c>
      <c r="DF31">
        <v>3.69</v>
      </c>
    </row>
    <row r="32" spans="1:110" x14ac:dyDescent="0.4">
      <c r="A32" t="s">
        <v>291</v>
      </c>
      <c r="B32" t="s">
        <v>290</v>
      </c>
      <c r="C32">
        <v>250</v>
      </c>
      <c r="D32">
        <v>267</v>
      </c>
      <c r="E32">
        <v>517</v>
      </c>
      <c r="F32">
        <v>231</v>
      </c>
      <c r="G32">
        <v>257</v>
      </c>
      <c r="H32">
        <v>488</v>
      </c>
      <c r="I32">
        <v>38.9</v>
      </c>
      <c r="J32">
        <v>29</v>
      </c>
      <c r="K32">
        <v>33.799999999999997</v>
      </c>
      <c r="L32">
        <v>-0.09</v>
      </c>
      <c r="M32">
        <v>-1.05</v>
      </c>
      <c r="N32">
        <v>-0.6</v>
      </c>
      <c r="O32">
        <v>-0.26</v>
      </c>
      <c r="P32">
        <v>-1.2</v>
      </c>
      <c r="Q32">
        <v>-0.71</v>
      </c>
      <c r="R32">
        <v>7.0000000000000007E-2</v>
      </c>
      <c r="S32">
        <v>-0.89</v>
      </c>
      <c r="T32">
        <v>-0.48</v>
      </c>
      <c r="U32">
        <v>22.8</v>
      </c>
      <c r="V32">
        <v>15.7</v>
      </c>
      <c r="W32">
        <v>19.100000000000001</v>
      </c>
      <c r="X32">
        <v>43.6</v>
      </c>
      <c r="Y32">
        <v>31.1</v>
      </c>
      <c r="Z32">
        <v>37.1</v>
      </c>
      <c r="AA32">
        <v>21.2</v>
      </c>
      <c r="AB32">
        <v>12.4</v>
      </c>
      <c r="AC32">
        <v>16.600000000000001</v>
      </c>
      <c r="AD32">
        <v>4.8</v>
      </c>
      <c r="AE32">
        <v>0.7</v>
      </c>
      <c r="AF32">
        <v>2.7</v>
      </c>
      <c r="AG32">
        <v>8.4</v>
      </c>
      <c r="AH32">
        <v>3</v>
      </c>
      <c r="AI32">
        <v>5.6</v>
      </c>
      <c r="AJ32">
        <v>3.05</v>
      </c>
      <c r="AK32">
        <v>2.31</v>
      </c>
      <c r="AL32">
        <v>2.67</v>
      </c>
      <c r="AM32">
        <v>1205</v>
      </c>
      <c r="AN32">
        <v>1235</v>
      </c>
      <c r="AO32">
        <v>2440</v>
      </c>
      <c r="AP32">
        <v>1150</v>
      </c>
      <c r="AQ32">
        <v>1163</v>
      </c>
      <c r="AR32">
        <v>2313</v>
      </c>
      <c r="AS32">
        <v>48.3</v>
      </c>
      <c r="AT32">
        <v>41</v>
      </c>
      <c r="AU32">
        <v>44.6</v>
      </c>
      <c r="AV32">
        <v>0.11</v>
      </c>
      <c r="AW32">
        <v>-0.57999999999999996</v>
      </c>
      <c r="AX32">
        <v>-0.24</v>
      </c>
      <c r="AY32">
        <v>0.04</v>
      </c>
      <c r="AZ32">
        <v>-0.66</v>
      </c>
      <c r="BA32">
        <v>-0.28999999999999998</v>
      </c>
      <c r="BB32">
        <v>0.18</v>
      </c>
      <c r="BC32">
        <v>-0.51</v>
      </c>
      <c r="BD32">
        <v>-0.19</v>
      </c>
      <c r="BE32">
        <v>45.1</v>
      </c>
      <c r="BF32">
        <v>33.700000000000003</v>
      </c>
      <c r="BG32">
        <v>39.299999999999997</v>
      </c>
      <c r="BH32">
        <v>67.099999999999994</v>
      </c>
      <c r="BI32">
        <v>55.6</v>
      </c>
      <c r="BJ32">
        <v>61.3</v>
      </c>
      <c r="BK32">
        <v>30.2</v>
      </c>
      <c r="BL32">
        <v>19.8</v>
      </c>
      <c r="BM32">
        <v>25</v>
      </c>
      <c r="BN32">
        <v>13.7</v>
      </c>
      <c r="BO32">
        <v>7.1</v>
      </c>
      <c r="BP32">
        <v>10.4</v>
      </c>
      <c r="BQ32">
        <v>19.399999999999999</v>
      </c>
      <c r="BR32">
        <v>12</v>
      </c>
      <c r="BS32">
        <v>15.7</v>
      </c>
      <c r="BT32">
        <v>3.98</v>
      </c>
      <c r="BU32">
        <v>3.4</v>
      </c>
      <c r="BV32">
        <v>3.68</v>
      </c>
      <c r="BW32">
        <v>1455</v>
      </c>
      <c r="BX32">
        <v>1502</v>
      </c>
      <c r="BY32">
        <v>2957</v>
      </c>
      <c r="BZ32">
        <v>1381</v>
      </c>
      <c r="CA32">
        <v>1420</v>
      </c>
      <c r="CB32">
        <v>2801</v>
      </c>
      <c r="CC32">
        <v>46.7</v>
      </c>
      <c r="CD32">
        <v>38.9</v>
      </c>
      <c r="CE32">
        <v>42.7</v>
      </c>
      <c r="CF32">
        <v>0.08</v>
      </c>
      <c r="CG32">
        <v>-0.67</v>
      </c>
      <c r="CH32">
        <v>-0.3</v>
      </c>
      <c r="CI32">
        <v>0.01</v>
      </c>
      <c r="CJ32">
        <v>-0.73</v>
      </c>
      <c r="CK32">
        <v>-0.35</v>
      </c>
      <c r="CL32">
        <v>0.14000000000000001</v>
      </c>
      <c r="CM32">
        <v>-0.6</v>
      </c>
      <c r="CN32">
        <v>-0.25</v>
      </c>
      <c r="CO32">
        <v>41.3</v>
      </c>
      <c r="CP32">
        <v>30.5</v>
      </c>
      <c r="CQ32">
        <v>35.799999999999997</v>
      </c>
      <c r="CR32">
        <v>63</v>
      </c>
      <c r="CS32">
        <v>51.3</v>
      </c>
      <c r="CT32">
        <v>57.1</v>
      </c>
      <c r="CU32">
        <v>28.7</v>
      </c>
      <c r="CV32">
        <v>18.5</v>
      </c>
      <c r="CW32">
        <v>23.5</v>
      </c>
      <c r="CX32">
        <v>12.2</v>
      </c>
      <c r="CY32">
        <v>6</v>
      </c>
      <c r="CZ32">
        <v>9</v>
      </c>
      <c r="DA32">
        <v>17.5</v>
      </c>
      <c r="DB32">
        <v>10.4</v>
      </c>
      <c r="DC32">
        <v>13.9</v>
      </c>
      <c r="DD32">
        <v>3.82</v>
      </c>
      <c r="DE32">
        <v>3.2</v>
      </c>
      <c r="DF32">
        <v>3.51</v>
      </c>
    </row>
    <row r="33" spans="1:110" x14ac:dyDescent="0.4">
      <c r="A33" t="s">
        <v>293</v>
      </c>
      <c r="B33" t="s">
        <v>292</v>
      </c>
      <c r="C33">
        <v>193</v>
      </c>
      <c r="D33">
        <v>211</v>
      </c>
      <c r="E33">
        <v>404</v>
      </c>
      <c r="F33">
        <v>184</v>
      </c>
      <c r="G33">
        <v>194</v>
      </c>
      <c r="H33">
        <v>378</v>
      </c>
      <c r="I33">
        <v>38.1</v>
      </c>
      <c r="J33">
        <v>31.8</v>
      </c>
      <c r="K33">
        <v>34.799999999999997</v>
      </c>
      <c r="L33">
        <v>-0.27</v>
      </c>
      <c r="M33">
        <v>-0.81</v>
      </c>
      <c r="N33">
        <v>-0.55000000000000004</v>
      </c>
      <c r="O33">
        <v>-0.45</v>
      </c>
      <c r="P33">
        <v>-0.98</v>
      </c>
      <c r="Q33">
        <v>-0.67</v>
      </c>
      <c r="R33">
        <v>-0.09</v>
      </c>
      <c r="S33">
        <v>-0.63</v>
      </c>
      <c r="T33">
        <v>-0.42</v>
      </c>
      <c r="U33">
        <v>22.8</v>
      </c>
      <c r="V33">
        <v>20.399999999999999</v>
      </c>
      <c r="W33">
        <v>21.5</v>
      </c>
      <c r="X33">
        <v>46.6</v>
      </c>
      <c r="Y33">
        <v>34.6</v>
      </c>
      <c r="Z33">
        <v>40.299999999999997</v>
      </c>
      <c r="AA33">
        <v>16.600000000000001</v>
      </c>
      <c r="AB33">
        <v>9.5</v>
      </c>
      <c r="AC33">
        <v>12.9</v>
      </c>
      <c r="AD33">
        <v>2.6</v>
      </c>
      <c r="AE33">
        <v>1.4</v>
      </c>
      <c r="AF33">
        <v>2</v>
      </c>
      <c r="AG33">
        <v>6.7</v>
      </c>
      <c r="AH33">
        <v>1.9</v>
      </c>
      <c r="AI33">
        <v>4.2</v>
      </c>
      <c r="AJ33">
        <v>3.05</v>
      </c>
      <c r="AK33">
        <v>2.58</v>
      </c>
      <c r="AL33">
        <v>2.81</v>
      </c>
      <c r="AM33">
        <v>889</v>
      </c>
      <c r="AN33">
        <v>938</v>
      </c>
      <c r="AO33">
        <v>1827</v>
      </c>
      <c r="AP33">
        <v>862</v>
      </c>
      <c r="AQ33">
        <v>900</v>
      </c>
      <c r="AR33">
        <v>1762</v>
      </c>
      <c r="AS33">
        <v>47.9</v>
      </c>
      <c r="AT33">
        <v>43</v>
      </c>
      <c r="AU33">
        <v>45.4</v>
      </c>
      <c r="AV33">
        <v>0.18</v>
      </c>
      <c r="AW33">
        <v>-0.28000000000000003</v>
      </c>
      <c r="AX33">
        <v>-0.05</v>
      </c>
      <c r="AY33">
        <v>0.09</v>
      </c>
      <c r="AZ33">
        <v>-0.36</v>
      </c>
      <c r="BA33">
        <v>-0.11</v>
      </c>
      <c r="BB33">
        <v>0.26</v>
      </c>
      <c r="BC33">
        <v>-0.19</v>
      </c>
      <c r="BD33">
        <v>0.01</v>
      </c>
      <c r="BE33">
        <v>43.3</v>
      </c>
      <c r="BF33">
        <v>36.9</v>
      </c>
      <c r="BG33">
        <v>40</v>
      </c>
      <c r="BH33">
        <v>65.8</v>
      </c>
      <c r="BI33">
        <v>60.3</v>
      </c>
      <c r="BJ33">
        <v>63</v>
      </c>
      <c r="BK33">
        <v>26.4</v>
      </c>
      <c r="BL33">
        <v>18.3</v>
      </c>
      <c r="BM33">
        <v>22.3</v>
      </c>
      <c r="BN33">
        <v>10.7</v>
      </c>
      <c r="BO33">
        <v>5.2</v>
      </c>
      <c r="BP33">
        <v>7.9</v>
      </c>
      <c r="BQ33">
        <v>15.9</v>
      </c>
      <c r="BR33">
        <v>9.5</v>
      </c>
      <c r="BS33">
        <v>12.6</v>
      </c>
      <c r="BT33">
        <v>3.99</v>
      </c>
      <c r="BU33">
        <v>3.59</v>
      </c>
      <c r="BV33">
        <v>3.78</v>
      </c>
      <c r="BW33">
        <v>1082</v>
      </c>
      <c r="BX33">
        <v>1149</v>
      </c>
      <c r="BY33">
        <v>2231</v>
      </c>
      <c r="BZ33">
        <v>1046</v>
      </c>
      <c r="CA33">
        <v>1094</v>
      </c>
      <c r="CB33">
        <v>2140</v>
      </c>
      <c r="CC33">
        <v>46.2</v>
      </c>
      <c r="CD33">
        <v>40.9</v>
      </c>
      <c r="CE33">
        <v>43.5</v>
      </c>
      <c r="CF33">
        <v>0.1</v>
      </c>
      <c r="CG33">
        <v>-0.37</v>
      </c>
      <c r="CH33">
        <v>-0.14000000000000001</v>
      </c>
      <c r="CI33">
        <v>0.02</v>
      </c>
      <c r="CJ33">
        <v>-0.45</v>
      </c>
      <c r="CK33">
        <v>-0.19</v>
      </c>
      <c r="CL33">
        <v>0.18</v>
      </c>
      <c r="CM33">
        <v>-0.3</v>
      </c>
      <c r="CN33">
        <v>-0.09</v>
      </c>
      <c r="CO33">
        <v>39.6</v>
      </c>
      <c r="CP33">
        <v>33.9</v>
      </c>
      <c r="CQ33">
        <v>36.700000000000003</v>
      </c>
      <c r="CR33">
        <v>62.4</v>
      </c>
      <c r="CS33">
        <v>55.6</v>
      </c>
      <c r="CT33">
        <v>58.9</v>
      </c>
      <c r="CU33">
        <v>24.7</v>
      </c>
      <c r="CV33">
        <v>16.7</v>
      </c>
      <c r="CW33">
        <v>20.6</v>
      </c>
      <c r="CX33">
        <v>9.1999999999999993</v>
      </c>
      <c r="CY33">
        <v>4.5</v>
      </c>
      <c r="CZ33">
        <v>6.8</v>
      </c>
      <c r="DA33">
        <v>14.2</v>
      </c>
      <c r="DB33">
        <v>8.1</v>
      </c>
      <c r="DC33">
        <v>11.1</v>
      </c>
      <c r="DD33">
        <v>3.83</v>
      </c>
      <c r="DE33">
        <v>3.4</v>
      </c>
      <c r="DF33">
        <v>3.61</v>
      </c>
    </row>
    <row r="34" spans="1:110" x14ac:dyDescent="0.4">
      <c r="A34" t="s">
        <v>295</v>
      </c>
      <c r="B34" t="s">
        <v>294</v>
      </c>
      <c r="C34">
        <v>162</v>
      </c>
      <c r="D34">
        <v>221</v>
      </c>
      <c r="E34">
        <v>383</v>
      </c>
      <c r="F34">
        <v>154</v>
      </c>
      <c r="G34">
        <v>210</v>
      </c>
      <c r="H34">
        <v>364</v>
      </c>
      <c r="I34">
        <v>32.6</v>
      </c>
      <c r="J34">
        <v>26.7</v>
      </c>
      <c r="K34">
        <v>29.2</v>
      </c>
      <c r="L34">
        <v>-0.8</v>
      </c>
      <c r="M34">
        <v>-1.1599999999999999</v>
      </c>
      <c r="N34">
        <v>-1.01</v>
      </c>
      <c r="O34">
        <v>-1</v>
      </c>
      <c r="P34">
        <v>-1.33</v>
      </c>
      <c r="Q34">
        <v>-1.1399999999999999</v>
      </c>
      <c r="R34">
        <v>-0.6</v>
      </c>
      <c r="S34">
        <v>-0.99</v>
      </c>
      <c r="T34">
        <v>-0.88</v>
      </c>
      <c r="U34">
        <v>12.3</v>
      </c>
      <c r="V34">
        <v>11.8</v>
      </c>
      <c r="W34">
        <v>12</v>
      </c>
      <c r="X34">
        <v>37.700000000000003</v>
      </c>
      <c r="Y34">
        <v>28.1</v>
      </c>
      <c r="Z34">
        <v>32.1</v>
      </c>
      <c r="AA34">
        <v>22.8</v>
      </c>
      <c r="AB34">
        <v>19.899999999999999</v>
      </c>
      <c r="AC34">
        <v>21.1</v>
      </c>
      <c r="AD34">
        <v>3.1</v>
      </c>
      <c r="AE34">
        <v>0.9</v>
      </c>
      <c r="AF34">
        <v>1.8</v>
      </c>
      <c r="AG34">
        <v>5.6</v>
      </c>
      <c r="AH34">
        <v>7.2</v>
      </c>
      <c r="AI34">
        <v>6.5</v>
      </c>
      <c r="AJ34">
        <v>2.5299999999999998</v>
      </c>
      <c r="AK34">
        <v>2.1</v>
      </c>
      <c r="AL34">
        <v>2.2799999999999998</v>
      </c>
      <c r="AM34">
        <v>890</v>
      </c>
      <c r="AN34">
        <v>809</v>
      </c>
      <c r="AO34">
        <v>1699</v>
      </c>
      <c r="AP34">
        <v>839</v>
      </c>
      <c r="AQ34">
        <v>755</v>
      </c>
      <c r="AR34">
        <v>1594</v>
      </c>
      <c r="AS34">
        <v>47</v>
      </c>
      <c r="AT34">
        <v>39.9</v>
      </c>
      <c r="AU34">
        <v>43.6</v>
      </c>
      <c r="AV34">
        <v>-0.03</v>
      </c>
      <c r="AW34">
        <v>-0.68</v>
      </c>
      <c r="AX34">
        <v>-0.34</v>
      </c>
      <c r="AY34">
        <v>-0.12</v>
      </c>
      <c r="AZ34">
        <v>-0.77</v>
      </c>
      <c r="BA34">
        <v>-0.4</v>
      </c>
      <c r="BB34">
        <v>0.05</v>
      </c>
      <c r="BC34">
        <v>-0.59</v>
      </c>
      <c r="BD34">
        <v>-0.28000000000000003</v>
      </c>
      <c r="BE34">
        <v>41.1</v>
      </c>
      <c r="BF34">
        <v>31.8</v>
      </c>
      <c r="BG34">
        <v>36.700000000000003</v>
      </c>
      <c r="BH34">
        <v>64.8</v>
      </c>
      <c r="BI34">
        <v>54.8</v>
      </c>
      <c r="BJ34">
        <v>60</v>
      </c>
      <c r="BK34">
        <v>41.8</v>
      </c>
      <c r="BL34">
        <v>27.3</v>
      </c>
      <c r="BM34">
        <v>34.9</v>
      </c>
      <c r="BN34">
        <v>17.3</v>
      </c>
      <c r="BO34">
        <v>7.7</v>
      </c>
      <c r="BP34">
        <v>12.7</v>
      </c>
      <c r="BQ34">
        <v>26</v>
      </c>
      <c r="BR34">
        <v>14</v>
      </c>
      <c r="BS34">
        <v>20.2</v>
      </c>
      <c r="BT34">
        <v>3.99</v>
      </c>
      <c r="BU34">
        <v>3.28</v>
      </c>
      <c r="BV34">
        <v>3.65</v>
      </c>
      <c r="BW34">
        <v>1052</v>
      </c>
      <c r="BX34">
        <v>1030</v>
      </c>
      <c r="BY34">
        <v>2082</v>
      </c>
      <c r="BZ34">
        <v>993</v>
      </c>
      <c r="CA34">
        <v>965</v>
      </c>
      <c r="CB34">
        <v>1958</v>
      </c>
      <c r="CC34">
        <v>44.8</v>
      </c>
      <c r="CD34">
        <v>37.1</v>
      </c>
      <c r="CE34">
        <v>41</v>
      </c>
      <c r="CF34">
        <v>-0.15</v>
      </c>
      <c r="CG34">
        <v>-0.78</v>
      </c>
      <c r="CH34">
        <v>-0.46</v>
      </c>
      <c r="CI34">
        <v>-0.23</v>
      </c>
      <c r="CJ34">
        <v>-0.86</v>
      </c>
      <c r="CK34">
        <v>-0.52</v>
      </c>
      <c r="CL34">
        <v>-0.08</v>
      </c>
      <c r="CM34">
        <v>-0.7</v>
      </c>
      <c r="CN34">
        <v>-0.41</v>
      </c>
      <c r="CO34">
        <v>36.700000000000003</v>
      </c>
      <c r="CP34">
        <v>27.5</v>
      </c>
      <c r="CQ34">
        <v>32.1</v>
      </c>
      <c r="CR34">
        <v>60.6</v>
      </c>
      <c r="CS34">
        <v>49</v>
      </c>
      <c r="CT34">
        <v>54.9</v>
      </c>
      <c r="CU34">
        <v>38.9</v>
      </c>
      <c r="CV34">
        <v>25.7</v>
      </c>
      <c r="CW34">
        <v>32.4</v>
      </c>
      <c r="CX34">
        <v>15.1</v>
      </c>
      <c r="CY34">
        <v>6.2</v>
      </c>
      <c r="CZ34">
        <v>10.7</v>
      </c>
      <c r="DA34">
        <v>22.8</v>
      </c>
      <c r="DB34">
        <v>12.5</v>
      </c>
      <c r="DC34">
        <v>17.7</v>
      </c>
      <c r="DD34">
        <v>3.77</v>
      </c>
      <c r="DE34">
        <v>3.03</v>
      </c>
      <c r="DF34">
        <v>3.4</v>
      </c>
    </row>
    <row r="35" spans="1:110" x14ac:dyDescent="0.4">
      <c r="A35" t="s">
        <v>297</v>
      </c>
      <c r="B35" t="s">
        <v>296</v>
      </c>
      <c r="C35">
        <v>203</v>
      </c>
      <c r="D35">
        <v>195</v>
      </c>
      <c r="E35">
        <v>398</v>
      </c>
      <c r="F35">
        <v>200</v>
      </c>
      <c r="G35">
        <v>192</v>
      </c>
      <c r="H35">
        <v>392</v>
      </c>
      <c r="I35">
        <v>35</v>
      </c>
      <c r="J35">
        <v>28.9</v>
      </c>
      <c r="K35">
        <v>32</v>
      </c>
      <c r="L35">
        <v>-0.81</v>
      </c>
      <c r="M35">
        <v>-1.02</v>
      </c>
      <c r="N35">
        <v>-0.91</v>
      </c>
      <c r="O35">
        <v>-0.98</v>
      </c>
      <c r="P35">
        <v>-1.2</v>
      </c>
      <c r="Q35">
        <v>-1.04</v>
      </c>
      <c r="R35">
        <v>-0.63</v>
      </c>
      <c r="S35">
        <v>-0.84</v>
      </c>
      <c r="T35">
        <v>-0.79</v>
      </c>
      <c r="U35">
        <v>21.7</v>
      </c>
      <c r="V35">
        <v>14.9</v>
      </c>
      <c r="W35">
        <v>18.3</v>
      </c>
      <c r="X35">
        <v>40.4</v>
      </c>
      <c r="Y35">
        <v>31.8</v>
      </c>
      <c r="Z35">
        <v>36.200000000000003</v>
      </c>
      <c r="AA35">
        <v>23.6</v>
      </c>
      <c r="AB35">
        <v>12.8</v>
      </c>
      <c r="AC35">
        <v>18.3</v>
      </c>
      <c r="AD35">
        <v>4.4000000000000004</v>
      </c>
      <c r="AE35">
        <v>1</v>
      </c>
      <c r="AF35">
        <v>2.8</v>
      </c>
      <c r="AG35">
        <v>8.9</v>
      </c>
      <c r="AH35">
        <v>3.6</v>
      </c>
      <c r="AI35">
        <v>6.3</v>
      </c>
      <c r="AJ35">
        <v>2.81</v>
      </c>
      <c r="AK35">
        <v>2.27</v>
      </c>
      <c r="AL35">
        <v>2.5499999999999998</v>
      </c>
      <c r="AM35">
        <v>1182</v>
      </c>
      <c r="AN35">
        <v>1275</v>
      </c>
      <c r="AO35">
        <v>2457</v>
      </c>
      <c r="AP35">
        <v>1143</v>
      </c>
      <c r="AQ35">
        <v>1245</v>
      </c>
      <c r="AR35">
        <v>2388</v>
      </c>
      <c r="AS35">
        <v>49.4</v>
      </c>
      <c r="AT35">
        <v>44.8</v>
      </c>
      <c r="AU35">
        <v>47</v>
      </c>
      <c r="AV35">
        <v>0</v>
      </c>
      <c r="AW35">
        <v>-0.38</v>
      </c>
      <c r="AX35">
        <v>-0.2</v>
      </c>
      <c r="AY35">
        <v>-7.0000000000000007E-2</v>
      </c>
      <c r="AZ35">
        <v>-0.45</v>
      </c>
      <c r="BA35">
        <v>-0.25</v>
      </c>
      <c r="BB35">
        <v>7.0000000000000007E-2</v>
      </c>
      <c r="BC35">
        <v>-0.31</v>
      </c>
      <c r="BD35">
        <v>-0.15</v>
      </c>
      <c r="BE35">
        <v>46.7</v>
      </c>
      <c r="BF35">
        <v>39.200000000000003</v>
      </c>
      <c r="BG35">
        <v>42.8</v>
      </c>
      <c r="BH35">
        <v>70.2</v>
      </c>
      <c r="BI35">
        <v>64.099999999999994</v>
      </c>
      <c r="BJ35">
        <v>67</v>
      </c>
      <c r="BK35">
        <v>41.4</v>
      </c>
      <c r="BL35">
        <v>31.7</v>
      </c>
      <c r="BM35">
        <v>36.299999999999997</v>
      </c>
      <c r="BN35">
        <v>17.899999999999999</v>
      </c>
      <c r="BO35">
        <v>10.199999999999999</v>
      </c>
      <c r="BP35">
        <v>13.9</v>
      </c>
      <c r="BQ35">
        <v>26.5</v>
      </c>
      <c r="BR35">
        <v>16.399999999999999</v>
      </c>
      <c r="BS35">
        <v>21.2</v>
      </c>
      <c r="BT35">
        <v>4.2300000000000004</v>
      </c>
      <c r="BU35">
        <v>3.82</v>
      </c>
      <c r="BV35">
        <v>4.01</v>
      </c>
      <c r="BW35">
        <v>1385</v>
      </c>
      <c r="BX35">
        <v>1470</v>
      </c>
      <c r="BY35">
        <v>2855</v>
      </c>
      <c r="BZ35">
        <v>1343</v>
      </c>
      <c r="CA35">
        <v>1437</v>
      </c>
      <c r="CB35">
        <v>2780</v>
      </c>
      <c r="CC35">
        <v>47.3</v>
      </c>
      <c r="CD35">
        <v>42.7</v>
      </c>
      <c r="CE35">
        <v>44.9</v>
      </c>
      <c r="CF35">
        <v>-0.12</v>
      </c>
      <c r="CG35">
        <v>-0.47</v>
      </c>
      <c r="CH35">
        <v>-0.3</v>
      </c>
      <c r="CI35">
        <v>-0.19</v>
      </c>
      <c r="CJ35">
        <v>-0.53</v>
      </c>
      <c r="CK35">
        <v>-0.35</v>
      </c>
      <c r="CL35">
        <v>-0.05</v>
      </c>
      <c r="CM35">
        <v>-0.4</v>
      </c>
      <c r="CN35">
        <v>-0.25</v>
      </c>
      <c r="CO35">
        <v>43</v>
      </c>
      <c r="CP35">
        <v>36</v>
      </c>
      <c r="CQ35">
        <v>39.4</v>
      </c>
      <c r="CR35">
        <v>65.8</v>
      </c>
      <c r="CS35">
        <v>59.8</v>
      </c>
      <c r="CT35">
        <v>62.7</v>
      </c>
      <c r="CU35">
        <v>38.799999999999997</v>
      </c>
      <c r="CV35">
        <v>29.2</v>
      </c>
      <c r="CW35">
        <v>33.799999999999997</v>
      </c>
      <c r="CX35">
        <v>16</v>
      </c>
      <c r="CY35">
        <v>9</v>
      </c>
      <c r="CZ35">
        <v>12.4</v>
      </c>
      <c r="DA35">
        <v>23.9</v>
      </c>
      <c r="DB35">
        <v>14.7</v>
      </c>
      <c r="DC35">
        <v>19.2</v>
      </c>
      <c r="DD35">
        <v>4.0199999999999996</v>
      </c>
      <c r="DE35">
        <v>3.61</v>
      </c>
      <c r="DF35">
        <v>3.81</v>
      </c>
    </row>
    <row r="36" spans="1:110" x14ac:dyDescent="0.4">
      <c r="A36" t="s">
        <v>299</v>
      </c>
      <c r="B36" t="s">
        <v>298</v>
      </c>
      <c r="C36">
        <v>111</v>
      </c>
      <c r="D36">
        <v>134</v>
      </c>
      <c r="E36">
        <v>245</v>
      </c>
      <c r="F36">
        <v>110</v>
      </c>
      <c r="G36">
        <v>131</v>
      </c>
      <c r="H36">
        <v>241</v>
      </c>
      <c r="I36">
        <v>37.1</v>
      </c>
      <c r="J36">
        <v>30.9</v>
      </c>
      <c r="K36">
        <v>33.700000000000003</v>
      </c>
      <c r="L36">
        <v>-0.65</v>
      </c>
      <c r="M36">
        <v>-0.95</v>
      </c>
      <c r="N36">
        <v>-0.81</v>
      </c>
      <c r="O36">
        <v>-0.88</v>
      </c>
      <c r="P36">
        <v>-1.17</v>
      </c>
      <c r="Q36">
        <v>-0.97</v>
      </c>
      <c r="R36">
        <v>-0.41</v>
      </c>
      <c r="S36">
        <v>-0.74</v>
      </c>
      <c r="T36">
        <v>-0.65</v>
      </c>
      <c r="U36">
        <v>18</v>
      </c>
      <c r="V36">
        <v>17.2</v>
      </c>
      <c r="W36">
        <v>17.600000000000001</v>
      </c>
      <c r="X36">
        <v>42.3</v>
      </c>
      <c r="Y36">
        <v>35.799999999999997</v>
      </c>
      <c r="Z36">
        <v>38.799999999999997</v>
      </c>
      <c r="AA36">
        <v>23.4</v>
      </c>
      <c r="AB36">
        <v>22.4</v>
      </c>
      <c r="AC36">
        <v>22.9</v>
      </c>
      <c r="AD36">
        <v>3.6</v>
      </c>
      <c r="AE36">
        <v>2.2000000000000002</v>
      </c>
      <c r="AF36">
        <v>2.9</v>
      </c>
      <c r="AG36">
        <v>9</v>
      </c>
      <c r="AH36">
        <v>7.5</v>
      </c>
      <c r="AI36">
        <v>8.1999999999999993</v>
      </c>
      <c r="AJ36">
        <v>2.85</v>
      </c>
      <c r="AK36">
        <v>2.46</v>
      </c>
      <c r="AL36">
        <v>2.64</v>
      </c>
      <c r="AM36">
        <v>714</v>
      </c>
      <c r="AN36">
        <v>773</v>
      </c>
      <c r="AO36">
        <v>1487</v>
      </c>
      <c r="AP36">
        <v>709</v>
      </c>
      <c r="AQ36">
        <v>766</v>
      </c>
      <c r="AR36">
        <v>1475</v>
      </c>
      <c r="AS36">
        <v>48.1</v>
      </c>
      <c r="AT36">
        <v>44.8</v>
      </c>
      <c r="AU36">
        <v>46.4</v>
      </c>
      <c r="AV36">
        <v>-0.12</v>
      </c>
      <c r="AW36">
        <v>-0.51</v>
      </c>
      <c r="AX36">
        <v>-0.32</v>
      </c>
      <c r="AY36">
        <v>-0.21</v>
      </c>
      <c r="AZ36">
        <v>-0.6</v>
      </c>
      <c r="BA36">
        <v>-0.39</v>
      </c>
      <c r="BB36">
        <v>-0.03</v>
      </c>
      <c r="BC36">
        <v>-0.42</v>
      </c>
      <c r="BD36">
        <v>-0.26</v>
      </c>
      <c r="BE36">
        <v>44.8</v>
      </c>
      <c r="BF36">
        <v>40</v>
      </c>
      <c r="BG36">
        <v>42.3</v>
      </c>
      <c r="BH36">
        <v>68.3</v>
      </c>
      <c r="BI36">
        <v>59.8</v>
      </c>
      <c r="BJ36">
        <v>63.9</v>
      </c>
      <c r="BK36">
        <v>46.6</v>
      </c>
      <c r="BL36">
        <v>34.4</v>
      </c>
      <c r="BM36">
        <v>40.299999999999997</v>
      </c>
      <c r="BN36">
        <v>15</v>
      </c>
      <c r="BO36">
        <v>11.6</v>
      </c>
      <c r="BP36">
        <v>13.2</v>
      </c>
      <c r="BQ36">
        <v>24.9</v>
      </c>
      <c r="BR36">
        <v>17.2</v>
      </c>
      <c r="BS36">
        <v>20.9</v>
      </c>
      <c r="BT36">
        <v>4.05</v>
      </c>
      <c r="BU36">
        <v>3.82</v>
      </c>
      <c r="BV36">
        <v>3.93</v>
      </c>
      <c r="BW36">
        <v>825</v>
      </c>
      <c r="BX36">
        <v>907</v>
      </c>
      <c r="BY36">
        <v>1732</v>
      </c>
      <c r="BZ36">
        <v>819</v>
      </c>
      <c r="CA36">
        <v>897</v>
      </c>
      <c r="CB36">
        <v>1716</v>
      </c>
      <c r="CC36">
        <v>46.6</v>
      </c>
      <c r="CD36">
        <v>42.8</v>
      </c>
      <c r="CE36">
        <v>44.6</v>
      </c>
      <c r="CF36">
        <v>-0.19</v>
      </c>
      <c r="CG36">
        <v>-0.56999999999999995</v>
      </c>
      <c r="CH36">
        <v>-0.39</v>
      </c>
      <c r="CI36">
        <v>-0.28000000000000003</v>
      </c>
      <c r="CJ36">
        <v>-0.65</v>
      </c>
      <c r="CK36">
        <v>-0.45</v>
      </c>
      <c r="CL36">
        <v>-0.1</v>
      </c>
      <c r="CM36">
        <v>-0.49</v>
      </c>
      <c r="CN36">
        <v>-0.33</v>
      </c>
      <c r="CO36">
        <v>41.2</v>
      </c>
      <c r="CP36">
        <v>36.6</v>
      </c>
      <c r="CQ36">
        <v>38.799999999999997</v>
      </c>
      <c r="CR36">
        <v>64.8</v>
      </c>
      <c r="CS36">
        <v>56.2</v>
      </c>
      <c r="CT36">
        <v>60.3</v>
      </c>
      <c r="CU36">
        <v>43.5</v>
      </c>
      <c r="CV36">
        <v>32.6</v>
      </c>
      <c r="CW36">
        <v>37.799999999999997</v>
      </c>
      <c r="CX36">
        <v>13.5</v>
      </c>
      <c r="CY36">
        <v>10.3</v>
      </c>
      <c r="CZ36">
        <v>11.8</v>
      </c>
      <c r="DA36">
        <v>22.8</v>
      </c>
      <c r="DB36">
        <v>15.8</v>
      </c>
      <c r="DC36">
        <v>19.100000000000001</v>
      </c>
      <c r="DD36">
        <v>3.89</v>
      </c>
      <c r="DE36">
        <v>3.62</v>
      </c>
      <c r="DF36">
        <v>3.75</v>
      </c>
    </row>
    <row r="37" spans="1:110" x14ac:dyDescent="0.4">
      <c r="A37" t="s">
        <v>301</v>
      </c>
      <c r="B37" t="s">
        <v>300</v>
      </c>
      <c r="C37">
        <v>155</v>
      </c>
      <c r="D37">
        <v>151</v>
      </c>
      <c r="E37">
        <v>306</v>
      </c>
      <c r="F37">
        <v>152</v>
      </c>
      <c r="G37">
        <v>146</v>
      </c>
      <c r="H37">
        <v>298</v>
      </c>
      <c r="I37">
        <v>35.5</v>
      </c>
      <c r="J37">
        <v>31.8</v>
      </c>
      <c r="K37">
        <v>33.700000000000003</v>
      </c>
      <c r="L37">
        <v>-0.41</v>
      </c>
      <c r="M37">
        <v>-0.94</v>
      </c>
      <c r="N37">
        <v>-0.67</v>
      </c>
      <c r="O37">
        <v>-0.61</v>
      </c>
      <c r="P37">
        <v>-1.1399999999999999</v>
      </c>
      <c r="Q37">
        <v>-0.81</v>
      </c>
      <c r="R37">
        <v>-0.21</v>
      </c>
      <c r="S37">
        <v>-0.73</v>
      </c>
      <c r="T37">
        <v>-0.53</v>
      </c>
      <c r="U37">
        <v>20</v>
      </c>
      <c r="V37">
        <v>21.9</v>
      </c>
      <c r="W37">
        <v>20.9</v>
      </c>
      <c r="X37">
        <v>45.2</v>
      </c>
      <c r="Y37">
        <v>36.4</v>
      </c>
      <c r="Z37">
        <v>40.799999999999997</v>
      </c>
      <c r="AA37">
        <v>23.2</v>
      </c>
      <c r="AB37">
        <v>25.2</v>
      </c>
      <c r="AC37">
        <v>24.2</v>
      </c>
      <c r="AD37">
        <v>5.8</v>
      </c>
      <c r="AE37">
        <v>5.3</v>
      </c>
      <c r="AF37">
        <v>5.6</v>
      </c>
      <c r="AG37">
        <v>9</v>
      </c>
      <c r="AH37">
        <v>7.9</v>
      </c>
      <c r="AI37">
        <v>8.5</v>
      </c>
      <c r="AJ37">
        <v>2.86</v>
      </c>
      <c r="AK37">
        <v>2.68</v>
      </c>
      <c r="AL37">
        <v>2.78</v>
      </c>
      <c r="AM37">
        <v>1097</v>
      </c>
      <c r="AN37">
        <v>1168</v>
      </c>
      <c r="AO37">
        <v>2265</v>
      </c>
      <c r="AP37">
        <v>1075</v>
      </c>
      <c r="AQ37">
        <v>1144</v>
      </c>
      <c r="AR37">
        <v>2219</v>
      </c>
      <c r="AS37">
        <v>52.4</v>
      </c>
      <c r="AT37">
        <v>46</v>
      </c>
      <c r="AU37">
        <v>49.1</v>
      </c>
      <c r="AV37">
        <v>0.34</v>
      </c>
      <c r="AW37">
        <v>-0.2</v>
      </c>
      <c r="AX37">
        <v>0.06</v>
      </c>
      <c r="AY37">
        <v>0.26</v>
      </c>
      <c r="AZ37">
        <v>-0.27</v>
      </c>
      <c r="BA37">
        <v>0.01</v>
      </c>
      <c r="BB37">
        <v>0.41</v>
      </c>
      <c r="BC37">
        <v>-0.13</v>
      </c>
      <c r="BD37">
        <v>0.11</v>
      </c>
      <c r="BE37">
        <v>52.1</v>
      </c>
      <c r="BF37">
        <v>45.6</v>
      </c>
      <c r="BG37">
        <v>48.7</v>
      </c>
      <c r="BH37">
        <v>74.099999999999994</v>
      </c>
      <c r="BI37">
        <v>67.7</v>
      </c>
      <c r="BJ37">
        <v>70.8</v>
      </c>
      <c r="BK37">
        <v>49.3</v>
      </c>
      <c r="BL37">
        <v>36.799999999999997</v>
      </c>
      <c r="BM37">
        <v>42.9</v>
      </c>
      <c r="BN37">
        <v>23.7</v>
      </c>
      <c r="BO37">
        <v>14.9</v>
      </c>
      <c r="BP37">
        <v>19.2</v>
      </c>
      <c r="BQ37">
        <v>32.799999999999997</v>
      </c>
      <c r="BR37">
        <v>21.7</v>
      </c>
      <c r="BS37">
        <v>27.1</v>
      </c>
      <c r="BT37">
        <v>4.5999999999999996</v>
      </c>
      <c r="BU37">
        <v>4</v>
      </c>
      <c r="BV37">
        <v>4.29</v>
      </c>
      <c r="BW37">
        <v>1252</v>
      </c>
      <c r="BX37">
        <v>1319</v>
      </c>
      <c r="BY37">
        <v>2571</v>
      </c>
      <c r="BZ37">
        <v>1227</v>
      </c>
      <c r="CA37">
        <v>1290</v>
      </c>
      <c r="CB37">
        <v>2517</v>
      </c>
      <c r="CC37">
        <v>50.3</v>
      </c>
      <c r="CD37">
        <v>44.3</v>
      </c>
      <c r="CE37">
        <v>47.3</v>
      </c>
      <c r="CF37">
        <v>0.25</v>
      </c>
      <c r="CG37">
        <v>-0.28000000000000003</v>
      </c>
      <c r="CH37">
        <v>-0.03</v>
      </c>
      <c r="CI37">
        <v>0.17</v>
      </c>
      <c r="CJ37">
        <v>-0.35</v>
      </c>
      <c r="CK37">
        <v>-7.0000000000000007E-2</v>
      </c>
      <c r="CL37">
        <v>0.32</v>
      </c>
      <c r="CM37">
        <v>-0.21</v>
      </c>
      <c r="CN37">
        <v>0.02</v>
      </c>
      <c r="CO37">
        <v>48.1</v>
      </c>
      <c r="CP37">
        <v>42.9</v>
      </c>
      <c r="CQ37">
        <v>45.4</v>
      </c>
      <c r="CR37">
        <v>70.5</v>
      </c>
      <c r="CS37">
        <v>64.099999999999994</v>
      </c>
      <c r="CT37">
        <v>67.3</v>
      </c>
      <c r="CU37">
        <v>46.1</v>
      </c>
      <c r="CV37">
        <v>35.5</v>
      </c>
      <c r="CW37">
        <v>40.6</v>
      </c>
      <c r="CX37">
        <v>21.5</v>
      </c>
      <c r="CY37">
        <v>13.8</v>
      </c>
      <c r="CZ37">
        <v>17.5</v>
      </c>
      <c r="DA37">
        <v>29.9</v>
      </c>
      <c r="DB37">
        <v>20.100000000000001</v>
      </c>
      <c r="DC37">
        <v>24.9</v>
      </c>
      <c r="DD37">
        <v>4.38</v>
      </c>
      <c r="DE37">
        <v>3.85</v>
      </c>
      <c r="DF37">
        <v>4.1100000000000003</v>
      </c>
    </row>
    <row r="38" spans="1:110" x14ac:dyDescent="0.4">
      <c r="A38" t="s">
        <v>303</v>
      </c>
      <c r="B38" t="s">
        <v>302</v>
      </c>
      <c r="C38">
        <v>213</v>
      </c>
      <c r="D38">
        <v>204</v>
      </c>
      <c r="E38">
        <v>417</v>
      </c>
      <c r="F38">
        <v>203</v>
      </c>
      <c r="G38">
        <v>198</v>
      </c>
      <c r="H38">
        <v>401</v>
      </c>
      <c r="I38">
        <v>36.9</v>
      </c>
      <c r="J38">
        <v>32.6</v>
      </c>
      <c r="K38">
        <v>34.799999999999997</v>
      </c>
      <c r="L38">
        <v>-0.34</v>
      </c>
      <c r="M38">
        <v>-0.67</v>
      </c>
      <c r="N38">
        <v>-0.5</v>
      </c>
      <c r="O38">
        <v>-0.51</v>
      </c>
      <c r="P38">
        <v>-0.84</v>
      </c>
      <c r="Q38">
        <v>-0.62</v>
      </c>
      <c r="R38">
        <v>-0.16</v>
      </c>
      <c r="S38">
        <v>-0.49</v>
      </c>
      <c r="T38">
        <v>-0.38</v>
      </c>
      <c r="U38">
        <v>21.6</v>
      </c>
      <c r="V38">
        <v>21.6</v>
      </c>
      <c r="W38">
        <v>21.6</v>
      </c>
      <c r="X38">
        <v>40.799999999999997</v>
      </c>
      <c r="Y38">
        <v>42.6</v>
      </c>
      <c r="Z38">
        <v>41.7</v>
      </c>
      <c r="AA38">
        <v>23.5</v>
      </c>
      <c r="AB38">
        <v>14.2</v>
      </c>
      <c r="AC38">
        <v>18.899999999999999</v>
      </c>
      <c r="AD38">
        <v>5.2</v>
      </c>
      <c r="AE38">
        <v>2.9</v>
      </c>
      <c r="AF38">
        <v>4.0999999999999996</v>
      </c>
      <c r="AG38">
        <v>11.3</v>
      </c>
      <c r="AH38">
        <v>4.9000000000000004</v>
      </c>
      <c r="AI38">
        <v>8.1999999999999993</v>
      </c>
      <c r="AJ38">
        <v>3.03</v>
      </c>
      <c r="AK38">
        <v>2.64</v>
      </c>
      <c r="AL38">
        <v>2.84</v>
      </c>
      <c r="AM38">
        <v>1019</v>
      </c>
      <c r="AN38">
        <v>1076</v>
      </c>
      <c r="AO38">
        <v>2095</v>
      </c>
      <c r="AP38">
        <v>989</v>
      </c>
      <c r="AQ38">
        <v>1036</v>
      </c>
      <c r="AR38">
        <v>2025</v>
      </c>
      <c r="AS38">
        <v>49.1</v>
      </c>
      <c r="AT38">
        <v>42.7</v>
      </c>
      <c r="AU38">
        <v>45.8</v>
      </c>
      <c r="AV38">
        <v>0.19</v>
      </c>
      <c r="AW38">
        <v>-0.38</v>
      </c>
      <c r="AX38">
        <v>-0.1</v>
      </c>
      <c r="AY38">
        <v>0.11</v>
      </c>
      <c r="AZ38">
        <v>-0.45</v>
      </c>
      <c r="BA38">
        <v>-0.16</v>
      </c>
      <c r="BB38">
        <v>0.26</v>
      </c>
      <c r="BC38">
        <v>-0.3</v>
      </c>
      <c r="BD38">
        <v>-0.05</v>
      </c>
      <c r="BE38">
        <v>48.8</v>
      </c>
      <c r="BF38">
        <v>39.9</v>
      </c>
      <c r="BG38">
        <v>44.2</v>
      </c>
      <c r="BH38">
        <v>69.900000000000006</v>
      </c>
      <c r="BI38">
        <v>62.5</v>
      </c>
      <c r="BJ38">
        <v>66.099999999999994</v>
      </c>
      <c r="BK38">
        <v>45.3</v>
      </c>
      <c r="BL38">
        <v>22.9</v>
      </c>
      <c r="BM38">
        <v>33.799999999999997</v>
      </c>
      <c r="BN38">
        <v>20.3</v>
      </c>
      <c r="BO38">
        <v>5.7</v>
      </c>
      <c r="BP38">
        <v>12.8</v>
      </c>
      <c r="BQ38">
        <v>29.6</v>
      </c>
      <c r="BR38">
        <v>10.5</v>
      </c>
      <c r="BS38">
        <v>19.8</v>
      </c>
      <c r="BT38">
        <v>4.25</v>
      </c>
      <c r="BU38">
        <v>3.55</v>
      </c>
      <c r="BV38">
        <v>3.89</v>
      </c>
      <c r="BW38">
        <v>1232</v>
      </c>
      <c r="BX38">
        <v>1280</v>
      </c>
      <c r="BY38">
        <v>2512</v>
      </c>
      <c r="BZ38">
        <v>1192</v>
      </c>
      <c r="CA38">
        <v>1234</v>
      </c>
      <c r="CB38">
        <v>2426</v>
      </c>
      <c r="CC38">
        <v>47</v>
      </c>
      <c r="CD38">
        <v>41.1</v>
      </c>
      <c r="CE38">
        <v>43.9</v>
      </c>
      <c r="CF38">
        <v>0.1</v>
      </c>
      <c r="CG38">
        <v>-0.42</v>
      </c>
      <c r="CH38">
        <v>-0.17</v>
      </c>
      <c r="CI38">
        <v>0.02</v>
      </c>
      <c r="CJ38">
        <v>-0.49</v>
      </c>
      <c r="CK38">
        <v>-0.22</v>
      </c>
      <c r="CL38">
        <v>0.17</v>
      </c>
      <c r="CM38">
        <v>-0.35</v>
      </c>
      <c r="CN38">
        <v>-0.12</v>
      </c>
      <c r="CO38">
        <v>44.1</v>
      </c>
      <c r="CP38">
        <v>37</v>
      </c>
      <c r="CQ38">
        <v>40.4</v>
      </c>
      <c r="CR38">
        <v>64.900000000000006</v>
      </c>
      <c r="CS38">
        <v>59.4</v>
      </c>
      <c r="CT38">
        <v>62.1</v>
      </c>
      <c r="CU38">
        <v>41.6</v>
      </c>
      <c r="CV38">
        <v>21.5</v>
      </c>
      <c r="CW38">
        <v>31.3</v>
      </c>
      <c r="CX38">
        <v>17.7</v>
      </c>
      <c r="CY38">
        <v>5.2</v>
      </c>
      <c r="CZ38">
        <v>11.3</v>
      </c>
      <c r="DA38">
        <v>26.5</v>
      </c>
      <c r="DB38">
        <v>9.6</v>
      </c>
      <c r="DC38">
        <v>17.899999999999999</v>
      </c>
      <c r="DD38">
        <v>4.04</v>
      </c>
      <c r="DE38">
        <v>3.41</v>
      </c>
      <c r="DF38">
        <v>3.72</v>
      </c>
    </row>
    <row r="39" spans="1:110" x14ac:dyDescent="0.4">
      <c r="A39" t="s">
        <v>305</v>
      </c>
      <c r="B39" t="s">
        <v>304</v>
      </c>
      <c r="C39">
        <v>106</v>
      </c>
      <c r="D39">
        <v>131</v>
      </c>
      <c r="E39">
        <v>237</v>
      </c>
      <c r="F39">
        <v>103</v>
      </c>
      <c r="G39">
        <v>126</v>
      </c>
      <c r="H39">
        <v>229</v>
      </c>
      <c r="I39">
        <v>41.9</v>
      </c>
      <c r="J39">
        <v>37.799999999999997</v>
      </c>
      <c r="K39">
        <v>39.6</v>
      </c>
      <c r="L39">
        <v>-0.11</v>
      </c>
      <c r="M39">
        <v>-0.49</v>
      </c>
      <c r="N39">
        <v>-0.32</v>
      </c>
      <c r="O39">
        <v>-0.36</v>
      </c>
      <c r="P39">
        <v>-0.71</v>
      </c>
      <c r="Q39">
        <v>-0.48</v>
      </c>
      <c r="R39">
        <v>0.13</v>
      </c>
      <c r="S39">
        <v>-0.27</v>
      </c>
      <c r="T39">
        <v>-0.15</v>
      </c>
      <c r="U39">
        <v>30.2</v>
      </c>
      <c r="V39">
        <v>32.799999999999997</v>
      </c>
      <c r="W39">
        <v>31.6</v>
      </c>
      <c r="X39">
        <v>50</v>
      </c>
      <c r="Y39">
        <v>49.6</v>
      </c>
      <c r="Z39">
        <v>49.8</v>
      </c>
      <c r="AA39">
        <v>24.5</v>
      </c>
      <c r="AB39">
        <v>18.3</v>
      </c>
      <c r="AC39">
        <v>21.1</v>
      </c>
      <c r="AD39">
        <v>9.4</v>
      </c>
      <c r="AE39">
        <v>7.6</v>
      </c>
      <c r="AF39">
        <v>8.4</v>
      </c>
      <c r="AG39">
        <v>15.1</v>
      </c>
      <c r="AH39">
        <v>9.1999999999999993</v>
      </c>
      <c r="AI39">
        <v>11.8</v>
      </c>
      <c r="AJ39">
        <v>3.49</v>
      </c>
      <c r="AK39">
        <v>3.12</v>
      </c>
      <c r="AL39">
        <v>3.28</v>
      </c>
      <c r="AM39">
        <v>1274</v>
      </c>
      <c r="AN39">
        <v>1339</v>
      </c>
      <c r="AO39">
        <v>2613</v>
      </c>
      <c r="AP39">
        <v>1192</v>
      </c>
      <c r="AQ39">
        <v>1224</v>
      </c>
      <c r="AR39">
        <v>2416</v>
      </c>
      <c r="AS39">
        <v>60.1</v>
      </c>
      <c r="AT39">
        <v>56.6</v>
      </c>
      <c r="AU39">
        <v>58.3</v>
      </c>
      <c r="AV39">
        <v>0.44</v>
      </c>
      <c r="AW39">
        <v>0.11</v>
      </c>
      <c r="AX39">
        <v>0.27</v>
      </c>
      <c r="AY39">
        <v>0.37</v>
      </c>
      <c r="AZ39">
        <v>0.04</v>
      </c>
      <c r="BA39">
        <v>0.22</v>
      </c>
      <c r="BB39">
        <v>0.51</v>
      </c>
      <c r="BC39">
        <v>0.18</v>
      </c>
      <c r="BD39">
        <v>0.32</v>
      </c>
      <c r="BE39">
        <v>68.099999999999994</v>
      </c>
      <c r="BF39">
        <v>65.3</v>
      </c>
      <c r="BG39">
        <v>66.7</v>
      </c>
      <c r="BH39">
        <v>83.6</v>
      </c>
      <c r="BI39">
        <v>80.8</v>
      </c>
      <c r="BJ39">
        <v>82.2</v>
      </c>
      <c r="BK39">
        <v>64</v>
      </c>
      <c r="BL39">
        <v>47.5</v>
      </c>
      <c r="BM39">
        <v>55.5</v>
      </c>
      <c r="BN39">
        <v>42.9</v>
      </c>
      <c r="BO39">
        <v>29.9</v>
      </c>
      <c r="BP39">
        <v>36.200000000000003</v>
      </c>
      <c r="BQ39">
        <v>52.8</v>
      </c>
      <c r="BR39">
        <v>36.4</v>
      </c>
      <c r="BS39">
        <v>44.4</v>
      </c>
      <c r="BT39">
        <v>5.52</v>
      </c>
      <c r="BU39">
        <v>5.09</v>
      </c>
      <c r="BV39">
        <v>5.3</v>
      </c>
      <c r="BW39">
        <v>1380</v>
      </c>
      <c r="BX39">
        <v>1470</v>
      </c>
      <c r="BY39">
        <v>2850</v>
      </c>
      <c r="BZ39">
        <v>1295</v>
      </c>
      <c r="CA39">
        <v>1350</v>
      </c>
      <c r="CB39">
        <v>2645</v>
      </c>
      <c r="CC39">
        <v>58.7</v>
      </c>
      <c r="CD39">
        <v>54.9</v>
      </c>
      <c r="CE39">
        <v>56.8</v>
      </c>
      <c r="CF39">
        <v>0.4</v>
      </c>
      <c r="CG39">
        <v>0.05</v>
      </c>
      <c r="CH39">
        <v>0.22</v>
      </c>
      <c r="CI39">
        <v>0.33</v>
      </c>
      <c r="CJ39">
        <v>-0.01</v>
      </c>
      <c r="CK39">
        <v>0.17</v>
      </c>
      <c r="CL39">
        <v>0.47</v>
      </c>
      <c r="CM39">
        <v>0.12</v>
      </c>
      <c r="CN39">
        <v>0.27</v>
      </c>
      <c r="CO39">
        <v>65.099999999999994</v>
      </c>
      <c r="CP39">
        <v>62.4</v>
      </c>
      <c r="CQ39">
        <v>63.8</v>
      </c>
      <c r="CR39">
        <v>81</v>
      </c>
      <c r="CS39">
        <v>78</v>
      </c>
      <c r="CT39">
        <v>79.5</v>
      </c>
      <c r="CU39">
        <v>60.9</v>
      </c>
      <c r="CV39">
        <v>44.9</v>
      </c>
      <c r="CW39">
        <v>52.7</v>
      </c>
      <c r="CX39">
        <v>40.299999999999997</v>
      </c>
      <c r="CY39">
        <v>27.9</v>
      </c>
      <c r="CZ39">
        <v>33.9</v>
      </c>
      <c r="DA39">
        <v>49.9</v>
      </c>
      <c r="DB39">
        <v>33.9</v>
      </c>
      <c r="DC39">
        <v>41.7</v>
      </c>
      <c r="DD39">
        <v>5.36</v>
      </c>
      <c r="DE39">
        <v>4.92</v>
      </c>
      <c r="DF39">
        <v>5.13</v>
      </c>
    </row>
    <row r="40" spans="1:110" x14ac:dyDescent="0.4">
      <c r="A40" t="s">
        <v>307</v>
      </c>
      <c r="B40" t="s">
        <v>306</v>
      </c>
      <c r="C40">
        <v>98</v>
      </c>
      <c r="D40">
        <v>130</v>
      </c>
      <c r="E40">
        <v>228</v>
      </c>
      <c r="F40">
        <v>96</v>
      </c>
      <c r="G40">
        <v>130</v>
      </c>
      <c r="H40">
        <v>226</v>
      </c>
      <c r="I40">
        <v>34.5</v>
      </c>
      <c r="J40">
        <v>27.9</v>
      </c>
      <c r="K40">
        <v>30.8</v>
      </c>
      <c r="L40">
        <v>-0.78</v>
      </c>
      <c r="M40">
        <v>-1.28</v>
      </c>
      <c r="N40">
        <v>-1.07</v>
      </c>
      <c r="O40">
        <v>-1.03</v>
      </c>
      <c r="P40">
        <v>-1.5</v>
      </c>
      <c r="Q40">
        <v>-1.23</v>
      </c>
      <c r="R40">
        <v>-0.52</v>
      </c>
      <c r="S40">
        <v>-1.07</v>
      </c>
      <c r="T40">
        <v>-0.9</v>
      </c>
      <c r="U40">
        <v>15.3</v>
      </c>
      <c r="V40">
        <v>21.5</v>
      </c>
      <c r="W40">
        <v>18.899999999999999</v>
      </c>
      <c r="X40">
        <v>45.9</v>
      </c>
      <c r="Y40">
        <v>37.700000000000003</v>
      </c>
      <c r="Z40">
        <v>41.2</v>
      </c>
      <c r="AA40">
        <v>17.3</v>
      </c>
      <c r="AB40">
        <v>12.3</v>
      </c>
      <c r="AC40">
        <v>14.5</v>
      </c>
      <c r="AD40">
        <v>4.0999999999999996</v>
      </c>
      <c r="AE40">
        <v>4.5999999999999996</v>
      </c>
      <c r="AF40">
        <v>4.4000000000000004</v>
      </c>
      <c r="AG40">
        <v>9.1999999999999993</v>
      </c>
      <c r="AH40">
        <v>6.2</v>
      </c>
      <c r="AI40">
        <v>7.5</v>
      </c>
      <c r="AJ40">
        <v>2.76</v>
      </c>
      <c r="AK40">
        <v>2.29</v>
      </c>
      <c r="AL40">
        <v>2.4900000000000002</v>
      </c>
      <c r="AM40">
        <v>1009</v>
      </c>
      <c r="AN40">
        <v>1128</v>
      </c>
      <c r="AO40">
        <v>2137</v>
      </c>
      <c r="AP40">
        <v>988</v>
      </c>
      <c r="AQ40">
        <v>1102</v>
      </c>
      <c r="AR40">
        <v>2090</v>
      </c>
      <c r="AS40">
        <v>51.9</v>
      </c>
      <c r="AT40">
        <v>46.3</v>
      </c>
      <c r="AU40">
        <v>48.9</v>
      </c>
      <c r="AV40">
        <v>0.21</v>
      </c>
      <c r="AW40">
        <v>-0.26</v>
      </c>
      <c r="AX40">
        <v>-0.04</v>
      </c>
      <c r="AY40">
        <v>0.13</v>
      </c>
      <c r="AZ40">
        <v>-0.33</v>
      </c>
      <c r="BA40">
        <v>-0.09</v>
      </c>
      <c r="BB40">
        <v>0.28000000000000003</v>
      </c>
      <c r="BC40">
        <v>-0.18</v>
      </c>
      <c r="BD40">
        <v>0.01</v>
      </c>
      <c r="BE40">
        <v>54.3</v>
      </c>
      <c r="BF40">
        <v>45.3</v>
      </c>
      <c r="BG40">
        <v>49.6</v>
      </c>
      <c r="BH40">
        <v>74.3</v>
      </c>
      <c r="BI40">
        <v>66</v>
      </c>
      <c r="BJ40">
        <v>70</v>
      </c>
      <c r="BK40">
        <v>42.6</v>
      </c>
      <c r="BL40">
        <v>29</v>
      </c>
      <c r="BM40">
        <v>35.4</v>
      </c>
      <c r="BN40">
        <v>23.6</v>
      </c>
      <c r="BO40">
        <v>14.2</v>
      </c>
      <c r="BP40">
        <v>18.600000000000001</v>
      </c>
      <c r="BQ40">
        <v>32.5</v>
      </c>
      <c r="BR40">
        <v>20.100000000000001</v>
      </c>
      <c r="BS40">
        <v>26</v>
      </c>
      <c r="BT40">
        <v>4.49</v>
      </c>
      <c r="BU40">
        <v>4.0199999999999996</v>
      </c>
      <c r="BV40">
        <v>4.24</v>
      </c>
      <c r="BW40">
        <v>1107</v>
      </c>
      <c r="BX40">
        <v>1258</v>
      </c>
      <c r="BY40">
        <v>2365</v>
      </c>
      <c r="BZ40">
        <v>1084</v>
      </c>
      <c r="CA40">
        <v>1232</v>
      </c>
      <c r="CB40">
        <v>2316</v>
      </c>
      <c r="CC40">
        <v>50.4</v>
      </c>
      <c r="CD40">
        <v>44.4</v>
      </c>
      <c r="CE40">
        <v>47.2</v>
      </c>
      <c r="CF40">
        <v>0.12</v>
      </c>
      <c r="CG40">
        <v>-0.37</v>
      </c>
      <c r="CH40">
        <v>-0.14000000000000001</v>
      </c>
      <c r="CI40">
        <v>0.04</v>
      </c>
      <c r="CJ40">
        <v>-0.44</v>
      </c>
      <c r="CK40">
        <v>-0.19</v>
      </c>
      <c r="CL40">
        <v>0.19</v>
      </c>
      <c r="CM40">
        <v>-0.3</v>
      </c>
      <c r="CN40">
        <v>-0.09</v>
      </c>
      <c r="CO40">
        <v>50.9</v>
      </c>
      <c r="CP40">
        <v>42.8</v>
      </c>
      <c r="CQ40">
        <v>46.6</v>
      </c>
      <c r="CR40">
        <v>71.8</v>
      </c>
      <c r="CS40">
        <v>63.1</v>
      </c>
      <c r="CT40">
        <v>67.2</v>
      </c>
      <c r="CU40">
        <v>40.4</v>
      </c>
      <c r="CV40">
        <v>27.3</v>
      </c>
      <c r="CW40">
        <v>33.4</v>
      </c>
      <c r="CX40">
        <v>21.9</v>
      </c>
      <c r="CY40">
        <v>13.2</v>
      </c>
      <c r="CZ40">
        <v>17.3</v>
      </c>
      <c r="DA40">
        <v>30.4</v>
      </c>
      <c r="DB40">
        <v>18.7</v>
      </c>
      <c r="DC40">
        <v>24.2</v>
      </c>
      <c r="DD40">
        <v>4.34</v>
      </c>
      <c r="DE40">
        <v>3.84</v>
      </c>
      <c r="DF40">
        <v>4.07</v>
      </c>
    </row>
    <row r="41" spans="1:110" x14ac:dyDescent="0.4">
      <c r="A41" t="s">
        <v>309</v>
      </c>
      <c r="B41" t="s">
        <v>308</v>
      </c>
      <c r="C41">
        <v>190</v>
      </c>
      <c r="D41">
        <v>183</v>
      </c>
      <c r="E41">
        <v>373</v>
      </c>
      <c r="F41">
        <v>181</v>
      </c>
      <c r="G41">
        <v>177</v>
      </c>
      <c r="H41">
        <v>358</v>
      </c>
      <c r="I41">
        <v>36.9</v>
      </c>
      <c r="J41">
        <v>29.7</v>
      </c>
      <c r="K41">
        <v>33.299999999999997</v>
      </c>
      <c r="L41">
        <v>-0.62</v>
      </c>
      <c r="M41">
        <v>-1.1299999999999999</v>
      </c>
      <c r="N41">
        <v>-0.87</v>
      </c>
      <c r="O41">
        <v>-0.8</v>
      </c>
      <c r="P41">
        <v>-1.31</v>
      </c>
      <c r="Q41">
        <v>-1</v>
      </c>
      <c r="R41">
        <v>-0.43</v>
      </c>
      <c r="S41">
        <v>-0.94</v>
      </c>
      <c r="T41">
        <v>-0.74</v>
      </c>
      <c r="U41">
        <v>21.6</v>
      </c>
      <c r="V41">
        <v>10.4</v>
      </c>
      <c r="W41">
        <v>16.100000000000001</v>
      </c>
      <c r="X41">
        <v>39.5</v>
      </c>
      <c r="Y41">
        <v>32.799999999999997</v>
      </c>
      <c r="Z41">
        <v>36.200000000000003</v>
      </c>
      <c r="AA41">
        <v>16.8</v>
      </c>
      <c r="AB41">
        <v>6.6</v>
      </c>
      <c r="AC41">
        <v>11.8</v>
      </c>
      <c r="AD41">
        <v>4.2</v>
      </c>
      <c r="AE41">
        <v>0</v>
      </c>
      <c r="AF41">
        <v>2.1</v>
      </c>
      <c r="AG41">
        <v>9.5</v>
      </c>
      <c r="AH41">
        <v>1.1000000000000001</v>
      </c>
      <c r="AI41">
        <v>5.4</v>
      </c>
      <c r="AJ41">
        <v>2.95</v>
      </c>
      <c r="AK41">
        <v>2.33</v>
      </c>
      <c r="AL41">
        <v>2.64</v>
      </c>
      <c r="AM41">
        <v>1428</v>
      </c>
      <c r="AN41">
        <v>1420</v>
      </c>
      <c r="AO41">
        <v>2848</v>
      </c>
      <c r="AP41">
        <v>1416</v>
      </c>
      <c r="AQ41">
        <v>1395</v>
      </c>
      <c r="AR41">
        <v>2811</v>
      </c>
      <c r="AS41">
        <v>50.5</v>
      </c>
      <c r="AT41">
        <v>43.1</v>
      </c>
      <c r="AU41">
        <v>46.8</v>
      </c>
      <c r="AV41">
        <v>0.03</v>
      </c>
      <c r="AW41">
        <v>-0.56000000000000005</v>
      </c>
      <c r="AX41">
        <v>-0.26</v>
      </c>
      <c r="AY41">
        <v>-0.03</v>
      </c>
      <c r="AZ41">
        <v>-0.62</v>
      </c>
      <c r="BA41">
        <v>-0.31</v>
      </c>
      <c r="BB41">
        <v>0.1</v>
      </c>
      <c r="BC41">
        <v>-0.49</v>
      </c>
      <c r="BD41">
        <v>-0.21</v>
      </c>
      <c r="BE41">
        <v>46.5</v>
      </c>
      <c r="BF41">
        <v>36.799999999999997</v>
      </c>
      <c r="BG41">
        <v>41.6</v>
      </c>
      <c r="BH41">
        <v>72.2</v>
      </c>
      <c r="BI41">
        <v>59.5</v>
      </c>
      <c r="BJ41">
        <v>65.900000000000006</v>
      </c>
      <c r="BK41">
        <v>32.5</v>
      </c>
      <c r="BL41">
        <v>19.100000000000001</v>
      </c>
      <c r="BM41">
        <v>25.8</v>
      </c>
      <c r="BN41">
        <v>14.5</v>
      </c>
      <c r="BO41">
        <v>8.1</v>
      </c>
      <c r="BP41">
        <v>11.3</v>
      </c>
      <c r="BQ41">
        <v>22.2</v>
      </c>
      <c r="BR41">
        <v>12.9</v>
      </c>
      <c r="BS41">
        <v>17.600000000000001</v>
      </c>
      <c r="BT41">
        <v>4.25</v>
      </c>
      <c r="BU41">
        <v>3.6</v>
      </c>
      <c r="BV41">
        <v>3.92</v>
      </c>
      <c r="BW41">
        <v>1618</v>
      </c>
      <c r="BX41">
        <v>1603</v>
      </c>
      <c r="BY41">
        <v>3221</v>
      </c>
      <c r="BZ41">
        <v>1597</v>
      </c>
      <c r="CA41">
        <v>1572</v>
      </c>
      <c r="CB41">
        <v>3169</v>
      </c>
      <c r="CC41">
        <v>48.9</v>
      </c>
      <c r="CD41">
        <v>41.6</v>
      </c>
      <c r="CE41">
        <v>45.3</v>
      </c>
      <c r="CF41">
        <v>-0.04</v>
      </c>
      <c r="CG41">
        <v>-0.62</v>
      </c>
      <c r="CH41">
        <v>-0.33</v>
      </c>
      <c r="CI41">
        <v>-0.1</v>
      </c>
      <c r="CJ41">
        <v>-0.68</v>
      </c>
      <c r="CK41">
        <v>-0.37</v>
      </c>
      <c r="CL41">
        <v>0.02</v>
      </c>
      <c r="CM41">
        <v>-0.56000000000000005</v>
      </c>
      <c r="CN41">
        <v>-0.28000000000000003</v>
      </c>
      <c r="CO41">
        <v>43.6</v>
      </c>
      <c r="CP41">
        <v>33.700000000000003</v>
      </c>
      <c r="CQ41">
        <v>38.700000000000003</v>
      </c>
      <c r="CR41">
        <v>68.400000000000006</v>
      </c>
      <c r="CS41">
        <v>56.5</v>
      </c>
      <c r="CT41">
        <v>62.4</v>
      </c>
      <c r="CU41">
        <v>30.7</v>
      </c>
      <c r="CV41">
        <v>17.7</v>
      </c>
      <c r="CW41">
        <v>24.2</v>
      </c>
      <c r="CX41">
        <v>13.3</v>
      </c>
      <c r="CY41">
        <v>7.2</v>
      </c>
      <c r="CZ41">
        <v>10.199999999999999</v>
      </c>
      <c r="DA41">
        <v>20.7</v>
      </c>
      <c r="DB41">
        <v>11.5</v>
      </c>
      <c r="DC41">
        <v>16.100000000000001</v>
      </c>
      <c r="DD41">
        <v>4.09</v>
      </c>
      <c r="DE41">
        <v>3.45</v>
      </c>
      <c r="DF41">
        <v>3.77</v>
      </c>
    </row>
    <row r="42" spans="1:110" ht="15.75" customHeight="1" x14ac:dyDescent="0.4">
      <c r="A42" t="s">
        <v>311</v>
      </c>
      <c r="B42" t="s">
        <v>310</v>
      </c>
      <c r="C42">
        <v>240</v>
      </c>
      <c r="D42">
        <v>243</v>
      </c>
      <c r="E42">
        <v>483</v>
      </c>
      <c r="F42">
        <v>235</v>
      </c>
      <c r="G42">
        <v>234</v>
      </c>
      <c r="H42">
        <v>469</v>
      </c>
      <c r="I42">
        <v>39</v>
      </c>
      <c r="J42">
        <v>31.2</v>
      </c>
      <c r="K42">
        <v>35.1</v>
      </c>
      <c r="L42">
        <v>-0.2</v>
      </c>
      <c r="M42">
        <v>-0.84</v>
      </c>
      <c r="N42">
        <v>-0.52</v>
      </c>
      <c r="O42">
        <v>-0.36</v>
      </c>
      <c r="P42">
        <v>-1</v>
      </c>
      <c r="Q42">
        <v>-0.63</v>
      </c>
      <c r="R42">
        <v>-0.04</v>
      </c>
      <c r="S42">
        <v>-0.68</v>
      </c>
      <c r="T42">
        <v>-0.41</v>
      </c>
      <c r="U42">
        <v>24.2</v>
      </c>
      <c r="V42">
        <v>11.5</v>
      </c>
      <c r="W42">
        <v>17.8</v>
      </c>
      <c r="X42">
        <v>47.5</v>
      </c>
      <c r="Y42">
        <v>28</v>
      </c>
      <c r="Z42">
        <v>37.700000000000003</v>
      </c>
      <c r="AA42">
        <v>30.4</v>
      </c>
      <c r="AB42">
        <v>20.2</v>
      </c>
      <c r="AC42">
        <v>25.3</v>
      </c>
      <c r="AD42">
        <v>5.4</v>
      </c>
      <c r="AE42">
        <v>4.0999999999999996</v>
      </c>
      <c r="AF42">
        <v>4.8</v>
      </c>
      <c r="AG42">
        <v>11.3</v>
      </c>
      <c r="AH42">
        <v>6.2</v>
      </c>
      <c r="AI42">
        <v>8.6999999999999993</v>
      </c>
      <c r="AJ42">
        <v>3.08</v>
      </c>
      <c r="AK42">
        <v>2.52</v>
      </c>
      <c r="AL42">
        <v>2.8</v>
      </c>
      <c r="AM42">
        <v>1413</v>
      </c>
      <c r="AN42">
        <v>1341</v>
      </c>
      <c r="AO42">
        <v>2754</v>
      </c>
      <c r="AP42">
        <v>1357</v>
      </c>
      <c r="AQ42">
        <v>1285</v>
      </c>
      <c r="AR42">
        <v>2642</v>
      </c>
      <c r="AS42">
        <v>53.8</v>
      </c>
      <c r="AT42">
        <v>48.4</v>
      </c>
      <c r="AU42">
        <v>51.2</v>
      </c>
      <c r="AV42">
        <v>0.35</v>
      </c>
      <c r="AW42">
        <v>-0.1</v>
      </c>
      <c r="AX42">
        <v>0.13</v>
      </c>
      <c r="AY42">
        <v>0.28000000000000003</v>
      </c>
      <c r="AZ42">
        <v>-0.17</v>
      </c>
      <c r="BA42">
        <v>0.09</v>
      </c>
      <c r="BB42">
        <v>0.42</v>
      </c>
      <c r="BC42">
        <v>-0.03</v>
      </c>
      <c r="BD42">
        <v>0.18</v>
      </c>
      <c r="BE42">
        <v>54.6</v>
      </c>
      <c r="BF42">
        <v>47</v>
      </c>
      <c r="BG42">
        <v>50.9</v>
      </c>
      <c r="BH42">
        <v>75.3</v>
      </c>
      <c r="BI42">
        <v>68.900000000000006</v>
      </c>
      <c r="BJ42">
        <v>72.2</v>
      </c>
      <c r="BK42">
        <v>55.6</v>
      </c>
      <c r="BL42">
        <v>51.7</v>
      </c>
      <c r="BM42">
        <v>53.7</v>
      </c>
      <c r="BN42">
        <v>30.6</v>
      </c>
      <c r="BO42">
        <v>21.6</v>
      </c>
      <c r="BP42">
        <v>26.2</v>
      </c>
      <c r="BQ42">
        <v>42.3</v>
      </c>
      <c r="BR42">
        <v>31.8</v>
      </c>
      <c r="BS42">
        <v>37.1</v>
      </c>
      <c r="BT42">
        <v>4.75</v>
      </c>
      <c r="BU42">
        <v>4.28</v>
      </c>
      <c r="BV42">
        <v>4.5199999999999996</v>
      </c>
      <c r="BW42">
        <v>1653</v>
      </c>
      <c r="BX42">
        <v>1584</v>
      </c>
      <c r="BY42">
        <v>3237</v>
      </c>
      <c r="BZ42">
        <v>1592</v>
      </c>
      <c r="CA42">
        <v>1519</v>
      </c>
      <c r="CB42">
        <v>3111</v>
      </c>
      <c r="CC42">
        <v>51.6</v>
      </c>
      <c r="CD42">
        <v>45.8</v>
      </c>
      <c r="CE42">
        <v>48.8</v>
      </c>
      <c r="CF42">
        <v>0.27</v>
      </c>
      <c r="CG42">
        <v>-0.21</v>
      </c>
      <c r="CH42">
        <v>0.03</v>
      </c>
      <c r="CI42">
        <v>0.21</v>
      </c>
      <c r="CJ42">
        <v>-0.28000000000000003</v>
      </c>
      <c r="CK42">
        <v>-0.01</v>
      </c>
      <c r="CL42">
        <v>0.33</v>
      </c>
      <c r="CM42">
        <v>-0.15</v>
      </c>
      <c r="CN42">
        <v>0.08</v>
      </c>
      <c r="CO42">
        <v>50.2</v>
      </c>
      <c r="CP42">
        <v>41.5</v>
      </c>
      <c r="CQ42">
        <v>45.9</v>
      </c>
      <c r="CR42">
        <v>71.3</v>
      </c>
      <c r="CS42">
        <v>62.6</v>
      </c>
      <c r="CT42">
        <v>67</v>
      </c>
      <c r="CU42">
        <v>52</v>
      </c>
      <c r="CV42">
        <v>46.8</v>
      </c>
      <c r="CW42">
        <v>49.5</v>
      </c>
      <c r="CX42">
        <v>26.9</v>
      </c>
      <c r="CY42">
        <v>18.899999999999999</v>
      </c>
      <c r="CZ42">
        <v>23</v>
      </c>
      <c r="DA42">
        <v>37.700000000000003</v>
      </c>
      <c r="DB42">
        <v>27.8</v>
      </c>
      <c r="DC42">
        <v>32.9</v>
      </c>
      <c r="DD42">
        <v>4.51</v>
      </c>
      <c r="DE42">
        <v>4.01</v>
      </c>
      <c r="DF42">
        <v>4.2699999999999996</v>
      </c>
    </row>
    <row r="44" spans="1:110" x14ac:dyDescent="0.4">
      <c r="A44" t="s">
        <v>314</v>
      </c>
      <c r="B44" t="s">
        <v>312</v>
      </c>
      <c r="C44">
        <v>3647</v>
      </c>
      <c r="D44">
        <v>3800</v>
      </c>
      <c r="E44">
        <v>7447</v>
      </c>
      <c r="F44">
        <v>3505</v>
      </c>
      <c r="G44">
        <v>3640</v>
      </c>
      <c r="H44">
        <v>7145</v>
      </c>
      <c r="I44">
        <v>36.1</v>
      </c>
      <c r="J44">
        <v>30.5</v>
      </c>
      <c r="K44">
        <v>33.200000000000003</v>
      </c>
      <c r="L44">
        <v>-0.24</v>
      </c>
      <c r="M44">
        <v>-0.73</v>
      </c>
      <c r="N44">
        <v>-0.49</v>
      </c>
      <c r="O44">
        <v>-0.28000000000000003</v>
      </c>
      <c r="P44">
        <v>-0.77</v>
      </c>
      <c r="Q44">
        <v>-0.52</v>
      </c>
      <c r="R44">
        <v>-0.19</v>
      </c>
      <c r="S44">
        <v>-0.69</v>
      </c>
      <c r="T44">
        <v>-0.46</v>
      </c>
      <c r="U44">
        <v>22.5</v>
      </c>
      <c r="V44">
        <v>17.8</v>
      </c>
      <c r="W44">
        <v>20.100000000000001</v>
      </c>
      <c r="X44">
        <v>41.7</v>
      </c>
      <c r="Y44">
        <v>34</v>
      </c>
      <c r="Z44">
        <v>37.799999999999997</v>
      </c>
      <c r="AA44">
        <v>24.9</v>
      </c>
      <c r="AB44">
        <v>16.100000000000001</v>
      </c>
      <c r="AC44">
        <v>20.399999999999999</v>
      </c>
      <c r="AD44">
        <v>6.1</v>
      </c>
      <c r="AE44">
        <v>3.2</v>
      </c>
      <c r="AF44">
        <v>4.5999999999999996</v>
      </c>
      <c r="AG44">
        <v>10.3</v>
      </c>
      <c r="AH44">
        <v>5.9</v>
      </c>
      <c r="AI44">
        <v>8</v>
      </c>
      <c r="AJ44">
        <v>2.93</v>
      </c>
      <c r="AK44">
        <v>2.4900000000000002</v>
      </c>
      <c r="AL44">
        <v>2.71</v>
      </c>
      <c r="AM44">
        <v>22410</v>
      </c>
      <c r="AN44">
        <v>23321</v>
      </c>
      <c r="AO44">
        <v>45731</v>
      </c>
      <c r="AP44">
        <v>21622</v>
      </c>
      <c r="AQ44">
        <v>22532</v>
      </c>
      <c r="AR44">
        <v>44154</v>
      </c>
      <c r="AS44">
        <v>49.8</v>
      </c>
      <c r="AT44">
        <v>44.4</v>
      </c>
      <c r="AU44">
        <v>47</v>
      </c>
      <c r="AV44">
        <v>0.3</v>
      </c>
      <c r="AW44">
        <v>-0.18</v>
      </c>
      <c r="AX44">
        <v>0.06</v>
      </c>
      <c r="AY44">
        <v>0.28000000000000003</v>
      </c>
      <c r="AZ44">
        <v>-0.19</v>
      </c>
      <c r="BA44">
        <v>0.05</v>
      </c>
      <c r="BB44">
        <v>0.32</v>
      </c>
      <c r="BC44">
        <v>-0.16</v>
      </c>
      <c r="BD44">
        <v>7.0000000000000007E-2</v>
      </c>
      <c r="BE44">
        <v>48.5</v>
      </c>
      <c r="BF44">
        <v>40.700000000000003</v>
      </c>
      <c r="BG44">
        <v>44.5</v>
      </c>
      <c r="BH44">
        <v>70.5</v>
      </c>
      <c r="BI44">
        <v>62.5</v>
      </c>
      <c r="BJ44">
        <v>66.400000000000006</v>
      </c>
      <c r="BK44">
        <v>43.4</v>
      </c>
      <c r="BL44">
        <v>31.7</v>
      </c>
      <c r="BM44">
        <v>37.4</v>
      </c>
      <c r="BN44">
        <v>19.600000000000001</v>
      </c>
      <c r="BO44">
        <v>11.3</v>
      </c>
      <c r="BP44">
        <v>15.4</v>
      </c>
      <c r="BQ44">
        <v>28.6</v>
      </c>
      <c r="BR44">
        <v>17.600000000000001</v>
      </c>
      <c r="BS44">
        <v>23</v>
      </c>
      <c r="BT44">
        <v>4.3</v>
      </c>
      <c r="BU44">
        <v>3.82</v>
      </c>
      <c r="BV44">
        <v>4.05</v>
      </c>
      <c r="BW44">
        <v>26057</v>
      </c>
      <c r="BX44">
        <v>27121</v>
      </c>
      <c r="BY44">
        <v>53178</v>
      </c>
      <c r="BZ44">
        <v>25127</v>
      </c>
      <c r="CA44">
        <v>26172</v>
      </c>
      <c r="CB44">
        <v>51299</v>
      </c>
      <c r="CC44">
        <v>47.9</v>
      </c>
      <c r="CD44">
        <v>42.4</v>
      </c>
      <c r="CE44">
        <v>45.1</v>
      </c>
      <c r="CF44">
        <v>0.23</v>
      </c>
      <c r="CG44">
        <v>-0.25</v>
      </c>
      <c r="CH44">
        <v>-0.02</v>
      </c>
      <c r="CI44">
        <v>0.21</v>
      </c>
      <c r="CJ44">
        <v>-0.27</v>
      </c>
      <c r="CK44">
        <v>-0.03</v>
      </c>
      <c r="CL44">
        <v>0.24</v>
      </c>
      <c r="CM44">
        <v>-0.24</v>
      </c>
      <c r="CN44">
        <v>-0.01</v>
      </c>
      <c r="CO44">
        <v>44.8</v>
      </c>
      <c r="CP44">
        <v>37.5</v>
      </c>
      <c r="CQ44">
        <v>41.1</v>
      </c>
      <c r="CR44">
        <v>66.5</v>
      </c>
      <c r="CS44">
        <v>58.5</v>
      </c>
      <c r="CT44">
        <v>62.4</v>
      </c>
      <c r="CU44">
        <v>40.799999999999997</v>
      </c>
      <c r="CV44">
        <v>29.5</v>
      </c>
      <c r="CW44">
        <v>35.1</v>
      </c>
      <c r="CX44">
        <v>17.7</v>
      </c>
      <c r="CY44">
        <v>10.199999999999999</v>
      </c>
      <c r="CZ44">
        <v>13.9</v>
      </c>
      <c r="DA44">
        <v>26</v>
      </c>
      <c r="DB44">
        <v>15.9</v>
      </c>
      <c r="DC44">
        <v>20.9</v>
      </c>
      <c r="DD44">
        <v>4.1100000000000003</v>
      </c>
      <c r="DE44">
        <v>3.63</v>
      </c>
      <c r="DF44">
        <v>3.86</v>
      </c>
    </row>
    <row r="45" spans="1:110" x14ac:dyDescent="0.4">
      <c r="A45" t="s">
        <v>316</v>
      </c>
      <c r="B45" t="s">
        <v>315</v>
      </c>
      <c r="C45">
        <v>143</v>
      </c>
      <c r="D45">
        <v>166</v>
      </c>
      <c r="E45">
        <v>309</v>
      </c>
      <c r="F45">
        <v>142</v>
      </c>
      <c r="G45">
        <v>165</v>
      </c>
      <c r="H45">
        <v>307</v>
      </c>
      <c r="I45">
        <v>34.200000000000003</v>
      </c>
      <c r="J45">
        <v>29</v>
      </c>
      <c r="K45">
        <v>31.4</v>
      </c>
      <c r="L45">
        <v>-0.37</v>
      </c>
      <c r="M45">
        <v>-0.78</v>
      </c>
      <c r="N45">
        <v>-0.59</v>
      </c>
      <c r="O45">
        <v>-0.57999999999999996</v>
      </c>
      <c r="P45">
        <v>-0.97</v>
      </c>
      <c r="Q45">
        <v>-0.73</v>
      </c>
      <c r="R45">
        <v>-0.16</v>
      </c>
      <c r="S45">
        <v>-0.57999999999999996</v>
      </c>
      <c r="T45">
        <v>-0.45</v>
      </c>
      <c r="U45">
        <v>22.4</v>
      </c>
      <c r="V45">
        <v>19.3</v>
      </c>
      <c r="W45">
        <v>20.7</v>
      </c>
      <c r="X45">
        <v>40.6</v>
      </c>
      <c r="Y45">
        <v>37.299999999999997</v>
      </c>
      <c r="Z45">
        <v>38.799999999999997</v>
      </c>
      <c r="AA45">
        <v>17.5</v>
      </c>
      <c r="AB45">
        <v>7.8</v>
      </c>
      <c r="AC45">
        <v>12.3</v>
      </c>
      <c r="AD45">
        <v>2.8</v>
      </c>
      <c r="AE45">
        <v>2.4</v>
      </c>
      <c r="AF45">
        <v>2.6</v>
      </c>
      <c r="AG45">
        <v>6.3</v>
      </c>
      <c r="AH45">
        <v>2.4</v>
      </c>
      <c r="AI45">
        <v>4.2</v>
      </c>
      <c r="AJ45">
        <v>2.69</v>
      </c>
      <c r="AK45">
        <v>2.3199999999999998</v>
      </c>
      <c r="AL45">
        <v>2.4900000000000002</v>
      </c>
      <c r="AM45">
        <v>859</v>
      </c>
      <c r="AN45">
        <v>843</v>
      </c>
      <c r="AO45">
        <v>1702</v>
      </c>
      <c r="AP45">
        <v>842</v>
      </c>
      <c r="AQ45">
        <v>834</v>
      </c>
      <c r="AR45">
        <v>1676</v>
      </c>
      <c r="AS45">
        <v>47.7</v>
      </c>
      <c r="AT45">
        <v>41.2</v>
      </c>
      <c r="AU45">
        <v>44.5</v>
      </c>
      <c r="AV45">
        <v>0.16</v>
      </c>
      <c r="AW45">
        <v>-0.3</v>
      </c>
      <c r="AX45">
        <v>-7.0000000000000007E-2</v>
      </c>
      <c r="AY45">
        <v>0.08</v>
      </c>
      <c r="AZ45">
        <v>-0.38</v>
      </c>
      <c r="BA45">
        <v>-0.13</v>
      </c>
      <c r="BB45">
        <v>0.25</v>
      </c>
      <c r="BC45">
        <v>-0.21</v>
      </c>
      <c r="BD45">
        <v>-0.01</v>
      </c>
      <c r="BE45">
        <v>48.4</v>
      </c>
      <c r="BF45">
        <v>36.5</v>
      </c>
      <c r="BG45">
        <v>42.5</v>
      </c>
      <c r="BH45">
        <v>70.3</v>
      </c>
      <c r="BI45">
        <v>59.5</v>
      </c>
      <c r="BJ45">
        <v>65</v>
      </c>
      <c r="BK45">
        <v>37.799999999999997</v>
      </c>
      <c r="BL45">
        <v>22.4</v>
      </c>
      <c r="BM45">
        <v>30.2</v>
      </c>
      <c r="BN45">
        <v>13.9</v>
      </c>
      <c r="BO45">
        <v>6.2</v>
      </c>
      <c r="BP45">
        <v>10</v>
      </c>
      <c r="BQ45">
        <v>22.9</v>
      </c>
      <c r="BR45">
        <v>10.4</v>
      </c>
      <c r="BS45">
        <v>16.7</v>
      </c>
      <c r="BT45">
        <v>4.04</v>
      </c>
      <c r="BU45">
        <v>3.45</v>
      </c>
      <c r="BV45">
        <v>3.75</v>
      </c>
      <c r="BW45">
        <v>1002</v>
      </c>
      <c r="BX45">
        <v>1009</v>
      </c>
      <c r="BY45">
        <v>2011</v>
      </c>
      <c r="BZ45">
        <v>984</v>
      </c>
      <c r="CA45">
        <v>999</v>
      </c>
      <c r="CB45">
        <v>1983</v>
      </c>
      <c r="CC45">
        <v>45.8</v>
      </c>
      <c r="CD45">
        <v>39.200000000000003</v>
      </c>
      <c r="CE45">
        <v>42.5</v>
      </c>
      <c r="CF45">
        <v>0.09</v>
      </c>
      <c r="CG45">
        <v>-0.38</v>
      </c>
      <c r="CH45">
        <v>-0.15</v>
      </c>
      <c r="CI45">
        <v>0.01</v>
      </c>
      <c r="CJ45">
        <v>-0.46</v>
      </c>
      <c r="CK45">
        <v>-0.2</v>
      </c>
      <c r="CL45">
        <v>0.17</v>
      </c>
      <c r="CM45">
        <v>-0.3</v>
      </c>
      <c r="CN45">
        <v>-0.09</v>
      </c>
      <c r="CO45">
        <v>44.7</v>
      </c>
      <c r="CP45">
        <v>33.700000000000003</v>
      </c>
      <c r="CQ45">
        <v>39.200000000000003</v>
      </c>
      <c r="CR45">
        <v>66.099999999999994</v>
      </c>
      <c r="CS45">
        <v>55.9</v>
      </c>
      <c r="CT45">
        <v>61</v>
      </c>
      <c r="CU45">
        <v>34.9</v>
      </c>
      <c r="CV45">
        <v>20</v>
      </c>
      <c r="CW45">
        <v>27.4</v>
      </c>
      <c r="CX45">
        <v>12.3</v>
      </c>
      <c r="CY45">
        <v>5.6</v>
      </c>
      <c r="CZ45">
        <v>8.9</v>
      </c>
      <c r="DA45">
        <v>20.6</v>
      </c>
      <c r="DB45">
        <v>9.1</v>
      </c>
      <c r="DC45">
        <v>14.8</v>
      </c>
      <c r="DD45">
        <v>3.85</v>
      </c>
      <c r="DE45">
        <v>3.26</v>
      </c>
      <c r="DF45">
        <v>3.55</v>
      </c>
    </row>
    <row r="46" spans="1:110" x14ac:dyDescent="0.4">
      <c r="A46" t="s">
        <v>318</v>
      </c>
      <c r="B46" t="s">
        <v>317</v>
      </c>
      <c r="C46">
        <v>535</v>
      </c>
      <c r="D46">
        <v>579</v>
      </c>
      <c r="E46">
        <v>1114</v>
      </c>
      <c r="F46">
        <v>501</v>
      </c>
      <c r="G46">
        <v>543</v>
      </c>
      <c r="H46">
        <v>1044</v>
      </c>
      <c r="I46">
        <v>36.6</v>
      </c>
      <c r="J46">
        <v>31.6</v>
      </c>
      <c r="K46">
        <v>34</v>
      </c>
      <c r="L46">
        <v>-0.14000000000000001</v>
      </c>
      <c r="M46">
        <v>-0.67</v>
      </c>
      <c r="N46">
        <v>-0.41</v>
      </c>
      <c r="O46">
        <v>-0.25</v>
      </c>
      <c r="P46">
        <v>-0.77</v>
      </c>
      <c r="Q46">
        <v>-0.49</v>
      </c>
      <c r="R46">
        <v>-0.03</v>
      </c>
      <c r="S46">
        <v>-0.56000000000000005</v>
      </c>
      <c r="T46">
        <v>-0.34</v>
      </c>
      <c r="U46">
        <v>23.7</v>
      </c>
      <c r="V46">
        <v>19.5</v>
      </c>
      <c r="W46">
        <v>21.5</v>
      </c>
      <c r="X46">
        <v>40.6</v>
      </c>
      <c r="Y46">
        <v>36.6</v>
      </c>
      <c r="Z46">
        <v>38.5</v>
      </c>
      <c r="AA46">
        <v>35.299999999999997</v>
      </c>
      <c r="AB46">
        <v>21.4</v>
      </c>
      <c r="AC46">
        <v>28.1</v>
      </c>
      <c r="AD46">
        <v>9</v>
      </c>
      <c r="AE46">
        <v>4.0999999999999996</v>
      </c>
      <c r="AF46">
        <v>6.5</v>
      </c>
      <c r="AG46">
        <v>13.6</v>
      </c>
      <c r="AH46">
        <v>6.7</v>
      </c>
      <c r="AI46">
        <v>10.1</v>
      </c>
      <c r="AJ46">
        <v>3.04</v>
      </c>
      <c r="AK46">
        <v>2.56</v>
      </c>
      <c r="AL46">
        <v>2.79</v>
      </c>
      <c r="AM46">
        <v>2394</v>
      </c>
      <c r="AN46">
        <v>2433</v>
      </c>
      <c r="AO46">
        <v>4827</v>
      </c>
      <c r="AP46">
        <v>2253</v>
      </c>
      <c r="AQ46">
        <v>2333</v>
      </c>
      <c r="AR46">
        <v>4586</v>
      </c>
      <c r="AS46">
        <v>47.3</v>
      </c>
      <c r="AT46">
        <v>42.2</v>
      </c>
      <c r="AU46">
        <v>44.7</v>
      </c>
      <c r="AV46">
        <v>0.3</v>
      </c>
      <c r="AW46">
        <v>-0.12</v>
      </c>
      <c r="AX46">
        <v>0.09</v>
      </c>
      <c r="AY46">
        <v>0.25</v>
      </c>
      <c r="AZ46">
        <v>-0.17</v>
      </c>
      <c r="BA46">
        <v>0.05</v>
      </c>
      <c r="BB46">
        <v>0.36</v>
      </c>
      <c r="BC46">
        <v>-7.0000000000000007E-2</v>
      </c>
      <c r="BD46">
        <v>0.13</v>
      </c>
      <c r="BE46">
        <v>42.6</v>
      </c>
      <c r="BF46">
        <v>36.5</v>
      </c>
      <c r="BG46">
        <v>39.5</v>
      </c>
      <c r="BH46">
        <v>63.2</v>
      </c>
      <c r="BI46">
        <v>57.6</v>
      </c>
      <c r="BJ46">
        <v>60.4</v>
      </c>
      <c r="BK46">
        <v>45.7</v>
      </c>
      <c r="BL46">
        <v>34.4</v>
      </c>
      <c r="BM46">
        <v>40</v>
      </c>
      <c r="BN46">
        <v>17.3</v>
      </c>
      <c r="BO46">
        <v>10.8</v>
      </c>
      <c r="BP46">
        <v>14</v>
      </c>
      <c r="BQ46">
        <v>25.8</v>
      </c>
      <c r="BR46">
        <v>17.100000000000001</v>
      </c>
      <c r="BS46">
        <v>21.4</v>
      </c>
      <c r="BT46">
        <v>4.0599999999999996</v>
      </c>
      <c r="BU46">
        <v>3.58</v>
      </c>
      <c r="BV46">
        <v>3.82</v>
      </c>
      <c r="BW46">
        <v>2929</v>
      </c>
      <c r="BX46">
        <v>3012</v>
      </c>
      <c r="BY46">
        <v>5941</v>
      </c>
      <c r="BZ46">
        <v>2754</v>
      </c>
      <c r="CA46">
        <v>2876</v>
      </c>
      <c r="CB46">
        <v>5630</v>
      </c>
      <c r="CC46">
        <v>45.3</v>
      </c>
      <c r="CD46">
        <v>40.200000000000003</v>
      </c>
      <c r="CE46">
        <v>42.7</v>
      </c>
      <c r="CF46">
        <v>0.22</v>
      </c>
      <c r="CG46">
        <v>-0.22</v>
      </c>
      <c r="CH46">
        <v>0</v>
      </c>
      <c r="CI46">
        <v>0.18</v>
      </c>
      <c r="CJ46">
        <v>-0.27</v>
      </c>
      <c r="CK46">
        <v>-0.04</v>
      </c>
      <c r="CL46">
        <v>0.27</v>
      </c>
      <c r="CM46">
        <v>-0.18</v>
      </c>
      <c r="CN46">
        <v>0.03</v>
      </c>
      <c r="CO46">
        <v>39.200000000000003</v>
      </c>
      <c r="CP46">
        <v>33.200000000000003</v>
      </c>
      <c r="CQ46">
        <v>36.200000000000003</v>
      </c>
      <c r="CR46">
        <v>59.1</v>
      </c>
      <c r="CS46">
        <v>53.6</v>
      </c>
      <c r="CT46">
        <v>56.3</v>
      </c>
      <c r="CU46">
        <v>43.8</v>
      </c>
      <c r="CV46">
        <v>31.9</v>
      </c>
      <c r="CW46">
        <v>37.799999999999997</v>
      </c>
      <c r="CX46">
        <v>15.8</v>
      </c>
      <c r="CY46">
        <v>9.5</v>
      </c>
      <c r="CZ46">
        <v>12.6</v>
      </c>
      <c r="DA46">
        <v>23.6</v>
      </c>
      <c r="DB46">
        <v>15.1</v>
      </c>
      <c r="DC46">
        <v>19.3</v>
      </c>
      <c r="DD46">
        <v>3.87</v>
      </c>
      <c r="DE46">
        <v>3.39</v>
      </c>
      <c r="DF46">
        <v>3.63</v>
      </c>
    </row>
    <row r="47" spans="1:110" x14ac:dyDescent="0.4">
      <c r="A47" t="s">
        <v>320</v>
      </c>
      <c r="B47" t="s">
        <v>319</v>
      </c>
      <c r="C47">
        <v>146</v>
      </c>
      <c r="D47">
        <v>135</v>
      </c>
      <c r="E47">
        <v>281</v>
      </c>
      <c r="F47">
        <v>141</v>
      </c>
      <c r="G47">
        <v>133</v>
      </c>
      <c r="H47">
        <v>274</v>
      </c>
      <c r="I47">
        <v>40.6</v>
      </c>
      <c r="J47">
        <v>33.9</v>
      </c>
      <c r="K47">
        <v>37.4</v>
      </c>
      <c r="L47">
        <v>0.17</v>
      </c>
      <c r="M47">
        <v>-0.72</v>
      </c>
      <c r="N47">
        <v>-0.26</v>
      </c>
      <c r="O47">
        <v>-0.03</v>
      </c>
      <c r="P47">
        <v>-0.93</v>
      </c>
      <c r="Q47">
        <v>-0.41</v>
      </c>
      <c r="R47">
        <v>0.38</v>
      </c>
      <c r="S47">
        <v>-0.5</v>
      </c>
      <c r="T47">
        <v>-0.11</v>
      </c>
      <c r="U47">
        <v>26</v>
      </c>
      <c r="V47">
        <v>24.4</v>
      </c>
      <c r="W47">
        <v>25.3</v>
      </c>
      <c r="X47">
        <v>44.5</v>
      </c>
      <c r="Y47">
        <v>45.9</v>
      </c>
      <c r="Z47">
        <v>45.2</v>
      </c>
      <c r="AA47">
        <v>17.8</v>
      </c>
      <c r="AB47">
        <v>10.4</v>
      </c>
      <c r="AC47">
        <v>14.2</v>
      </c>
      <c r="AD47">
        <v>8.1999999999999993</v>
      </c>
      <c r="AE47">
        <v>3.7</v>
      </c>
      <c r="AF47">
        <v>6</v>
      </c>
      <c r="AG47">
        <v>13.7</v>
      </c>
      <c r="AH47">
        <v>5.2</v>
      </c>
      <c r="AI47">
        <v>9.6</v>
      </c>
      <c r="AJ47">
        <v>3.18</v>
      </c>
      <c r="AK47">
        <v>2.69</v>
      </c>
      <c r="AL47">
        <v>2.94</v>
      </c>
      <c r="AM47">
        <v>1056</v>
      </c>
      <c r="AN47">
        <v>1073</v>
      </c>
      <c r="AO47">
        <v>2129</v>
      </c>
      <c r="AP47">
        <v>1045</v>
      </c>
      <c r="AQ47">
        <v>1045</v>
      </c>
      <c r="AR47">
        <v>2090</v>
      </c>
      <c r="AS47">
        <v>54</v>
      </c>
      <c r="AT47">
        <v>48.1</v>
      </c>
      <c r="AU47">
        <v>51</v>
      </c>
      <c r="AV47">
        <v>0.36</v>
      </c>
      <c r="AW47">
        <v>-0.15</v>
      </c>
      <c r="AX47">
        <v>0.11</v>
      </c>
      <c r="AY47">
        <v>0.28999999999999998</v>
      </c>
      <c r="AZ47">
        <v>-0.22</v>
      </c>
      <c r="BA47">
        <v>0.05</v>
      </c>
      <c r="BB47">
        <v>0.44</v>
      </c>
      <c r="BC47">
        <v>-7.0000000000000007E-2</v>
      </c>
      <c r="BD47">
        <v>0.16</v>
      </c>
      <c r="BE47">
        <v>54.7</v>
      </c>
      <c r="BF47">
        <v>47.1</v>
      </c>
      <c r="BG47">
        <v>50.9</v>
      </c>
      <c r="BH47">
        <v>76.400000000000006</v>
      </c>
      <c r="BI47">
        <v>66.599999999999994</v>
      </c>
      <c r="BJ47">
        <v>71.5</v>
      </c>
      <c r="BK47">
        <v>37.5</v>
      </c>
      <c r="BL47">
        <v>29.5</v>
      </c>
      <c r="BM47">
        <v>33.5</v>
      </c>
      <c r="BN47">
        <v>20.7</v>
      </c>
      <c r="BO47">
        <v>15</v>
      </c>
      <c r="BP47">
        <v>17.8</v>
      </c>
      <c r="BQ47">
        <v>28.7</v>
      </c>
      <c r="BR47">
        <v>19.8</v>
      </c>
      <c r="BS47">
        <v>24.2</v>
      </c>
      <c r="BT47">
        <v>4.57</v>
      </c>
      <c r="BU47">
        <v>4.03</v>
      </c>
      <c r="BV47">
        <v>4.3</v>
      </c>
      <c r="BW47">
        <v>1202</v>
      </c>
      <c r="BX47">
        <v>1208</v>
      </c>
      <c r="BY47">
        <v>2410</v>
      </c>
      <c r="BZ47">
        <v>1186</v>
      </c>
      <c r="CA47">
        <v>1178</v>
      </c>
      <c r="CB47">
        <v>2364</v>
      </c>
      <c r="CC47">
        <v>52.4</v>
      </c>
      <c r="CD47">
        <v>46.5</v>
      </c>
      <c r="CE47">
        <v>49.4</v>
      </c>
      <c r="CF47">
        <v>0.34</v>
      </c>
      <c r="CG47">
        <v>-0.21</v>
      </c>
      <c r="CH47">
        <v>7.0000000000000007E-2</v>
      </c>
      <c r="CI47">
        <v>0.27</v>
      </c>
      <c r="CJ47">
        <v>-0.28000000000000003</v>
      </c>
      <c r="CK47">
        <v>0.01</v>
      </c>
      <c r="CL47">
        <v>0.41</v>
      </c>
      <c r="CM47">
        <v>-0.14000000000000001</v>
      </c>
      <c r="CN47">
        <v>0.12</v>
      </c>
      <c r="CO47">
        <v>51.2</v>
      </c>
      <c r="CP47">
        <v>44.5</v>
      </c>
      <c r="CQ47">
        <v>47.9</v>
      </c>
      <c r="CR47">
        <v>72.5</v>
      </c>
      <c r="CS47">
        <v>64.3</v>
      </c>
      <c r="CT47">
        <v>68.400000000000006</v>
      </c>
      <c r="CU47">
        <v>35.1</v>
      </c>
      <c r="CV47">
        <v>27.4</v>
      </c>
      <c r="CW47">
        <v>31.2</v>
      </c>
      <c r="CX47">
        <v>19.2</v>
      </c>
      <c r="CY47">
        <v>13.7</v>
      </c>
      <c r="CZ47">
        <v>16.5</v>
      </c>
      <c r="DA47">
        <v>26.9</v>
      </c>
      <c r="DB47">
        <v>18.100000000000001</v>
      </c>
      <c r="DC47">
        <v>22.5</v>
      </c>
      <c r="DD47">
        <v>4.41</v>
      </c>
      <c r="DE47">
        <v>3.88</v>
      </c>
      <c r="DF47">
        <v>4.1399999999999997</v>
      </c>
    </row>
    <row r="48" spans="1:110" x14ac:dyDescent="0.4">
      <c r="A48" t="s">
        <v>322</v>
      </c>
      <c r="B48" t="s">
        <v>321</v>
      </c>
      <c r="C48">
        <v>195</v>
      </c>
      <c r="D48">
        <v>221</v>
      </c>
      <c r="E48">
        <v>416</v>
      </c>
      <c r="F48">
        <v>192</v>
      </c>
      <c r="G48">
        <v>214</v>
      </c>
      <c r="H48">
        <v>406</v>
      </c>
      <c r="I48">
        <v>33.700000000000003</v>
      </c>
      <c r="J48">
        <v>29.3</v>
      </c>
      <c r="K48">
        <v>31.4</v>
      </c>
      <c r="L48">
        <v>-0.5</v>
      </c>
      <c r="M48">
        <v>-0.83</v>
      </c>
      <c r="N48">
        <v>-0.67</v>
      </c>
      <c r="O48">
        <v>-0.68</v>
      </c>
      <c r="P48">
        <v>-1</v>
      </c>
      <c r="Q48">
        <v>-0.8</v>
      </c>
      <c r="R48">
        <v>-0.32</v>
      </c>
      <c r="S48">
        <v>-0.66</v>
      </c>
      <c r="T48">
        <v>-0.55000000000000004</v>
      </c>
      <c r="U48">
        <v>22.6</v>
      </c>
      <c r="V48">
        <v>15.8</v>
      </c>
      <c r="W48">
        <v>19</v>
      </c>
      <c r="X48">
        <v>40.5</v>
      </c>
      <c r="Y48">
        <v>30.8</v>
      </c>
      <c r="Z48">
        <v>35.299999999999997</v>
      </c>
      <c r="AA48">
        <v>9.6999999999999993</v>
      </c>
      <c r="AB48">
        <v>6.8</v>
      </c>
      <c r="AC48">
        <v>8.1999999999999993</v>
      </c>
      <c r="AD48">
        <v>4.5999999999999996</v>
      </c>
      <c r="AE48">
        <v>2.7</v>
      </c>
      <c r="AF48">
        <v>3.6</v>
      </c>
      <c r="AG48">
        <v>7.2</v>
      </c>
      <c r="AH48">
        <v>4.0999999999999996</v>
      </c>
      <c r="AI48">
        <v>5.5</v>
      </c>
      <c r="AJ48">
        <v>2.65</v>
      </c>
      <c r="AK48">
        <v>2.41</v>
      </c>
      <c r="AL48">
        <v>2.52</v>
      </c>
      <c r="AM48">
        <v>1206</v>
      </c>
      <c r="AN48">
        <v>1281</v>
      </c>
      <c r="AO48">
        <v>2487</v>
      </c>
      <c r="AP48">
        <v>1175</v>
      </c>
      <c r="AQ48">
        <v>1241</v>
      </c>
      <c r="AR48">
        <v>2416</v>
      </c>
      <c r="AS48">
        <v>47.2</v>
      </c>
      <c r="AT48">
        <v>42.1</v>
      </c>
      <c r="AU48">
        <v>44.6</v>
      </c>
      <c r="AV48">
        <v>0.14000000000000001</v>
      </c>
      <c r="AW48">
        <v>-0.41</v>
      </c>
      <c r="AX48">
        <v>-0.14000000000000001</v>
      </c>
      <c r="AY48">
        <v>0.06</v>
      </c>
      <c r="AZ48">
        <v>-0.48</v>
      </c>
      <c r="BA48">
        <v>-0.19</v>
      </c>
      <c r="BB48">
        <v>0.21</v>
      </c>
      <c r="BC48">
        <v>-0.34</v>
      </c>
      <c r="BD48">
        <v>-0.09</v>
      </c>
      <c r="BE48">
        <v>45.6</v>
      </c>
      <c r="BF48">
        <v>35.700000000000003</v>
      </c>
      <c r="BG48">
        <v>40.5</v>
      </c>
      <c r="BH48">
        <v>66.2</v>
      </c>
      <c r="BI48">
        <v>59</v>
      </c>
      <c r="BJ48">
        <v>62.5</v>
      </c>
      <c r="BK48">
        <v>23.6</v>
      </c>
      <c r="BL48">
        <v>18.3</v>
      </c>
      <c r="BM48">
        <v>20.9</v>
      </c>
      <c r="BN48">
        <v>10.3</v>
      </c>
      <c r="BO48">
        <v>6</v>
      </c>
      <c r="BP48">
        <v>8.1</v>
      </c>
      <c r="BQ48">
        <v>15.3</v>
      </c>
      <c r="BR48">
        <v>9.9</v>
      </c>
      <c r="BS48">
        <v>12.5</v>
      </c>
      <c r="BT48">
        <v>3.89</v>
      </c>
      <c r="BU48">
        <v>3.51</v>
      </c>
      <c r="BV48">
        <v>3.69</v>
      </c>
      <c r="BW48">
        <v>1401</v>
      </c>
      <c r="BX48">
        <v>1502</v>
      </c>
      <c r="BY48">
        <v>2903</v>
      </c>
      <c r="BZ48">
        <v>1367</v>
      </c>
      <c r="CA48">
        <v>1455</v>
      </c>
      <c r="CB48">
        <v>2822</v>
      </c>
      <c r="CC48">
        <v>45.3</v>
      </c>
      <c r="CD48">
        <v>40.299999999999997</v>
      </c>
      <c r="CE48">
        <v>42.7</v>
      </c>
      <c r="CF48">
        <v>0.05</v>
      </c>
      <c r="CG48">
        <v>-0.47</v>
      </c>
      <c r="CH48">
        <v>-0.22</v>
      </c>
      <c r="CI48">
        <v>-0.02</v>
      </c>
      <c r="CJ48">
        <v>-0.53</v>
      </c>
      <c r="CK48">
        <v>-0.27</v>
      </c>
      <c r="CL48">
        <v>0.11</v>
      </c>
      <c r="CM48">
        <v>-0.4</v>
      </c>
      <c r="CN48">
        <v>-0.17</v>
      </c>
      <c r="CO48">
        <v>42.4</v>
      </c>
      <c r="CP48">
        <v>32.799999999999997</v>
      </c>
      <c r="CQ48">
        <v>37.4</v>
      </c>
      <c r="CR48">
        <v>62.6</v>
      </c>
      <c r="CS48">
        <v>54.9</v>
      </c>
      <c r="CT48">
        <v>58.6</v>
      </c>
      <c r="CU48">
        <v>21.7</v>
      </c>
      <c r="CV48">
        <v>16.600000000000001</v>
      </c>
      <c r="CW48">
        <v>19</v>
      </c>
      <c r="CX48">
        <v>9.5</v>
      </c>
      <c r="CY48">
        <v>5.5</v>
      </c>
      <c r="CZ48">
        <v>7.4</v>
      </c>
      <c r="DA48">
        <v>14.2</v>
      </c>
      <c r="DB48">
        <v>9.1</v>
      </c>
      <c r="DC48">
        <v>11.5</v>
      </c>
      <c r="DD48">
        <v>3.72</v>
      </c>
      <c r="DE48">
        <v>3.35</v>
      </c>
      <c r="DF48">
        <v>3.53</v>
      </c>
    </row>
    <row r="49" spans="1:110" x14ac:dyDescent="0.4">
      <c r="A49" t="s">
        <v>324</v>
      </c>
      <c r="B49" t="s">
        <v>323</v>
      </c>
      <c r="C49">
        <v>159</v>
      </c>
      <c r="D49">
        <v>138</v>
      </c>
      <c r="E49">
        <v>297</v>
      </c>
      <c r="F49">
        <v>157</v>
      </c>
      <c r="G49">
        <v>136</v>
      </c>
      <c r="H49">
        <v>293</v>
      </c>
      <c r="I49">
        <v>38.700000000000003</v>
      </c>
      <c r="J49">
        <v>33.799999999999997</v>
      </c>
      <c r="K49">
        <v>36.4</v>
      </c>
      <c r="L49">
        <v>-0.33</v>
      </c>
      <c r="M49">
        <v>-0.45</v>
      </c>
      <c r="N49">
        <v>-0.39</v>
      </c>
      <c r="O49">
        <v>-0.53</v>
      </c>
      <c r="P49">
        <v>-0.67</v>
      </c>
      <c r="Q49">
        <v>-0.53</v>
      </c>
      <c r="R49">
        <v>-0.13</v>
      </c>
      <c r="S49">
        <v>-0.24</v>
      </c>
      <c r="T49">
        <v>-0.24</v>
      </c>
      <c r="U49">
        <v>27</v>
      </c>
      <c r="V49">
        <v>18.8</v>
      </c>
      <c r="W49">
        <v>23.2</v>
      </c>
      <c r="X49">
        <v>50.3</v>
      </c>
      <c r="Y49">
        <v>36.200000000000003</v>
      </c>
      <c r="Z49">
        <v>43.8</v>
      </c>
      <c r="AA49">
        <v>18.2</v>
      </c>
      <c r="AB49">
        <v>13.8</v>
      </c>
      <c r="AC49">
        <v>16.2</v>
      </c>
      <c r="AD49">
        <v>5</v>
      </c>
      <c r="AE49">
        <v>3.6</v>
      </c>
      <c r="AF49">
        <v>4.4000000000000004</v>
      </c>
      <c r="AG49">
        <v>8.1999999999999993</v>
      </c>
      <c r="AH49">
        <v>8</v>
      </c>
      <c r="AI49">
        <v>8.1</v>
      </c>
      <c r="AJ49">
        <v>3.21</v>
      </c>
      <c r="AK49">
        <v>2.87</v>
      </c>
      <c r="AL49">
        <v>3.05</v>
      </c>
      <c r="AM49">
        <v>1407</v>
      </c>
      <c r="AN49">
        <v>1447</v>
      </c>
      <c r="AO49">
        <v>2854</v>
      </c>
      <c r="AP49">
        <v>1391</v>
      </c>
      <c r="AQ49">
        <v>1420</v>
      </c>
      <c r="AR49">
        <v>2811</v>
      </c>
      <c r="AS49">
        <v>52.3</v>
      </c>
      <c r="AT49">
        <v>46.4</v>
      </c>
      <c r="AU49">
        <v>49.3</v>
      </c>
      <c r="AV49">
        <v>0.38</v>
      </c>
      <c r="AW49">
        <v>-0.15</v>
      </c>
      <c r="AX49">
        <v>0.11</v>
      </c>
      <c r="AY49">
        <v>0.31</v>
      </c>
      <c r="AZ49">
        <v>-0.22</v>
      </c>
      <c r="BA49">
        <v>0.06</v>
      </c>
      <c r="BB49">
        <v>0.44</v>
      </c>
      <c r="BC49">
        <v>-0.09</v>
      </c>
      <c r="BD49">
        <v>0.16</v>
      </c>
      <c r="BE49">
        <v>53</v>
      </c>
      <c r="BF49">
        <v>44.5</v>
      </c>
      <c r="BG49">
        <v>48.7</v>
      </c>
      <c r="BH49">
        <v>76.099999999999994</v>
      </c>
      <c r="BI49">
        <v>67.3</v>
      </c>
      <c r="BJ49">
        <v>71.7</v>
      </c>
      <c r="BK49">
        <v>42.1</v>
      </c>
      <c r="BL49">
        <v>24.8</v>
      </c>
      <c r="BM49">
        <v>33.4</v>
      </c>
      <c r="BN49">
        <v>21.1</v>
      </c>
      <c r="BO49">
        <v>10.8</v>
      </c>
      <c r="BP49">
        <v>15.9</v>
      </c>
      <c r="BQ49">
        <v>30.6</v>
      </c>
      <c r="BR49">
        <v>15.4</v>
      </c>
      <c r="BS49">
        <v>22.9</v>
      </c>
      <c r="BT49">
        <v>4.5599999999999996</v>
      </c>
      <c r="BU49">
        <v>4.04</v>
      </c>
      <c r="BV49">
        <v>4.3</v>
      </c>
      <c r="BW49">
        <v>1566</v>
      </c>
      <c r="BX49">
        <v>1585</v>
      </c>
      <c r="BY49">
        <v>3151</v>
      </c>
      <c r="BZ49">
        <v>1548</v>
      </c>
      <c r="CA49">
        <v>1556</v>
      </c>
      <c r="CB49">
        <v>3104</v>
      </c>
      <c r="CC49">
        <v>50.9</v>
      </c>
      <c r="CD49">
        <v>45.3</v>
      </c>
      <c r="CE49">
        <v>48.1</v>
      </c>
      <c r="CF49">
        <v>0.3</v>
      </c>
      <c r="CG49">
        <v>-0.18</v>
      </c>
      <c r="CH49">
        <v>0.06</v>
      </c>
      <c r="CI49">
        <v>0.24</v>
      </c>
      <c r="CJ49">
        <v>-0.24</v>
      </c>
      <c r="CK49">
        <v>0.02</v>
      </c>
      <c r="CL49">
        <v>0.37</v>
      </c>
      <c r="CM49">
        <v>-0.12</v>
      </c>
      <c r="CN49">
        <v>0.11</v>
      </c>
      <c r="CO49">
        <v>50.4</v>
      </c>
      <c r="CP49">
        <v>42.3</v>
      </c>
      <c r="CQ49">
        <v>46.3</v>
      </c>
      <c r="CR49">
        <v>73.5</v>
      </c>
      <c r="CS49">
        <v>64.599999999999994</v>
      </c>
      <c r="CT49">
        <v>69</v>
      </c>
      <c r="CU49">
        <v>39.700000000000003</v>
      </c>
      <c r="CV49">
        <v>23.8</v>
      </c>
      <c r="CW49">
        <v>31.7</v>
      </c>
      <c r="CX49">
        <v>19.5</v>
      </c>
      <c r="CY49">
        <v>10.199999999999999</v>
      </c>
      <c r="CZ49">
        <v>14.8</v>
      </c>
      <c r="DA49">
        <v>28.4</v>
      </c>
      <c r="DB49">
        <v>14.8</v>
      </c>
      <c r="DC49">
        <v>21.5</v>
      </c>
      <c r="DD49">
        <v>4.43</v>
      </c>
      <c r="DE49">
        <v>3.94</v>
      </c>
      <c r="DF49">
        <v>4.18</v>
      </c>
    </row>
    <row r="50" spans="1:110" x14ac:dyDescent="0.4">
      <c r="A50" t="s">
        <v>677</v>
      </c>
      <c r="B50" t="s">
        <v>325</v>
      </c>
      <c r="C50">
        <v>228</v>
      </c>
      <c r="D50">
        <v>231</v>
      </c>
      <c r="E50">
        <v>459</v>
      </c>
      <c r="F50">
        <v>223</v>
      </c>
      <c r="G50">
        <v>223</v>
      </c>
      <c r="H50">
        <v>446</v>
      </c>
      <c r="I50">
        <v>35.200000000000003</v>
      </c>
      <c r="J50">
        <v>33.4</v>
      </c>
      <c r="K50">
        <v>34.299999999999997</v>
      </c>
      <c r="L50">
        <v>-0.36</v>
      </c>
      <c r="M50">
        <v>-0.7</v>
      </c>
      <c r="N50">
        <v>-0.53</v>
      </c>
      <c r="O50">
        <v>-0.53</v>
      </c>
      <c r="P50">
        <v>-0.87</v>
      </c>
      <c r="Q50">
        <v>-0.65</v>
      </c>
      <c r="R50">
        <v>-0.2</v>
      </c>
      <c r="S50">
        <v>-0.53</v>
      </c>
      <c r="T50">
        <v>-0.41</v>
      </c>
      <c r="U50">
        <v>19.7</v>
      </c>
      <c r="V50">
        <v>19.899999999999999</v>
      </c>
      <c r="W50">
        <v>19.8</v>
      </c>
      <c r="X50">
        <v>38.6</v>
      </c>
      <c r="Y50">
        <v>32.9</v>
      </c>
      <c r="Z50">
        <v>35.700000000000003</v>
      </c>
      <c r="AA50">
        <v>36.4</v>
      </c>
      <c r="AB50">
        <v>27.3</v>
      </c>
      <c r="AC50">
        <v>31.8</v>
      </c>
      <c r="AD50">
        <v>2.6</v>
      </c>
      <c r="AE50">
        <v>4.3</v>
      </c>
      <c r="AF50">
        <v>3.5</v>
      </c>
      <c r="AG50">
        <v>8.8000000000000007</v>
      </c>
      <c r="AH50">
        <v>7.8</v>
      </c>
      <c r="AI50">
        <v>8.3000000000000007</v>
      </c>
      <c r="AJ50">
        <v>2.92</v>
      </c>
      <c r="AK50">
        <v>2.81</v>
      </c>
      <c r="AL50">
        <v>2.87</v>
      </c>
      <c r="AM50">
        <v>868</v>
      </c>
      <c r="AN50">
        <v>980</v>
      </c>
      <c r="AO50">
        <v>1848</v>
      </c>
      <c r="AP50">
        <v>818</v>
      </c>
      <c r="AQ50">
        <v>942</v>
      </c>
      <c r="AR50">
        <v>1760</v>
      </c>
      <c r="AS50">
        <v>47.6</v>
      </c>
      <c r="AT50">
        <v>43.8</v>
      </c>
      <c r="AU50">
        <v>45.6</v>
      </c>
      <c r="AV50">
        <v>0.24</v>
      </c>
      <c r="AW50">
        <v>-0.15</v>
      </c>
      <c r="AX50">
        <v>0.03</v>
      </c>
      <c r="AY50">
        <v>0.15</v>
      </c>
      <c r="AZ50">
        <v>-0.23</v>
      </c>
      <c r="BA50">
        <v>-0.03</v>
      </c>
      <c r="BB50">
        <v>0.33</v>
      </c>
      <c r="BC50">
        <v>-7.0000000000000007E-2</v>
      </c>
      <c r="BD50">
        <v>0.09</v>
      </c>
      <c r="BE50">
        <v>38.700000000000003</v>
      </c>
      <c r="BF50">
        <v>34</v>
      </c>
      <c r="BG50">
        <v>36.200000000000003</v>
      </c>
      <c r="BH50">
        <v>64.400000000000006</v>
      </c>
      <c r="BI50">
        <v>60.7</v>
      </c>
      <c r="BJ50">
        <v>62.4</v>
      </c>
      <c r="BK50">
        <v>57.7</v>
      </c>
      <c r="BL50">
        <v>48</v>
      </c>
      <c r="BM50">
        <v>52.5</v>
      </c>
      <c r="BN50">
        <v>16.600000000000001</v>
      </c>
      <c r="BO50">
        <v>10.6</v>
      </c>
      <c r="BP50">
        <v>13.4</v>
      </c>
      <c r="BQ50">
        <v>28.9</v>
      </c>
      <c r="BR50">
        <v>18.8</v>
      </c>
      <c r="BS50">
        <v>23.5</v>
      </c>
      <c r="BT50">
        <v>4.16</v>
      </c>
      <c r="BU50">
        <v>3.83</v>
      </c>
      <c r="BV50">
        <v>3.98</v>
      </c>
      <c r="BW50">
        <v>1096</v>
      </c>
      <c r="BX50">
        <v>1211</v>
      </c>
      <c r="BY50">
        <v>2307</v>
      </c>
      <c r="BZ50">
        <v>1041</v>
      </c>
      <c r="CA50">
        <v>1165</v>
      </c>
      <c r="CB50">
        <v>2206</v>
      </c>
      <c r="CC50">
        <v>45</v>
      </c>
      <c r="CD50">
        <v>41.8</v>
      </c>
      <c r="CE50">
        <v>43.3</v>
      </c>
      <c r="CF50">
        <v>0.11</v>
      </c>
      <c r="CG50">
        <v>-0.25</v>
      </c>
      <c r="CH50">
        <v>-0.08</v>
      </c>
      <c r="CI50">
        <v>0.03</v>
      </c>
      <c r="CJ50">
        <v>-0.32</v>
      </c>
      <c r="CK50">
        <v>-0.13</v>
      </c>
      <c r="CL50">
        <v>0.19</v>
      </c>
      <c r="CM50">
        <v>-0.18</v>
      </c>
      <c r="CN50">
        <v>-0.03</v>
      </c>
      <c r="CO50">
        <v>34.799999999999997</v>
      </c>
      <c r="CP50">
        <v>31.3</v>
      </c>
      <c r="CQ50">
        <v>32.9</v>
      </c>
      <c r="CR50">
        <v>59</v>
      </c>
      <c r="CS50">
        <v>55.4</v>
      </c>
      <c r="CT50">
        <v>57.1</v>
      </c>
      <c r="CU50">
        <v>53.3</v>
      </c>
      <c r="CV50">
        <v>44</v>
      </c>
      <c r="CW50">
        <v>48.4</v>
      </c>
      <c r="CX50">
        <v>13.7</v>
      </c>
      <c r="CY50">
        <v>9.4</v>
      </c>
      <c r="CZ50">
        <v>11.4</v>
      </c>
      <c r="DA50">
        <v>24.7</v>
      </c>
      <c r="DB50">
        <v>16.7</v>
      </c>
      <c r="DC50">
        <v>20.5</v>
      </c>
      <c r="DD50">
        <v>3.9</v>
      </c>
      <c r="DE50">
        <v>3.63</v>
      </c>
      <c r="DF50">
        <v>3.76</v>
      </c>
    </row>
    <row r="51" spans="1:110" x14ac:dyDescent="0.4">
      <c r="A51" t="s">
        <v>328</v>
      </c>
      <c r="B51" t="s">
        <v>327</v>
      </c>
      <c r="C51">
        <v>435</v>
      </c>
      <c r="D51">
        <v>465</v>
      </c>
      <c r="E51">
        <v>900</v>
      </c>
      <c r="F51">
        <v>421</v>
      </c>
      <c r="G51">
        <v>451</v>
      </c>
      <c r="H51">
        <v>872</v>
      </c>
      <c r="I51">
        <v>39.4</v>
      </c>
      <c r="J51">
        <v>30.8</v>
      </c>
      <c r="K51">
        <v>34.9</v>
      </c>
      <c r="L51">
        <v>-0.12</v>
      </c>
      <c r="M51">
        <v>-0.7</v>
      </c>
      <c r="N51">
        <v>-0.42</v>
      </c>
      <c r="O51">
        <v>-0.24</v>
      </c>
      <c r="P51">
        <v>-0.82</v>
      </c>
      <c r="Q51">
        <v>-0.5</v>
      </c>
      <c r="R51">
        <v>0</v>
      </c>
      <c r="S51">
        <v>-0.57999999999999996</v>
      </c>
      <c r="T51">
        <v>-0.33</v>
      </c>
      <c r="U51">
        <v>28.7</v>
      </c>
      <c r="V51">
        <v>18.899999999999999</v>
      </c>
      <c r="W51">
        <v>23.7</v>
      </c>
      <c r="X51">
        <v>49.7</v>
      </c>
      <c r="Y51">
        <v>36.1</v>
      </c>
      <c r="Z51">
        <v>42.7</v>
      </c>
      <c r="AA51">
        <v>35.200000000000003</v>
      </c>
      <c r="AB51">
        <v>20.2</v>
      </c>
      <c r="AC51">
        <v>27.4</v>
      </c>
      <c r="AD51">
        <v>6.7</v>
      </c>
      <c r="AE51">
        <v>3.9</v>
      </c>
      <c r="AF51">
        <v>5.2</v>
      </c>
      <c r="AG51">
        <v>12.9</v>
      </c>
      <c r="AH51">
        <v>7.5</v>
      </c>
      <c r="AI51">
        <v>10.1</v>
      </c>
      <c r="AJ51">
        <v>3.28</v>
      </c>
      <c r="AK51">
        <v>2.56</v>
      </c>
      <c r="AL51">
        <v>2.91</v>
      </c>
      <c r="AM51">
        <v>1800</v>
      </c>
      <c r="AN51">
        <v>1788</v>
      </c>
      <c r="AO51">
        <v>3588</v>
      </c>
      <c r="AP51">
        <v>1763</v>
      </c>
      <c r="AQ51">
        <v>1724</v>
      </c>
      <c r="AR51">
        <v>3487</v>
      </c>
      <c r="AS51">
        <v>51.2</v>
      </c>
      <c r="AT51">
        <v>44.9</v>
      </c>
      <c r="AU51">
        <v>48</v>
      </c>
      <c r="AV51">
        <v>0.36</v>
      </c>
      <c r="AW51">
        <v>-0.27</v>
      </c>
      <c r="AX51">
        <v>0.05</v>
      </c>
      <c r="AY51">
        <v>0.31</v>
      </c>
      <c r="AZ51">
        <v>-0.33</v>
      </c>
      <c r="BA51">
        <v>0.01</v>
      </c>
      <c r="BB51">
        <v>0.42</v>
      </c>
      <c r="BC51">
        <v>-0.21</v>
      </c>
      <c r="BD51">
        <v>0.09</v>
      </c>
      <c r="BE51">
        <v>52.2</v>
      </c>
      <c r="BF51">
        <v>42.3</v>
      </c>
      <c r="BG51">
        <v>47.3</v>
      </c>
      <c r="BH51">
        <v>73.599999999999994</v>
      </c>
      <c r="BI51">
        <v>64</v>
      </c>
      <c r="BJ51">
        <v>68.8</v>
      </c>
      <c r="BK51">
        <v>52.7</v>
      </c>
      <c r="BL51">
        <v>37.5</v>
      </c>
      <c r="BM51">
        <v>45.1</v>
      </c>
      <c r="BN51">
        <v>22.1</v>
      </c>
      <c r="BO51">
        <v>10.9</v>
      </c>
      <c r="BP51">
        <v>16.5</v>
      </c>
      <c r="BQ51">
        <v>34.4</v>
      </c>
      <c r="BR51">
        <v>19</v>
      </c>
      <c r="BS51">
        <v>26.7</v>
      </c>
      <c r="BT51">
        <v>4.51</v>
      </c>
      <c r="BU51">
        <v>3.93</v>
      </c>
      <c r="BV51">
        <v>4.22</v>
      </c>
      <c r="BW51">
        <v>2235</v>
      </c>
      <c r="BX51">
        <v>2253</v>
      </c>
      <c r="BY51">
        <v>4488</v>
      </c>
      <c r="BZ51">
        <v>2184</v>
      </c>
      <c r="CA51">
        <v>2175</v>
      </c>
      <c r="CB51">
        <v>4359</v>
      </c>
      <c r="CC51">
        <v>48.9</v>
      </c>
      <c r="CD51">
        <v>42</v>
      </c>
      <c r="CE51">
        <v>45.4</v>
      </c>
      <c r="CF51">
        <v>0.27</v>
      </c>
      <c r="CG51">
        <v>-0.36</v>
      </c>
      <c r="CH51">
        <v>-0.04</v>
      </c>
      <c r="CI51">
        <v>0.22</v>
      </c>
      <c r="CJ51">
        <v>-0.41</v>
      </c>
      <c r="CK51">
        <v>-0.08</v>
      </c>
      <c r="CL51">
        <v>0.32</v>
      </c>
      <c r="CM51">
        <v>-0.31</v>
      </c>
      <c r="CN51">
        <v>-0.01</v>
      </c>
      <c r="CO51">
        <v>47.7</v>
      </c>
      <c r="CP51">
        <v>37.5</v>
      </c>
      <c r="CQ51">
        <v>42.5</v>
      </c>
      <c r="CR51">
        <v>68.900000000000006</v>
      </c>
      <c r="CS51">
        <v>58.3</v>
      </c>
      <c r="CT51">
        <v>63.6</v>
      </c>
      <c r="CU51">
        <v>49.3</v>
      </c>
      <c r="CV51">
        <v>33.9</v>
      </c>
      <c r="CW51">
        <v>41.6</v>
      </c>
      <c r="CX51">
        <v>19.100000000000001</v>
      </c>
      <c r="CY51">
        <v>9.5</v>
      </c>
      <c r="CZ51">
        <v>14.2</v>
      </c>
      <c r="DA51">
        <v>30.2</v>
      </c>
      <c r="DB51">
        <v>16.600000000000001</v>
      </c>
      <c r="DC51">
        <v>23.4</v>
      </c>
      <c r="DD51">
        <v>4.2699999999999996</v>
      </c>
      <c r="DE51">
        <v>3.65</v>
      </c>
      <c r="DF51">
        <v>3.96</v>
      </c>
    </row>
    <row r="52" spans="1:110" x14ac:dyDescent="0.4">
      <c r="A52" t="s">
        <v>330</v>
      </c>
      <c r="B52" t="s">
        <v>329</v>
      </c>
      <c r="C52">
        <v>541</v>
      </c>
      <c r="D52">
        <v>540</v>
      </c>
      <c r="E52">
        <v>1081</v>
      </c>
      <c r="F52">
        <v>514</v>
      </c>
      <c r="G52">
        <v>501</v>
      </c>
      <c r="H52">
        <v>1015</v>
      </c>
      <c r="I52">
        <v>35.799999999999997</v>
      </c>
      <c r="J52">
        <v>30.1</v>
      </c>
      <c r="K52">
        <v>32.9</v>
      </c>
      <c r="L52">
        <v>-0.22</v>
      </c>
      <c r="M52">
        <v>-0.75</v>
      </c>
      <c r="N52">
        <v>-0.48</v>
      </c>
      <c r="O52">
        <v>-0.32</v>
      </c>
      <c r="P52">
        <v>-0.86</v>
      </c>
      <c r="Q52">
        <v>-0.56000000000000005</v>
      </c>
      <c r="R52">
        <v>-0.11</v>
      </c>
      <c r="S52">
        <v>-0.64</v>
      </c>
      <c r="T52">
        <v>-0.4</v>
      </c>
      <c r="U52">
        <v>21.4</v>
      </c>
      <c r="V52">
        <v>14.1</v>
      </c>
      <c r="W52">
        <v>17.8</v>
      </c>
      <c r="X52">
        <v>40.299999999999997</v>
      </c>
      <c r="Y52">
        <v>32.4</v>
      </c>
      <c r="Z52">
        <v>36.4</v>
      </c>
      <c r="AA52">
        <v>24.2</v>
      </c>
      <c r="AB52">
        <v>16.7</v>
      </c>
      <c r="AC52">
        <v>20.399999999999999</v>
      </c>
      <c r="AD52">
        <v>6.8</v>
      </c>
      <c r="AE52">
        <v>2</v>
      </c>
      <c r="AF52">
        <v>4.4000000000000004</v>
      </c>
      <c r="AG52">
        <v>12.4</v>
      </c>
      <c r="AH52">
        <v>5.6</v>
      </c>
      <c r="AI52">
        <v>9</v>
      </c>
      <c r="AJ52">
        <v>2.91</v>
      </c>
      <c r="AK52">
        <v>2.4500000000000002</v>
      </c>
      <c r="AL52">
        <v>2.68</v>
      </c>
      <c r="AM52">
        <v>3129</v>
      </c>
      <c r="AN52">
        <v>3388</v>
      </c>
      <c r="AO52">
        <v>6517</v>
      </c>
      <c r="AP52">
        <v>2955</v>
      </c>
      <c r="AQ52">
        <v>3217</v>
      </c>
      <c r="AR52">
        <v>6172</v>
      </c>
      <c r="AS52">
        <v>49.5</v>
      </c>
      <c r="AT52">
        <v>44.2</v>
      </c>
      <c r="AU52">
        <v>46.7</v>
      </c>
      <c r="AV52">
        <v>0.3</v>
      </c>
      <c r="AW52">
        <v>-0.17</v>
      </c>
      <c r="AX52">
        <v>0.06</v>
      </c>
      <c r="AY52">
        <v>0.26</v>
      </c>
      <c r="AZ52">
        <v>-0.21</v>
      </c>
      <c r="BA52">
        <v>0.02</v>
      </c>
      <c r="BB52">
        <v>0.35</v>
      </c>
      <c r="BC52">
        <v>-0.13</v>
      </c>
      <c r="BD52">
        <v>0.09</v>
      </c>
      <c r="BE52">
        <v>48.3</v>
      </c>
      <c r="BF52">
        <v>41.4</v>
      </c>
      <c r="BG52">
        <v>44.7</v>
      </c>
      <c r="BH52">
        <v>70.3</v>
      </c>
      <c r="BI52">
        <v>62.8</v>
      </c>
      <c r="BJ52">
        <v>66.400000000000006</v>
      </c>
      <c r="BK52">
        <v>45.9</v>
      </c>
      <c r="BL52">
        <v>34.700000000000003</v>
      </c>
      <c r="BM52">
        <v>40.1</v>
      </c>
      <c r="BN52">
        <v>20.9</v>
      </c>
      <c r="BO52">
        <v>12.9</v>
      </c>
      <c r="BP52">
        <v>16.7</v>
      </c>
      <c r="BQ52">
        <v>29.4</v>
      </c>
      <c r="BR52">
        <v>18.899999999999999</v>
      </c>
      <c r="BS52">
        <v>23.9</v>
      </c>
      <c r="BT52">
        <v>4.3</v>
      </c>
      <c r="BU52">
        <v>3.83</v>
      </c>
      <c r="BV52">
        <v>4.0599999999999996</v>
      </c>
      <c r="BW52">
        <v>3670</v>
      </c>
      <c r="BX52">
        <v>3928</v>
      </c>
      <c r="BY52">
        <v>7598</v>
      </c>
      <c r="BZ52">
        <v>3469</v>
      </c>
      <c r="CA52">
        <v>3718</v>
      </c>
      <c r="CB52">
        <v>7187</v>
      </c>
      <c r="CC52">
        <v>47.5</v>
      </c>
      <c r="CD52">
        <v>42.2</v>
      </c>
      <c r="CE52">
        <v>44.8</v>
      </c>
      <c r="CF52">
        <v>0.22</v>
      </c>
      <c r="CG52">
        <v>-0.25</v>
      </c>
      <c r="CH52">
        <v>-0.02</v>
      </c>
      <c r="CI52">
        <v>0.18</v>
      </c>
      <c r="CJ52">
        <v>-0.28999999999999998</v>
      </c>
      <c r="CK52">
        <v>-0.05</v>
      </c>
      <c r="CL52">
        <v>0.27</v>
      </c>
      <c r="CM52">
        <v>-0.21</v>
      </c>
      <c r="CN52">
        <v>0.01</v>
      </c>
      <c r="CO52">
        <v>44.3</v>
      </c>
      <c r="CP52">
        <v>37.6</v>
      </c>
      <c r="CQ52">
        <v>40.9</v>
      </c>
      <c r="CR52">
        <v>65.900000000000006</v>
      </c>
      <c r="CS52">
        <v>58.6</v>
      </c>
      <c r="CT52">
        <v>62.1</v>
      </c>
      <c r="CU52">
        <v>42.7</v>
      </c>
      <c r="CV52">
        <v>32.299999999999997</v>
      </c>
      <c r="CW52">
        <v>37.299999999999997</v>
      </c>
      <c r="CX52">
        <v>18.8</v>
      </c>
      <c r="CY52">
        <v>11.4</v>
      </c>
      <c r="CZ52">
        <v>15</v>
      </c>
      <c r="DA52">
        <v>26.9</v>
      </c>
      <c r="DB52">
        <v>17</v>
      </c>
      <c r="DC52">
        <v>21.8</v>
      </c>
      <c r="DD52">
        <v>4.09</v>
      </c>
      <c r="DE52">
        <v>3.64</v>
      </c>
      <c r="DF52">
        <v>3.86</v>
      </c>
    </row>
    <row r="53" spans="1:110" x14ac:dyDescent="0.4">
      <c r="A53" t="s">
        <v>332</v>
      </c>
      <c r="B53" t="s">
        <v>331</v>
      </c>
      <c r="C53">
        <v>82</v>
      </c>
      <c r="D53">
        <v>101</v>
      </c>
      <c r="E53">
        <v>183</v>
      </c>
      <c r="F53">
        <v>81</v>
      </c>
      <c r="G53">
        <v>101</v>
      </c>
      <c r="H53">
        <v>182</v>
      </c>
      <c r="I53">
        <v>32.9</v>
      </c>
      <c r="J53">
        <v>32.1</v>
      </c>
      <c r="K53">
        <v>32.5</v>
      </c>
      <c r="L53">
        <v>-0.38</v>
      </c>
      <c r="M53">
        <v>-0.53</v>
      </c>
      <c r="N53">
        <v>-0.46</v>
      </c>
      <c r="O53">
        <v>-0.65</v>
      </c>
      <c r="P53">
        <v>-0.78</v>
      </c>
      <c r="Q53">
        <v>-0.65</v>
      </c>
      <c r="R53">
        <v>-0.1</v>
      </c>
      <c r="S53">
        <v>-0.28000000000000003</v>
      </c>
      <c r="T53">
        <v>-0.28000000000000003</v>
      </c>
      <c r="U53">
        <v>18.3</v>
      </c>
      <c r="V53">
        <v>17.8</v>
      </c>
      <c r="W53">
        <v>18</v>
      </c>
      <c r="X53">
        <v>36.6</v>
      </c>
      <c r="Y53">
        <v>36.6</v>
      </c>
      <c r="Z53">
        <v>36.6</v>
      </c>
      <c r="AA53">
        <v>20.7</v>
      </c>
      <c r="AB53">
        <v>13.9</v>
      </c>
      <c r="AC53">
        <v>16.899999999999999</v>
      </c>
      <c r="AD53">
        <v>8.5</v>
      </c>
      <c r="AE53">
        <v>3</v>
      </c>
      <c r="AF53">
        <v>5.5</v>
      </c>
      <c r="AG53">
        <v>11</v>
      </c>
      <c r="AH53">
        <v>5.9</v>
      </c>
      <c r="AI53">
        <v>8.1999999999999993</v>
      </c>
      <c r="AJ53">
        <v>2.75</v>
      </c>
      <c r="AK53">
        <v>2.65</v>
      </c>
      <c r="AL53">
        <v>2.69</v>
      </c>
      <c r="AM53">
        <v>686</v>
      </c>
      <c r="AN53">
        <v>689</v>
      </c>
      <c r="AO53">
        <v>1375</v>
      </c>
      <c r="AP53">
        <v>674</v>
      </c>
      <c r="AQ53">
        <v>682</v>
      </c>
      <c r="AR53">
        <v>1356</v>
      </c>
      <c r="AS53">
        <v>47.8</v>
      </c>
      <c r="AT53">
        <v>41.9</v>
      </c>
      <c r="AU53">
        <v>44.9</v>
      </c>
      <c r="AV53">
        <v>0.23</v>
      </c>
      <c r="AW53">
        <v>-0.18</v>
      </c>
      <c r="AX53">
        <v>0.03</v>
      </c>
      <c r="AY53">
        <v>0.14000000000000001</v>
      </c>
      <c r="AZ53">
        <v>-0.27</v>
      </c>
      <c r="BA53">
        <v>-0.04</v>
      </c>
      <c r="BB53">
        <v>0.33</v>
      </c>
      <c r="BC53">
        <v>-0.08</v>
      </c>
      <c r="BD53">
        <v>0.09</v>
      </c>
      <c r="BE53">
        <v>43.6</v>
      </c>
      <c r="BF53">
        <v>34.700000000000003</v>
      </c>
      <c r="BG53">
        <v>39.1</v>
      </c>
      <c r="BH53">
        <v>68.7</v>
      </c>
      <c r="BI53">
        <v>59.4</v>
      </c>
      <c r="BJ53">
        <v>64</v>
      </c>
      <c r="BK53">
        <v>41.7</v>
      </c>
      <c r="BL53">
        <v>28.3</v>
      </c>
      <c r="BM53">
        <v>35</v>
      </c>
      <c r="BN53">
        <v>20</v>
      </c>
      <c r="BO53">
        <v>8.6999999999999993</v>
      </c>
      <c r="BP53">
        <v>14.3</v>
      </c>
      <c r="BQ53">
        <v>29.4</v>
      </c>
      <c r="BR53">
        <v>14.9</v>
      </c>
      <c r="BS53">
        <v>22.2</v>
      </c>
      <c r="BT53">
        <v>4.13</v>
      </c>
      <c r="BU53">
        <v>3.61</v>
      </c>
      <c r="BV53">
        <v>3.87</v>
      </c>
      <c r="BW53">
        <v>768</v>
      </c>
      <c r="BX53">
        <v>790</v>
      </c>
      <c r="BY53">
        <v>1558</v>
      </c>
      <c r="BZ53">
        <v>755</v>
      </c>
      <c r="CA53">
        <v>783</v>
      </c>
      <c r="CB53">
        <v>1538</v>
      </c>
      <c r="CC53">
        <v>46.2</v>
      </c>
      <c r="CD53">
        <v>40.6</v>
      </c>
      <c r="CE53">
        <v>43.4</v>
      </c>
      <c r="CF53">
        <v>0.17</v>
      </c>
      <c r="CG53">
        <v>-0.22</v>
      </c>
      <c r="CH53">
        <v>-0.03</v>
      </c>
      <c r="CI53">
        <v>0.08</v>
      </c>
      <c r="CJ53">
        <v>-0.31</v>
      </c>
      <c r="CK53">
        <v>-0.09</v>
      </c>
      <c r="CL53">
        <v>0.26</v>
      </c>
      <c r="CM53">
        <v>-0.13</v>
      </c>
      <c r="CN53">
        <v>0.03</v>
      </c>
      <c r="CO53">
        <v>40.9</v>
      </c>
      <c r="CP53">
        <v>32.5</v>
      </c>
      <c r="CQ53">
        <v>36.6</v>
      </c>
      <c r="CR53">
        <v>65.2</v>
      </c>
      <c r="CS53">
        <v>56.5</v>
      </c>
      <c r="CT53">
        <v>60.8</v>
      </c>
      <c r="CU53">
        <v>39.5</v>
      </c>
      <c r="CV53">
        <v>26.5</v>
      </c>
      <c r="CW53">
        <v>32.9</v>
      </c>
      <c r="CX53">
        <v>18.8</v>
      </c>
      <c r="CY53">
        <v>8</v>
      </c>
      <c r="CZ53">
        <v>13.3</v>
      </c>
      <c r="DA53">
        <v>27.5</v>
      </c>
      <c r="DB53">
        <v>13.8</v>
      </c>
      <c r="DC53">
        <v>20.5</v>
      </c>
      <c r="DD53">
        <v>3.98</v>
      </c>
      <c r="DE53">
        <v>3.48</v>
      </c>
      <c r="DF53">
        <v>3.73</v>
      </c>
    </row>
    <row r="54" spans="1:110" x14ac:dyDescent="0.4">
      <c r="A54" t="s">
        <v>334</v>
      </c>
      <c r="B54" t="s">
        <v>333</v>
      </c>
      <c r="C54">
        <v>87</v>
      </c>
      <c r="D54">
        <v>93</v>
      </c>
      <c r="E54">
        <v>180</v>
      </c>
      <c r="F54">
        <v>85</v>
      </c>
      <c r="G54">
        <v>92</v>
      </c>
      <c r="H54">
        <v>177</v>
      </c>
      <c r="I54">
        <v>35.4</v>
      </c>
      <c r="J54">
        <v>29.7</v>
      </c>
      <c r="K54">
        <v>32.5</v>
      </c>
      <c r="L54">
        <v>-0.22</v>
      </c>
      <c r="M54">
        <v>-0.77</v>
      </c>
      <c r="N54">
        <v>-0.51</v>
      </c>
      <c r="O54">
        <v>-0.49</v>
      </c>
      <c r="P54">
        <v>-1.03</v>
      </c>
      <c r="Q54">
        <v>-0.69</v>
      </c>
      <c r="R54">
        <v>0.05</v>
      </c>
      <c r="S54">
        <v>-0.51</v>
      </c>
      <c r="T54">
        <v>-0.32</v>
      </c>
      <c r="U54">
        <v>26.4</v>
      </c>
      <c r="V54">
        <v>15.1</v>
      </c>
      <c r="W54">
        <v>20.6</v>
      </c>
      <c r="X54">
        <v>43.7</v>
      </c>
      <c r="Y54">
        <v>30.1</v>
      </c>
      <c r="Z54">
        <v>36.700000000000003</v>
      </c>
      <c r="AA54">
        <v>13.8</v>
      </c>
      <c r="AB54">
        <v>7.5</v>
      </c>
      <c r="AC54">
        <v>10.6</v>
      </c>
      <c r="AD54">
        <v>6.9</v>
      </c>
      <c r="AE54">
        <v>3.2</v>
      </c>
      <c r="AF54">
        <v>5</v>
      </c>
      <c r="AG54">
        <v>10.3</v>
      </c>
      <c r="AH54">
        <v>4.3</v>
      </c>
      <c r="AI54">
        <v>7.2</v>
      </c>
      <c r="AJ54">
        <v>2.83</v>
      </c>
      <c r="AK54">
        <v>2.4300000000000002</v>
      </c>
      <c r="AL54">
        <v>2.62</v>
      </c>
      <c r="AM54">
        <v>717</v>
      </c>
      <c r="AN54">
        <v>783</v>
      </c>
      <c r="AO54">
        <v>1500</v>
      </c>
      <c r="AP54">
        <v>701</v>
      </c>
      <c r="AQ54">
        <v>761</v>
      </c>
      <c r="AR54">
        <v>1462</v>
      </c>
      <c r="AS54">
        <v>48.9</v>
      </c>
      <c r="AT54">
        <v>43.9</v>
      </c>
      <c r="AU54">
        <v>46.3</v>
      </c>
      <c r="AV54">
        <v>0.38</v>
      </c>
      <c r="AW54">
        <v>0.01</v>
      </c>
      <c r="AX54">
        <v>0.19</v>
      </c>
      <c r="AY54">
        <v>0.28000000000000003</v>
      </c>
      <c r="AZ54">
        <v>-0.08</v>
      </c>
      <c r="BA54">
        <v>0.12</v>
      </c>
      <c r="BB54">
        <v>0.47</v>
      </c>
      <c r="BC54">
        <v>0.1</v>
      </c>
      <c r="BD54">
        <v>0.25</v>
      </c>
      <c r="BE54">
        <v>48.8</v>
      </c>
      <c r="BF54">
        <v>38.299999999999997</v>
      </c>
      <c r="BG54">
        <v>43.3</v>
      </c>
      <c r="BH54">
        <v>72.900000000000006</v>
      </c>
      <c r="BI54">
        <v>63.1</v>
      </c>
      <c r="BJ54">
        <v>67.8</v>
      </c>
      <c r="BK54">
        <v>38.1</v>
      </c>
      <c r="BL54">
        <v>27.6</v>
      </c>
      <c r="BM54">
        <v>32.6</v>
      </c>
      <c r="BN54">
        <v>19.8</v>
      </c>
      <c r="BO54">
        <v>12</v>
      </c>
      <c r="BP54">
        <v>15.7</v>
      </c>
      <c r="BQ54">
        <v>28</v>
      </c>
      <c r="BR54">
        <v>19.2</v>
      </c>
      <c r="BS54">
        <v>23.4</v>
      </c>
      <c r="BT54">
        <v>4.18</v>
      </c>
      <c r="BU54">
        <v>3.77</v>
      </c>
      <c r="BV54">
        <v>3.97</v>
      </c>
      <c r="BW54">
        <v>804</v>
      </c>
      <c r="BX54">
        <v>876</v>
      </c>
      <c r="BY54">
        <v>1680</v>
      </c>
      <c r="BZ54">
        <v>786</v>
      </c>
      <c r="CA54">
        <v>853</v>
      </c>
      <c r="CB54">
        <v>1639</v>
      </c>
      <c r="CC54">
        <v>47.4</v>
      </c>
      <c r="CD54">
        <v>42.4</v>
      </c>
      <c r="CE54">
        <v>44.8</v>
      </c>
      <c r="CF54">
        <v>0.31</v>
      </c>
      <c r="CG54">
        <v>-7.0000000000000007E-2</v>
      </c>
      <c r="CH54">
        <v>0.11</v>
      </c>
      <c r="CI54">
        <v>0.22</v>
      </c>
      <c r="CJ54">
        <v>-0.16</v>
      </c>
      <c r="CK54">
        <v>0.05</v>
      </c>
      <c r="CL54">
        <v>0.4</v>
      </c>
      <c r="CM54">
        <v>0.01</v>
      </c>
      <c r="CN54">
        <v>0.17</v>
      </c>
      <c r="CO54">
        <v>46.4</v>
      </c>
      <c r="CP54">
        <v>35.799999999999997</v>
      </c>
      <c r="CQ54">
        <v>40.9</v>
      </c>
      <c r="CR54">
        <v>69.8</v>
      </c>
      <c r="CS54">
        <v>59.6</v>
      </c>
      <c r="CT54">
        <v>64.5</v>
      </c>
      <c r="CU54">
        <v>35.4</v>
      </c>
      <c r="CV54">
        <v>25.5</v>
      </c>
      <c r="CW54">
        <v>30.2</v>
      </c>
      <c r="CX54">
        <v>18.399999999999999</v>
      </c>
      <c r="CY54">
        <v>11.1</v>
      </c>
      <c r="CZ54">
        <v>14.6</v>
      </c>
      <c r="DA54">
        <v>26.1</v>
      </c>
      <c r="DB54">
        <v>17.600000000000001</v>
      </c>
      <c r="DC54">
        <v>21.7</v>
      </c>
      <c r="DD54">
        <v>4.03</v>
      </c>
      <c r="DE54">
        <v>3.63</v>
      </c>
      <c r="DF54">
        <v>3.82</v>
      </c>
    </row>
    <row r="55" spans="1:110" x14ac:dyDescent="0.4">
      <c r="A55" t="s">
        <v>336</v>
      </c>
      <c r="B55" t="s">
        <v>335</v>
      </c>
      <c r="C55">
        <v>198</v>
      </c>
      <c r="D55">
        <v>178</v>
      </c>
      <c r="E55">
        <v>376</v>
      </c>
      <c r="F55">
        <v>193</v>
      </c>
      <c r="G55">
        <v>170</v>
      </c>
      <c r="H55">
        <v>363</v>
      </c>
      <c r="I55">
        <v>37.700000000000003</v>
      </c>
      <c r="J55">
        <v>29.4</v>
      </c>
      <c r="K55">
        <v>33.799999999999997</v>
      </c>
      <c r="L55">
        <v>-0.22</v>
      </c>
      <c r="M55">
        <v>-0.82</v>
      </c>
      <c r="N55">
        <v>-0.5</v>
      </c>
      <c r="O55">
        <v>-0.39</v>
      </c>
      <c r="P55">
        <v>-1.01</v>
      </c>
      <c r="Q55">
        <v>-0.63</v>
      </c>
      <c r="R55">
        <v>-0.04</v>
      </c>
      <c r="S55">
        <v>-0.63</v>
      </c>
      <c r="T55">
        <v>-0.37</v>
      </c>
      <c r="U55">
        <v>28.3</v>
      </c>
      <c r="V55">
        <v>18</v>
      </c>
      <c r="W55">
        <v>23.4</v>
      </c>
      <c r="X55">
        <v>51</v>
      </c>
      <c r="Y55">
        <v>32.6</v>
      </c>
      <c r="Z55">
        <v>42.3</v>
      </c>
      <c r="AA55">
        <v>21.2</v>
      </c>
      <c r="AB55">
        <v>14</v>
      </c>
      <c r="AC55">
        <v>17.8</v>
      </c>
      <c r="AD55">
        <v>8.6</v>
      </c>
      <c r="AE55">
        <v>3.4</v>
      </c>
      <c r="AF55">
        <v>6.1</v>
      </c>
      <c r="AG55">
        <v>10.1</v>
      </c>
      <c r="AH55">
        <v>6.7</v>
      </c>
      <c r="AI55">
        <v>8.5</v>
      </c>
      <c r="AJ55">
        <v>3.09</v>
      </c>
      <c r="AK55">
        <v>2.5</v>
      </c>
      <c r="AL55">
        <v>2.81</v>
      </c>
      <c r="AM55">
        <v>2711</v>
      </c>
      <c r="AN55">
        <v>2884</v>
      </c>
      <c r="AO55">
        <v>5595</v>
      </c>
      <c r="AP55">
        <v>2618</v>
      </c>
      <c r="AQ55">
        <v>2784</v>
      </c>
      <c r="AR55">
        <v>5402</v>
      </c>
      <c r="AS55">
        <v>52.3</v>
      </c>
      <c r="AT55">
        <v>46.8</v>
      </c>
      <c r="AU55">
        <v>49.4</v>
      </c>
      <c r="AV55">
        <v>0.4</v>
      </c>
      <c r="AW55">
        <v>-0.05</v>
      </c>
      <c r="AX55">
        <v>0.17</v>
      </c>
      <c r="AY55">
        <v>0.36</v>
      </c>
      <c r="AZ55">
        <v>-0.1</v>
      </c>
      <c r="BA55">
        <v>0.14000000000000001</v>
      </c>
      <c r="BB55">
        <v>0.45</v>
      </c>
      <c r="BC55">
        <v>0</v>
      </c>
      <c r="BD55">
        <v>0.2</v>
      </c>
      <c r="BE55">
        <v>54.1</v>
      </c>
      <c r="BF55">
        <v>45.5</v>
      </c>
      <c r="BG55">
        <v>49.6</v>
      </c>
      <c r="BH55">
        <v>75</v>
      </c>
      <c r="BI55">
        <v>65.599999999999994</v>
      </c>
      <c r="BJ55">
        <v>70.099999999999994</v>
      </c>
      <c r="BK55">
        <v>48.9</v>
      </c>
      <c r="BL55">
        <v>34.200000000000003</v>
      </c>
      <c r="BM55">
        <v>41.3</v>
      </c>
      <c r="BN55">
        <v>25.9</v>
      </c>
      <c r="BO55">
        <v>15.4</v>
      </c>
      <c r="BP55">
        <v>20.5</v>
      </c>
      <c r="BQ55">
        <v>35.799999999999997</v>
      </c>
      <c r="BR55">
        <v>23</v>
      </c>
      <c r="BS55">
        <v>29.2</v>
      </c>
      <c r="BT55">
        <v>4.63</v>
      </c>
      <c r="BU55">
        <v>4.12</v>
      </c>
      <c r="BV55">
        <v>4.37</v>
      </c>
      <c r="BW55">
        <v>2909</v>
      </c>
      <c r="BX55">
        <v>3062</v>
      </c>
      <c r="BY55">
        <v>5971</v>
      </c>
      <c r="BZ55">
        <v>2811</v>
      </c>
      <c r="CA55">
        <v>2954</v>
      </c>
      <c r="CB55">
        <v>5765</v>
      </c>
      <c r="CC55">
        <v>51.3</v>
      </c>
      <c r="CD55">
        <v>45.8</v>
      </c>
      <c r="CE55">
        <v>48.5</v>
      </c>
      <c r="CF55">
        <v>0.36</v>
      </c>
      <c r="CG55">
        <v>-0.09</v>
      </c>
      <c r="CH55">
        <v>0.13</v>
      </c>
      <c r="CI55">
        <v>0.32</v>
      </c>
      <c r="CJ55">
        <v>-0.14000000000000001</v>
      </c>
      <c r="CK55">
        <v>0.1</v>
      </c>
      <c r="CL55">
        <v>0.41</v>
      </c>
      <c r="CM55">
        <v>-0.05</v>
      </c>
      <c r="CN55">
        <v>0.16</v>
      </c>
      <c r="CO55">
        <v>52.3</v>
      </c>
      <c r="CP55">
        <v>43.9</v>
      </c>
      <c r="CQ55">
        <v>48</v>
      </c>
      <c r="CR55">
        <v>73.3</v>
      </c>
      <c r="CS55">
        <v>63.7</v>
      </c>
      <c r="CT55">
        <v>68.400000000000006</v>
      </c>
      <c r="CU55">
        <v>47</v>
      </c>
      <c r="CV55">
        <v>33</v>
      </c>
      <c r="CW55">
        <v>39.799999999999997</v>
      </c>
      <c r="CX55">
        <v>24.8</v>
      </c>
      <c r="CY55">
        <v>14.7</v>
      </c>
      <c r="CZ55">
        <v>19.600000000000001</v>
      </c>
      <c r="DA55">
        <v>34</v>
      </c>
      <c r="DB55">
        <v>22.1</v>
      </c>
      <c r="DC55">
        <v>27.9</v>
      </c>
      <c r="DD55">
        <v>4.53</v>
      </c>
      <c r="DE55">
        <v>4.03</v>
      </c>
      <c r="DF55">
        <v>4.2699999999999996</v>
      </c>
    </row>
    <row r="56" spans="1:110" x14ac:dyDescent="0.4">
      <c r="A56" t="s">
        <v>338</v>
      </c>
      <c r="B56" t="s">
        <v>337</v>
      </c>
      <c r="C56">
        <v>220</v>
      </c>
      <c r="D56">
        <v>240</v>
      </c>
      <c r="E56">
        <v>460</v>
      </c>
      <c r="F56">
        <v>213</v>
      </c>
      <c r="G56">
        <v>230</v>
      </c>
      <c r="H56">
        <v>443</v>
      </c>
      <c r="I56">
        <v>35.4</v>
      </c>
      <c r="J56">
        <v>29</v>
      </c>
      <c r="K56">
        <v>32</v>
      </c>
      <c r="L56">
        <v>-0.36</v>
      </c>
      <c r="M56">
        <v>-0.91</v>
      </c>
      <c r="N56">
        <v>-0.64</v>
      </c>
      <c r="O56">
        <v>-0.53</v>
      </c>
      <c r="P56">
        <v>-1.07</v>
      </c>
      <c r="Q56">
        <v>-0.76</v>
      </c>
      <c r="R56">
        <v>-0.19</v>
      </c>
      <c r="S56">
        <v>-0.74</v>
      </c>
      <c r="T56">
        <v>-0.53</v>
      </c>
      <c r="U56">
        <v>15.5</v>
      </c>
      <c r="V56">
        <v>15</v>
      </c>
      <c r="W56">
        <v>15.2</v>
      </c>
      <c r="X56">
        <v>35.9</v>
      </c>
      <c r="Y56">
        <v>27.5</v>
      </c>
      <c r="Z56">
        <v>31.5</v>
      </c>
      <c r="AA56">
        <v>11.4</v>
      </c>
      <c r="AB56">
        <v>8.3000000000000007</v>
      </c>
      <c r="AC56">
        <v>9.8000000000000007</v>
      </c>
      <c r="AD56">
        <v>2.7</v>
      </c>
      <c r="AE56">
        <v>2.1</v>
      </c>
      <c r="AF56">
        <v>2.4</v>
      </c>
      <c r="AG56">
        <v>3.6</v>
      </c>
      <c r="AH56">
        <v>3.8</v>
      </c>
      <c r="AI56">
        <v>3.7</v>
      </c>
      <c r="AJ56">
        <v>2.69</v>
      </c>
      <c r="AK56">
        <v>2.29</v>
      </c>
      <c r="AL56">
        <v>2.48</v>
      </c>
      <c r="AM56">
        <v>1346</v>
      </c>
      <c r="AN56">
        <v>1335</v>
      </c>
      <c r="AO56">
        <v>2681</v>
      </c>
      <c r="AP56">
        <v>1313</v>
      </c>
      <c r="AQ56">
        <v>1314</v>
      </c>
      <c r="AR56">
        <v>2627</v>
      </c>
      <c r="AS56">
        <v>48.4</v>
      </c>
      <c r="AT56">
        <v>42.8</v>
      </c>
      <c r="AU56">
        <v>45.6</v>
      </c>
      <c r="AV56">
        <v>0.24</v>
      </c>
      <c r="AW56">
        <v>-0.24</v>
      </c>
      <c r="AX56">
        <v>0</v>
      </c>
      <c r="AY56">
        <v>0.17</v>
      </c>
      <c r="AZ56">
        <v>-0.3</v>
      </c>
      <c r="BA56">
        <v>-0.05</v>
      </c>
      <c r="BB56">
        <v>0.3</v>
      </c>
      <c r="BC56">
        <v>-0.17</v>
      </c>
      <c r="BD56">
        <v>0.05</v>
      </c>
      <c r="BE56">
        <v>46.1</v>
      </c>
      <c r="BF56">
        <v>36.4</v>
      </c>
      <c r="BG56">
        <v>41.3</v>
      </c>
      <c r="BH56">
        <v>68.5</v>
      </c>
      <c r="BI56">
        <v>59.4</v>
      </c>
      <c r="BJ56">
        <v>64</v>
      </c>
      <c r="BK56">
        <v>30.8</v>
      </c>
      <c r="BL56">
        <v>21.5</v>
      </c>
      <c r="BM56">
        <v>26.1</v>
      </c>
      <c r="BN56">
        <v>16.3</v>
      </c>
      <c r="BO56">
        <v>7.9</v>
      </c>
      <c r="BP56">
        <v>12.1</v>
      </c>
      <c r="BQ56">
        <v>22.8</v>
      </c>
      <c r="BR56">
        <v>13</v>
      </c>
      <c r="BS56">
        <v>17.899999999999999</v>
      </c>
      <c r="BT56">
        <v>4.0199999999999996</v>
      </c>
      <c r="BU56">
        <v>3.57</v>
      </c>
      <c r="BV56">
        <v>3.8</v>
      </c>
      <c r="BW56">
        <v>1566</v>
      </c>
      <c r="BX56">
        <v>1575</v>
      </c>
      <c r="BY56">
        <v>3141</v>
      </c>
      <c r="BZ56">
        <v>1526</v>
      </c>
      <c r="CA56">
        <v>1544</v>
      </c>
      <c r="CB56">
        <v>3070</v>
      </c>
      <c r="CC56">
        <v>46.6</v>
      </c>
      <c r="CD56">
        <v>40.700000000000003</v>
      </c>
      <c r="CE56">
        <v>43.6</v>
      </c>
      <c r="CF56">
        <v>0.15</v>
      </c>
      <c r="CG56">
        <v>-0.34</v>
      </c>
      <c r="CH56">
        <v>-0.09</v>
      </c>
      <c r="CI56">
        <v>0.09</v>
      </c>
      <c r="CJ56">
        <v>-0.4</v>
      </c>
      <c r="CK56">
        <v>-0.14000000000000001</v>
      </c>
      <c r="CL56">
        <v>0.22</v>
      </c>
      <c r="CM56">
        <v>-0.27</v>
      </c>
      <c r="CN56">
        <v>-0.05</v>
      </c>
      <c r="CO56">
        <v>41.8</v>
      </c>
      <c r="CP56">
        <v>33.1</v>
      </c>
      <c r="CQ56">
        <v>37.4</v>
      </c>
      <c r="CR56">
        <v>63.9</v>
      </c>
      <c r="CS56">
        <v>54.5</v>
      </c>
      <c r="CT56">
        <v>59.2</v>
      </c>
      <c r="CU56">
        <v>28</v>
      </c>
      <c r="CV56">
        <v>19.5</v>
      </c>
      <c r="CW56">
        <v>23.8</v>
      </c>
      <c r="CX56">
        <v>14.4</v>
      </c>
      <c r="CY56">
        <v>7</v>
      </c>
      <c r="CZ56">
        <v>10.7</v>
      </c>
      <c r="DA56">
        <v>20.100000000000001</v>
      </c>
      <c r="DB56">
        <v>11.6</v>
      </c>
      <c r="DC56">
        <v>15.8</v>
      </c>
      <c r="DD56">
        <v>3.83</v>
      </c>
      <c r="DE56">
        <v>3.37</v>
      </c>
      <c r="DF56">
        <v>3.6</v>
      </c>
    </row>
    <row r="57" spans="1:110" x14ac:dyDescent="0.4">
      <c r="A57" t="s">
        <v>340</v>
      </c>
      <c r="B57" t="s">
        <v>339</v>
      </c>
      <c r="C57">
        <v>417</v>
      </c>
      <c r="D57">
        <v>459</v>
      </c>
      <c r="E57">
        <v>876</v>
      </c>
      <c r="F57">
        <v>390</v>
      </c>
      <c r="G57">
        <v>434</v>
      </c>
      <c r="H57">
        <v>824</v>
      </c>
      <c r="I57">
        <v>33.5</v>
      </c>
      <c r="J57">
        <v>29.1</v>
      </c>
      <c r="K57">
        <v>31.2</v>
      </c>
      <c r="L57">
        <v>-0.19</v>
      </c>
      <c r="M57">
        <v>-0.72</v>
      </c>
      <c r="N57">
        <v>-0.47</v>
      </c>
      <c r="O57">
        <v>-0.31</v>
      </c>
      <c r="P57">
        <v>-0.84</v>
      </c>
      <c r="Q57">
        <v>-0.56000000000000005</v>
      </c>
      <c r="R57">
        <v>-0.06</v>
      </c>
      <c r="S57">
        <v>-0.6</v>
      </c>
      <c r="T57">
        <v>-0.38</v>
      </c>
      <c r="U57">
        <v>18.5</v>
      </c>
      <c r="V57">
        <v>17.600000000000001</v>
      </c>
      <c r="W57">
        <v>18</v>
      </c>
      <c r="X57">
        <v>37.200000000000003</v>
      </c>
      <c r="Y57">
        <v>31.8</v>
      </c>
      <c r="Z57">
        <v>34.4</v>
      </c>
      <c r="AA57">
        <v>23.3</v>
      </c>
      <c r="AB57">
        <v>15.9</v>
      </c>
      <c r="AC57">
        <v>19.399999999999999</v>
      </c>
      <c r="AD57">
        <v>5</v>
      </c>
      <c r="AE57">
        <v>3.3</v>
      </c>
      <c r="AF57">
        <v>4.0999999999999996</v>
      </c>
      <c r="AG57">
        <v>8.4</v>
      </c>
      <c r="AH57">
        <v>6.3</v>
      </c>
      <c r="AI57">
        <v>7.3</v>
      </c>
      <c r="AJ57">
        <v>2.66</v>
      </c>
      <c r="AK57">
        <v>2.33</v>
      </c>
      <c r="AL57">
        <v>2.4900000000000002</v>
      </c>
      <c r="AM57">
        <v>2010</v>
      </c>
      <c r="AN57">
        <v>2107</v>
      </c>
      <c r="AO57">
        <v>4117</v>
      </c>
      <c r="AP57">
        <v>1937</v>
      </c>
      <c r="AQ57">
        <v>2020</v>
      </c>
      <c r="AR57">
        <v>3957</v>
      </c>
      <c r="AS57">
        <v>50.2</v>
      </c>
      <c r="AT57">
        <v>44.9</v>
      </c>
      <c r="AU57">
        <v>47.5</v>
      </c>
      <c r="AV57">
        <v>0.32</v>
      </c>
      <c r="AW57">
        <v>-0.12</v>
      </c>
      <c r="AX57">
        <v>0.09</v>
      </c>
      <c r="AY57">
        <v>0.27</v>
      </c>
      <c r="AZ57">
        <v>-0.18</v>
      </c>
      <c r="BA57">
        <v>0.05</v>
      </c>
      <c r="BB57">
        <v>0.38</v>
      </c>
      <c r="BC57">
        <v>-7.0000000000000007E-2</v>
      </c>
      <c r="BD57">
        <v>0.13</v>
      </c>
      <c r="BE57">
        <v>47.3</v>
      </c>
      <c r="BF57">
        <v>42.1</v>
      </c>
      <c r="BG57">
        <v>44.6</v>
      </c>
      <c r="BH57">
        <v>68.900000000000006</v>
      </c>
      <c r="BI57">
        <v>61.7</v>
      </c>
      <c r="BJ57">
        <v>65.2</v>
      </c>
      <c r="BK57">
        <v>44</v>
      </c>
      <c r="BL57">
        <v>34.6</v>
      </c>
      <c r="BM57">
        <v>39.200000000000003</v>
      </c>
      <c r="BN57">
        <v>20</v>
      </c>
      <c r="BO57">
        <v>12.3</v>
      </c>
      <c r="BP57">
        <v>16.100000000000001</v>
      </c>
      <c r="BQ57">
        <v>27.8</v>
      </c>
      <c r="BR57">
        <v>19.3</v>
      </c>
      <c r="BS57">
        <v>23.5</v>
      </c>
      <c r="BT57">
        <v>4.3</v>
      </c>
      <c r="BU57">
        <v>3.85</v>
      </c>
      <c r="BV57">
        <v>4.07</v>
      </c>
      <c r="BW57">
        <v>2427</v>
      </c>
      <c r="BX57">
        <v>2566</v>
      </c>
      <c r="BY57">
        <v>4993</v>
      </c>
      <c r="BZ57">
        <v>2327</v>
      </c>
      <c r="CA57">
        <v>2454</v>
      </c>
      <c r="CB57">
        <v>4781</v>
      </c>
      <c r="CC57">
        <v>47.3</v>
      </c>
      <c r="CD57">
        <v>42.1</v>
      </c>
      <c r="CE57">
        <v>44.6</v>
      </c>
      <c r="CF57">
        <v>0.24</v>
      </c>
      <c r="CG57">
        <v>-0.23</v>
      </c>
      <c r="CH57">
        <v>0</v>
      </c>
      <c r="CI57">
        <v>0.19</v>
      </c>
      <c r="CJ57">
        <v>-0.28000000000000003</v>
      </c>
      <c r="CK57">
        <v>-0.04</v>
      </c>
      <c r="CL57">
        <v>0.28999999999999998</v>
      </c>
      <c r="CM57">
        <v>-0.18</v>
      </c>
      <c r="CN57">
        <v>0.03</v>
      </c>
      <c r="CO57">
        <v>42.3</v>
      </c>
      <c r="CP57">
        <v>37.799999999999997</v>
      </c>
      <c r="CQ57">
        <v>40</v>
      </c>
      <c r="CR57">
        <v>63.4</v>
      </c>
      <c r="CS57">
        <v>56.3</v>
      </c>
      <c r="CT57">
        <v>59.8</v>
      </c>
      <c r="CU57">
        <v>40.5</v>
      </c>
      <c r="CV57">
        <v>31.2</v>
      </c>
      <c r="CW57">
        <v>35.700000000000003</v>
      </c>
      <c r="CX57">
        <v>17.399999999999999</v>
      </c>
      <c r="CY57">
        <v>10.7</v>
      </c>
      <c r="CZ57">
        <v>14</v>
      </c>
      <c r="DA57">
        <v>24.5</v>
      </c>
      <c r="DB57">
        <v>17</v>
      </c>
      <c r="DC57">
        <v>20.6</v>
      </c>
      <c r="DD57">
        <v>4.01</v>
      </c>
      <c r="DE57">
        <v>3.58</v>
      </c>
      <c r="DF57">
        <v>3.79</v>
      </c>
    </row>
    <row r="58" spans="1:110" x14ac:dyDescent="0.4">
      <c r="A58" t="s">
        <v>342</v>
      </c>
      <c r="B58" t="s">
        <v>341</v>
      </c>
      <c r="C58">
        <v>212</v>
      </c>
      <c r="D58">
        <v>198</v>
      </c>
      <c r="E58">
        <v>410</v>
      </c>
      <c r="F58">
        <v>205</v>
      </c>
      <c r="G58">
        <v>193</v>
      </c>
      <c r="H58">
        <v>398</v>
      </c>
      <c r="I58">
        <v>33.4</v>
      </c>
      <c r="J58">
        <v>29.2</v>
      </c>
      <c r="K58">
        <v>31.4</v>
      </c>
      <c r="L58">
        <v>-0.41</v>
      </c>
      <c r="M58">
        <v>-0.8</v>
      </c>
      <c r="N58">
        <v>-0.6</v>
      </c>
      <c r="O58">
        <v>-0.57999999999999996</v>
      </c>
      <c r="P58">
        <v>-0.98</v>
      </c>
      <c r="Q58">
        <v>-0.72</v>
      </c>
      <c r="R58">
        <v>-0.24</v>
      </c>
      <c r="S58">
        <v>-0.62</v>
      </c>
      <c r="T58">
        <v>-0.48</v>
      </c>
      <c r="U58">
        <v>18.399999999999999</v>
      </c>
      <c r="V58">
        <v>19.7</v>
      </c>
      <c r="W58">
        <v>19</v>
      </c>
      <c r="X58">
        <v>38.200000000000003</v>
      </c>
      <c r="Y58">
        <v>34.799999999999997</v>
      </c>
      <c r="Z58">
        <v>36.6</v>
      </c>
      <c r="AA58">
        <v>22.2</v>
      </c>
      <c r="AB58">
        <v>15.7</v>
      </c>
      <c r="AC58">
        <v>19</v>
      </c>
      <c r="AD58">
        <v>5.7</v>
      </c>
      <c r="AE58">
        <v>2</v>
      </c>
      <c r="AF58">
        <v>3.9</v>
      </c>
      <c r="AG58">
        <v>8</v>
      </c>
      <c r="AH58">
        <v>4</v>
      </c>
      <c r="AI58">
        <v>6.1</v>
      </c>
      <c r="AJ58">
        <v>2.69</v>
      </c>
      <c r="AK58">
        <v>2.36</v>
      </c>
      <c r="AL58">
        <v>2.5299999999999998</v>
      </c>
      <c r="AM58">
        <v>1452</v>
      </c>
      <c r="AN58">
        <v>1544</v>
      </c>
      <c r="AO58">
        <v>2996</v>
      </c>
      <c r="AP58">
        <v>1402</v>
      </c>
      <c r="AQ58">
        <v>1495</v>
      </c>
      <c r="AR58">
        <v>2897</v>
      </c>
      <c r="AS58">
        <v>47.9</v>
      </c>
      <c r="AT58">
        <v>42.7</v>
      </c>
      <c r="AU58">
        <v>45.2</v>
      </c>
      <c r="AV58">
        <v>0.1</v>
      </c>
      <c r="AW58">
        <v>-0.34</v>
      </c>
      <c r="AX58">
        <v>-0.13</v>
      </c>
      <c r="AY58">
        <v>0.03</v>
      </c>
      <c r="AZ58">
        <v>-0.41</v>
      </c>
      <c r="BA58">
        <v>-0.17</v>
      </c>
      <c r="BB58">
        <v>0.17</v>
      </c>
      <c r="BC58">
        <v>-0.28000000000000003</v>
      </c>
      <c r="BD58">
        <v>-0.08</v>
      </c>
      <c r="BE58">
        <v>46.9</v>
      </c>
      <c r="BF58">
        <v>40</v>
      </c>
      <c r="BG58">
        <v>43.4</v>
      </c>
      <c r="BH58">
        <v>69.099999999999994</v>
      </c>
      <c r="BI58">
        <v>61.8</v>
      </c>
      <c r="BJ58">
        <v>65.3</v>
      </c>
      <c r="BK58">
        <v>35.299999999999997</v>
      </c>
      <c r="BL58">
        <v>23.8</v>
      </c>
      <c r="BM58">
        <v>29.4</v>
      </c>
      <c r="BN58">
        <v>14.5</v>
      </c>
      <c r="BO58">
        <v>7.2</v>
      </c>
      <c r="BP58">
        <v>10.7</v>
      </c>
      <c r="BQ58">
        <v>21.7</v>
      </c>
      <c r="BR58">
        <v>11.3</v>
      </c>
      <c r="BS58">
        <v>16.399999999999999</v>
      </c>
      <c r="BT58">
        <v>4.03</v>
      </c>
      <c r="BU58">
        <v>3.58</v>
      </c>
      <c r="BV58">
        <v>3.8</v>
      </c>
      <c r="BW58">
        <v>1664</v>
      </c>
      <c r="BX58">
        <v>1742</v>
      </c>
      <c r="BY58">
        <v>3406</v>
      </c>
      <c r="BZ58">
        <v>1607</v>
      </c>
      <c r="CA58">
        <v>1688</v>
      </c>
      <c r="CB58">
        <v>3295</v>
      </c>
      <c r="CC58">
        <v>46</v>
      </c>
      <c r="CD58">
        <v>41.2</v>
      </c>
      <c r="CE58">
        <v>43.5</v>
      </c>
      <c r="CF58">
        <v>0.03</v>
      </c>
      <c r="CG58">
        <v>-0.39</v>
      </c>
      <c r="CH58">
        <v>-0.19</v>
      </c>
      <c r="CI58">
        <v>-0.03</v>
      </c>
      <c r="CJ58">
        <v>-0.46</v>
      </c>
      <c r="CK58">
        <v>-0.23</v>
      </c>
      <c r="CL58">
        <v>0.1</v>
      </c>
      <c r="CM58">
        <v>-0.33</v>
      </c>
      <c r="CN58">
        <v>-0.14000000000000001</v>
      </c>
      <c r="CO58">
        <v>43.3</v>
      </c>
      <c r="CP58">
        <v>37.700000000000003</v>
      </c>
      <c r="CQ58">
        <v>40.4</v>
      </c>
      <c r="CR58">
        <v>65.099999999999994</v>
      </c>
      <c r="CS58">
        <v>58.7</v>
      </c>
      <c r="CT58">
        <v>61.9</v>
      </c>
      <c r="CU58">
        <v>33.700000000000003</v>
      </c>
      <c r="CV58">
        <v>22.9</v>
      </c>
      <c r="CW58">
        <v>28.2</v>
      </c>
      <c r="CX58">
        <v>13.4</v>
      </c>
      <c r="CY58">
        <v>6.6</v>
      </c>
      <c r="CZ58">
        <v>9.9</v>
      </c>
      <c r="DA58">
        <v>20</v>
      </c>
      <c r="DB58">
        <v>10.5</v>
      </c>
      <c r="DC58">
        <v>15.1</v>
      </c>
      <c r="DD58">
        <v>3.86</v>
      </c>
      <c r="DE58">
        <v>3.44</v>
      </c>
      <c r="DF58">
        <v>3.64</v>
      </c>
    </row>
    <row r="59" spans="1:110" x14ac:dyDescent="0.4">
      <c r="A59" t="s">
        <v>344</v>
      </c>
      <c r="B59" t="s">
        <v>343</v>
      </c>
      <c r="C59">
        <v>49</v>
      </c>
      <c r="D59">
        <v>56</v>
      </c>
      <c r="E59">
        <v>105</v>
      </c>
      <c r="F59">
        <v>47</v>
      </c>
      <c r="G59">
        <v>54</v>
      </c>
      <c r="H59">
        <v>101</v>
      </c>
      <c r="I59">
        <v>37</v>
      </c>
      <c r="J59">
        <v>28.2</v>
      </c>
      <c r="K59">
        <v>32.299999999999997</v>
      </c>
      <c r="L59">
        <v>-0.37</v>
      </c>
      <c r="M59">
        <v>-0.71</v>
      </c>
      <c r="N59">
        <v>-0.55000000000000004</v>
      </c>
      <c r="O59">
        <v>-0.73</v>
      </c>
      <c r="P59">
        <v>-1.05</v>
      </c>
      <c r="Q59">
        <v>-0.8</v>
      </c>
      <c r="R59">
        <v>-0.01</v>
      </c>
      <c r="S59">
        <v>-0.37</v>
      </c>
      <c r="T59">
        <v>-0.31</v>
      </c>
      <c r="U59">
        <v>16.3</v>
      </c>
      <c r="V59">
        <v>14.3</v>
      </c>
      <c r="W59">
        <v>15.2</v>
      </c>
      <c r="X59">
        <v>34.700000000000003</v>
      </c>
      <c r="Y59">
        <v>28.6</v>
      </c>
      <c r="Z59">
        <v>31.4</v>
      </c>
      <c r="AA59">
        <v>24.5</v>
      </c>
      <c r="AB59">
        <v>17.899999999999999</v>
      </c>
      <c r="AC59">
        <v>21</v>
      </c>
      <c r="AD59">
        <v>2</v>
      </c>
      <c r="AE59">
        <v>1.8</v>
      </c>
      <c r="AF59">
        <v>1.9</v>
      </c>
      <c r="AG59">
        <v>10.199999999999999</v>
      </c>
      <c r="AH59">
        <v>5.4</v>
      </c>
      <c r="AI59">
        <v>7.6</v>
      </c>
      <c r="AJ59">
        <v>3.05</v>
      </c>
      <c r="AK59">
        <v>2.34</v>
      </c>
      <c r="AL59">
        <v>2.67</v>
      </c>
      <c r="AM59">
        <v>769</v>
      </c>
      <c r="AN59">
        <v>746</v>
      </c>
      <c r="AO59">
        <v>1515</v>
      </c>
      <c r="AP59">
        <v>735</v>
      </c>
      <c r="AQ59">
        <v>720</v>
      </c>
      <c r="AR59">
        <v>1455</v>
      </c>
      <c r="AS59">
        <v>54</v>
      </c>
      <c r="AT59">
        <v>47.7</v>
      </c>
      <c r="AU59">
        <v>50.9</v>
      </c>
      <c r="AV59">
        <v>0.47</v>
      </c>
      <c r="AW59">
        <v>-0.17</v>
      </c>
      <c r="AX59">
        <v>0.15</v>
      </c>
      <c r="AY59">
        <v>0.38</v>
      </c>
      <c r="AZ59">
        <v>-0.27</v>
      </c>
      <c r="BA59">
        <v>0.09</v>
      </c>
      <c r="BB59">
        <v>0.56000000000000005</v>
      </c>
      <c r="BC59">
        <v>-0.08</v>
      </c>
      <c r="BD59">
        <v>0.22</v>
      </c>
      <c r="BE59">
        <v>51.5</v>
      </c>
      <c r="BF59">
        <v>47.5</v>
      </c>
      <c r="BG59">
        <v>49.5</v>
      </c>
      <c r="BH59">
        <v>76.599999999999994</v>
      </c>
      <c r="BI59">
        <v>68.599999999999994</v>
      </c>
      <c r="BJ59">
        <v>72.7</v>
      </c>
      <c r="BK59">
        <v>58.9</v>
      </c>
      <c r="BL59">
        <v>48.1</v>
      </c>
      <c r="BM59">
        <v>53.6</v>
      </c>
      <c r="BN59">
        <v>28.3</v>
      </c>
      <c r="BO59">
        <v>16.5</v>
      </c>
      <c r="BP59">
        <v>22.5</v>
      </c>
      <c r="BQ59">
        <v>42.7</v>
      </c>
      <c r="BR59">
        <v>26.7</v>
      </c>
      <c r="BS59">
        <v>34.799999999999997</v>
      </c>
      <c r="BT59">
        <v>4.8499999999999996</v>
      </c>
      <c r="BU59">
        <v>4.3099999999999996</v>
      </c>
      <c r="BV59">
        <v>4.59</v>
      </c>
      <c r="BW59">
        <v>818</v>
      </c>
      <c r="BX59">
        <v>802</v>
      </c>
      <c r="BY59">
        <v>1620</v>
      </c>
      <c r="BZ59">
        <v>782</v>
      </c>
      <c r="CA59">
        <v>774</v>
      </c>
      <c r="CB59">
        <v>1556</v>
      </c>
      <c r="CC59">
        <v>53</v>
      </c>
      <c r="CD59">
        <v>46.3</v>
      </c>
      <c r="CE59">
        <v>49.7</v>
      </c>
      <c r="CF59">
        <v>0.42</v>
      </c>
      <c r="CG59">
        <v>-0.21</v>
      </c>
      <c r="CH59">
        <v>0.11</v>
      </c>
      <c r="CI59">
        <v>0.33</v>
      </c>
      <c r="CJ59">
        <v>-0.3</v>
      </c>
      <c r="CK59">
        <v>0.04</v>
      </c>
      <c r="CL59">
        <v>0.51</v>
      </c>
      <c r="CM59">
        <v>-0.12</v>
      </c>
      <c r="CN59">
        <v>0.17</v>
      </c>
      <c r="CO59">
        <v>49.4</v>
      </c>
      <c r="CP59">
        <v>45.1</v>
      </c>
      <c r="CQ59">
        <v>47.3</v>
      </c>
      <c r="CR59">
        <v>74.099999999999994</v>
      </c>
      <c r="CS59">
        <v>65.8</v>
      </c>
      <c r="CT59">
        <v>70</v>
      </c>
      <c r="CU59">
        <v>56.8</v>
      </c>
      <c r="CV59">
        <v>46</v>
      </c>
      <c r="CW59">
        <v>51.5</v>
      </c>
      <c r="CX59">
        <v>26.8</v>
      </c>
      <c r="CY59">
        <v>15.5</v>
      </c>
      <c r="CZ59">
        <v>21.2</v>
      </c>
      <c r="DA59">
        <v>40.700000000000003</v>
      </c>
      <c r="DB59">
        <v>25.2</v>
      </c>
      <c r="DC59">
        <v>33</v>
      </c>
      <c r="DD59">
        <v>4.75</v>
      </c>
      <c r="DE59">
        <v>4.17</v>
      </c>
      <c r="DF59">
        <v>4.46</v>
      </c>
    </row>
    <row r="61" spans="1:110" x14ac:dyDescent="0.4">
      <c r="A61" t="s">
        <v>347</v>
      </c>
      <c r="B61" t="s">
        <v>345</v>
      </c>
      <c r="C61">
        <v>2501</v>
      </c>
      <c r="D61">
        <v>2589</v>
      </c>
      <c r="E61">
        <v>5090</v>
      </c>
      <c r="F61">
        <v>2421</v>
      </c>
      <c r="G61">
        <v>2508</v>
      </c>
      <c r="H61">
        <v>4929</v>
      </c>
      <c r="I61">
        <v>35.299999999999997</v>
      </c>
      <c r="J61">
        <v>28.9</v>
      </c>
      <c r="K61">
        <v>32.1</v>
      </c>
      <c r="L61">
        <v>-0.43</v>
      </c>
      <c r="M61">
        <v>-0.93</v>
      </c>
      <c r="N61">
        <v>-0.68</v>
      </c>
      <c r="O61">
        <v>-0.48</v>
      </c>
      <c r="P61">
        <v>-0.98</v>
      </c>
      <c r="Q61">
        <v>-0.72</v>
      </c>
      <c r="R61">
        <v>-0.38</v>
      </c>
      <c r="S61">
        <v>-0.88</v>
      </c>
      <c r="T61">
        <v>-0.65</v>
      </c>
      <c r="U61">
        <v>21.1</v>
      </c>
      <c r="V61">
        <v>16.5</v>
      </c>
      <c r="W61">
        <v>18.8</v>
      </c>
      <c r="X61">
        <v>40.9</v>
      </c>
      <c r="Y61">
        <v>31.2</v>
      </c>
      <c r="Z61">
        <v>36</v>
      </c>
      <c r="AA61">
        <v>22.7</v>
      </c>
      <c r="AB61">
        <v>13.8</v>
      </c>
      <c r="AC61">
        <v>18.100000000000001</v>
      </c>
      <c r="AD61">
        <v>5.4</v>
      </c>
      <c r="AE61">
        <v>3.6</v>
      </c>
      <c r="AF61">
        <v>4.5</v>
      </c>
      <c r="AG61">
        <v>9.4</v>
      </c>
      <c r="AH61">
        <v>5.7</v>
      </c>
      <c r="AI61">
        <v>7.5</v>
      </c>
      <c r="AJ61">
        <v>2.89</v>
      </c>
      <c r="AK61">
        <v>2.37</v>
      </c>
      <c r="AL61">
        <v>2.63</v>
      </c>
      <c r="AM61">
        <v>19569</v>
      </c>
      <c r="AN61">
        <v>20575</v>
      </c>
      <c r="AO61">
        <v>40144</v>
      </c>
      <c r="AP61">
        <v>18682</v>
      </c>
      <c r="AQ61">
        <v>19600</v>
      </c>
      <c r="AR61">
        <v>38282</v>
      </c>
      <c r="AS61">
        <v>50</v>
      </c>
      <c r="AT61">
        <v>44.6</v>
      </c>
      <c r="AU61">
        <v>47.2</v>
      </c>
      <c r="AV61">
        <v>0.23</v>
      </c>
      <c r="AW61">
        <v>-0.25</v>
      </c>
      <c r="AX61">
        <v>-0.01</v>
      </c>
      <c r="AY61">
        <v>0.21</v>
      </c>
      <c r="AZ61">
        <v>-0.27</v>
      </c>
      <c r="BA61">
        <v>-0.03</v>
      </c>
      <c r="BB61">
        <v>0.25</v>
      </c>
      <c r="BC61">
        <v>-0.23</v>
      </c>
      <c r="BD61">
        <v>0</v>
      </c>
      <c r="BE61">
        <v>48.7</v>
      </c>
      <c r="BF61">
        <v>41.3</v>
      </c>
      <c r="BG61">
        <v>44.9</v>
      </c>
      <c r="BH61">
        <v>70.8</v>
      </c>
      <c r="BI61">
        <v>63</v>
      </c>
      <c r="BJ61">
        <v>66.8</v>
      </c>
      <c r="BK61">
        <v>44.2</v>
      </c>
      <c r="BL61">
        <v>32.1</v>
      </c>
      <c r="BM61">
        <v>38</v>
      </c>
      <c r="BN61">
        <v>20.6</v>
      </c>
      <c r="BO61">
        <v>12.2</v>
      </c>
      <c r="BP61">
        <v>16.3</v>
      </c>
      <c r="BQ61">
        <v>30</v>
      </c>
      <c r="BR61">
        <v>18.8</v>
      </c>
      <c r="BS61">
        <v>24.2</v>
      </c>
      <c r="BT61">
        <v>4.3600000000000003</v>
      </c>
      <c r="BU61">
        <v>3.87</v>
      </c>
      <c r="BV61">
        <v>4.1100000000000003</v>
      </c>
      <c r="BW61">
        <v>22070</v>
      </c>
      <c r="BX61">
        <v>23164</v>
      </c>
      <c r="BY61">
        <v>45234</v>
      </c>
      <c r="BZ61">
        <v>21103</v>
      </c>
      <c r="CA61">
        <v>22108</v>
      </c>
      <c r="CB61">
        <v>43211</v>
      </c>
      <c r="CC61">
        <v>48.3</v>
      </c>
      <c r="CD61">
        <v>42.9</v>
      </c>
      <c r="CE61">
        <v>45.5</v>
      </c>
      <c r="CF61">
        <v>0.16</v>
      </c>
      <c r="CG61">
        <v>-0.33</v>
      </c>
      <c r="CH61">
        <v>-0.09</v>
      </c>
      <c r="CI61">
        <v>0.14000000000000001</v>
      </c>
      <c r="CJ61">
        <v>-0.34</v>
      </c>
      <c r="CK61">
        <v>-0.1</v>
      </c>
      <c r="CL61">
        <v>0.17</v>
      </c>
      <c r="CM61">
        <v>-0.31</v>
      </c>
      <c r="CN61">
        <v>-0.08</v>
      </c>
      <c r="CO61">
        <v>45.6</v>
      </c>
      <c r="CP61">
        <v>38.6</v>
      </c>
      <c r="CQ61">
        <v>42</v>
      </c>
      <c r="CR61">
        <v>67.400000000000006</v>
      </c>
      <c r="CS61">
        <v>59.4</v>
      </c>
      <c r="CT61">
        <v>63.3</v>
      </c>
      <c r="CU61">
        <v>41.8</v>
      </c>
      <c r="CV61">
        <v>30.1</v>
      </c>
      <c r="CW61">
        <v>35.799999999999997</v>
      </c>
      <c r="CX61">
        <v>18.899999999999999</v>
      </c>
      <c r="CY61">
        <v>11.3</v>
      </c>
      <c r="CZ61">
        <v>15</v>
      </c>
      <c r="DA61">
        <v>27.6</v>
      </c>
      <c r="DB61">
        <v>17.3</v>
      </c>
      <c r="DC61">
        <v>22.4</v>
      </c>
      <c r="DD61">
        <v>4.1900000000000004</v>
      </c>
      <c r="DE61">
        <v>3.71</v>
      </c>
      <c r="DF61">
        <v>3.94</v>
      </c>
    </row>
    <row r="62" spans="1:110" x14ac:dyDescent="0.4">
      <c r="A62" t="s">
        <v>349</v>
      </c>
      <c r="B62" t="s">
        <v>348</v>
      </c>
      <c r="C62">
        <v>201</v>
      </c>
      <c r="D62">
        <v>197</v>
      </c>
      <c r="E62">
        <v>398</v>
      </c>
      <c r="F62">
        <v>190</v>
      </c>
      <c r="G62">
        <v>187</v>
      </c>
      <c r="H62">
        <v>377</v>
      </c>
      <c r="I62">
        <v>34.6</v>
      </c>
      <c r="J62">
        <v>27</v>
      </c>
      <c r="K62">
        <v>30.9</v>
      </c>
      <c r="L62">
        <v>-0.42</v>
      </c>
      <c r="M62">
        <v>-0.97</v>
      </c>
      <c r="N62">
        <v>-0.69</v>
      </c>
      <c r="O62">
        <v>-0.6</v>
      </c>
      <c r="P62">
        <v>-1.1499999999999999</v>
      </c>
      <c r="Q62">
        <v>-0.82</v>
      </c>
      <c r="R62">
        <v>-0.24</v>
      </c>
      <c r="S62">
        <v>-0.79</v>
      </c>
      <c r="T62">
        <v>-0.56999999999999995</v>
      </c>
      <c r="U62">
        <v>18.899999999999999</v>
      </c>
      <c r="V62">
        <v>15.2</v>
      </c>
      <c r="W62">
        <v>17.100000000000001</v>
      </c>
      <c r="X62">
        <v>40.799999999999997</v>
      </c>
      <c r="Y62">
        <v>29.4</v>
      </c>
      <c r="Z62">
        <v>35.200000000000003</v>
      </c>
      <c r="AA62">
        <v>28.9</v>
      </c>
      <c r="AB62">
        <v>18.3</v>
      </c>
      <c r="AC62">
        <v>23.6</v>
      </c>
      <c r="AD62">
        <v>7</v>
      </c>
      <c r="AE62">
        <v>5.6</v>
      </c>
      <c r="AF62">
        <v>6.3</v>
      </c>
      <c r="AG62">
        <v>11.4</v>
      </c>
      <c r="AH62">
        <v>8.1</v>
      </c>
      <c r="AI62">
        <v>9.8000000000000007</v>
      </c>
      <c r="AJ62">
        <v>2.9</v>
      </c>
      <c r="AK62">
        <v>2.2799999999999998</v>
      </c>
      <c r="AL62">
        <v>2.59</v>
      </c>
      <c r="AM62">
        <v>1108</v>
      </c>
      <c r="AN62">
        <v>1241</v>
      </c>
      <c r="AO62">
        <v>2349</v>
      </c>
      <c r="AP62">
        <v>1046</v>
      </c>
      <c r="AQ62">
        <v>1172</v>
      </c>
      <c r="AR62">
        <v>2218</v>
      </c>
      <c r="AS62">
        <v>47.9</v>
      </c>
      <c r="AT62">
        <v>42.9</v>
      </c>
      <c r="AU62">
        <v>45.3</v>
      </c>
      <c r="AV62">
        <v>0.16</v>
      </c>
      <c r="AW62">
        <v>-0.35</v>
      </c>
      <c r="AX62">
        <v>-0.1</v>
      </c>
      <c r="AY62">
        <v>0.09</v>
      </c>
      <c r="AZ62">
        <v>-0.42</v>
      </c>
      <c r="BA62">
        <v>-0.16</v>
      </c>
      <c r="BB62">
        <v>0.24</v>
      </c>
      <c r="BC62">
        <v>-0.27</v>
      </c>
      <c r="BD62">
        <v>-0.05</v>
      </c>
      <c r="BE62">
        <v>43.7</v>
      </c>
      <c r="BF62">
        <v>40</v>
      </c>
      <c r="BG62">
        <v>41.8</v>
      </c>
      <c r="BH62">
        <v>66.400000000000006</v>
      </c>
      <c r="BI62">
        <v>60.4</v>
      </c>
      <c r="BJ62">
        <v>63.2</v>
      </c>
      <c r="BK62">
        <v>49.5</v>
      </c>
      <c r="BL62">
        <v>38.799999999999997</v>
      </c>
      <c r="BM62">
        <v>43.9</v>
      </c>
      <c r="BN62">
        <v>21.4</v>
      </c>
      <c r="BO62">
        <v>13.1</v>
      </c>
      <c r="BP62">
        <v>17</v>
      </c>
      <c r="BQ62">
        <v>31.4</v>
      </c>
      <c r="BR62">
        <v>22.5</v>
      </c>
      <c r="BS62">
        <v>26.7</v>
      </c>
      <c r="BT62">
        <v>4.22</v>
      </c>
      <c r="BU62">
        <v>3.79</v>
      </c>
      <c r="BV62">
        <v>3.99</v>
      </c>
      <c r="BW62">
        <v>1309</v>
      </c>
      <c r="BX62">
        <v>1438</v>
      </c>
      <c r="BY62">
        <v>2747</v>
      </c>
      <c r="BZ62">
        <v>1236</v>
      </c>
      <c r="CA62">
        <v>1359</v>
      </c>
      <c r="CB62">
        <v>2595</v>
      </c>
      <c r="CC62">
        <v>45.8</v>
      </c>
      <c r="CD62">
        <v>40.799999999999997</v>
      </c>
      <c r="CE62">
        <v>43.2</v>
      </c>
      <c r="CF62">
        <v>0.08</v>
      </c>
      <c r="CG62">
        <v>-0.43</v>
      </c>
      <c r="CH62">
        <v>-0.19</v>
      </c>
      <c r="CI62">
        <v>0</v>
      </c>
      <c r="CJ62">
        <v>-0.5</v>
      </c>
      <c r="CK62">
        <v>-0.24</v>
      </c>
      <c r="CL62">
        <v>0.15</v>
      </c>
      <c r="CM62">
        <v>-0.36</v>
      </c>
      <c r="CN62">
        <v>-0.14000000000000001</v>
      </c>
      <c r="CO62">
        <v>39.9</v>
      </c>
      <c r="CP62">
        <v>36.6</v>
      </c>
      <c r="CQ62">
        <v>38.200000000000003</v>
      </c>
      <c r="CR62">
        <v>62.5</v>
      </c>
      <c r="CS62">
        <v>56.1</v>
      </c>
      <c r="CT62">
        <v>59.2</v>
      </c>
      <c r="CU62">
        <v>46.4</v>
      </c>
      <c r="CV62">
        <v>36</v>
      </c>
      <c r="CW62">
        <v>41</v>
      </c>
      <c r="CX62">
        <v>19.2</v>
      </c>
      <c r="CY62">
        <v>12.1</v>
      </c>
      <c r="CZ62">
        <v>15.5</v>
      </c>
      <c r="DA62">
        <v>28.3</v>
      </c>
      <c r="DB62">
        <v>20.5</v>
      </c>
      <c r="DC62">
        <v>24.2</v>
      </c>
      <c r="DD62">
        <v>4.0199999999999996</v>
      </c>
      <c r="DE62">
        <v>3.58</v>
      </c>
      <c r="DF62">
        <v>3.79</v>
      </c>
    </row>
    <row r="63" spans="1:110" x14ac:dyDescent="0.4">
      <c r="A63" t="s">
        <v>351</v>
      </c>
      <c r="B63" t="s">
        <v>350</v>
      </c>
      <c r="C63">
        <v>399</v>
      </c>
      <c r="D63">
        <v>392</v>
      </c>
      <c r="E63">
        <v>791</v>
      </c>
      <c r="F63">
        <v>397</v>
      </c>
      <c r="G63">
        <v>384</v>
      </c>
      <c r="H63">
        <v>781</v>
      </c>
      <c r="I63">
        <v>34.700000000000003</v>
      </c>
      <c r="J63">
        <v>28.4</v>
      </c>
      <c r="K63">
        <v>31.6</v>
      </c>
      <c r="L63">
        <v>-0.59</v>
      </c>
      <c r="M63">
        <v>-1.1299999999999999</v>
      </c>
      <c r="N63">
        <v>-0.85</v>
      </c>
      <c r="O63">
        <v>-0.71</v>
      </c>
      <c r="P63">
        <v>-1.25</v>
      </c>
      <c r="Q63">
        <v>-0.94</v>
      </c>
      <c r="R63">
        <v>-0.47</v>
      </c>
      <c r="S63">
        <v>-1</v>
      </c>
      <c r="T63">
        <v>-0.76</v>
      </c>
      <c r="U63">
        <v>21.1</v>
      </c>
      <c r="V63">
        <v>14.3</v>
      </c>
      <c r="W63">
        <v>17.7</v>
      </c>
      <c r="X63">
        <v>37.6</v>
      </c>
      <c r="Y63">
        <v>29.8</v>
      </c>
      <c r="Z63">
        <v>33.799999999999997</v>
      </c>
      <c r="AA63">
        <v>22.1</v>
      </c>
      <c r="AB63">
        <v>9.9</v>
      </c>
      <c r="AC63">
        <v>16.100000000000001</v>
      </c>
      <c r="AD63">
        <v>5.8</v>
      </c>
      <c r="AE63">
        <v>2.2999999999999998</v>
      </c>
      <c r="AF63">
        <v>4</v>
      </c>
      <c r="AG63">
        <v>8.3000000000000007</v>
      </c>
      <c r="AH63">
        <v>2.8</v>
      </c>
      <c r="AI63">
        <v>5.6</v>
      </c>
      <c r="AJ63">
        <v>2.85</v>
      </c>
      <c r="AK63">
        <v>2.31</v>
      </c>
      <c r="AL63">
        <v>2.58</v>
      </c>
      <c r="AM63">
        <v>3089</v>
      </c>
      <c r="AN63">
        <v>3189</v>
      </c>
      <c r="AO63">
        <v>6278</v>
      </c>
      <c r="AP63">
        <v>3032</v>
      </c>
      <c r="AQ63">
        <v>3136</v>
      </c>
      <c r="AR63">
        <v>6168</v>
      </c>
      <c r="AS63">
        <v>50.2</v>
      </c>
      <c r="AT63">
        <v>44.7</v>
      </c>
      <c r="AU63">
        <v>47.4</v>
      </c>
      <c r="AV63">
        <v>0.08</v>
      </c>
      <c r="AW63">
        <v>-0.37</v>
      </c>
      <c r="AX63">
        <v>-0.15</v>
      </c>
      <c r="AY63">
        <v>0.04</v>
      </c>
      <c r="AZ63">
        <v>-0.41</v>
      </c>
      <c r="BA63">
        <v>-0.18</v>
      </c>
      <c r="BB63">
        <v>0.13</v>
      </c>
      <c r="BC63">
        <v>-0.32</v>
      </c>
      <c r="BD63">
        <v>-0.11</v>
      </c>
      <c r="BE63">
        <v>51</v>
      </c>
      <c r="BF63">
        <v>40.9</v>
      </c>
      <c r="BG63">
        <v>45.9</v>
      </c>
      <c r="BH63">
        <v>72.2</v>
      </c>
      <c r="BI63">
        <v>64</v>
      </c>
      <c r="BJ63">
        <v>68</v>
      </c>
      <c r="BK63">
        <v>40.9</v>
      </c>
      <c r="BL63">
        <v>27.7</v>
      </c>
      <c r="BM63">
        <v>34.200000000000003</v>
      </c>
      <c r="BN63">
        <v>19.3</v>
      </c>
      <c r="BO63">
        <v>9.8000000000000007</v>
      </c>
      <c r="BP63">
        <v>14.5</v>
      </c>
      <c r="BQ63">
        <v>27.6</v>
      </c>
      <c r="BR63">
        <v>15.5</v>
      </c>
      <c r="BS63">
        <v>21.5</v>
      </c>
      <c r="BT63">
        <v>4.3600000000000003</v>
      </c>
      <c r="BU63">
        <v>3.85</v>
      </c>
      <c r="BV63">
        <v>4.0999999999999996</v>
      </c>
      <c r="BW63">
        <v>3488</v>
      </c>
      <c r="BX63">
        <v>3581</v>
      </c>
      <c r="BY63">
        <v>7069</v>
      </c>
      <c r="BZ63">
        <v>3429</v>
      </c>
      <c r="CA63">
        <v>3520</v>
      </c>
      <c r="CB63">
        <v>6949</v>
      </c>
      <c r="CC63">
        <v>48.4</v>
      </c>
      <c r="CD63">
        <v>42.9</v>
      </c>
      <c r="CE63">
        <v>45.6</v>
      </c>
      <c r="CF63">
        <v>0</v>
      </c>
      <c r="CG63">
        <v>-0.45</v>
      </c>
      <c r="CH63">
        <v>-0.23</v>
      </c>
      <c r="CI63">
        <v>-0.04</v>
      </c>
      <c r="CJ63">
        <v>-0.49</v>
      </c>
      <c r="CK63">
        <v>-0.25</v>
      </c>
      <c r="CL63">
        <v>0.05</v>
      </c>
      <c r="CM63">
        <v>-0.41</v>
      </c>
      <c r="CN63">
        <v>-0.2</v>
      </c>
      <c r="CO63">
        <v>47.6</v>
      </c>
      <c r="CP63">
        <v>38</v>
      </c>
      <c r="CQ63">
        <v>42.7</v>
      </c>
      <c r="CR63">
        <v>68.2</v>
      </c>
      <c r="CS63">
        <v>60.3</v>
      </c>
      <c r="CT63">
        <v>64.2</v>
      </c>
      <c r="CU63">
        <v>38.700000000000003</v>
      </c>
      <c r="CV63">
        <v>25.7</v>
      </c>
      <c r="CW63">
        <v>32.1</v>
      </c>
      <c r="CX63">
        <v>17.8</v>
      </c>
      <c r="CY63">
        <v>9</v>
      </c>
      <c r="CZ63">
        <v>13.3</v>
      </c>
      <c r="DA63">
        <v>25.4</v>
      </c>
      <c r="DB63">
        <v>14.1</v>
      </c>
      <c r="DC63">
        <v>19.7</v>
      </c>
      <c r="DD63">
        <v>4.18</v>
      </c>
      <c r="DE63">
        <v>3.68</v>
      </c>
      <c r="DF63">
        <v>3.93</v>
      </c>
    </row>
    <row r="64" spans="1:110" x14ac:dyDescent="0.4">
      <c r="A64" t="s">
        <v>353</v>
      </c>
      <c r="B64" t="s">
        <v>352</v>
      </c>
      <c r="C64">
        <v>286</v>
      </c>
      <c r="D64">
        <v>296</v>
      </c>
      <c r="E64">
        <v>582</v>
      </c>
      <c r="F64">
        <v>269</v>
      </c>
      <c r="G64">
        <v>285</v>
      </c>
      <c r="H64">
        <v>554</v>
      </c>
      <c r="I64">
        <v>37.200000000000003</v>
      </c>
      <c r="J64">
        <v>28.4</v>
      </c>
      <c r="K64">
        <v>32.799999999999997</v>
      </c>
      <c r="L64">
        <v>-0.25</v>
      </c>
      <c r="M64">
        <v>-0.97</v>
      </c>
      <c r="N64">
        <v>-0.62</v>
      </c>
      <c r="O64">
        <v>-0.4</v>
      </c>
      <c r="P64">
        <v>-1.1100000000000001</v>
      </c>
      <c r="Q64">
        <v>-0.72</v>
      </c>
      <c r="R64">
        <v>-0.1</v>
      </c>
      <c r="S64">
        <v>-0.82</v>
      </c>
      <c r="T64">
        <v>-0.51</v>
      </c>
      <c r="U64">
        <v>25.2</v>
      </c>
      <c r="V64">
        <v>17.2</v>
      </c>
      <c r="W64">
        <v>21.1</v>
      </c>
      <c r="X64">
        <v>44.8</v>
      </c>
      <c r="Y64">
        <v>31.1</v>
      </c>
      <c r="Z64">
        <v>37.799999999999997</v>
      </c>
      <c r="AA64">
        <v>19.600000000000001</v>
      </c>
      <c r="AB64">
        <v>11.1</v>
      </c>
      <c r="AC64">
        <v>15.3</v>
      </c>
      <c r="AD64">
        <v>5.2</v>
      </c>
      <c r="AE64">
        <v>2.7</v>
      </c>
      <c r="AF64">
        <v>4</v>
      </c>
      <c r="AG64">
        <v>9.4</v>
      </c>
      <c r="AH64">
        <v>5.4</v>
      </c>
      <c r="AI64">
        <v>7.4</v>
      </c>
      <c r="AJ64">
        <v>3.02</v>
      </c>
      <c r="AK64">
        <v>2.29</v>
      </c>
      <c r="AL64">
        <v>2.65</v>
      </c>
      <c r="AM64">
        <v>1399</v>
      </c>
      <c r="AN64">
        <v>1530</v>
      </c>
      <c r="AO64">
        <v>2929</v>
      </c>
      <c r="AP64">
        <v>1193</v>
      </c>
      <c r="AQ64">
        <v>1296</v>
      </c>
      <c r="AR64">
        <v>2489</v>
      </c>
      <c r="AS64">
        <v>48.4</v>
      </c>
      <c r="AT64">
        <v>41.6</v>
      </c>
      <c r="AU64">
        <v>44.8</v>
      </c>
      <c r="AV64">
        <v>0.42</v>
      </c>
      <c r="AW64">
        <v>-0.22</v>
      </c>
      <c r="AX64">
        <v>0.09</v>
      </c>
      <c r="AY64">
        <v>0.35</v>
      </c>
      <c r="AZ64">
        <v>-0.28999999999999998</v>
      </c>
      <c r="BA64">
        <v>0.04</v>
      </c>
      <c r="BB64">
        <v>0.49</v>
      </c>
      <c r="BC64">
        <v>-0.15</v>
      </c>
      <c r="BD64">
        <v>0.14000000000000001</v>
      </c>
      <c r="BE64">
        <v>44.2</v>
      </c>
      <c r="BF64">
        <v>34.799999999999997</v>
      </c>
      <c r="BG64">
        <v>39.299999999999997</v>
      </c>
      <c r="BH64">
        <v>63.4</v>
      </c>
      <c r="BI64">
        <v>56.4</v>
      </c>
      <c r="BJ64">
        <v>59.7</v>
      </c>
      <c r="BK64">
        <v>39.9</v>
      </c>
      <c r="BL64">
        <v>28.2</v>
      </c>
      <c r="BM64">
        <v>33.799999999999997</v>
      </c>
      <c r="BN64">
        <v>20</v>
      </c>
      <c r="BO64">
        <v>9.3000000000000007</v>
      </c>
      <c r="BP64">
        <v>14.4</v>
      </c>
      <c r="BQ64">
        <v>27.2</v>
      </c>
      <c r="BR64">
        <v>14.6</v>
      </c>
      <c r="BS64">
        <v>20.6</v>
      </c>
      <c r="BT64">
        <v>4.2</v>
      </c>
      <c r="BU64">
        <v>3.57</v>
      </c>
      <c r="BV64">
        <v>3.87</v>
      </c>
      <c r="BW64">
        <v>1685</v>
      </c>
      <c r="BX64">
        <v>1826</v>
      </c>
      <c r="BY64">
        <v>3511</v>
      </c>
      <c r="BZ64">
        <v>1462</v>
      </c>
      <c r="CA64">
        <v>1581</v>
      </c>
      <c r="CB64">
        <v>3043</v>
      </c>
      <c r="CC64">
        <v>46.5</v>
      </c>
      <c r="CD64">
        <v>39.5</v>
      </c>
      <c r="CE64">
        <v>42.8</v>
      </c>
      <c r="CF64">
        <v>0.3</v>
      </c>
      <c r="CG64">
        <v>-0.35</v>
      </c>
      <c r="CH64">
        <v>-0.04</v>
      </c>
      <c r="CI64">
        <v>0.23</v>
      </c>
      <c r="CJ64">
        <v>-0.42</v>
      </c>
      <c r="CK64">
        <v>-0.09</v>
      </c>
      <c r="CL64">
        <v>0.36</v>
      </c>
      <c r="CM64">
        <v>-0.28999999999999998</v>
      </c>
      <c r="CN64">
        <v>0</v>
      </c>
      <c r="CO64">
        <v>40.9</v>
      </c>
      <c r="CP64">
        <v>32</v>
      </c>
      <c r="CQ64">
        <v>36.299999999999997</v>
      </c>
      <c r="CR64">
        <v>60.2</v>
      </c>
      <c r="CS64">
        <v>52.3</v>
      </c>
      <c r="CT64">
        <v>56.1</v>
      </c>
      <c r="CU64">
        <v>36.4</v>
      </c>
      <c r="CV64">
        <v>25.4</v>
      </c>
      <c r="CW64">
        <v>30.7</v>
      </c>
      <c r="CX64">
        <v>17.5</v>
      </c>
      <c r="CY64">
        <v>8.1999999999999993</v>
      </c>
      <c r="CZ64">
        <v>12.7</v>
      </c>
      <c r="DA64">
        <v>24.2</v>
      </c>
      <c r="DB64">
        <v>13.1</v>
      </c>
      <c r="DC64">
        <v>18.399999999999999</v>
      </c>
      <c r="DD64">
        <v>4</v>
      </c>
      <c r="DE64">
        <v>3.36</v>
      </c>
      <c r="DF64">
        <v>3.67</v>
      </c>
    </row>
    <row r="65" spans="1:110" x14ac:dyDescent="0.4">
      <c r="A65" t="s">
        <v>355</v>
      </c>
      <c r="B65" t="s">
        <v>354</v>
      </c>
      <c r="C65">
        <v>239</v>
      </c>
      <c r="D65">
        <v>257</v>
      </c>
      <c r="E65">
        <v>496</v>
      </c>
      <c r="F65">
        <v>233</v>
      </c>
      <c r="G65">
        <v>253</v>
      </c>
      <c r="H65">
        <v>486</v>
      </c>
      <c r="I65">
        <v>35.6</v>
      </c>
      <c r="J65">
        <v>27.9</v>
      </c>
      <c r="K65">
        <v>31.6</v>
      </c>
      <c r="L65">
        <v>-0.37</v>
      </c>
      <c r="M65">
        <v>-1.01</v>
      </c>
      <c r="N65">
        <v>-0.7</v>
      </c>
      <c r="O65">
        <v>-0.53</v>
      </c>
      <c r="P65">
        <v>-1.1599999999999999</v>
      </c>
      <c r="Q65">
        <v>-0.81</v>
      </c>
      <c r="R65">
        <v>-0.21</v>
      </c>
      <c r="S65">
        <v>-0.85</v>
      </c>
      <c r="T65">
        <v>-0.59</v>
      </c>
      <c r="U65">
        <v>21.3</v>
      </c>
      <c r="V65">
        <v>18.3</v>
      </c>
      <c r="W65">
        <v>19.8</v>
      </c>
      <c r="X65">
        <v>43.9</v>
      </c>
      <c r="Y65">
        <v>30.4</v>
      </c>
      <c r="Z65">
        <v>36.9</v>
      </c>
      <c r="AA65">
        <v>26.4</v>
      </c>
      <c r="AB65">
        <v>18.7</v>
      </c>
      <c r="AC65">
        <v>22.4</v>
      </c>
      <c r="AD65">
        <v>7.1</v>
      </c>
      <c r="AE65">
        <v>3.1</v>
      </c>
      <c r="AF65">
        <v>5</v>
      </c>
      <c r="AG65">
        <v>13.4</v>
      </c>
      <c r="AH65">
        <v>6.2</v>
      </c>
      <c r="AI65">
        <v>9.6999999999999993</v>
      </c>
      <c r="AJ65">
        <v>2.98</v>
      </c>
      <c r="AK65">
        <v>2.39</v>
      </c>
      <c r="AL65">
        <v>2.67</v>
      </c>
      <c r="AM65">
        <v>3084</v>
      </c>
      <c r="AN65">
        <v>3257</v>
      </c>
      <c r="AO65">
        <v>6341</v>
      </c>
      <c r="AP65">
        <v>2997</v>
      </c>
      <c r="AQ65">
        <v>3161</v>
      </c>
      <c r="AR65">
        <v>6158</v>
      </c>
      <c r="AS65">
        <v>50.7</v>
      </c>
      <c r="AT65">
        <v>44.3</v>
      </c>
      <c r="AU65">
        <v>47.4</v>
      </c>
      <c r="AV65">
        <v>0.28999999999999998</v>
      </c>
      <c r="AW65">
        <v>-0.25</v>
      </c>
      <c r="AX65">
        <v>0.02</v>
      </c>
      <c r="AY65">
        <v>0.25</v>
      </c>
      <c r="AZ65">
        <v>-0.28999999999999998</v>
      </c>
      <c r="BA65">
        <v>-0.02</v>
      </c>
      <c r="BB65">
        <v>0.34</v>
      </c>
      <c r="BC65">
        <v>-0.2</v>
      </c>
      <c r="BD65">
        <v>0.05</v>
      </c>
      <c r="BE65">
        <v>50.7</v>
      </c>
      <c r="BF65">
        <v>40.5</v>
      </c>
      <c r="BG65">
        <v>45.5</v>
      </c>
      <c r="BH65">
        <v>73.900000000000006</v>
      </c>
      <c r="BI65">
        <v>65.2</v>
      </c>
      <c r="BJ65">
        <v>69.5</v>
      </c>
      <c r="BK65">
        <v>41.4</v>
      </c>
      <c r="BL65">
        <v>30</v>
      </c>
      <c r="BM65">
        <v>35.6</v>
      </c>
      <c r="BN65">
        <v>19.7</v>
      </c>
      <c r="BO65">
        <v>10.9</v>
      </c>
      <c r="BP65">
        <v>15.2</v>
      </c>
      <c r="BQ65">
        <v>28.2</v>
      </c>
      <c r="BR65">
        <v>16.899999999999999</v>
      </c>
      <c r="BS65">
        <v>22.4</v>
      </c>
      <c r="BT65">
        <v>4.3899999999999997</v>
      </c>
      <c r="BU65">
        <v>3.84</v>
      </c>
      <c r="BV65">
        <v>4.1100000000000003</v>
      </c>
      <c r="BW65">
        <v>3323</v>
      </c>
      <c r="BX65">
        <v>3514</v>
      </c>
      <c r="BY65">
        <v>6837</v>
      </c>
      <c r="BZ65">
        <v>3230</v>
      </c>
      <c r="CA65">
        <v>3414</v>
      </c>
      <c r="CB65">
        <v>6644</v>
      </c>
      <c r="CC65">
        <v>49.6</v>
      </c>
      <c r="CD65">
        <v>43.1</v>
      </c>
      <c r="CE65">
        <v>46.2</v>
      </c>
      <c r="CF65">
        <v>0.25</v>
      </c>
      <c r="CG65">
        <v>-0.3</v>
      </c>
      <c r="CH65">
        <v>-0.04</v>
      </c>
      <c r="CI65">
        <v>0.2</v>
      </c>
      <c r="CJ65">
        <v>-0.34</v>
      </c>
      <c r="CK65">
        <v>-7.0000000000000007E-2</v>
      </c>
      <c r="CL65">
        <v>0.28999999999999998</v>
      </c>
      <c r="CM65">
        <v>-0.26</v>
      </c>
      <c r="CN65">
        <v>-0.01</v>
      </c>
      <c r="CO65">
        <v>48.6</v>
      </c>
      <c r="CP65">
        <v>38.9</v>
      </c>
      <c r="CQ65">
        <v>43.6</v>
      </c>
      <c r="CR65">
        <v>71.8</v>
      </c>
      <c r="CS65">
        <v>62.7</v>
      </c>
      <c r="CT65">
        <v>67.099999999999994</v>
      </c>
      <c r="CU65">
        <v>40.4</v>
      </c>
      <c r="CV65">
        <v>29.2</v>
      </c>
      <c r="CW65">
        <v>34.6</v>
      </c>
      <c r="CX65">
        <v>18.8</v>
      </c>
      <c r="CY65">
        <v>10.3</v>
      </c>
      <c r="CZ65">
        <v>14.4</v>
      </c>
      <c r="DA65">
        <v>27.2</v>
      </c>
      <c r="DB65">
        <v>16.100000000000001</v>
      </c>
      <c r="DC65">
        <v>21.5</v>
      </c>
      <c r="DD65">
        <v>4.29</v>
      </c>
      <c r="DE65">
        <v>3.73</v>
      </c>
      <c r="DF65">
        <v>4</v>
      </c>
    </row>
    <row r="66" spans="1:110" x14ac:dyDescent="0.4">
      <c r="A66" t="s">
        <v>357</v>
      </c>
      <c r="B66" t="s">
        <v>356</v>
      </c>
      <c r="C66">
        <v>342</v>
      </c>
      <c r="D66">
        <v>383</v>
      </c>
      <c r="E66">
        <v>725</v>
      </c>
      <c r="F66">
        <v>331</v>
      </c>
      <c r="G66">
        <v>369</v>
      </c>
      <c r="H66">
        <v>700</v>
      </c>
      <c r="I66">
        <v>35</v>
      </c>
      <c r="J66">
        <v>28.4</v>
      </c>
      <c r="K66">
        <v>31.5</v>
      </c>
      <c r="L66">
        <v>-0.47</v>
      </c>
      <c r="M66">
        <v>-0.93</v>
      </c>
      <c r="N66">
        <v>-0.71</v>
      </c>
      <c r="O66">
        <v>-0.6</v>
      </c>
      <c r="P66">
        <v>-1.06</v>
      </c>
      <c r="Q66">
        <v>-0.8</v>
      </c>
      <c r="R66">
        <v>-0.33</v>
      </c>
      <c r="S66">
        <v>-0.8</v>
      </c>
      <c r="T66">
        <v>-0.62</v>
      </c>
      <c r="U66">
        <v>20.2</v>
      </c>
      <c r="V66">
        <v>14.1</v>
      </c>
      <c r="W66">
        <v>17</v>
      </c>
      <c r="X66">
        <v>38.9</v>
      </c>
      <c r="Y66">
        <v>28.5</v>
      </c>
      <c r="Z66">
        <v>33.4</v>
      </c>
      <c r="AA66">
        <v>23.7</v>
      </c>
      <c r="AB66">
        <v>12.8</v>
      </c>
      <c r="AC66">
        <v>17.899999999999999</v>
      </c>
      <c r="AD66">
        <v>5.3</v>
      </c>
      <c r="AE66">
        <v>3.4</v>
      </c>
      <c r="AF66">
        <v>4.3</v>
      </c>
      <c r="AG66">
        <v>9.1</v>
      </c>
      <c r="AH66">
        <v>6</v>
      </c>
      <c r="AI66">
        <v>7.4</v>
      </c>
      <c r="AJ66">
        <v>2.85</v>
      </c>
      <c r="AK66">
        <v>2.37</v>
      </c>
      <c r="AL66">
        <v>2.6</v>
      </c>
      <c r="AM66">
        <v>3186</v>
      </c>
      <c r="AN66">
        <v>3344</v>
      </c>
      <c r="AO66">
        <v>6530</v>
      </c>
      <c r="AP66">
        <v>3040</v>
      </c>
      <c r="AQ66">
        <v>3188</v>
      </c>
      <c r="AR66">
        <v>6228</v>
      </c>
      <c r="AS66">
        <v>51</v>
      </c>
      <c r="AT66">
        <v>45.7</v>
      </c>
      <c r="AU66">
        <v>48.3</v>
      </c>
      <c r="AV66">
        <v>0.18</v>
      </c>
      <c r="AW66">
        <v>-0.32</v>
      </c>
      <c r="AX66">
        <v>-7.0000000000000007E-2</v>
      </c>
      <c r="AY66">
        <v>0.14000000000000001</v>
      </c>
      <c r="AZ66">
        <v>-0.36</v>
      </c>
      <c r="BA66">
        <v>-0.1</v>
      </c>
      <c r="BB66">
        <v>0.23</v>
      </c>
      <c r="BC66">
        <v>-0.27</v>
      </c>
      <c r="BD66">
        <v>-0.04</v>
      </c>
      <c r="BE66">
        <v>49.5</v>
      </c>
      <c r="BF66">
        <v>42.6</v>
      </c>
      <c r="BG66">
        <v>45.9</v>
      </c>
      <c r="BH66">
        <v>71.400000000000006</v>
      </c>
      <c r="BI66">
        <v>62.6</v>
      </c>
      <c r="BJ66">
        <v>66.900000000000006</v>
      </c>
      <c r="BK66">
        <v>50.1</v>
      </c>
      <c r="BL66">
        <v>37.1</v>
      </c>
      <c r="BM66">
        <v>43.4</v>
      </c>
      <c r="BN66">
        <v>25.7</v>
      </c>
      <c r="BO66">
        <v>17.3</v>
      </c>
      <c r="BP66">
        <v>21.4</v>
      </c>
      <c r="BQ66">
        <v>36.200000000000003</v>
      </c>
      <c r="BR66">
        <v>24.1</v>
      </c>
      <c r="BS66">
        <v>30</v>
      </c>
      <c r="BT66">
        <v>4.5</v>
      </c>
      <c r="BU66">
        <v>4.04</v>
      </c>
      <c r="BV66">
        <v>4.26</v>
      </c>
      <c r="BW66">
        <v>3528</v>
      </c>
      <c r="BX66">
        <v>3727</v>
      </c>
      <c r="BY66">
        <v>7255</v>
      </c>
      <c r="BZ66">
        <v>3371</v>
      </c>
      <c r="CA66">
        <v>3557</v>
      </c>
      <c r="CB66">
        <v>6928</v>
      </c>
      <c r="CC66">
        <v>49.5</v>
      </c>
      <c r="CD66">
        <v>44</v>
      </c>
      <c r="CE66">
        <v>46.6</v>
      </c>
      <c r="CF66">
        <v>0.12</v>
      </c>
      <c r="CG66">
        <v>-0.38</v>
      </c>
      <c r="CH66">
        <v>-0.14000000000000001</v>
      </c>
      <c r="CI66">
        <v>0.08</v>
      </c>
      <c r="CJ66">
        <v>-0.42</v>
      </c>
      <c r="CK66">
        <v>-0.17</v>
      </c>
      <c r="CL66">
        <v>0.16</v>
      </c>
      <c r="CM66">
        <v>-0.34</v>
      </c>
      <c r="CN66">
        <v>-0.11</v>
      </c>
      <c r="CO66">
        <v>46.6</v>
      </c>
      <c r="CP66">
        <v>39.700000000000003</v>
      </c>
      <c r="CQ66">
        <v>43</v>
      </c>
      <c r="CR66">
        <v>68.2</v>
      </c>
      <c r="CS66">
        <v>59.1</v>
      </c>
      <c r="CT66">
        <v>63.5</v>
      </c>
      <c r="CU66">
        <v>47.5</v>
      </c>
      <c r="CV66">
        <v>34.6</v>
      </c>
      <c r="CW66">
        <v>40.9</v>
      </c>
      <c r="CX66">
        <v>23.8</v>
      </c>
      <c r="CY66">
        <v>15.9</v>
      </c>
      <c r="CZ66">
        <v>19.7</v>
      </c>
      <c r="DA66">
        <v>33.6</v>
      </c>
      <c r="DB66">
        <v>22.2</v>
      </c>
      <c r="DC66">
        <v>27.7</v>
      </c>
      <c r="DD66">
        <v>4.34</v>
      </c>
      <c r="DE66">
        <v>3.86</v>
      </c>
      <c r="DF66">
        <v>4.0999999999999996</v>
      </c>
    </row>
    <row r="67" spans="1:110" x14ac:dyDescent="0.4">
      <c r="A67" t="s">
        <v>359</v>
      </c>
      <c r="B67" t="s">
        <v>358</v>
      </c>
      <c r="C67">
        <v>310</v>
      </c>
      <c r="D67">
        <v>333</v>
      </c>
      <c r="E67">
        <v>643</v>
      </c>
      <c r="F67">
        <v>304</v>
      </c>
      <c r="G67">
        <v>326</v>
      </c>
      <c r="H67">
        <v>630</v>
      </c>
      <c r="I67">
        <v>31.9</v>
      </c>
      <c r="J67">
        <v>28.1</v>
      </c>
      <c r="K67">
        <v>29.9</v>
      </c>
      <c r="L67">
        <v>-0.41</v>
      </c>
      <c r="M67">
        <v>-0.85</v>
      </c>
      <c r="N67">
        <v>-0.64</v>
      </c>
      <c r="O67">
        <v>-0.56000000000000005</v>
      </c>
      <c r="P67">
        <v>-0.98</v>
      </c>
      <c r="Q67">
        <v>-0.74</v>
      </c>
      <c r="R67">
        <v>-0.27</v>
      </c>
      <c r="S67">
        <v>-0.71</v>
      </c>
      <c r="T67">
        <v>-0.54</v>
      </c>
      <c r="U67">
        <v>19.399999999999999</v>
      </c>
      <c r="V67">
        <v>16.5</v>
      </c>
      <c r="W67">
        <v>17.899999999999999</v>
      </c>
      <c r="X67">
        <v>35.799999999999997</v>
      </c>
      <c r="Y67">
        <v>30.3</v>
      </c>
      <c r="Z67">
        <v>33</v>
      </c>
      <c r="AA67">
        <v>20.3</v>
      </c>
      <c r="AB67">
        <v>15</v>
      </c>
      <c r="AC67">
        <v>17.600000000000001</v>
      </c>
      <c r="AD67">
        <v>3.2</v>
      </c>
      <c r="AE67">
        <v>4.5</v>
      </c>
      <c r="AF67">
        <v>3.9</v>
      </c>
      <c r="AG67">
        <v>8.1</v>
      </c>
      <c r="AH67">
        <v>6.9</v>
      </c>
      <c r="AI67">
        <v>7.5</v>
      </c>
      <c r="AJ67">
        <v>2.65</v>
      </c>
      <c r="AK67">
        <v>2.34</v>
      </c>
      <c r="AL67">
        <v>2.4900000000000002</v>
      </c>
      <c r="AM67">
        <v>3274</v>
      </c>
      <c r="AN67">
        <v>3406</v>
      </c>
      <c r="AO67">
        <v>6680</v>
      </c>
      <c r="AP67">
        <v>3126</v>
      </c>
      <c r="AQ67">
        <v>3233</v>
      </c>
      <c r="AR67">
        <v>6359</v>
      </c>
      <c r="AS67">
        <v>49</v>
      </c>
      <c r="AT67">
        <v>44.2</v>
      </c>
      <c r="AU67">
        <v>46.6</v>
      </c>
      <c r="AV67">
        <v>0.3</v>
      </c>
      <c r="AW67">
        <v>-0.16</v>
      </c>
      <c r="AX67">
        <v>7.0000000000000007E-2</v>
      </c>
      <c r="AY67">
        <v>0.26</v>
      </c>
      <c r="AZ67">
        <v>-0.2</v>
      </c>
      <c r="BA67">
        <v>0.04</v>
      </c>
      <c r="BB67">
        <v>0.35</v>
      </c>
      <c r="BC67">
        <v>-0.12</v>
      </c>
      <c r="BD67">
        <v>0.1</v>
      </c>
      <c r="BE67">
        <v>46.8</v>
      </c>
      <c r="BF67">
        <v>40.5</v>
      </c>
      <c r="BG67">
        <v>43.6</v>
      </c>
      <c r="BH67">
        <v>68.7</v>
      </c>
      <c r="BI67">
        <v>62</v>
      </c>
      <c r="BJ67">
        <v>65.3</v>
      </c>
      <c r="BK67">
        <v>44.8</v>
      </c>
      <c r="BL67">
        <v>36</v>
      </c>
      <c r="BM67">
        <v>40.299999999999997</v>
      </c>
      <c r="BN67">
        <v>19.5</v>
      </c>
      <c r="BO67">
        <v>11.5</v>
      </c>
      <c r="BP67">
        <v>15.4</v>
      </c>
      <c r="BQ67">
        <v>29.5</v>
      </c>
      <c r="BR67">
        <v>19.3</v>
      </c>
      <c r="BS67">
        <v>24.3</v>
      </c>
      <c r="BT67">
        <v>4.3099999999999996</v>
      </c>
      <c r="BU67">
        <v>3.87</v>
      </c>
      <c r="BV67">
        <v>4.08</v>
      </c>
      <c r="BW67">
        <v>3584</v>
      </c>
      <c r="BX67">
        <v>3739</v>
      </c>
      <c r="BY67">
        <v>7323</v>
      </c>
      <c r="BZ67">
        <v>3430</v>
      </c>
      <c r="CA67">
        <v>3559</v>
      </c>
      <c r="CB67">
        <v>6989</v>
      </c>
      <c r="CC67">
        <v>47.5</v>
      </c>
      <c r="CD67">
        <v>42.8</v>
      </c>
      <c r="CE67">
        <v>45.1</v>
      </c>
      <c r="CF67">
        <v>0.24</v>
      </c>
      <c r="CG67">
        <v>-0.22</v>
      </c>
      <c r="CH67">
        <v>0</v>
      </c>
      <c r="CI67">
        <v>0.2</v>
      </c>
      <c r="CJ67">
        <v>-0.26</v>
      </c>
      <c r="CK67">
        <v>-0.03</v>
      </c>
      <c r="CL67">
        <v>0.28000000000000003</v>
      </c>
      <c r="CM67">
        <v>-0.18</v>
      </c>
      <c r="CN67">
        <v>0.03</v>
      </c>
      <c r="CO67">
        <v>44.4</v>
      </c>
      <c r="CP67">
        <v>38.4</v>
      </c>
      <c r="CQ67">
        <v>41.4</v>
      </c>
      <c r="CR67">
        <v>65.900000000000006</v>
      </c>
      <c r="CS67">
        <v>59.2</v>
      </c>
      <c r="CT67">
        <v>62.4</v>
      </c>
      <c r="CU67">
        <v>42.7</v>
      </c>
      <c r="CV67">
        <v>34.1</v>
      </c>
      <c r="CW67">
        <v>38.299999999999997</v>
      </c>
      <c r="CX67">
        <v>18.100000000000001</v>
      </c>
      <c r="CY67">
        <v>10.9</v>
      </c>
      <c r="CZ67">
        <v>14.4</v>
      </c>
      <c r="DA67">
        <v>27.6</v>
      </c>
      <c r="DB67">
        <v>18.2</v>
      </c>
      <c r="DC67">
        <v>22.8</v>
      </c>
      <c r="DD67">
        <v>4.16</v>
      </c>
      <c r="DE67">
        <v>3.73</v>
      </c>
      <c r="DF67">
        <v>3.94</v>
      </c>
    </row>
    <row r="68" spans="1:110" x14ac:dyDescent="0.4">
      <c r="A68" t="s">
        <v>361</v>
      </c>
      <c r="B68" t="s">
        <v>360</v>
      </c>
      <c r="C68">
        <v>299</v>
      </c>
      <c r="D68">
        <v>281</v>
      </c>
      <c r="E68">
        <v>580</v>
      </c>
      <c r="F68">
        <v>279</v>
      </c>
      <c r="G68">
        <v>260</v>
      </c>
      <c r="H68">
        <v>539</v>
      </c>
      <c r="I68">
        <v>36.6</v>
      </c>
      <c r="J68">
        <v>30.9</v>
      </c>
      <c r="K68">
        <v>33.799999999999997</v>
      </c>
      <c r="L68">
        <v>-0.44</v>
      </c>
      <c r="M68">
        <v>-0.87</v>
      </c>
      <c r="N68">
        <v>-0.65</v>
      </c>
      <c r="O68">
        <v>-0.59</v>
      </c>
      <c r="P68">
        <v>-1.03</v>
      </c>
      <c r="Q68">
        <v>-0.75</v>
      </c>
      <c r="R68">
        <v>-0.28999999999999998</v>
      </c>
      <c r="S68">
        <v>-0.72</v>
      </c>
      <c r="T68">
        <v>-0.54</v>
      </c>
      <c r="U68">
        <v>19.100000000000001</v>
      </c>
      <c r="V68">
        <v>19.2</v>
      </c>
      <c r="W68">
        <v>19.100000000000001</v>
      </c>
      <c r="X68">
        <v>42.8</v>
      </c>
      <c r="Y68">
        <v>32.700000000000003</v>
      </c>
      <c r="Z68">
        <v>37.9</v>
      </c>
      <c r="AA68">
        <v>24.7</v>
      </c>
      <c r="AB68">
        <v>13.5</v>
      </c>
      <c r="AC68">
        <v>19.3</v>
      </c>
      <c r="AD68">
        <v>4</v>
      </c>
      <c r="AE68">
        <v>2.8</v>
      </c>
      <c r="AF68">
        <v>3.4</v>
      </c>
      <c r="AG68">
        <v>7.7</v>
      </c>
      <c r="AH68">
        <v>4.5999999999999996</v>
      </c>
      <c r="AI68">
        <v>6.2</v>
      </c>
      <c r="AJ68">
        <v>2.96</v>
      </c>
      <c r="AK68">
        <v>2.4500000000000002</v>
      </c>
      <c r="AL68">
        <v>2.71</v>
      </c>
      <c r="AM68">
        <v>979</v>
      </c>
      <c r="AN68">
        <v>980</v>
      </c>
      <c r="AO68">
        <v>1959</v>
      </c>
      <c r="AP68">
        <v>875</v>
      </c>
      <c r="AQ68">
        <v>885</v>
      </c>
      <c r="AR68">
        <v>1760</v>
      </c>
      <c r="AS68">
        <v>46.4</v>
      </c>
      <c r="AT68">
        <v>40.9</v>
      </c>
      <c r="AU68">
        <v>43.7</v>
      </c>
      <c r="AV68">
        <v>0.05</v>
      </c>
      <c r="AW68">
        <v>-0.35</v>
      </c>
      <c r="AX68">
        <v>-0.15</v>
      </c>
      <c r="AY68">
        <v>-0.03</v>
      </c>
      <c r="AZ68">
        <v>-0.44</v>
      </c>
      <c r="BA68">
        <v>-0.21</v>
      </c>
      <c r="BB68">
        <v>0.14000000000000001</v>
      </c>
      <c r="BC68">
        <v>-0.27</v>
      </c>
      <c r="BD68">
        <v>-0.09</v>
      </c>
      <c r="BE68">
        <v>37.799999999999997</v>
      </c>
      <c r="BF68">
        <v>35.9</v>
      </c>
      <c r="BG68">
        <v>36.9</v>
      </c>
      <c r="BH68">
        <v>63.4</v>
      </c>
      <c r="BI68">
        <v>55.2</v>
      </c>
      <c r="BJ68">
        <v>59.3</v>
      </c>
      <c r="BK68">
        <v>42</v>
      </c>
      <c r="BL68">
        <v>22.4</v>
      </c>
      <c r="BM68">
        <v>32.200000000000003</v>
      </c>
      <c r="BN68">
        <v>13.2</v>
      </c>
      <c r="BO68">
        <v>7.6</v>
      </c>
      <c r="BP68">
        <v>10.4</v>
      </c>
      <c r="BQ68">
        <v>21.8</v>
      </c>
      <c r="BR68">
        <v>11</v>
      </c>
      <c r="BS68">
        <v>16.399999999999999</v>
      </c>
      <c r="BT68">
        <v>3.98</v>
      </c>
      <c r="BU68">
        <v>3.39</v>
      </c>
      <c r="BV68">
        <v>3.68</v>
      </c>
      <c r="BW68">
        <v>1278</v>
      </c>
      <c r="BX68">
        <v>1261</v>
      </c>
      <c r="BY68">
        <v>2539</v>
      </c>
      <c r="BZ68">
        <v>1154</v>
      </c>
      <c r="CA68">
        <v>1145</v>
      </c>
      <c r="CB68">
        <v>2299</v>
      </c>
      <c r="CC68">
        <v>44.1</v>
      </c>
      <c r="CD68">
        <v>38.700000000000003</v>
      </c>
      <c r="CE68">
        <v>41.4</v>
      </c>
      <c r="CF68">
        <v>-7.0000000000000007E-2</v>
      </c>
      <c r="CG68">
        <v>-0.47</v>
      </c>
      <c r="CH68">
        <v>-0.27</v>
      </c>
      <c r="CI68">
        <v>-0.14000000000000001</v>
      </c>
      <c r="CJ68">
        <v>-0.54</v>
      </c>
      <c r="CK68">
        <v>-0.32</v>
      </c>
      <c r="CL68">
        <v>0.01</v>
      </c>
      <c r="CM68">
        <v>-0.4</v>
      </c>
      <c r="CN68">
        <v>-0.22</v>
      </c>
      <c r="CO68">
        <v>33.4</v>
      </c>
      <c r="CP68">
        <v>32.200000000000003</v>
      </c>
      <c r="CQ68">
        <v>32.799999999999997</v>
      </c>
      <c r="CR68">
        <v>58.6</v>
      </c>
      <c r="CS68">
        <v>50.2</v>
      </c>
      <c r="CT68">
        <v>54.4</v>
      </c>
      <c r="CU68">
        <v>37.9</v>
      </c>
      <c r="CV68">
        <v>20.5</v>
      </c>
      <c r="CW68">
        <v>29.3</v>
      </c>
      <c r="CX68">
        <v>11</v>
      </c>
      <c r="CY68">
        <v>6.5</v>
      </c>
      <c r="CZ68">
        <v>8.8000000000000007</v>
      </c>
      <c r="DA68">
        <v>18.5</v>
      </c>
      <c r="DB68">
        <v>9.6</v>
      </c>
      <c r="DC68">
        <v>14.1</v>
      </c>
      <c r="DD68">
        <v>3.74</v>
      </c>
      <c r="DE68">
        <v>3.18</v>
      </c>
      <c r="DF68">
        <v>3.46</v>
      </c>
    </row>
    <row r="69" spans="1:110" x14ac:dyDescent="0.4">
      <c r="A69" t="s">
        <v>363</v>
      </c>
      <c r="B69" t="s">
        <v>362</v>
      </c>
      <c r="C69">
        <v>415</v>
      </c>
      <c r="D69">
        <v>441</v>
      </c>
      <c r="E69">
        <v>856</v>
      </c>
      <c r="F69">
        <v>408</v>
      </c>
      <c r="G69">
        <v>435</v>
      </c>
      <c r="H69">
        <v>843</v>
      </c>
      <c r="I69">
        <v>36.799999999999997</v>
      </c>
      <c r="J69">
        <v>30.7</v>
      </c>
      <c r="K69">
        <v>33.700000000000003</v>
      </c>
      <c r="L69">
        <v>-0.39</v>
      </c>
      <c r="M69">
        <v>-0.79</v>
      </c>
      <c r="N69">
        <v>-0.6</v>
      </c>
      <c r="O69">
        <v>-0.51</v>
      </c>
      <c r="P69">
        <v>-0.91</v>
      </c>
      <c r="Q69">
        <v>-0.68</v>
      </c>
      <c r="R69">
        <v>-0.27</v>
      </c>
      <c r="S69">
        <v>-0.67</v>
      </c>
      <c r="T69">
        <v>-0.51</v>
      </c>
      <c r="U69">
        <v>22.7</v>
      </c>
      <c r="V69">
        <v>17.899999999999999</v>
      </c>
      <c r="W69">
        <v>20.2</v>
      </c>
      <c r="X69">
        <v>43.9</v>
      </c>
      <c r="Y69">
        <v>35.6</v>
      </c>
      <c r="Z69">
        <v>39.6</v>
      </c>
      <c r="AA69">
        <v>20</v>
      </c>
      <c r="AB69">
        <v>14.1</v>
      </c>
      <c r="AC69">
        <v>16.899999999999999</v>
      </c>
      <c r="AD69">
        <v>6.3</v>
      </c>
      <c r="AE69">
        <v>4.8</v>
      </c>
      <c r="AF69">
        <v>5.5</v>
      </c>
      <c r="AG69">
        <v>9.4</v>
      </c>
      <c r="AH69">
        <v>6.3</v>
      </c>
      <c r="AI69">
        <v>7.8</v>
      </c>
      <c r="AJ69">
        <v>2.94</v>
      </c>
      <c r="AK69">
        <v>2.4900000000000002</v>
      </c>
      <c r="AL69">
        <v>2.71</v>
      </c>
      <c r="AM69">
        <v>3235</v>
      </c>
      <c r="AN69">
        <v>3403</v>
      </c>
      <c r="AO69">
        <v>6638</v>
      </c>
      <c r="AP69">
        <v>3164</v>
      </c>
      <c r="AQ69">
        <v>3309</v>
      </c>
      <c r="AR69">
        <v>6473</v>
      </c>
      <c r="AS69">
        <v>51.3</v>
      </c>
      <c r="AT69">
        <v>46.8</v>
      </c>
      <c r="AU69">
        <v>49</v>
      </c>
      <c r="AV69">
        <v>0.27</v>
      </c>
      <c r="AW69">
        <v>-0.15</v>
      </c>
      <c r="AX69">
        <v>0.06</v>
      </c>
      <c r="AY69">
        <v>0.23</v>
      </c>
      <c r="AZ69">
        <v>-0.19</v>
      </c>
      <c r="BA69">
        <v>0.02</v>
      </c>
      <c r="BB69">
        <v>0.32</v>
      </c>
      <c r="BC69">
        <v>-0.11</v>
      </c>
      <c r="BD69">
        <v>0.09</v>
      </c>
      <c r="BE69">
        <v>51.7</v>
      </c>
      <c r="BF69">
        <v>46.3</v>
      </c>
      <c r="BG69">
        <v>48.9</v>
      </c>
      <c r="BH69">
        <v>73.900000000000006</v>
      </c>
      <c r="BI69">
        <v>66.400000000000006</v>
      </c>
      <c r="BJ69">
        <v>70.099999999999994</v>
      </c>
      <c r="BK69">
        <v>45.3</v>
      </c>
      <c r="BL69">
        <v>32.200000000000003</v>
      </c>
      <c r="BM69">
        <v>38.6</v>
      </c>
      <c r="BN69">
        <v>21</v>
      </c>
      <c r="BO69">
        <v>14.2</v>
      </c>
      <c r="BP69">
        <v>17.5</v>
      </c>
      <c r="BQ69">
        <v>31.5</v>
      </c>
      <c r="BR69">
        <v>21.2</v>
      </c>
      <c r="BS69">
        <v>26.2</v>
      </c>
      <c r="BT69">
        <v>4.46</v>
      </c>
      <c r="BU69">
        <v>4.05</v>
      </c>
      <c r="BV69">
        <v>4.25</v>
      </c>
      <c r="BW69">
        <v>3650</v>
      </c>
      <c r="BX69">
        <v>3844</v>
      </c>
      <c r="BY69">
        <v>7494</v>
      </c>
      <c r="BZ69">
        <v>3572</v>
      </c>
      <c r="CA69">
        <v>3744</v>
      </c>
      <c r="CB69">
        <v>7316</v>
      </c>
      <c r="CC69">
        <v>49.7</v>
      </c>
      <c r="CD69">
        <v>44.9</v>
      </c>
      <c r="CE69">
        <v>47.2</v>
      </c>
      <c r="CF69">
        <v>0.2</v>
      </c>
      <c r="CG69">
        <v>-0.23</v>
      </c>
      <c r="CH69">
        <v>-0.02</v>
      </c>
      <c r="CI69">
        <v>0.15</v>
      </c>
      <c r="CJ69">
        <v>-0.27</v>
      </c>
      <c r="CK69">
        <v>-0.05</v>
      </c>
      <c r="CL69">
        <v>0.24</v>
      </c>
      <c r="CM69">
        <v>-0.18</v>
      </c>
      <c r="CN69">
        <v>0.01</v>
      </c>
      <c r="CO69">
        <v>48.4</v>
      </c>
      <c r="CP69">
        <v>43</v>
      </c>
      <c r="CQ69">
        <v>45.6</v>
      </c>
      <c r="CR69">
        <v>70.5</v>
      </c>
      <c r="CS69">
        <v>62.9</v>
      </c>
      <c r="CT69">
        <v>66.599999999999994</v>
      </c>
      <c r="CU69">
        <v>42.4</v>
      </c>
      <c r="CV69">
        <v>30.1</v>
      </c>
      <c r="CW69">
        <v>36.1</v>
      </c>
      <c r="CX69">
        <v>19.3</v>
      </c>
      <c r="CY69">
        <v>13.1</v>
      </c>
      <c r="CZ69">
        <v>16.2</v>
      </c>
      <c r="DA69">
        <v>29</v>
      </c>
      <c r="DB69">
        <v>19.5</v>
      </c>
      <c r="DC69">
        <v>24.1</v>
      </c>
      <c r="DD69">
        <v>4.29</v>
      </c>
      <c r="DE69">
        <v>3.88</v>
      </c>
      <c r="DF69">
        <v>4.08</v>
      </c>
    </row>
    <row r="70" spans="1:110" x14ac:dyDescent="0.4">
      <c r="A70" t="s">
        <v>365</v>
      </c>
      <c r="B70" t="s">
        <v>364</v>
      </c>
      <c r="C70">
        <v>10</v>
      </c>
      <c r="D70">
        <v>9</v>
      </c>
      <c r="E70">
        <v>19</v>
      </c>
      <c r="F70">
        <v>10</v>
      </c>
      <c r="G70">
        <v>9</v>
      </c>
      <c r="H70">
        <v>19</v>
      </c>
      <c r="I70">
        <v>29.1</v>
      </c>
      <c r="J70">
        <v>36.4</v>
      </c>
      <c r="K70">
        <v>32.6</v>
      </c>
      <c r="L70">
        <v>-0.56999999999999995</v>
      </c>
      <c r="M70">
        <v>-0.21</v>
      </c>
      <c r="N70">
        <v>-0.4</v>
      </c>
      <c r="O70">
        <v>-1.35</v>
      </c>
      <c r="P70">
        <v>-1.04</v>
      </c>
      <c r="Q70">
        <v>-0.97</v>
      </c>
      <c r="R70">
        <v>0.21</v>
      </c>
      <c r="S70">
        <v>0.61</v>
      </c>
      <c r="T70">
        <v>0.17</v>
      </c>
      <c r="U70">
        <v>30</v>
      </c>
      <c r="V70">
        <v>22.2</v>
      </c>
      <c r="W70">
        <v>26.3</v>
      </c>
      <c r="X70">
        <v>40</v>
      </c>
      <c r="Y70">
        <v>55.6</v>
      </c>
      <c r="Z70">
        <v>47.4</v>
      </c>
      <c r="AA70">
        <v>10</v>
      </c>
      <c r="AB70">
        <v>11.1</v>
      </c>
      <c r="AC70">
        <v>10.5</v>
      </c>
      <c r="AD70">
        <v>0</v>
      </c>
      <c r="AE70">
        <v>11.1</v>
      </c>
      <c r="AF70">
        <v>5.3</v>
      </c>
      <c r="AG70">
        <v>10</v>
      </c>
      <c r="AH70">
        <v>11.1</v>
      </c>
      <c r="AI70">
        <v>10.5</v>
      </c>
      <c r="AJ70">
        <v>2.1800000000000002</v>
      </c>
      <c r="AK70">
        <v>2.65</v>
      </c>
      <c r="AL70">
        <v>2.4</v>
      </c>
      <c r="AM70">
        <v>215</v>
      </c>
      <c r="AN70">
        <v>225</v>
      </c>
      <c r="AO70">
        <v>440</v>
      </c>
      <c r="AP70">
        <v>209</v>
      </c>
      <c r="AQ70">
        <v>220</v>
      </c>
      <c r="AR70">
        <v>429</v>
      </c>
      <c r="AS70">
        <v>56.3</v>
      </c>
      <c r="AT70">
        <v>51</v>
      </c>
      <c r="AU70">
        <v>53.6</v>
      </c>
      <c r="AV70">
        <v>0.63</v>
      </c>
      <c r="AW70">
        <v>0.32</v>
      </c>
      <c r="AX70">
        <v>0.47</v>
      </c>
      <c r="AY70">
        <v>0.45</v>
      </c>
      <c r="AZ70">
        <v>0.15</v>
      </c>
      <c r="BA70">
        <v>0.35</v>
      </c>
      <c r="BB70">
        <v>0.8</v>
      </c>
      <c r="BC70">
        <v>0.49</v>
      </c>
      <c r="BD70">
        <v>0.59</v>
      </c>
      <c r="BE70">
        <v>64.7</v>
      </c>
      <c r="BF70">
        <v>53.8</v>
      </c>
      <c r="BG70">
        <v>59.1</v>
      </c>
      <c r="BH70">
        <v>86.5</v>
      </c>
      <c r="BI70">
        <v>75.099999999999994</v>
      </c>
      <c r="BJ70">
        <v>80.7</v>
      </c>
      <c r="BK70">
        <v>33.5</v>
      </c>
      <c r="BL70">
        <v>22.7</v>
      </c>
      <c r="BM70">
        <v>28</v>
      </c>
      <c r="BN70">
        <v>20.5</v>
      </c>
      <c r="BO70">
        <v>8.9</v>
      </c>
      <c r="BP70">
        <v>14.5</v>
      </c>
      <c r="BQ70">
        <v>27.9</v>
      </c>
      <c r="BR70">
        <v>13.3</v>
      </c>
      <c r="BS70">
        <v>20.5</v>
      </c>
      <c r="BT70">
        <v>4.59</v>
      </c>
      <c r="BU70">
        <v>4.24</v>
      </c>
      <c r="BV70">
        <v>4.41</v>
      </c>
      <c r="BW70">
        <v>225</v>
      </c>
      <c r="BX70">
        <v>234</v>
      </c>
      <c r="BY70">
        <v>459</v>
      </c>
      <c r="BZ70">
        <v>219</v>
      </c>
      <c r="CA70">
        <v>229</v>
      </c>
      <c r="CB70">
        <v>448</v>
      </c>
      <c r="CC70">
        <v>55.1</v>
      </c>
      <c r="CD70">
        <v>50.4</v>
      </c>
      <c r="CE70">
        <v>52.7</v>
      </c>
      <c r="CF70">
        <v>0.56999999999999995</v>
      </c>
      <c r="CG70">
        <v>0.3</v>
      </c>
      <c r="CH70">
        <v>0.43</v>
      </c>
      <c r="CI70">
        <v>0.4</v>
      </c>
      <c r="CJ70">
        <v>0.13</v>
      </c>
      <c r="CK70">
        <v>0.31</v>
      </c>
      <c r="CL70">
        <v>0.74</v>
      </c>
      <c r="CM70">
        <v>0.46</v>
      </c>
      <c r="CN70">
        <v>0.55000000000000004</v>
      </c>
      <c r="CO70">
        <v>63.1</v>
      </c>
      <c r="CP70">
        <v>52.6</v>
      </c>
      <c r="CQ70">
        <v>57.7</v>
      </c>
      <c r="CR70">
        <v>84.4</v>
      </c>
      <c r="CS70">
        <v>74.400000000000006</v>
      </c>
      <c r="CT70">
        <v>79.3</v>
      </c>
      <c r="CU70">
        <v>32.4</v>
      </c>
      <c r="CV70">
        <v>22.2</v>
      </c>
      <c r="CW70">
        <v>27.2</v>
      </c>
      <c r="CX70">
        <v>19.600000000000001</v>
      </c>
      <c r="CY70">
        <v>9</v>
      </c>
      <c r="CZ70">
        <v>14.2</v>
      </c>
      <c r="DA70">
        <v>27.1</v>
      </c>
      <c r="DB70">
        <v>13.2</v>
      </c>
      <c r="DC70">
        <v>20</v>
      </c>
      <c r="DD70">
        <v>4.49</v>
      </c>
      <c r="DE70">
        <v>4.18</v>
      </c>
      <c r="DF70">
        <v>4.33</v>
      </c>
    </row>
    <row r="72" spans="1:110" x14ac:dyDescent="0.4">
      <c r="A72" t="s">
        <v>368</v>
      </c>
      <c r="B72" t="s">
        <v>366</v>
      </c>
      <c r="C72">
        <v>4391</v>
      </c>
      <c r="D72">
        <v>4447</v>
      </c>
      <c r="E72">
        <v>8838</v>
      </c>
      <c r="F72">
        <v>4205</v>
      </c>
      <c r="G72">
        <v>4272</v>
      </c>
      <c r="H72">
        <v>8477</v>
      </c>
      <c r="I72">
        <v>37.799999999999997</v>
      </c>
      <c r="J72">
        <v>31.1</v>
      </c>
      <c r="K72">
        <v>34.4</v>
      </c>
      <c r="L72">
        <v>-0.26</v>
      </c>
      <c r="M72">
        <v>-0.77</v>
      </c>
      <c r="N72">
        <v>-0.52</v>
      </c>
      <c r="O72">
        <v>-0.3</v>
      </c>
      <c r="P72">
        <v>-0.81</v>
      </c>
      <c r="Q72">
        <v>-0.54</v>
      </c>
      <c r="R72">
        <v>-0.22</v>
      </c>
      <c r="S72">
        <v>-0.73</v>
      </c>
      <c r="T72">
        <v>-0.49</v>
      </c>
      <c r="U72">
        <v>22.4</v>
      </c>
      <c r="V72">
        <v>17.7</v>
      </c>
      <c r="W72">
        <v>20</v>
      </c>
      <c r="X72">
        <v>43</v>
      </c>
      <c r="Y72">
        <v>34.5</v>
      </c>
      <c r="Z72">
        <v>38.799999999999997</v>
      </c>
      <c r="AA72">
        <v>26.8</v>
      </c>
      <c r="AB72">
        <v>17.399999999999999</v>
      </c>
      <c r="AC72">
        <v>22.1</v>
      </c>
      <c r="AD72">
        <v>6.9</v>
      </c>
      <c r="AE72">
        <v>3.4</v>
      </c>
      <c r="AF72">
        <v>5.2</v>
      </c>
      <c r="AG72">
        <v>12.3</v>
      </c>
      <c r="AH72">
        <v>6</v>
      </c>
      <c r="AI72">
        <v>9.1</v>
      </c>
      <c r="AJ72">
        <v>3.08</v>
      </c>
      <c r="AK72">
        <v>2.54</v>
      </c>
      <c r="AL72">
        <v>2.81</v>
      </c>
      <c r="AM72">
        <v>24429</v>
      </c>
      <c r="AN72">
        <v>25578</v>
      </c>
      <c r="AO72">
        <v>50007</v>
      </c>
      <c r="AP72">
        <v>23248</v>
      </c>
      <c r="AQ72">
        <v>24225</v>
      </c>
      <c r="AR72">
        <v>47473</v>
      </c>
      <c r="AS72">
        <v>49.9</v>
      </c>
      <c r="AT72">
        <v>44.3</v>
      </c>
      <c r="AU72">
        <v>47.1</v>
      </c>
      <c r="AV72">
        <v>0.24</v>
      </c>
      <c r="AW72">
        <v>-0.25</v>
      </c>
      <c r="AX72">
        <v>-0.01</v>
      </c>
      <c r="AY72">
        <v>0.23</v>
      </c>
      <c r="AZ72">
        <v>-0.26</v>
      </c>
      <c r="BA72">
        <v>-0.02</v>
      </c>
      <c r="BB72">
        <v>0.26</v>
      </c>
      <c r="BC72">
        <v>-0.23</v>
      </c>
      <c r="BD72">
        <v>0</v>
      </c>
      <c r="BE72">
        <v>46.6</v>
      </c>
      <c r="BF72">
        <v>39.299999999999997</v>
      </c>
      <c r="BG72">
        <v>42.9</v>
      </c>
      <c r="BH72">
        <v>69</v>
      </c>
      <c r="BI72">
        <v>60.8</v>
      </c>
      <c r="BJ72">
        <v>64.8</v>
      </c>
      <c r="BK72">
        <v>45</v>
      </c>
      <c r="BL72">
        <v>32.700000000000003</v>
      </c>
      <c r="BM72">
        <v>38.700000000000003</v>
      </c>
      <c r="BN72">
        <v>20.100000000000001</v>
      </c>
      <c r="BO72">
        <v>11.8</v>
      </c>
      <c r="BP72">
        <v>15.9</v>
      </c>
      <c r="BQ72">
        <v>29.3</v>
      </c>
      <c r="BR72">
        <v>18</v>
      </c>
      <c r="BS72">
        <v>23.5</v>
      </c>
      <c r="BT72">
        <v>4.32</v>
      </c>
      <c r="BU72">
        <v>3.81</v>
      </c>
      <c r="BV72">
        <v>4.0599999999999996</v>
      </c>
      <c r="BW72">
        <v>28820</v>
      </c>
      <c r="BX72">
        <v>30025</v>
      </c>
      <c r="BY72">
        <v>58845</v>
      </c>
      <c r="BZ72">
        <v>27453</v>
      </c>
      <c r="CA72">
        <v>28497</v>
      </c>
      <c r="CB72">
        <v>55950</v>
      </c>
      <c r="CC72">
        <v>48.1</v>
      </c>
      <c r="CD72">
        <v>42.4</v>
      </c>
      <c r="CE72">
        <v>45.2</v>
      </c>
      <c r="CF72">
        <v>0.17</v>
      </c>
      <c r="CG72">
        <v>-0.32</v>
      </c>
      <c r="CH72">
        <v>-0.08</v>
      </c>
      <c r="CI72">
        <v>0.15</v>
      </c>
      <c r="CJ72">
        <v>-0.34</v>
      </c>
      <c r="CK72">
        <v>-0.09</v>
      </c>
      <c r="CL72">
        <v>0.18</v>
      </c>
      <c r="CM72">
        <v>-0.31</v>
      </c>
      <c r="CN72">
        <v>-7.0000000000000007E-2</v>
      </c>
      <c r="CO72">
        <v>42.9</v>
      </c>
      <c r="CP72">
        <v>36.1</v>
      </c>
      <c r="CQ72">
        <v>39.5</v>
      </c>
      <c r="CR72">
        <v>65.099999999999994</v>
      </c>
      <c r="CS72">
        <v>56.9</v>
      </c>
      <c r="CT72">
        <v>60.9</v>
      </c>
      <c r="CU72">
        <v>42.2</v>
      </c>
      <c r="CV72">
        <v>30.4</v>
      </c>
      <c r="CW72">
        <v>36.200000000000003</v>
      </c>
      <c r="CX72">
        <v>18.100000000000001</v>
      </c>
      <c r="CY72">
        <v>10.6</v>
      </c>
      <c r="CZ72">
        <v>14.3</v>
      </c>
      <c r="DA72">
        <v>26.7</v>
      </c>
      <c r="DB72">
        <v>16.2</v>
      </c>
      <c r="DC72">
        <v>21.4</v>
      </c>
      <c r="DD72">
        <v>4.13</v>
      </c>
      <c r="DE72">
        <v>3.62</v>
      </c>
      <c r="DF72">
        <v>3.87</v>
      </c>
    </row>
    <row r="73" spans="1:110" x14ac:dyDescent="0.4">
      <c r="A73" t="s">
        <v>370</v>
      </c>
      <c r="B73" t="s">
        <v>369</v>
      </c>
      <c r="C73">
        <v>1494</v>
      </c>
      <c r="D73">
        <v>1465</v>
      </c>
      <c r="E73">
        <v>2959</v>
      </c>
      <c r="F73">
        <v>1396</v>
      </c>
      <c r="G73">
        <v>1382</v>
      </c>
      <c r="H73">
        <v>2778</v>
      </c>
      <c r="I73">
        <v>41.3</v>
      </c>
      <c r="J73">
        <v>33.4</v>
      </c>
      <c r="K73">
        <v>37.4</v>
      </c>
      <c r="L73">
        <v>-0.02</v>
      </c>
      <c r="M73">
        <v>-0.66</v>
      </c>
      <c r="N73">
        <v>-0.34</v>
      </c>
      <c r="O73">
        <v>-0.08</v>
      </c>
      <c r="P73">
        <v>-0.72</v>
      </c>
      <c r="Q73">
        <v>-0.38</v>
      </c>
      <c r="R73">
        <v>0.05</v>
      </c>
      <c r="S73">
        <v>-0.59</v>
      </c>
      <c r="T73">
        <v>-0.28999999999999998</v>
      </c>
      <c r="U73">
        <v>26.6</v>
      </c>
      <c r="V73">
        <v>21.7</v>
      </c>
      <c r="W73">
        <v>24.2</v>
      </c>
      <c r="X73">
        <v>46.9</v>
      </c>
      <c r="Y73">
        <v>40.299999999999997</v>
      </c>
      <c r="Z73">
        <v>43.7</v>
      </c>
      <c r="AA73">
        <v>35.299999999999997</v>
      </c>
      <c r="AB73">
        <v>20.6</v>
      </c>
      <c r="AC73">
        <v>28.1</v>
      </c>
      <c r="AD73">
        <v>10.5</v>
      </c>
      <c r="AE73">
        <v>4.8</v>
      </c>
      <c r="AF73">
        <v>7.7</v>
      </c>
      <c r="AG73">
        <v>17.100000000000001</v>
      </c>
      <c r="AH73">
        <v>7.8</v>
      </c>
      <c r="AI73">
        <v>12.5</v>
      </c>
      <c r="AJ73">
        <v>3.48</v>
      </c>
      <c r="AK73">
        <v>2.78</v>
      </c>
      <c r="AL73">
        <v>3.13</v>
      </c>
      <c r="AM73">
        <v>4478</v>
      </c>
      <c r="AN73">
        <v>4729</v>
      </c>
      <c r="AO73">
        <v>9207</v>
      </c>
      <c r="AP73">
        <v>4103</v>
      </c>
      <c r="AQ73">
        <v>4304</v>
      </c>
      <c r="AR73">
        <v>8407</v>
      </c>
      <c r="AS73">
        <v>51.2</v>
      </c>
      <c r="AT73">
        <v>45.8</v>
      </c>
      <c r="AU73">
        <v>48.5</v>
      </c>
      <c r="AV73">
        <v>0.33</v>
      </c>
      <c r="AW73">
        <v>-0.19</v>
      </c>
      <c r="AX73">
        <v>0.06</v>
      </c>
      <c r="AY73">
        <v>0.28999999999999998</v>
      </c>
      <c r="AZ73">
        <v>-0.22</v>
      </c>
      <c r="BA73">
        <v>0.04</v>
      </c>
      <c r="BB73">
        <v>0.36</v>
      </c>
      <c r="BC73">
        <v>-0.15</v>
      </c>
      <c r="BD73">
        <v>0.09</v>
      </c>
      <c r="BE73">
        <v>47.8</v>
      </c>
      <c r="BF73">
        <v>42.8</v>
      </c>
      <c r="BG73">
        <v>45.2</v>
      </c>
      <c r="BH73">
        <v>68.3</v>
      </c>
      <c r="BI73">
        <v>61.2</v>
      </c>
      <c r="BJ73">
        <v>64.7</v>
      </c>
      <c r="BK73">
        <v>51.9</v>
      </c>
      <c r="BL73">
        <v>36.200000000000003</v>
      </c>
      <c r="BM73">
        <v>43.9</v>
      </c>
      <c r="BN73">
        <v>24.1</v>
      </c>
      <c r="BO73">
        <v>15.2</v>
      </c>
      <c r="BP73">
        <v>19.600000000000001</v>
      </c>
      <c r="BQ73">
        <v>33.6</v>
      </c>
      <c r="BR73">
        <v>21.7</v>
      </c>
      <c r="BS73">
        <v>27.5</v>
      </c>
      <c r="BT73">
        <v>4.53</v>
      </c>
      <c r="BU73">
        <v>3.99</v>
      </c>
      <c r="BV73">
        <v>4.25</v>
      </c>
      <c r="BW73">
        <v>5972</v>
      </c>
      <c r="BX73">
        <v>6194</v>
      </c>
      <c r="BY73">
        <v>12166</v>
      </c>
      <c r="BZ73">
        <v>5499</v>
      </c>
      <c r="CA73">
        <v>5686</v>
      </c>
      <c r="CB73">
        <v>11185</v>
      </c>
      <c r="CC73">
        <v>48.8</v>
      </c>
      <c r="CD73">
        <v>42.9</v>
      </c>
      <c r="CE73">
        <v>45.8</v>
      </c>
      <c r="CF73">
        <v>0.24</v>
      </c>
      <c r="CG73">
        <v>-0.3</v>
      </c>
      <c r="CH73">
        <v>-0.04</v>
      </c>
      <c r="CI73">
        <v>0.2</v>
      </c>
      <c r="CJ73">
        <v>-0.33</v>
      </c>
      <c r="CK73">
        <v>-0.06</v>
      </c>
      <c r="CL73">
        <v>0.27</v>
      </c>
      <c r="CM73">
        <v>-0.27</v>
      </c>
      <c r="CN73">
        <v>-0.01</v>
      </c>
      <c r="CO73">
        <v>42.5</v>
      </c>
      <c r="CP73">
        <v>37.799999999999997</v>
      </c>
      <c r="CQ73">
        <v>40.1</v>
      </c>
      <c r="CR73">
        <v>62.9</v>
      </c>
      <c r="CS73">
        <v>56.3</v>
      </c>
      <c r="CT73">
        <v>59.6</v>
      </c>
      <c r="CU73">
        <v>47.8</v>
      </c>
      <c r="CV73">
        <v>32.5</v>
      </c>
      <c r="CW73">
        <v>40</v>
      </c>
      <c r="CX73">
        <v>20.7</v>
      </c>
      <c r="CY73">
        <v>12.8</v>
      </c>
      <c r="CZ73">
        <v>16.7</v>
      </c>
      <c r="DA73">
        <v>29.5</v>
      </c>
      <c r="DB73">
        <v>18.399999999999999</v>
      </c>
      <c r="DC73">
        <v>23.9</v>
      </c>
      <c r="DD73">
        <v>4.2699999999999996</v>
      </c>
      <c r="DE73">
        <v>3.71</v>
      </c>
      <c r="DF73">
        <v>3.98</v>
      </c>
    </row>
    <row r="74" spans="1:110" x14ac:dyDescent="0.4">
      <c r="A74" t="s">
        <v>372</v>
      </c>
      <c r="B74" t="s">
        <v>371</v>
      </c>
      <c r="C74">
        <v>276</v>
      </c>
      <c r="D74">
        <v>254</v>
      </c>
      <c r="E74">
        <v>530</v>
      </c>
      <c r="F74">
        <v>261</v>
      </c>
      <c r="G74">
        <v>237</v>
      </c>
      <c r="H74">
        <v>498</v>
      </c>
      <c r="I74">
        <v>36.4</v>
      </c>
      <c r="J74">
        <v>30.2</v>
      </c>
      <c r="K74">
        <v>33.4</v>
      </c>
      <c r="L74">
        <v>-0.42</v>
      </c>
      <c r="M74">
        <v>-0.81</v>
      </c>
      <c r="N74">
        <v>-0.6</v>
      </c>
      <c r="O74">
        <v>-0.56999999999999995</v>
      </c>
      <c r="P74">
        <v>-0.97</v>
      </c>
      <c r="Q74">
        <v>-0.71</v>
      </c>
      <c r="R74">
        <v>-0.26</v>
      </c>
      <c r="S74">
        <v>-0.65</v>
      </c>
      <c r="T74">
        <v>-0.49</v>
      </c>
      <c r="U74">
        <v>20.7</v>
      </c>
      <c r="V74">
        <v>16.100000000000001</v>
      </c>
      <c r="W74">
        <v>18.5</v>
      </c>
      <c r="X74">
        <v>47.5</v>
      </c>
      <c r="Y74">
        <v>33.1</v>
      </c>
      <c r="Z74">
        <v>40.6</v>
      </c>
      <c r="AA74">
        <v>35.1</v>
      </c>
      <c r="AB74">
        <v>18.899999999999999</v>
      </c>
      <c r="AC74">
        <v>27.4</v>
      </c>
      <c r="AD74">
        <v>6.2</v>
      </c>
      <c r="AE74">
        <v>2.4</v>
      </c>
      <c r="AF74">
        <v>4.3</v>
      </c>
      <c r="AG74">
        <v>13</v>
      </c>
      <c r="AH74">
        <v>3.9</v>
      </c>
      <c r="AI74">
        <v>8.6999999999999993</v>
      </c>
      <c r="AJ74">
        <v>3.01</v>
      </c>
      <c r="AK74">
        <v>2.46</v>
      </c>
      <c r="AL74">
        <v>2.75</v>
      </c>
      <c r="AM74">
        <v>1385</v>
      </c>
      <c r="AN74">
        <v>1462</v>
      </c>
      <c r="AO74">
        <v>2847</v>
      </c>
      <c r="AP74">
        <v>1292</v>
      </c>
      <c r="AQ74">
        <v>1341</v>
      </c>
      <c r="AR74">
        <v>2633</v>
      </c>
      <c r="AS74">
        <v>47.8</v>
      </c>
      <c r="AT74">
        <v>42.6</v>
      </c>
      <c r="AU74">
        <v>45.1</v>
      </c>
      <c r="AV74">
        <v>0.28999999999999998</v>
      </c>
      <c r="AW74">
        <v>-0.23</v>
      </c>
      <c r="AX74">
        <v>0.02</v>
      </c>
      <c r="AY74">
        <v>0.22</v>
      </c>
      <c r="AZ74">
        <v>-0.3</v>
      </c>
      <c r="BA74">
        <v>-0.02</v>
      </c>
      <c r="BB74">
        <v>0.36</v>
      </c>
      <c r="BC74">
        <v>-0.16</v>
      </c>
      <c r="BD74">
        <v>7.0000000000000007E-2</v>
      </c>
      <c r="BE74">
        <v>43.7</v>
      </c>
      <c r="BF74">
        <v>38.6</v>
      </c>
      <c r="BG74">
        <v>41.1</v>
      </c>
      <c r="BH74">
        <v>66.2</v>
      </c>
      <c r="BI74">
        <v>61.6</v>
      </c>
      <c r="BJ74">
        <v>63.9</v>
      </c>
      <c r="BK74">
        <v>49.7</v>
      </c>
      <c r="BL74">
        <v>32.9</v>
      </c>
      <c r="BM74">
        <v>41.1</v>
      </c>
      <c r="BN74">
        <v>18.8</v>
      </c>
      <c r="BO74">
        <v>9.1999999999999993</v>
      </c>
      <c r="BP74">
        <v>13.8</v>
      </c>
      <c r="BQ74">
        <v>28</v>
      </c>
      <c r="BR74">
        <v>15.5</v>
      </c>
      <c r="BS74">
        <v>21.6</v>
      </c>
      <c r="BT74">
        <v>4.1500000000000004</v>
      </c>
      <c r="BU74">
        <v>3.66</v>
      </c>
      <c r="BV74">
        <v>3.9</v>
      </c>
      <c r="BW74">
        <v>1661</v>
      </c>
      <c r="BX74">
        <v>1716</v>
      </c>
      <c r="BY74">
        <v>3377</v>
      </c>
      <c r="BZ74">
        <v>1553</v>
      </c>
      <c r="CA74">
        <v>1578</v>
      </c>
      <c r="CB74">
        <v>3131</v>
      </c>
      <c r="CC74">
        <v>45.9</v>
      </c>
      <c r="CD74">
        <v>40.700000000000003</v>
      </c>
      <c r="CE74">
        <v>43.3</v>
      </c>
      <c r="CF74">
        <v>0.17</v>
      </c>
      <c r="CG74">
        <v>-0.32</v>
      </c>
      <c r="CH74">
        <v>-0.08</v>
      </c>
      <c r="CI74">
        <v>0.11</v>
      </c>
      <c r="CJ74">
        <v>-0.38</v>
      </c>
      <c r="CK74">
        <v>-0.12</v>
      </c>
      <c r="CL74">
        <v>0.23</v>
      </c>
      <c r="CM74">
        <v>-0.25</v>
      </c>
      <c r="CN74">
        <v>-0.03</v>
      </c>
      <c r="CO74">
        <v>39.9</v>
      </c>
      <c r="CP74">
        <v>35.299999999999997</v>
      </c>
      <c r="CQ74">
        <v>37.5</v>
      </c>
      <c r="CR74">
        <v>63.1</v>
      </c>
      <c r="CS74">
        <v>57.4</v>
      </c>
      <c r="CT74">
        <v>60.2</v>
      </c>
      <c r="CU74">
        <v>47.3</v>
      </c>
      <c r="CV74">
        <v>30.8</v>
      </c>
      <c r="CW74">
        <v>38.9</v>
      </c>
      <c r="CX74">
        <v>16.7</v>
      </c>
      <c r="CY74">
        <v>8.1999999999999993</v>
      </c>
      <c r="CZ74">
        <v>12.3</v>
      </c>
      <c r="DA74">
        <v>25.5</v>
      </c>
      <c r="DB74">
        <v>13.8</v>
      </c>
      <c r="DC74">
        <v>19.5</v>
      </c>
      <c r="DD74">
        <v>3.96</v>
      </c>
      <c r="DE74">
        <v>3.48</v>
      </c>
      <c r="DF74">
        <v>3.72</v>
      </c>
    </row>
    <row r="75" spans="1:110" x14ac:dyDescent="0.4">
      <c r="A75" t="s">
        <v>374</v>
      </c>
      <c r="B75" t="s">
        <v>373</v>
      </c>
      <c r="C75">
        <v>222</v>
      </c>
      <c r="D75">
        <v>255</v>
      </c>
      <c r="E75">
        <v>477</v>
      </c>
      <c r="F75">
        <v>219</v>
      </c>
      <c r="G75">
        <v>252</v>
      </c>
      <c r="H75">
        <v>471</v>
      </c>
      <c r="I75">
        <v>35.5</v>
      </c>
      <c r="J75">
        <v>26.4</v>
      </c>
      <c r="K75">
        <v>30.6</v>
      </c>
      <c r="L75">
        <v>-0.31</v>
      </c>
      <c r="M75">
        <v>-1.04</v>
      </c>
      <c r="N75">
        <v>-0.7</v>
      </c>
      <c r="O75">
        <v>-0.48</v>
      </c>
      <c r="P75">
        <v>-1.2</v>
      </c>
      <c r="Q75">
        <v>-0.81</v>
      </c>
      <c r="R75">
        <v>-0.14000000000000001</v>
      </c>
      <c r="S75">
        <v>-0.88</v>
      </c>
      <c r="T75">
        <v>-0.59</v>
      </c>
      <c r="U75">
        <v>16.7</v>
      </c>
      <c r="V75">
        <v>10.6</v>
      </c>
      <c r="W75">
        <v>13.4</v>
      </c>
      <c r="X75">
        <v>41</v>
      </c>
      <c r="Y75">
        <v>27.5</v>
      </c>
      <c r="Z75">
        <v>33.799999999999997</v>
      </c>
      <c r="AA75">
        <v>25.7</v>
      </c>
      <c r="AB75">
        <v>16.5</v>
      </c>
      <c r="AC75">
        <v>20.8</v>
      </c>
      <c r="AD75">
        <v>6.3</v>
      </c>
      <c r="AE75">
        <v>0.8</v>
      </c>
      <c r="AF75">
        <v>3.4</v>
      </c>
      <c r="AG75">
        <v>10.8</v>
      </c>
      <c r="AH75">
        <v>2.4</v>
      </c>
      <c r="AI75">
        <v>6.3</v>
      </c>
      <c r="AJ75">
        <v>2.9</v>
      </c>
      <c r="AK75">
        <v>2.13</v>
      </c>
      <c r="AL75">
        <v>2.4900000000000002</v>
      </c>
      <c r="AM75">
        <v>1367</v>
      </c>
      <c r="AN75">
        <v>1439</v>
      </c>
      <c r="AO75">
        <v>2806</v>
      </c>
      <c r="AP75">
        <v>1345</v>
      </c>
      <c r="AQ75">
        <v>1393</v>
      </c>
      <c r="AR75">
        <v>2738</v>
      </c>
      <c r="AS75">
        <v>48.6</v>
      </c>
      <c r="AT75">
        <v>42.7</v>
      </c>
      <c r="AU75">
        <v>45.6</v>
      </c>
      <c r="AV75">
        <v>0.19</v>
      </c>
      <c r="AW75">
        <v>-0.28999999999999998</v>
      </c>
      <c r="AX75">
        <v>-0.06</v>
      </c>
      <c r="AY75">
        <v>0.12</v>
      </c>
      <c r="AZ75">
        <v>-0.36</v>
      </c>
      <c r="BA75">
        <v>-0.1</v>
      </c>
      <c r="BB75">
        <v>0.26</v>
      </c>
      <c r="BC75">
        <v>-0.23</v>
      </c>
      <c r="BD75">
        <v>-0.01</v>
      </c>
      <c r="BE75">
        <v>45.9</v>
      </c>
      <c r="BF75">
        <v>35.799999999999997</v>
      </c>
      <c r="BG75">
        <v>40.700000000000003</v>
      </c>
      <c r="BH75">
        <v>71.3</v>
      </c>
      <c r="BI75">
        <v>58.5</v>
      </c>
      <c r="BJ75">
        <v>64.7</v>
      </c>
      <c r="BK75">
        <v>44.4</v>
      </c>
      <c r="BL75">
        <v>30.6</v>
      </c>
      <c r="BM75">
        <v>37.299999999999997</v>
      </c>
      <c r="BN75">
        <v>17.3</v>
      </c>
      <c r="BO75">
        <v>9</v>
      </c>
      <c r="BP75">
        <v>13</v>
      </c>
      <c r="BQ75">
        <v>27.2</v>
      </c>
      <c r="BR75">
        <v>15.1</v>
      </c>
      <c r="BS75">
        <v>21</v>
      </c>
      <c r="BT75">
        <v>4.18</v>
      </c>
      <c r="BU75">
        <v>3.64</v>
      </c>
      <c r="BV75">
        <v>3.9</v>
      </c>
      <c r="BW75">
        <v>1589</v>
      </c>
      <c r="BX75">
        <v>1694</v>
      </c>
      <c r="BY75">
        <v>3283</v>
      </c>
      <c r="BZ75">
        <v>1564</v>
      </c>
      <c r="CA75">
        <v>1645</v>
      </c>
      <c r="CB75">
        <v>3209</v>
      </c>
      <c r="CC75">
        <v>46.8</v>
      </c>
      <c r="CD75">
        <v>40.200000000000003</v>
      </c>
      <c r="CE75">
        <v>43.4</v>
      </c>
      <c r="CF75">
        <v>0.12</v>
      </c>
      <c r="CG75">
        <v>-0.41</v>
      </c>
      <c r="CH75">
        <v>-0.15</v>
      </c>
      <c r="CI75">
        <v>0.06</v>
      </c>
      <c r="CJ75">
        <v>-0.47</v>
      </c>
      <c r="CK75">
        <v>-0.19</v>
      </c>
      <c r="CL75">
        <v>0.18</v>
      </c>
      <c r="CM75">
        <v>-0.35</v>
      </c>
      <c r="CN75">
        <v>-0.11</v>
      </c>
      <c r="CO75">
        <v>41.8</v>
      </c>
      <c r="CP75">
        <v>32</v>
      </c>
      <c r="CQ75">
        <v>36.700000000000003</v>
      </c>
      <c r="CR75">
        <v>67</v>
      </c>
      <c r="CS75">
        <v>53.8</v>
      </c>
      <c r="CT75">
        <v>60.2</v>
      </c>
      <c r="CU75">
        <v>41.8</v>
      </c>
      <c r="CV75">
        <v>28.5</v>
      </c>
      <c r="CW75">
        <v>34.9</v>
      </c>
      <c r="CX75">
        <v>15.7</v>
      </c>
      <c r="CY75">
        <v>7.7</v>
      </c>
      <c r="CZ75">
        <v>11.6</v>
      </c>
      <c r="DA75">
        <v>24.9</v>
      </c>
      <c r="DB75">
        <v>13.2</v>
      </c>
      <c r="DC75">
        <v>18.899999999999999</v>
      </c>
      <c r="DD75">
        <v>4</v>
      </c>
      <c r="DE75">
        <v>3.41</v>
      </c>
      <c r="DF75">
        <v>3.7</v>
      </c>
    </row>
    <row r="76" spans="1:110" x14ac:dyDescent="0.4">
      <c r="A76" t="s">
        <v>376</v>
      </c>
      <c r="B76" t="s">
        <v>375</v>
      </c>
      <c r="C76">
        <v>52</v>
      </c>
      <c r="D76">
        <v>70</v>
      </c>
      <c r="E76">
        <v>122</v>
      </c>
      <c r="F76">
        <v>51</v>
      </c>
      <c r="G76">
        <v>66</v>
      </c>
      <c r="H76">
        <v>117</v>
      </c>
      <c r="I76">
        <v>32.9</v>
      </c>
      <c r="J76">
        <v>26.4</v>
      </c>
      <c r="K76">
        <v>29.1</v>
      </c>
      <c r="L76">
        <v>-0.44</v>
      </c>
      <c r="M76">
        <v>-1.21</v>
      </c>
      <c r="N76">
        <v>-0.87</v>
      </c>
      <c r="O76">
        <v>-0.78</v>
      </c>
      <c r="P76">
        <v>-1.51</v>
      </c>
      <c r="Q76">
        <v>-1.1000000000000001</v>
      </c>
      <c r="R76">
        <v>-0.09</v>
      </c>
      <c r="S76">
        <v>-0.9</v>
      </c>
      <c r="T76">
        <v>-0.64</v>
      </c>
      <c r="U76">
        <v>26.9</v>
      </c>
      <c r="V76">
        <v>18.600000000000001</v>
      </c>
      <c r="W76">
        <v>22.1</v>
      </c>
      <c r="X76">
        <v>34.6</v>
      </c>
      <c r="Y76">
        <v>34.299999999999997</v>
      </c>
      <c r="Z76">
        <v>34.4</v>
      </c>
      <c r="AA76">
        <v>21.2</v>
      </c>
      <c r="AB76">
        <v>12.9</v>
      </c>
      <c r="AC76">
        <v>16.399999999999999</v>
      </c>
      <c r="AD76">
        <v>9.6</v>
      </c>
      <c r="AE76">
        <v>0</v>
      </c>
      <c r="AF76">
        <v>4.0999999999999996</v>
      </c>
      <c r="AG76">
        <v>11.5</v>
      </c>
      <c r="AH76">
        <v>2.9</v>
      </c>
      <c r="AI76">
        <v>6.6</v>
      </c>
      <c r="AJ76">
        <v>2.64</v>
      </c>
      <c r="AK76">
        <v>2.17</v>
      </c>
      <c r="AL76">
        <v>2.37</v>
      </c>
      <c r="AM76">
        <v>743</v>
      </c>
      <c r="AN76">
        <v>779</v>
      </c>
      <c r="AO76">
        <v>1522</v>
      </c>
      <c r="AP76">
        <v>700</v>
      </c>
      <c r="AQ76">
        <v>733</v>
      </c>
      <c r="AR76">
        <v>1433</v>
      </c>
      <c r="AS76">
        <v>49.9</v>
      </c>
      <c r="AT76">
        <v>44.7</v>
      </c>
      <c r="AU76">
        <v>47.3</v>
      </c>
      <c r="AV76">
        <v>0.25</v>
      </c>
      <c r="AW76">
        <v>-0.17</v>
      </c>
      <c r="AX76">
        <v>0.03</v>
      </c>
      <c r="AY76">
        <v>0.16</v>
      </c>
      <c r="AZ76">
        <v>-0.27</v>
      </c>
      <c r="BA76">
        <v>-0.03</v>
      </c>
      <c r="BB76">
        <v>0.35</v>
      </c>
      <c r="BC76">
        <v>-0.08</v>
      </c>
      <c r="BD76">
        <v>0.1</v>
      </c>
      <c r="BE76">
        <v>49</v>
      </c>
      <c r="BF76">
        <v>39.9</v>
      </c>
      <c r="BG76">
        <v>44.3</v>
      </c>
      <c r="BH76">
        <v>72</v>
      </c>
      <c r="BI76">
        <v>62</v>
      </c>
      <c r="BJ76">
        <v>66.900000000000006</v>
      </c>
      <c r="BK76">
        <v>49.5</v>
      </c>
      <c r="BL76">
        <v>35.200000000000003</v>
      </c>
      <c r="BM76">
        <v>42.2</v>
      </c>
      <c r="BN76">
        <v>20.9</v>
      </c>
      <c r="BO76">
        <v>10.9</v>
      </c>
      <c r="BP76">
        <v>15.8</v>
      </c>
      <c r="BQ76">
        <v>32.700000000000003</v>
      </c>
      <c r="BR76">
        <v>18.5</v>
      </c>
      <c r="BS76">
        <v>25.4</v>
      </c>
      <c r="BT76">
        <v>4.38</v>
      </c>
      <c r="BU76">
        <v>3.92</v>
      </c>
      <c r="BV76">
        <v>4.1500000000000004</v>
      </c>
      <c r="BW76">
        <v>795</v>
      </c>
      <c r="BX76">
        <v>849</v>
      </c>
      <c r="BY76">
        <v>1644</v>
      </c>
      <c r="BZ76">
        <v>751</v>
      </c>
      <c r="CA76">
        <v>799</v>
      </c>
      <c r="CB76">
        <v>1550</v>
      </c>
      <c r="CC76">
        <v>48.8</v>
      </c>
      <c r="CD76">
        <v>43.2</v>
      </c>
      <c r="CE76">
        <v>45.9</v>
      </c>
      <c r="CF76">
        <v>0.21</v>
      </c>
      <c r="CG76">
        <v>-0.26</v>
      </c>
      <c r="CH76">
        <v>-0.03</v>
      </c>
      <c r="CI76">
        <v>0.11</v>
      </c>
      <c r="CJ76">
        <v>-0.35</v>
      </c>
      <c r="CK76">
        <v>-0.1</v>
      </c>
      <c r="CL76">
        <v>0.3</v>
      </c>
      <c r="CM76">
        <v>-0.17</v>
      </c>
      <c r="CN76">
        <v>0.03</v>
      </c>
      <c r="CO76">
        <v>47.5</v>
      </c>
      <c r="CP76">
        <v>38.200000000000003</v>
      </c>
      <c r="CQ76">
        <v>42.7</v>
      </c>
      <c r="CR76">
        <v>69.599999999999994</v>
      </c>
      <c r="CS76">
        <v>59.7</v>
      </c>
      <c r="CT76">
        <v>64.5</v>
      </c>
      <c r="CU76">
        <v>47.7</v>
      </c>
      <c r="CV76">
        <v>33.299999999999997</v>
      </c>
      <c r="CW76">
        <v>40.299999999999997</v>
      </c>
      <c r="CX76">
        <v>20.100000000000001</v>
      </c>
      <c r="CY76">
        <v>10</v>
      </c>
      <c r="CZ76">
        <v>14.9</v>
      </c>
      <c r="DA76">
        <v>31.3</v>
      </c>
      <c r="DB76">
        <v>17.2</v>
      </c>
      <c r="DC76">
        <v>24</v>
      </c>
      <c r="DD76">
        <v>4.2699999999999996</v>
      </c>
      <c r="DE76">
        <v>3.78</v>
      </c>
      <c r="DF76">
        <v>4.01</v>
      </c>
    </row>
    <row r="77" spans="1:110" x14ac:dyDescent="0.4">
      <c r="A77" t="s">
        <v>378</v>
      </c>
      <c r="B77" t="s">
        <v>377</v>
      </c>
      <c r="C77">
        <v>375</v>
      </c>
      <c r="D77">
        <v>382</v>
      </c>
      <c r="E77">
        <v>757</v>
      </c>
      <c r="F77">
        <v>367</v>
      </c>
      <c r="G77">
        <v>372</v>
      </c>
      <c r="H77">
        <v>739</v>
      </c>
      <c r="I77">
        <v>35.200000000000003</v>
      </c>
      <c r="J77">
        <v>31.9</v>
      </c>
      <c r="K77">
        <v>33.6</v>
      </c>
      <c r="L77">
        <v>-0.49</v>
      </c>
      <c r="M77">
        <v>-0.74</v>
      </c>
      <c r="N77">
        <v>-0.62</v>
      </c>
      <c r="O77">
        <v>-0.62</v>
      </c>
      <c r="P77">
        <v>-0.87</v>
      </c>
      <c r="Q77">
        <v>-0.71</v>
      </c>
      <c r="R77">
        <v>-0.36</v>
      </c>
      <c r="S77">
        <v>-0.62</v>
      </c>
      <c r="T77">
        <v>-0.53</v>
      </c>
      <c r="U77">
        <v>18.399999999999999</v>
      </c>
      <c r="V77">
        <v>17.3</v>
      </c>
      <c r="W77">
        <v>17.8</v>
      </c>
      <c r="X77">
        <v>34.9</v>
      </c>
      <c r="Y77">
        <v>33</v>
      </c>
      <c r="Z77">
        <v>33.9</v>
      </c>
      <c r="AA77">
        <v>13.6</v>
      </c>
      <c r="AB77">
        <v>12.8</v>
      </c>
      <c r="AC77">
        <v>13.2</v>
      </c>
      <c r="AD77">
        <v>4</v>
      </c>
      <c r="AE77">
        <v>1.8</v>
      </c>
      <c r="AF77">
        <v>2.9</v>
      </c>
      <c r="AG77">
        <v>6.4</v>
      </c>
      <c r="AH77">
        <v>4.2</v>
      </c>
      <c r="AI77">
        <v>5.3</v>
      </c>
      <c r="AJ77">
        <v>2.72</v>
      </c>
      <c r="AK77">
        <v>2.5299999999999998</v>
      </c>
      <c r="AL77">
        <v>2.62</v>
      </c>
      <c r="AM77">
        <v>1375</v>
      </c>
      <c r="AN77">
        <v>1502</v>
      </c>
      <c r="AO77">
        <v>2877</v>
      </c>
      <c r="AP77">
        <v>1300</v>
      </c>
      <c r="AQ77">
        <v>1402</v>
      </c>
      <c r="AR77">
        <v>2702</v>
      </c>
      <c r="AS77">
        <v>44.5</v>
      </c>
      <c r="AT77">
        <v>40.5</v>
      </c>
      <c r="AU77">
        <v>42.4</v>
      </c>
      <c r="AV77">
        <v>-7.0000000000000007E-2</v>
      </c>
      <c r="AW77">
        <v>-0.38</v>
      </c>
      <c r="AX77">
        <v>-0.23</v>
      </c>
      <c r="AY77">
        <v>-0.14000000000000001</v>
      </c>
      <c r="AZ77">
        <v>-0.44</v>
      </c>
      <c r="BA77">
        <v>-0.28000000000000003</v>
      </c>
      <c r="BB77">
        <v>0</v>
      </c>
      <c r="BC77">
        <v>-0.31</v>
      </c>
      <c r="BD77">
        <v>-0.18</v>
      </c>
      <c r="BE77">
        <v>32.700000000000003</v>
      </c>
      <c r="BF77">
        <v>29.8</v>
      </c>
      <c r="BG77">
        <v>31.2</v>
      </c>
      <c r="BH77">
        <v>57.5</v>
      </c>
      <c r="BI77">
        <v>53</v>
      </c>
      <c r="BJ77">
        <v>55.2</v>
      </c>
      <c r="BK77">
        <v>26.7</v>
      </c>
      <c r="BL77">
        <v>19.2</v>
      </c>
      <c r="BM77">
        <v>22.8</v>
      </c>
      <c r="BN77">
        <v>8.6999999999999993</v>
      </c>
      <c r="BO77">
        <v>6.1</v>
      </c>
      <c r="BP77">
        <v>7.3</v>
      </c>
      <c r="BQ77">
        <v>14.1</v>
      </c>
      <c r="BR77">
        <v>10.1</v>
      </c>
      <c r="BS77">
        <v>12</v>
      </c>
      <c r="BT77">
        <v>3.63</v>
      </c>
      <c r="BU77">
        <v>3.33</v>
      </c>
      <c r="BV77">
        <v>3.47</v>
      </c>
      <c r="BW77">
        <v>1750</v>
      </c>
      <c r="BX77">
        <v>1884</v>
      </c>
      <c r="BY77">
        <v>3634</v>
      </c>
      <c r="BZ77">
        <v>1667</v>
      </c>
      <c r="CA77">
        <v>1774</v>
      </c>
      <c r="CB77">
        <v>3441</v>
      </c>
      <c r="CC77">
        <v>42.5</v>
      </c>
      <c r="CD77">
        <v>38.799999999999997</v>
      </c>
      <c r="CE77">
        <v>40.6</v>
      </c>
      <c r="CF77">
        <v>-0.17</v>
      </c>
      <c r="CG77">
        <v>-0.45</v>
      </c>
      <c r="CH77">
        <v>-0.31</v>
      </c>
      <c r="CI77">
        <v>-0.23</v>
      </c>
      <c r="CJ77">
        <v>-0.51</v>
      </c>
      <c r="CK77">
        <v>-0.36</v>
      </c>
      <c r="CL77">
        <v>-0.1</v>
      </c>
      <c r="CM77">
        <v>-0.39</v>
      </c>
      <c r="CN77">
        <v>-0.27</v>
      </c>
      <c r="CO77">
        <v>29.6</v>
      </c>
      <c r="CP77">
        <v>27.3</v>
      </c>
      <c r="CQ77">
        <v>28.4</v>
      </c>
      <c r="CR77">
        <v>52.7</v>
      </c>
      <c r="CS77">
        <v>48.9</v>
      </c>
      <c r="CT77">
        <v>50.7</v>
      </c>
      <c r="CU77">
        <v>23.9</v>
      </c>
      <c r="CV77">
        <v>17.899999999999999</v>
      </c>
      <c r="CW77">
        <v>20.8</v>
      </c>
      <c r="CX77">
        <v>7.7</v>
      </c>
      <c r="CY77">
        <v>5.2</v>
      </c>
      <c r="CZ77">
        <v>6.4</v>
      </c>
      <c r="DA77">
        <v>12.5</v>
      </c>
      <c r="DB77">
        <v>8.9</v>
      </c>
      <c r="DC77">
        <v>10.6</v>
      </c>
      <c r="DD77">
        <v>3.44</v>
      </c>
      <c r="DE77">
        <v>3.17</v>
      </c>
      <c r="DF77">
        <v>3.3</v>
      </c>
    </row>
    <row r="78" spans="1:110" x14ac:dyDescent="0.4">
      <c r="A78" t="s">
        <v>380</v>
      </c>
      <c r="B78" t="s">
        <v>379</v>
      </c>
      <c r="C78">
        <v>110</v>
      </c>
      <c r="D78">
        <v>118</v>
      </c>
      <c r="E78">
        <v>228</v>
      </c>
      <c r="F78">
        <v>103</v>
      </c>
      <c r="G78">
        <v>114</v>
      </c>
      <c r="H78">
        <v>217</v>
      </c>
      <c r="I78">
        <v>34</v>
      </c>
      <c r="J78">
        <v>30.1</v>
      </c>
      <c r="K78">
        <v>32</v>
      </c>
      <c r="L78">
        <v>-0.43</v>
      </c>
      <c r="M78">
        <v>-0.92</v>
      </c>
      <c r="N78">
        <v>-0.69</v>
      </c>
      <c r="O78">
        <v>-0.68</v>
      </c>
      <c r="P78">
        <v>-1.1499999999999999</v>
      </c>
      <c r="Q78">
        <v>-0.86</v>
      </c>
      <c r="R78">
        <v>-0.19</v>
      </c>
      <c r="S78">
        <v>-0.69</v>
      </c>
      <c r="T78">
        <v>-0.52</v>
      </c>
      <c r="U78">
        <v>15.5</v>
      </c>
      <c r="V78">
        <v>20.3</v>
      </c>
      <c r="W78">
        <v>18</v>
      </c>
      <c r="X78">
        <v>38.200000000000003</v>
      </c>
      <c r="Y78">
        <v>35.6</v>
      </c>
      <c r="Z78">
        <v>36.799999999999997</v>
      </c>
      <c r="AA78">
        <v>20.9</v>
      </c>
      <c r="AB78">
        <v>18.600000000000001</v>
      </c>
      <c r="AC78">
        <v>19.7</v>
      </c>
      <c r="AD78">
        <v>5.5</v>
      </c>
      <c r="AE78">
        <v>3.4</v>
      </c>
      <c r="AF78">
        <v>4.4000000000000004</v>
      </c>
      <c r="AG78">
        <v>10</v>
      </c>
      <c r="AH78">
        <v>7.6</v>
      </c>
      <c r="AI78">
        <v>8.8000000000000007</v>
      </c>
      <c r="AJ78">
        <v>2.79</v>
      </c>
      <c r="AK78">
        <v>2.5499999999999998</v>
      </c>
      <c r="AL78">
        <v>2.67</v>
      </c>
      <c r="AM78">
        <v>1272</v>
      </c>
      <c r="AN78">
        <v>1350</v>
      </c>
      <c r="AO78">
        <v>2622</v>
      </c>
      <c r="AP78">
        <v>1212</v>
      </c>
      <c r="AQ78">
        <v>1272</v>
      </c>
      <c r="AR78">
        <v>2484</v>
      </c>
      <c r="AS78">
        <v>49.6</v>
      </c>
      <c r="AT78">
        <v>44.4</v>
      </c>
      <c r="AU78">
        <v>47</v>
      </c>
      <c r="AV78">
        <v>0.19</v>
      </c>
      <c r="AW78">
        <v>-0.23</v>
      </c>
      <c r="AX78">
        <v>-0.03</v>
      </c>
      <c r="AY78">
        <v>0.11</v>
      </c>
      <c r="AZ78">
        <v>-0.3</v>
      </c>
      <c r="BA78">
        <v>-0.08</v>
      </c>
      <c r="BB78">
        <v>0.26</v>
      </c>
      <c r="BC78">
        <v>-0.16</v>
      </c>
      <c r="BD78">
        <v>0.02</v>
      </c>
      <c r="BE78">
        <v>45.7</v>
      </c>
      <c r="BF78">
        <v>39.6</v>
      </c>
      <c r="BG78">
        <v>42.6</v>
      </c>
      <c r="BH78">
        <v>69.3</v>
      </c>
      <c r="BI78">
        <v>62.6</v>
      </c>
      <c r="BJ78">
        <v>65.900000000000006</v>
      </c>
      <c r="BK78">
        <v>43.4</v>
      </c>
      <c r="BL78">
        <v>34.1</v>
      </c>
      <c r="BM78">
        <v>38.6</v>
      </c>
      <c r="BN78">
        <v>20.6</v>
      </c>
      <c r="BO78">
        <v>11.6</v>
      </c>
      <c r="BP78">
        <v>15.9</v>
      </c>
      <c r="BQ78">
        <v>30.4</v>
      </c>
      <c r="BR78">
        <v>19.600000000000001</v>
      </c>
      <c r="BS78">
        <v>24.9</v>
      </c>
      <c r="BT78">
        <v>4.3499999999999996</v>
      </c>
      <c r="BU78">
        <v>3.91</v>
      </c>
      <c r="BV78">
        <v>4.12</v>
      </c>
      <c r="BW78">
        <v>1382</v>
      </c>
      <c r="BX78">
        <v>1468</v>
      </c>
      <c r="BY78">
        <v>2850</v>
      </c>
      <c r="BZ78">
        <v>1315</v>
      </c>
      <c r="CA78">
        <v>1386</v>
      </c>
      <c r="CB78">
        <v>2701</v>
      </c>
      <c r="CC78">
        <v>48.4</v>
      </c>
      <c r="CD78">
        <v>43.3</v>
      </c>
      <c r="CE78">
        <v>45.8</v>
      </c>
      <c r="CF78">
        <v>0.14000000000000001</v>
      </c>
      <c r="CG78">
        <v>-0.28000000000000003</v>
      </c>
      <c r="CH78">
        <v>-0.08</v>
      </c>
      <c r="CI78">
        <v>7.0000000000000007E-2</v>
      </c>
      <c r="CJ78">
        <v>-0.35</v>
      </c>
      <c r="CK78">
        <v>-0.13</v>
      </c>
      <c r="CL78">
        <v>0.21</v>
      </c>
      <c r="CM78">
        <v>-0.22</v>
      </c>
      <c r="CN78">
        <v>-0.03</v>
      </c>
      <c r="CO78">
        <v>43.3</v>
      </c>
      <c r="CP78">
        <v>38.1</v>
      </c>
      <c r="CQ78">
        <v>40.6</v>
      </c>
      <c r="CR78">
        <v>66.900000000000006</v>
      </c>
      <c r="CS78">
        <v>60.4</v>
      </c>
      <c r="CT78">
        <v>63.5</v>
      </c>
      <c r="CU78">
        <v>41.6</v>
      </c>
      <c r="CV78">
        <v>32.9</v>
      </c>
      <c r="CW78">
        <v>37.1</v>
      </c>
      <c r="CX78">
        <v>19.399999999999999</v>
      </c>
      <c r="CY78">
        <v>10.9</v>
      </c>
      <c r="CZ78">
        <v>15</v>
      </c>
      <c r="DA78">
        <v>28.8</v>
      </c>
      <c r="DB78">
        <v>18.7</v>
      </c>
      <c r="DC78">
        <v>23.6</v>
      </c>
      <c r="DD78">
        <v>4.22</v>
      </c>
      <c r="DE78">
        <v>3.8</v>
      </c>
      <c r="DF78">
        <v>4</v>
      </c>
    </row>
    <row r="79" spans="1:110" x14ac:dyDescent="0.4">
      <c r="A79" t="s">
        <v>382</v>
      </c>
      <c r="B79" t="s">
        <v>381</v>
      </c>
      <c r="C79">
        <v>191</v>
      </c>
      <c r="D79">
        <v>185</v>
      </c>
      <c r="E79">
        <v>376</v>
      </c>
      <c r="F79">
        <v>188</v>
      </c>
      <c r="G79">
        <v>181</v>
      </c>
      <c r="H79">
        <v>369</v>
      </c>
      <c r="I79">
        <v>38.9</v>
      </c>
      <c r="J79">
        <v>33.200000000000003</v>
      </c>
      <c r="K79">
        <v>36.1</v>
      </c>
      <c r="L79">
        <v>-0.34</v>
      </c>
      <c r="M79">
        <v>-0.81</v>
      </c>
      <c r="N79">
        <v>-0.56999999999999995</v>
      </c>
      <c r="O79">
        <v>-0.52</v>
      </c>
      <c r="P79">
        <v>-0.99</v>
      </c>
      <c r="Q79">
        <v>-0.7</v>
      </c>
      <c r="R79">
        <v>-0.16</v>
      </c>
      <c r="S79">
        <v>-0.63</v>
      </c>
      <c r="T79">
        <v>-0.44</v>
      </c>
      <c r="U79">
        <v>24.1</v>
      </c>
      <c r="V79">
        <v>21.1</v>
      </c>
      <c r="W79">
        <v>22.6</v>
      </c>
      <c r="X79">
        <v>45</v>
      </c>
      <c r="Y79">
        <v>34.6</v>
      </c>
      <c r="Z79">
        <v>39.9</v>
      </c>
      <c r="AA79">
        <v>23</v>
      </c>
      <c r="AB79">
        <v>15.7</v>
      </c>
      <c r="AC79">
        <v>19.399999999999999</v>
      </c>
      <c r="AD79">
        <v>5.2</v>
      </c>
      <c r="AE79">
        <v>5.9</v>
      </c>
      <c r="AF79">
        <v>5.6</v>
      </c>
      <c r="AG79">
        <v>12</v>
      </c>
      <c r="AH79">
        <v>8.6</v>
      </c>
      <c r="AI79">
        <v>10.4</v>
      </c>
      <c r="AJ79">
        <v>3.15</v>
      </c>
      <c r="AK79">
        <v>2.69</v>
      </c>
      <c r="AL79">
        <v>2.92</v>
      </c>
      <c r="AM79">
        <v>1231</v>
      </c>
      <c r="AN79">
        <v>1310</v>
      </c>
      <c r="AO79">
        <v>2541</v>
      </c>
      <c r="AP79">
        <v>1206</v>
      </c>
      <c r="AQ79">
        <v>1275</v>
      </c>
      <c r="AR79">
        <v>2481</v>
      </c>
      <c r="AS79">
        <v>51.6</v>
      </c>
      <c r="AT79">
        <v>46.3</v>
      </c>
      <c r="AU79">
        <v>48.9</v>
      </c>
      <c r="AV79">
        <v>0.16</v>
      </c>
      <c r="AW79">
        <v>-0.28999999999999998</v>
      </c>
      <c r="AX79">
        <v>-0.08</v>
      </c>
      <c r="AY79">
        <v>0.08</v>
      </c>
      <c r="AZ79">
        <v>-0.36</v>
      </c>
      <c r="BA79">
        <v>-0.13</v>
      </c>
      <c r="BB79">
        <v>0.23</v>
      </c>
      <c r="BC79">
        <v>-0.23</v>
      </c>
      <c r="BD79">
        <v>-0.03</v>
      </c>
      <c r="BE79">
        <v>52.6</v>
      </c>
      <c r="BF79">
        <v>45.1</v>
      </c>
      <c r="BG79">
        <v>48.7</v>
      </c>
      <c r="BH79">
        <v>74.400000000000006</v>
      </c>
      <c r="BI79">
        <v>69</v>
      </c>
      <c r="BJ79">
        <v>71.599999999999994</v>
      </c>
      <c r="BK79">
        <v>45.3</v>
      </c>
      <c r="BL79">
        <v>35.700000000000003</v>
      </c>
      <c r="BM79">
        <v>40.4</v>
      </c>
      <c r="BN79">
        <v>21.5</v>
      </c>
      <c r="BO79">
        <v>14.1</v>
      </c>
      <c r="BP79">
        <v>17.7</v>
      </c>
      <c r="BQ79">
        <v>32.700000000000003</v>
      </c>
      <c r="BR79">
        <v>22.1</v>
      </c>
      <c r="BS79">
        <v>27.2</v>
      </c>
      <c r="BT79">
        <v>4.4400000000000004</v>
      </c>
      <c r="BU79">
        <v>4.0199999999999996</v>
      </c>
      <c r="BV79">
        <v>4.22</v>
      </c>
      <c r="BW79">
        <v>1422</v>
      </c>
      <c r="BX79">
        <v>1495</v>
      </c>
      <c r="BY79">
        <v>2917</v>
      </c>
      <c r="BZ79">
        <v>1394</v>
      </c>
      <c r="CA79">
        <v>1456</v>
      </c>
      <c r="CB79">
        <v>2850</v>
      </c>
      <c r="CC79">
        <v>49.9</v>
      </c>
      <c r="CD79">
        <v>44.7</v>
      </c>
      <c r="CE79">
        <v>47.2</v>
      </c>
      <c r="CF79">
        <v>0.09</v>
      </c>
      <c r="CG79">
        <v>-0.36</v>
      </c>
      <c r="CH79">
        <v>-0.14000000000000001</v>
      </c>
      <c r="CI79">
        <v>0.02</v>
      </c>
      <c r="CJ79">
        <v>-0.42</v>
      </c>
      <c r="CK79">
        <v>-0.19</v>
      </c>
      <c r="CL79">
        <v>0.16</v>
      </c>
      <c r="CM79">
        <v>-0.28999999999999998</v>
      </c>
      <c r="CN79">
        <v>-0.09</v>
      </c>
      <c r="CO79">
        <v>48.7</v>
      </c>
      <c r="CP79">
        <v>42.1</v>
      </c>
      <c r="CQ79">
        <v>45.4</v>
      </c>
      <c r="CR79">
        <v>70.5</v>
      </c>
      <c r="CS79">
        <v>64.7</v>
      </c>
      <c r="CT79">
        <v>67.5</v>
      </c>
      <c r="CU79">
        <v>42.3</v>
      </c>
      <c r="CV79">
        <v>33.200000000000003</v>
      </c>
      <c r="CW79">
        <v>37.700000000000003</v>
      </c>
      <c r="CX79">
        <v>19.3</v>
      </c>
      <c r="CY79">
        <v>13.1</v>
      </c>
      <c r="CZ79">
        <v>16.100000000000001</v>
      </c>
      <c r="DA79">
        <v>29.9</v>
      </c>
      <c r="DB79">
        <v>20.399999999999999</v>
      </c>
      <c r="DC79">
        <v>25</v>
      </c>
      <c r="DD79">
        <v>4.2699999999999996</v>
      </c>
      <c r="DE79">
        <v>3.85</v>
      </c>
      <c r="DF79">
        <v>4.0599999999999996</v>
      </c>
    </row>
    <row r="80" spans="1:110" x14ac:dyDescent="0.4">
      <c r="A80" t="s">
        <v>384</v>
      </c>
      <c r="B80" t="s">
        <v>383</v>
      </c>
      <c r="C80">
        <v>327</v>
      </c>
      <c r="D80">
        <v>383</v>
      </c>
      <c r="E80">
        <v>710</v>
      </c>
      <c r="F80">
        <v>319</v>
      </c>
      <c r="G80">
        <v>375</v>
      </c>
      <c r="H80">
        <v>694</v>
      </c>
      <c r="I80">
        <v>33.700000000000003</v>
      </c>
      <c r="J80">
        <v>28.3</v>
      </c>
      <c r="K80">
        <v>30.8</v>
      </c>
      <c r="L80">
        <v>-0.46</v>
      </c>
      <c r="M80">
        <v>-0.85</v>
      </c>
      <c r="N80">
        <v>-0.67</v>
      </c>
      <c r="O80">
        <v>-0.59</v>
      </c>
      <c r="P80">
        <v>-0.98</v>
      </c>
      <c r="Q80">
        <v>-0.76</v>
      </c>
      <c r="R80">
        <v>-0.32</v>
      </c>
      <c r="S80">
        <v>-0.72</v>
      </c>
      <c r="T80">
        <v>-0.56999999999999995</v>
      </c>
      <c r="U80">
        <v>16.8</v>
      </c>
      <c r="V80">
        <v>13.1</v>
      </c>
      <c r="W80">
        <v>14.8</v>
      </c>
      <c r="X80">
        <v>36.700000000000003</v>
      </c>
      <c r="Y80">
        <v>28.5</v>
      </c>
      <c r="Z80">
        <v>32.299999999999997</v>
      </c>
      <c r="AA80">
        <v>21.4</v>
      </c>
      <c r="AB80">
        <v>16.399999999999999</v>
      </c>
      <c r="AC80">
        <v>18.7</v>
      </c>
      <c r="AD80">
        <v>4</v>
      </c>
      <c r="AE80">
        <v>2.6</v>
      </c>
      <c r="AF80">
        <v>3.2</v>
      </c>
      <c r="AG80">
        <v>8.9</v>
      </c>
      <c r="AH80">
        <v>4.4000000000000004</v>
      </c>
      <c r="AI80">
        <v>6.5</v>
      </c>
      <c r="AJ80">
        <v>2.72</v>
      </c>
      <c r="AK80">
        <v>2.3199999999999998</v>
      </c>
      <c r="AL80">
        <v>2.5099999999999998</v>
      </c>
      <c r="AM80">
        <v>3691</v>
      </c>
      <c r="AN80">
        <v>3887</v>
      </c>
      <c r="AO80">
        <v>7578</v>
      </c>
      <c r="AP80">
        <v>3599</v>
      </c>
      <c r="AQ80">
        <v>3796</v>
      </c>
      <c r="AR80">
        <v>7395</v>
      </c>
      <c r="AS80">
        <v>48.8</v>
      </c>
      <c r="AT80">
        <v>43.1</v>
      </c>
      <c r="AU80">
        <v>45.8</v>
      </c>
      <c r="AV80">
        <v>0.19</v>
      </c>
      <c r="AW80">
        <v>-0.31</v>
      </c>
      <c r="AX80">
        <v>-7.0000000000000007E-2</v>
      </c>
      <c r="AY80">
        <v>0.15</v>
      </c>
      <c r="AZ80">
        <v>-0.35</v>
      </c>
      <c r="BA80">
        <v>-0.1</v>
      </c>
      <c r="BB80">
        <v>0.23</v>
      </c>
      <c r="BC80">
        <v>-0.27</v>
      </c>
      <c r="BD80">
        <v>-0.04</v>
      </c>
      <c r="BE80">
        <v>43.9</v>
      </c>
      <c r="BF80">
        <v>36.700000000000003</v>
      </c>
      <c r="BG80">
        <v>40.200000000000003</v>
      </c>
      <c r="BH80">
        <v>68.2</v>
      </c>
      <c r="BI80">
        <v>58.7</v>
      </c>
      <c r="BJ80">
        <v>63.3</v>
      </c>
      <c r="BK80">
        <v>41.3</v>
      </c>
      <c r="BL80">
        <v>29.6</v>
      </c>
      <c r="BM80">
        <v>35.299999999999997</v>
      </c>
      <c r="BN80">
        <v>16.600000000000001</v>
      </c>
      <c r="BO80">
        <v>8.9</v>
      </c>
      <c r="BP80">
        <v>12.7</v>
      </c>
      <c r="BQ80">
        <v>25.3</v>
      </c>
      <c r="BR80">
        <v>14.4</v>
      </c>
      <c r="BS80">
        <v>19.7</v>
      </c>
      <c r="BT80">
        <v>4.16</v>
      </c>
      <c r="BU80">
        <v>3.66</v>
      </c>
      <c r="BV80">
        <v>3.9</v>
      </c>
      <c r="BW80">
        <v>4018</v>
      </c>
      <c r="BX80">
        <v>4270</v>
      </c>
      <c r="BY80">
        <v>8288</v>
      </c>
      <c r="BZ80">
        <v>3918</v>
      </c>
      <c r="CA80">
        <v>4171</v>
      </c>
      <c r="CB80">
        <v>8089</v>
      </c>
      <c r="CC80">
        <v>47.5</v>
      </c>
      <c r="CD80">
        <v>41.7</v>
      </c>
      <c r="CE80">
        <v>44.6</v>
      </c>
      <c r="CF80">
        <v>0.13</v>
      </c>
      <c r="CG80">
        <v>-0.36</v>
      </c>
      <c r="CH80">
        <v>-0.12</v>
      </c>
      <c r="CI80">
        <v>0.09</v>
      </c>
      <c r="CJ80">
        <v>-0.39</v>
      </c>
      <c r="CK80">
        <v>-0.15</v>
      </c>
      <c r="CL80">
        <v>0.17</v>
      </c>
      <c r="CM80">
        <v>-0.32</v>
      </c>
      <c r="CN80">
        <v>-0.09</v>
      </c>
      <c r="CO80">
        <v>41.7</v>
      </c>
      <c r="CP80">
        <v>34.5</v>
      </c>
      <c r="CQ80">
        <v>38</v>
      </c>
      <c r="CR80">
        <v>65.599999999999994</v>
      </c>
      <c r="CS80">
        <v>56</v>
      </c>
      <c r="CT80">
        <v>60.7</v>
      </c>
      <c r="CU80">
        <v>39.700000000000003</v>
      </c>
      <c r="CV80">
        <v>28.4</v>
      </c>
      <c r="CW80">
        <v>33.9</v>
      </c>
      <c r="CX80">
        <v>15.6</v>
      </c>
      <c r="CY80">
        <v>8.4</v>
      </c>
      <c r="CZ80">
        <v>11.9</v>
      </c>
      <c r="DA80">
        <v>23.9</v>
      </c>
      <c r="DB80">
        <v>13.5</v>
      </c>
      <c r="DC80">
        <v>18.600000000000001</v>
      </c>
      <c r="DD80">
        <v>4.05</v>
      </c>
      <c r="DE80">
        <v>3.54</v>
      </c>
      <c r="DF80">
        <v>3.79</v>
      </c>
    </row>
    <row r="81" spans="1:110" x14ac:dyDescent="0.4">
      <c r="A81" t="s">
        <v>386</v>
      </c>
      <c r="B81" t="s">
        <v>385</v>
      </c>
      <c r="C81">
        <v>165</v>
      </c>
      <c r="D81">
        <v>186</v>
      </c>
      <c r="E81">
        <v>351</v>
      </c>
      <c r="F81">
        <v>159</v>
      </c>
      <c r="G81">
        <v>180</v>
      </c>
      <c r="H81">
        <v>339</v>
      </c>
      <c r="I81">
        <v>36.6</v>
      </c>
      <c r="J81">
        <v>31.5</v>
      </c>
      <c r="K81">
        <v>33.9</v>
      </c>
      <c r="L81">
        <v>-0.37</v>
      </c>
      <c r="M81">
        <v>-0.57999999999999996</v>
      </c>
      <c r="N81">
        <v>-0.48</v>
      </c>
      <c r="O81">
        <v>-0.56999999999999995</v>
      </c>
      <c r="P81">
        <v>-0.76</v>
      </c>
      <c r="Q81">
        <v>-0.61</v>
      </c>
      <c r="R81">
        <v>-0.17</v>
      </c>
      <c r="S81">
        <v>-0.39</v>
      </c>
      <c r="T81">
        <v>-0.34</v>
      </c>
      <c r="U81">
        <v>20.6</v>
      </c>
      <c r="V81">
        <v>18.8</v>
      </c>
      <c r="W81">
        <v>19.7</v>
      </c>
      <c r="X81">
        <v>41.2</v>
      </c>
      <c r="Y81">
        <v>34.4</v>
      </c>
      <c r="Z81">
        <v>37.6</v>
      </c>
      <c r="AA81">
        <v>22.4</v>
      </c>
      <c r="AB81">
        <v>12.9</v>
      </c>
      <c r="AC81">
        <v>17.399999999999999</v>
      </c>
      <c r="AD81">
        <v>3</v>
      </c>
      <c r="AE81">
        <v>3.2</v>
      </c>
      <c r="AF81">
        <v>3.1</v>
      </c>
      <c r="AG81">
        <v>8.5</v>
      </c>
      <c r="AH81">
        <v>4.8</v>
      </c>
      <c r="AI81">
        <v>6.6</v>
      </c>
      <c r="AJ81">
        <v>2.85</v>
      </c>
      <c r="AK81">
        <v>2.4</v>
      </c>
      <c r="AL81">
        <v>2.61</v>
      </c>
      <c r="AM81">
        <v>900</v>
      </c>
      <c r="AN81">
        <v>917</v>
      </c>
      <c r="AO81">
        <v>1817</v>
      </c>
      <c r="AP81">
        <v>866</v>
      </c>
      <c r="AQ81">
        <v>865</v>
      </c>
      <c r="AR81">
        <v>1731</v>
      </c>
      <c r="AS81">
        <v>46.5</v>
      </c>
      <c r="AT81">
        <v>40.5</v>
      </c>
      <c r="AU81">
        <v>43.5</v>
      </c>
      <c r="AV81">
        <v>0.02</v>
      </c>
      <c r="AW81">
        <v>-0.46</v>
      </c>
      <c r="AX81">
        <v>-0.22</v>
      </c>
      <c r="AY81">
        <v>-7.0000000000000007E-2</v>
      </c>
      <c r="AZ81">
        <v>-0.54</v>
      </c>
      <c r="BA81">
        <v>-0.28000000000000003</v>
      </c>
      <c r="BB81">
        <v>0.1</v>
      </c>
      <c r="BC81">
        <v>-0.37</v>
      </c>
      <c r="BD81">
        <v>-0.16</v>
      </c>
      <c r="BE81">
        <v>39.6</v>
      </c>
      <c r="BF81">
        <v>30.5</v>
      </c>
      <c r="BG81">
        <v>35</v>
      </c>
      <c r="BH81">
        <v>63.1</v>
      </c>
      <c r="BI81">
        <v>50.5</v>
      </c>
      <c r="BJ81">
        <v>56.7</v>
      </c>
      <c r="BK81">
        <v>35.6</v>
      </c>
      <c r="BL81">
        <v>22.7</v>
      </c>
      <c r="BM81">
        <v>29.1</v>
      </c>
      <c r="BN81">
        <v>12.7</v>
      </c>
      <c r="BO81">
        <v>5.6</v>
      </c>
      <c r="BP81">
        <v>9.1</v>
      </c>
      <c r="BQ81">
        <v>19.600000000000001</v>
      </c>
      <c r="BR81">
        <v>10.3</v>
      </c>
      <c r="BS81">
        <v>14.9</v>
      </c>
      <c r="BT81">
        <v>3.83</v>
      </c>
      <c r="BU81">
        <v>3.28</v>
      </c>
      <c r="BV81">
        <v>3.55</v>
      </c>
      <c r="BW81">
        <v>1065</v>
      </c>
      <c r="BX81">
        <v>1103</v>
      </c>
      <c r="BY81">
        <v>2168</v>
      </c>
      <c r="BZ81">
        <v>1025</v>
      </c>
      <c r="CA81">
        <v>1045</v>
      </c>
      <c r="CB81">
        <v>2070</v>
      </c>
      <c r="CC81">
        <v>45</v>
      </c>
      <c r="CD81">
        <v>39</v>
      </c>
      <c r="CE81">
        <v>41.9</v>
      </c>
      <c r="CF81">
        <v>-0.04</v>
      </c>
      <c r="CG81">
        <v>-0.48</v>
      </c>
      <c r="CH81">
        <v>-0.26</v>
      </c>
      <c r="CI81">
        <v>-0.12</v>
      </c>
      <c r="CJ81">
        <v>-0.55000000000000004</v>
      </c>
      <c r="CK81">
        <v>-0.32</v>
      </c>
      <c r="CL81">
        <v>0.03</v>
      </c>
      <c r="CM81">
        <v>-0.4</v>
      </c>
      <c r="CN81">
        <v>-0.21</v>
      </c>
      <c r="CO81">
        <v>36.6</v>
      </c>
      <c r="CP81">
        <v>28.6</v>
      </c>
      <c r="CQ81">
        <v>32.5</v>
      </c>
      <c r="CR81">
        <v>59.7</v>
      </c>
      <c r="CS81">
        <v>47.8</v>
      </c>
      <c r="CT81">
        <v>53.6</v>
      </c>
      <c r="CU81">
        <v>33.5</v>
      </c>
      <c r="CV81">
        <v>21</v>
      </c>
      <c r="CW81">
        <v>27.2</v>
      </c>
      <c r="CX81">
        <v>11.2</v>
      </c>
      <c r="CY81">
        <v>5.2</v>
      </c>
      <c r="CZ81">
        <v>8.1</v>
      </c>
      <c r="DA81">
        <v>17.8</v>
      </c>
      <c r="DB81">
        <v>9.3000000000000007</v>
      </c>
      <c r="DC81">
        <v>13.5</v>
      </c>
      <c r="DD81">
        <v>3.68</v>
      </c>
      <c r="DE81">
        <v>3.13</v>
      </c>
      <c r="DF81">
        <v>3.4</v>
      </c>
    </row>
    <row r="82" spans="1:110" x14ac:dyDescent="0.4">
      <c r="A82" t="s">
        <v>388</v>
      </c>
      <c r="B82" t="s">
        <v>387</v>
      </c>
      <c r="C82">
        <v>150</v>
      </c>
      <c r="D82">
        <v>142</v>
      </c>
      <c r="E82">
        <v>292</v>
      </c>
      <c r="F82">
        <v>145</v>
      </c>
      <c r="G82">
        <v>137</v>
      </c>
      <c r="H82">
        <v>282</v>
      </c>
      <c r="I82">
        <v>35.1</v>
      </c>
      <c r="J82">
        <v>30.3</v>
      </c>
      <c r="K82">
        <v>32.799999999999997</v>
      </c>
      <c r="L82">
        <v>-0.49</v>
      </c>
      <c r="M82">
        <v>-0.78</v>
      </c>
      <c r="N82">
        <v>-0.63</v>
      </c>
      <c r="O82">
        <v>-0.7</v>
      </c>
      <c r="P82">
        <v>-0.99</v>
      </c>
      <c r="Q82">
        <v>-0.78</v>
      </c>
      <c r="R82">
        <v>-0.28999999999999998</v>
      </c>
      <c r="S82">
        <v>-0.56999999999999995</v>
      </c>
      <c r="T82">
        <v>-0.48</v>
      </c>
      <c r="U82">
        <v>20.7</v>
      </c>
      <c r="V82">
        <v>14.1</v>
      </c>
      <c r="W82">
        <v>17.5</v>
      </c>
      <c r="X82">
        <v>38.700000000000003</v>
      </c>
      <c r="Y82">
        <v>33.1</v>
      </c>
      <c r="Z82">
        <v>36</v>
      </c>
      <c r="AA82">
        <v>22</v>
      </c>
      <c r="AB82">
        <v>19.7</v>
      </c>
      <c r="AC82">
        <v>20.9</v>
      </c>
      <c r="AD82">
        <v>6.7</v>
      </c>
      <c r="AE82">
        <v>1.4</v>
      </c>
      <c r="AF82">
        <v>4.0999999999999996</v>
      </c>
      <c r="AG82">
        <v>12.7</v>
      </c>
      <c r="AH82">
        <v>5.6</v>
      </c>
      <c r="AI82">
        <v>9.1999999999999993</v>
      </c>
      <c r="AJ82">
        <v>2.84</v>
      </c>
      <c r="AK82">
        <v>2.5099999999999998</v>
      </c>
      <c r="AL82">
        <v>2.68</v>
      </c>
      <c r="AM82">
        <v>809</v>
      </c>
      <c r="AN82">
        <v>833</v>
      </c>
      <c r="AO82">
        <v>1642</v>
      </c>
      <c r="AP82">
        <v>764</v>
      </c>
      <c r="AQ82">
        <v>779</v>
      </c>
      <c r="AR82">
        <v>1543</v>
      </c>
      <c r="AS82">
        <v>50.1</v>
      </c>
      <c r="AT82">
        <v>45.2</v>
      </c>
      <c r="AU82">
        <v>47.6</v>
      </c>
      <c r="AV82">
        <v>0.21</v>
      </c>
      <c r="AW82">
        <v>-0.27</v>
      </c>
      <c r="AX82">
        <v>-0.03</v>
      </c>
      <c r="AY82">
        <v>0.12</v>
      </c>
      <c r="AZ82">
        <v>-0.36</v>
      </c>
      <c r="BA82">
        <v>-0.1</v>
      </c>
      <c r="BB82">
        <v>0.3</v>
      </c>
      <c r="BC82">
        <v>-0.18</v>
      </c>
      <c r="BD82">
        <v>0.03</v>
      </c>
      <c r="BE82">
        <v>47.6</v>
      </c>
      <c r="BF82">
        <v>40.200000000000003</v>
      </c>
      <c r="BG82">
        <v>43.8</v>
      </c>
      <c r="BH82">
        <v>68.599999999999994</v>
      </c>
      <c r="BI82">
        <v>58.3</v>
      </c>
      <c r="BJ82">
        <v>63.4</v>
      </c>
      <c r="BK82">
        <v>53.3</v>
      </c>
      <c r="BL82">
        <v>45.3</v>
      </c>
      <c r="BM82">
        <v>49.2</v>
      </c>
      <c r="BN82">
        <v>22.2</v>
      </c>
      <c r="BO82">
        <v>18.100000000000001</v>
      </c>
      <c r="BP82">
        <v>20.2</v>
      </c>
      <c r="BQ82">
        <v>34</v>
      </c>
      <c r="BR82">
        <v>25.7</v>
      </c>
      <c r="BS82">
        <v>29.8</v>
      </c>
      <c r="BT82">
        <v>4.42</v>
      </c>
      <c r="BU82">
        <v>4.04</v>
      </c>
      <c r="BV82">
        <v>4.2300000000000004</v>
      </c>
      <c r="BW82">
        <v>959</v>
      </c>
      <c r="BX82">
        <v>975</v>
      </c>
      <c r="BY82">
        <v>1934</v>
      </c>
      <c r="BZ82">
        <v>909</v>
      </c>
      <c r="CA82">
        <v>916</v>
      </c>
      <c r="CB82">
        <v>1825</v>
      </c>
      <c r="CC82">
        <v>47.8</v>
      </c>
      <c r="CD82">
        <v>43.1</v>
      </c>
      <c r="CE82">
        <v>45.4</v>
      </c>
      <c r="CF82">
        <v>0.1</v>
      </c>
      <c r="CG82">
        <v>-0.35</v>
      </c>
      <c r="CH82">
        <v>-0.13</v>
      </c>
      <c r="CI82">
        <v>0.02</v>
      </c>
      <c r="CJ82">
        <v>-0.43</v>
      </c>
      <c r="CK82">
        <v>-0.18</v>
      </c>
      <c r="CL82">
        <v>0.18</v>
      </c>
      <c r="CM82">
        <v>-0.27</v>
      </c>
      <c r="CN82">
        <v>-7.0000000000000007E-2</v>
      </c>
      <c r="CO82">
        <v>43.4</v>
      </c>
      <c r="CP82">
        <v>36.4</v>
      </c>
      <c r="CQ82">
        <v>39.9</v>
      </c>
      <c r="CR82">
        <v>63.9</v>
      </c>
      <c r="CS82">
        <v>54.7</v>
      </c>
      <c r="CT82">
        <v>59.3</v>
      </c>
      <c r="CU82">
        <v>48.4</v>
      </c>
      <c r="CV82">
        <v>41.5</v>
      </c>
      <c r="CW82">
        <v>44.9</v>
      </c>
      <c r="CX82">
        <v>19.8</v>
      </c>
      <c r="CY82">
        <v>15.7</v>
      </c>
      <c r="CZ82">
        <v>17.7</v>
      </c>
      <c r="DA82">
        <v>30.7</v>
      </c>
      <c r="DB82">
        <v>22.8</v>
      </c>
      <c r="DC82">
        <v>26.7</v>
      </c>
      <c r="DD82">
        <v>4.18</v>
      </c>
      <c r="DE82">
        <v>3.82</v>
      </c>
      <c r="DF82">
        <v>3.99</v>
      </c>
    </row>
    <row r="83" spans="1:110" x14ac:dyDescent="0.4">
      <c r="A83" t="s">
        <v>390</v>
      </c>
      <c r="B83" t="s">
        <v>389</v>
      </c>
      <c r="C83">
        <v>309</v>
      </c>
      <c r="D83">
        <v>278</v>
      </c>
      <c r="E83">
        <v>587</v>
      </c>
      <c r="F83">
        <v>300</v>
      </c>
      <c r="G83">
        <v>273</v>
      </c>
      <c r="H83">
        <v>573</v>
      </c>
      <c r="I83">
        <v>37.4</v>
      </c>
      <c r="J83">
        <v>31.1</v>
      </c>
      <c r="K83">
        <v>34.4</v>
      </c>
      <c r="L83">
        <v>-0.32</v>
      </c>
      <c r="M83">
        <v>-0.79</v>
      </c>
      <c r="N83">
        <v>-0.54</v>
      </c>
      <c r="O83">
        <v>-0.46</v>
      </c>
      <c r="P83">
        <v>-0.94</v>
      </c>
      <c r="Q83">
        <v>-0.65</v>
      </c>
      <c r="R83">
        <v>-0.17</v>
      </c>
      <c r="S83">
        <v>-0.64</v>
      </c>
      <c r="T83">
        <v>-0.44</v>
      </c>
      <c r="U83">
        <v>21.7</v>
      </c>
      <c r="V83">
        <v>14.7</v>
      </c>
      <c r="W83">
        <v>18.399999999999999</v>
      </c>
      <c r="X83">
        <v>43</v>
      </c>
      <c r="Y83">
        <v>28.4</v>
      </c>
      <c r="Z83">
        <v>36.1</v>
      </c>
      <c r="AA83">
        <v>24.3</v>
      </c>
      <c r="AB83">
        <v>19.8</v>
      </c>
      <c r="AC83">
        <v>22.1</v>
      </c>
      <c r="AD83">
        <v>5.2</v>
      </c>
      <c r="AE83">
        <v>4.7</v>
      </c>
      <c r="AF83">
        <v>4.9000000000000004</v>
      </c>
      <c r="AG83">
        <v>11</v>
      </c>
      <c r="AH83">
        <v>5</v>
      </c>
      <c r="AI83">
        <v>8.1999999999999993</v>
      </c>
      <c r="AJ83">
        <v>2.98</v>
      </c>
      <c r="AK83">
        <v>2.5</v>
      </c>
      <c r="AL83">
        <v>2.75</v>
      </c>
      <c r="AM83">
        <v>1294</v>
      </c>
      <c r="AN83">
        <v>1352</v>
      </c>
      <c r="AO83">
        <v>2646</v>
      </c>
      <c r="AP83">
        <v>1249</v>
      </c>
      <c r="AQ83">
        <v>1297</v>
      </c>
      <c r="AR83">
        <v>2546</v>
      </c>
      <c r="AS83">
        <v>48.4</v>
      </c>
      <c r="AT83">
        <v>43.6</v>
      </c>
      <c r="AU83">
        <v>45.9</v>
      </c>
      <c r="AV83">
        <v>0.13</v>
      </c>
      <c r="AW83">
        <v>-0.35</v>
      </c>
      <c r="AX83">
        <v>-0.11</v>
      </c>
      <c r="AY83">
        <v>0.06</v>
      </c>
      <c r="AZ83">
        <v>-0.42</v>
      </c>
      <c r="BA83">
        <v>-0.16</v>
      </c>
      <c r="BB83">
        <v>0.2</v>
      </c>
      <c r="BC83">
        <v>-0.28000000000000003</v>
      </c>
      <c r="BD83">
        <v>-0.06</v>
      </c>
      <c r="BE83">
        <v>43.4</v>
      </c>
      <c r="BF83">
        <v>37.1</v>
      </c>
      <c r="BG83">
        <v>40.200000000000003</v>
      </c>
      <c r="BH83">
        <v>64.2</v>
      </c>
      <c r="BI83">
        <v>59</v>
      </c>
      <c r="BJ83">
        <v>61.6</v>
      </c>
      <c r="BK83">
        <v>42.5</v>
      </c>
      <c r="BL83">
        <v>33.4</v>
      </c>
      <c r="BM83">
        <v>37.9</v>
      </c>
      <c r="BN83">
        <v>20.8</v>
      </c>
      <c r="BO83">
        <v>13.3</v>
      </c>
      <c r="BP83">
        <v>17</v>
      </c>
      <c r="BQ83">
        <v>29.8</v>
      </c>
      <c r="BR83">
        <v>18.5</v>
      </c>
      <c r="BS83">
        <v>24</v>
      </c>
      <c r="BT83">
        <v>4.13</v>
      </c>
      <c r="BU83">
        <v>3.71</v>
      </c>
      <c r="BV83">
        <v>3.91</v>
      </c>
      <c r="BW83">
        <v>1603</v>
      </c>
      <c r="BX83">
        <v>1630</v>
      </c>
      <c r="BY83">
        <v>3233</v>
      </c>
      <c r="BZ83">
        <v>1549</v>
      </c>
      <c r="CA83">
        <v>1570</v>
      </c>
      <c r="CB83">
        <v>3119</v>
      </c>
      <c r="CC83">
        <v>46.3</v>
      </c>
      <c r="CD83">
        <v>41.4</v>
      </c>
      <c r="CE83">
        <v>43.8</v>
      </c>
      <c r="CF83">
        <v>0.04</v>
      </c>
      <c r="CG83">
        <v>-0.43</v>
      </c>
      <c r="CH83">
        <v>-0.19</v>
      </c>
      <c r="CI83">
        <v>-0.02</v>
      </c>
      <c r="CJ83">
        <v>-0.49</v>
      </c>
      <c r="CK83">
        <v>-0.24</v>
      </c>
      <c r="CL83">
        <v>0.11</v>
      </c>
      <c r="CM83">
        <v>-0.36</v>
      </c>
      <c r="CN83">
        <v>-0.15</v>
      </c>
      <c r="CO83">
        <v>39.200000000000003</v>
      </c>
      <c r="CP83">
        <v>33.299999999999997</v>
      </c>
      <c r="CQ83">
        <v>36.299999999999997</v>
      </c>
      <c r="CR83">
        <v>60.1</v>
      </c>
      <c r="CS83">
        <v>53.8</v>
      </c>
      <c r="CT83">
        <v>56.9</v>
      </c>
      <c r="CU83">
        <v>39</v>
      </c>
      <c r="CV83">
        <v>31.1</v>
      </c>
      <c r="CW83">
        <v>35</v>
      </c>
      <c r="CX83">
        <v>17.8</v>
      </c>
      <c r="CY83">
        <v>11.8</v>
      </c>
      <c r="CZ83">
        <v>14.8</v>
      </c>
      <c r="DA83">
        <v>26.1</v>
      </c>
      <c r="DB83">
        <v>16.2</v>
      </c>
      <c r="DC83">
        <v>21.1</v>
      </c>
      <c r="DD83">
        <v>3.91</v>
      </c>
      <c r="DE83">
        <v>3.5</v>
      </c>
      <c r="DF83">
        <v>3.7</v>
      </c>
    </row>
    <row r="84" spans="1:110" x14ac:dyDescent="0.4">
      <c r="A84" t="s">
        <v>392</v>
      </c>
      <c r="B84" t="s">
        <v>391</v>
      </c>
      <c r="C84">
        <v>237</v>
      </c>
      <c r="D84">
        <v>225</v>
      </c>
      <c r="E84">
        <v>462</v>
      </c>
      <c r="F84">
        <v>230</v>
      </c>
      <c r="G84">
        <v>216</v>
      </c>
      <c r="H84">
        <v>446</v>
      </c>
      <c r="I84">
        <v>37.1</v>
      </c>
      <c r="J84">
        <v>28.4</v>
      </c>
      <c r="K84">
        <v>32.9</v>
      </c>
      <c r="L84">
        <v>-0.34</v>
      </c>
      <c r="M84">
        <v>-0.93</v>
      </c>
      <c r="N84">
        <v>-0.62</v>
      </c>
      <c r="O84">
        <v>-0.5</v>
      </c>
      <c r="P84">
        <v>-1.1000000000000001</v>
      </c>
      <c r="Q84">
        <v>-0.74</v>
      </c>
      <c r="R84">
        <v>-0.17</v>
      </c>
      <c r="S84">
        <v>-0.76</v>
      </c>
      <c r="T84">
        <v>-0.51</v>
      </c>
      <c r="U84">
        <v>24.1</v>
      </c>
      <c r="V84">
        <v>16.399999999999999</v>
      </c>
      <c r="W84">
        <v>20.3</v>
      </c>
      <c r="X84">
        <v>46.4</v>
      </c>
      <c r="Y84">
        <v>32</v>
      </c>
      <c r="Z84">
        <v>39.4</v>
      </c>
      <c r="AA84">
        <v>17.7</v>
      </c>
      <c r="AB84">
        <v>12</v>
      </c>
      <c r="AC84">
        <v>14.9</v>
      </c>
      <c r="AD84">
        <v>6.3</v>
      </c>
      <c r="AE84">
        <v>3.6</v>
      </c>
      <c r="AF84">
        <v>5</v>
      </c>
      <c r="AG84">
        <v>11</v>
      </c>
      <c r="AH84">
        <v>6.7</v>
      </c>
      <c r="AI84">
        <v>8.9</v>
      </c>
      <c r="AJ84">
        <v>3</v>
      </c>
      <c r="AK84">
        <v>2.38</v>
      </c>
      <c r="AL84">
        <v>2.7</v>
      </c>
      <c r="AM84">
        <v>2446</v>
      </c>
      <c r="AN84">
        <v>2558</v>
      </c>
      <c r="AO84">
        <v>5004</v>
      </c>
      <c r="AP84">
        <v>2344</v>
      </c>
      <c r="AQ84">
        <v>2465</v>
      </c>
      <c r="AR84">
        <v>4809</v>
      </c>
      <c r="AS84">
        <v>54.3</v>
      </c>
      <c r="AT84">
        <v>47.8</v>
      </c>
      <c r="AU84">
        <v>51</v>
      </c>
      <c r="AV84">
        <v>0.43</v>
      </c>
      <c r="AW84">
        <v>-0.16</v>
      </c>
      <c r="AX84">
        <v>0.12</v>
      </c>
      <c r="AY84">
        <v>0.37</v>
      </c>
      <c r="AZ84">
        <v>-0.21</v>
      </c>
      <c r="BA84">
        <v>0.09</v>
      </c>
      <c r="BB84">
        <v>0.48</v>
      </c>
      <c r="BC84">
        <v>-0.11</v>
      </c>
      <c r="BD84">
        <v>0.16</v>
      </c>
      <c r="BE84">
        <v>56.3</v>
      </c>
      <c r="BF84">
        <v>46.6</v>
      </c>
      <c r="BG84">
        <v>51.3</v>
      </c>
      <c r="BH84">
        <v>77</v>
      </c>
      <c r="BI84">
        <v>67.3</v>
      </c>
      <c r="BJ84">
        <v>72</v>
      </c>
      <c r="BK84">
        <v>46.9</v>
      </c>
      <c r="BL84">
        <v>34.1</v>
      </c>
      <c r="BM84">
        <v>40.299999999999997</v>
      </c>
      <c r="BN84">
        <v>27.6</v>
      </c>
      <c r="BO84">
        <v>16.2</v>
      </c>
      <c r="BP84">
        <v>21.8</v>
      </c>
      <c r="BQ84">
        <v>35.4</v>
      </c>
      <c r="BR84">
        <v>22.9</v>
      </c>
      <c r="BS84">
        <v>29</v>
      </c>
      <c r="BT84">
        <v>4.75</v>
      </c>
      <c r="BU84">
        <v>4.16</v>
      </c>
      <c r="BV84">
        <v>4.45</v>
      </c>
      <c r="BW84">
        <v>2683</v>
      </c>
      <c r="BX84">
        <v>2783</v>
      </c>
      <c r="BY84">
        <v>5466</v>
      </c>
      <c r="BZ84">
        <v>2574</v>
      </c>
      <c r="CA84">
        <v>2681</v>
      </c>
      <c r="CB84">
        <v>5255</v>
      </c>
      <c r="CC84">
        <v>52.8</v>
      </c>
      <c r="CD84">
        <v>46.2</v>
      </c>
      <c r="CE84">
        <v>49.4</v>
      </c>
      <c r="CF84">
        <v>0.36</v>
      </c>
      <c r="CG84">
        <v>-0.22</v>
      </c>
      <c r="CH84">
        <v>0.06</v>
      </c>
      <c r="CI84">
        <v>0.31</v>
      </c>
      <c r="CJ84">
        <v>-0.27</v>
      </c>
      <c r="CK84">
        <v>0.03</v>
      </c>
      <c r="CL84">
        <v>0.41</v>
      </c>
      <c r="CM84">
        <v>-0.18</v>
      </c>
      <c r="CN84">
        <v>0.1</v>
      </c>
      <c r="CO84">
        <v>53.4</v>
      </c>
      <c r="CP84">
        <v>44.2</v>
      </c>
      <c r="CQ84">
        <v>48.7</v>
      </c>
      <c r="CR84">
        <v>74.3</v>
      </c>
      <c r="CS84">
        <v>64.400000000000006</v>
      </c>
      <c r="CT84">
        <v>69.3</v>
      </c>
      <c r="CU84">
        <v>44.3</v>
      </c>
      <c r="CV84">
        <v>32.299999999999997</v>
      </c>
      <c r="CW84">
        <v>38.200000000000003</v>
      </c>
      <c r="CX84">
        <v>25.7</v>
      </c>
      <c r="CY84">
        <v>15.2</v>
      </c>
      <c r="CZ84">
        <v>20.3</v>
      </c>
      <c r="DA84">
        <v>33.200000000000003</v>
      </c>
      <c r="DB84">
        <v>21.6</v>
      </c>
      <c r="DC84">
        <v>27.3</v>
      </c>
      <c r="DD84">
        <v>4.59</v>
      </c>
      <c r="DE84">
        <v>4.0199999999999996</v>
      </c>
      <c r="DF84">
        <v>4.3</v>
      </c>
    </row>
    <row r="85" spans="1:110" x14ac:dyDescent="0.4">
      <c r="A85" t="s">
        <v>394</v>
      </c>
      <c r="B85" t="s">
        <v>393</v>
      </c>
      <c r="C85">
        <v>256</v>
      </c>
      <c r="D85">
        <v>250</v>
      </c>
      <c r="E85">
        <v>506</v>
      </c>
      <c r="F85">
        <v>245</v>
      </c>
      <c r="G85">
        <v>238</v>
      </c>
      <c r="H85">
        <v>483</v>
      </c>
      <c r="I85">
        <v>37.299999999999997</v>
      </c>
      <c r="J85">
        <v>32.1</v>
      </c>
      <c r="K85">
        <v>34.700000000000003</v>
      </c>
      <c r="L85">
        <v>-0.25</v>
      </c>
      <c r="M85">
        <v>-0.64</v>
      </c>
      <c r="N85">
        <v>-0.45</v>
      </c>
      <c r="O85">
        <v>-0.41</v>
      </c>
      <c r="P85">
        <v>-0.8</v>
      </c>
      <c r="Q85">
        <v>-0.56000000000000005</v>
      </c>
      <c r="R85">
        <v>-0.1</v>
      </c>
      <c r="S85">
        <v>-0.48</v>
      </c>
      <c r="T85">
        <v>-0.33</v>
      </c>
      <c r="U85">
        <v>21.5</v>
      </c>
      <c r="V85">
        <v>17.2</v>
      </c>
      <c r="W85">
        <v>19.399999999999999</v>
      </c>
      <c r="X85">
        <v>39.799999999999997</v>
      </c>
      <c r="Y85">
        <v>34.799999999999997</v>
      </c>
      <c r="Z85">
        <v>37.4</v>
      </c>
      <c r="AA85">
        <v>18</v>
      </c>
      <c r="AB85">
        <v>13.6</v>
      </c>
      <c r="AC85">
        <v>15.8</v>
      </c>
      <c r="AD85">
        <v>4.3</v>
      </c>
      <c r="AE85">
        <v>2.8</v>
      </c>
      <c r="AF85">
        <v>3.6</v>
      </c>
      <c r="AG85">
        <v>7</v>
      </c>
      <c r="AH85">
        <v>5.6</v>
      </c>
      <c r="AI85">
        <v>6.3</v>
      </c>
      <c r="AJ85">
        <v>2.77</v>
      </c>
      <c r="AK85">
        <v>2.4500000000000002</v>
      </c>
      <c r="AL85">
        <v>2.61</v>
      </c>
      <c r="AM85">
        <v>1082</v>
      </c>
      <c r="AN85">
        <v>1024</v>
      </c>
      <c r="AO85">
        <v>2106</v>
      </c>
      <c r="AP85">
        <v>994</v>
      </c>
      <c r="AQ85">
        <v>946</v>
      </c>
      <c r="AR85">
        <v>1940</v>
      </c>
      <c r="AS85">
        <v>51</v>
      </c>
      <c r="AT85">
        <v>42.3</v>
      </c>
      <c r="AU85">
        <v>46.8</v>
      </c>
      <c r="AV85">
        <v>0.28000000000000003</v>
      </c>
      <c r="AW85">
        <v>-0.2</v>
      </c>
      <c r="AX85">
        <v>0.05</v>
      </c>
      <c r="AY85">
        <v>0.2</v>
      </c>
      <c r="AZ85">
        <v>-0.28000000000000003</v>
      </c>
      <c r="BA85">
        <v>-0.01</v>
      </c>
      <c r="BB85">
        <v>0.36</v>
      </c>
      <c r="BC85">
        <v>-0.12</v>
      </c>
      <c r="BD85">
        <v>0.1</v>
      </c>
      <c r="BE85">
        <v>47.4</v>
      </c>
      <c r="BF85">
        <v>33.299999999999997</v>
      </c>
      <c r="BG85">
        <v>40.6</v>
      </c>
      <c r="BH85">
        <v>68.5</v>
      </c>
      <c r="BI85">
        <v>56.3</v>
      </c>
      <c r="BJ85">
        <v>62.6</v>
      </c>
      <c r="BK85">
        <v>37.4</v>
      </c>
      <c r="BL85">
        <v>22.1</v>
      </c>
      <c r="BM85">
        <v>30</v>
      </c>
      <c r="BN85">
        <v>18.899999999999999</v>
      </c>
      <c r="BO85">
        <v>5.7</v>
      </c>
      <c r="BP85">
        <v>12.5</v>
      </c>
      <c r="BQ85">
        <v>26.2</v>
      </c>
      <c r="BR85">
        <v>10.4</v>
      </c>
      <c r="BS85">
        <v>18.5</v>
      </c>
      <c r="BT85">
        <v>4.2300000000000004</v>
      </c>
      <c r="BU85">
        <v>3.39</v>
      </c>
      <c r="BV85">
        <v>3.82</v>
      </c>
      <c r="BW85">
        <v>1338</v>
      </c>
      <c r="BX85">
        <v>1274</v>
      </c>
      <c r="BY85">
        <v>2612</v>
      </c>
      <c r="BZ85">
        <v>1239</v>
      </c>
      <c r="CA85">
        <v>1184</v>
      </c>
      <c r="CB85">
        <v>2423</v>
      </c>
      <c r="CC85">
        <v>48.4</v>
      </c>
      <c r="CD85">
        <v>40.299999999999997</v>
      </c>
      <c r="CE85">
        <v>44.4</v>
      </c>
      <c r="CF85">
        <v>0.17</v>
      </c>
      <c r="CG85">
        <v>-0.28999999999999998</v>
      </c>
      <c r="CH85">
        <v>-0.05</v>
      </c>
      <c r="CI85">
        <v>0.1</v>
      </c>
      <c r="CJ85">
        <v>-0.36</v>
      </c>
      <c r="CK85">
        <v>-0.1</v>
      </c>
      <c r="CL85">
        <v>0.24</v>
      </c>
      <c r="CM85">
        <v>-0.21</v>
      </c>
      <c r="CN85">
        <v>0</v>
      </c>
      <c r="CO85">
        <v>42.5</v>
      </c>
      <c r="CP85">
        <v>30.1</v>
      </c>
      <c r="CQ85">
        <v>36.4</v>
      </c>
      <c r="CR85">
        <v>63</v>
      </c>
      <c r="CS85">
        <v>52.1</v>
      </c>
      <c r="CT85">
        <v>57.7</v>
      </c>
      <c r="CU85">
        <v>33.700000000000003</v>
      </c>
      <c r="CV85">
        <v>20.399999999999999</v>
      </c>
      <c r="CW85">
        <v>27.2</v>
      </c>
      <c r="CX85">
        <v>16.100000000000001</v>
      </c>
      <c r="CY85">
        <v>5.0999999999999996</v>
      </c>
      <c r="CZ85">
        <v>10.8</v>
      </c>
      <c r="DA85">
        <v>22.5</v>
      </c>
      <c r="DB85">
        <v>9.4</v>
      </c>
      <c r="DC85">
        <v>16.100000000000001</v>
      </c>
      <c r="DD85">
        <v>3.95</v>
      </c>
      <c r="DE85">
        <v>3.21</v>
      </c>
      <c r="DF85">
        <v>3.59</v>
      </c>
    </row>
    <row r="86" spans="1:110" x14ac:dyDescent="0.4">
      <c r="A86" t="s">
        <v>396</v>
      </c>
      <c r="B86" t="s">
        <v>395</v>
      </c>
      <c r="C86">
        <v>227</v>
      </c>
      <c r="D86">
        <v>254</v>
      </c>
      <c r="E86">
        <v>481</v>
      </c>
      <c r="F86">
        <v>222</v>
      </c>
      <c r="G86">
        <v>249</v>
      </c>
      <c r="H86">
        <v>471</v>
      </c>
      <c r="I86">
        <v>35</v>
      </c>
      <c r="J86">
        <v>28.4</v>
      </c>
      <c r="K86">
        <v>31.5</v>
      </c>
      <c r="L86">
        <v>-0.31</v>
      </c>
      <c r="M86">
        <v>-0.86</v>
      </c>
      <c r="N86">
        <v>-0.6</v>
      </c>
      <c r="O86">
        <v>-0.48</v>
      </c>
      <c r="P86">
        <v>-1.01</v>
      </c>
      <c r="Q86">
        <v>-0.72</v>
      </c>
      <c r="R86">
        <v>-0.15</v>
      </c>
      <c r="S86">
        <v>-0.7</v>
      </c>
      <c r="T86">
        <v>-0.49</v>
      </c>
      <c r="U86">
        <v>20.7</v>
      </c>
      <c r="V86">
        <v>13.4</v>
      </c>
      <c r="W86">
        <v>16.8</v>
      </c>
      <c r="X86">
        <v>43.2</v>
      </c>
      <c r="Y86">
        <v>30.3</v>
      </c>
      <c r="Z86">
        <v>36.4</v>
      </c>
      <c r="AA86">
        <v>26.9</v>
      </c>
      <c r="AB86">
        <v>17.3</v>
      </c>
      <c r="AC86">
        <v>21.8</v>
      </c>
      <c r="AD86">
        <v>4.8</v>
      </c>
      <c r="AE86">
        <v>2.4</v>
      </c>
      <c r="AF86">
        <v>3.5</v>
      </c>
      <c r="AG86">
        <v>9.6999999999999993</v>
      </c>
      <c r="AH86">
        <v>5.9</v>
      </c>
      <c r="AI86">
        <v>7.7</v>
      </c>
      <c r="AJ86">
        <v>2.9</v>
      </c>
      <c r="AK86">
        <v>2.41</v>
      </c>
      <c r="AL86">
        <v>2.65</v>
      </c>
      <c r="AM86">
        <v>2356</v>
      </c>
      <c r="AN86">
        <v>2436</v>
      </c>
      <c r="AO86">
        <v>4792</v>
      </c>
      <c r="AP86">
        <v>2274</v>
      </c>
      <c r="AQ86">
        <v>2357</v>
      </c>
      <c r="AR86">
        <v>4631</v>
      </c>
      <c r="AS86">
        <v>51</v>
      </c>
      <c r="AT86">
        <v>45.1</v>
      </c>
      <c r="AU86">
        <v>48</v>
      </c>
      <c r="AV86">
        <v>0.4</v>
      </c>
      <c r="AW86">
        <v>-0.13</v>
      </c>
      <c r="AX86">
        <v>0.13</v>
      </c>
      <c r="AY86">
        <v>0.35</v>
      </c>
      <c r="AZ86">
        <v>-0.18</v>
      </c>
      <c r="BA86">
        <v>0.09</v>
      </c>
      <c r="BB86">
        <v>0.45</v>
      </c>
      <c r="BC86">
        <v>-0.08</v>
      </c>
      <c r="BD86">
        <v>0.17</v>
      </c>
      <c r="BE86">
        <v>49.7</v>
      </c>
      <c r="BF86">
        <v>40.700000000000003</v>
      </c>
      <c r="BG86">
        <v>45.1</v>
      </c>
      <c r="BH86">
        <v>71.900000000000006</v>
      </c>
      <c r="BI86">
        <v>63.5</v>
      </c>
      <c r="BJ86">
        <v>67.599999999999994</v>
      </c>
      <c r="BK86">
        <v>48.5</v>
      </c>
      <c r="BL86">
        <v>39</v>
      </c>
      <c r="BM86">
        <v>43.6</v>
      </c>
      <c r="BN86">
        <v>20.6</v>
      </c>
      <c r="BO86">
        <v>13</v>
      </c>
      <c r="BP86">
        <v>16.7</v>
      </c>
      <c r="BQ86">
        <v>31.9</v>
      </c>
      <c r="BR86">
        <v>19.8</v>
      </c>
      <c r="BS86">
        <v>25.8</v>
      </c>
      <c r="BT86">
        <v>4.47</v>
      </c>
      <c r="BU86">
        <v>3.99</v>
      </c>
      <c r="BV86">
        <v>4.22</v>
      </c>
      <c r="BW86">
        <v>2583</v>
      </c>
      <c r="BX86">
        <v>2690</v>
      </c>
      <c r="BY86">
        <v>5273</v>
      </c>
      <c r="BZ86">
        <v>2496</v>
      </c>
      <c r="CA86">
        <v>2606</v>
      </c>
      <c r="CB86">
        <v>5102</v>
      </c>
      <c r="CC86">
        <v>49.6</v>
      </c>
      <c r="CD86">
        <v>43.6</v>
      </c>
      <c r="CE86">
        <v>46.5</v>
      </c>
      <c r="CF86">
        <v>0.34</v>
      </c>
      <c r="CG86">
        <v>-0.2</v>
      </c>
      <c r="CH86">
        <v>0.06</v>
      </c>
      <c r="CI86">
        <v>0.28999999999999998</v>
      </c>
      <c r="CJ86">
        <v>-0.25</v>
      </c>
      <c r="CK86">
        <v>0.03</v>
      </c>
      <c r="CL86">
        <v>0.39</v>
      </c>
      <c r="CM86">
        <v>-0.15</v>
      </c>
      <c r="CN86">
        <v>0.1</v>
      </c>
      <c r="CO86">
        <v>47.1</v>
      </c>
      <c r="CP86">
        <v>38.1</v>
      </c>
      <c r="CQ86">
        <v>42.5</v>
      </c>
      <c r="CR86">
        <v>69.400000000000006</v>
      </c>
      <c r="CS86">
        <v>60.3</v>
      </c>
      <c r="CT86">
        <v>64.8</v>
      </c>
      <c r="CU86">
        <v>46.6</v>
      </c>
      <c r="CV86">
        <v>36.9</v>
      </c>
      <c r="CW86">
        <v>41.6</v>
      </c>
      <c r="CX86">
        <v>19.2</v>
      </c>
      <c r="CY86">
        <v>12</v>
      </c>
      <c r="CZ86">
        <v>15.5</v>
      </c>
      <c r="DA86">
        <v>30</v>
      </c>
      <c r="DB86">
        <v>18.5</v>
      </c>
      <c r="DC86">
        <v>24.1</v>
      </c>
      <c r="DD86">
        <v>4.33</v>
      </c>
      <c r="DE86">
        <v>3.84</v>
      </c>
      <c r="DF86">
        <v>4.08</v>
      </c>
    </row>
    <row r="88" spans="1:110" x14ac:dyDescent="0.4">
      <c r="A88" t="s">
        <v>676</v>
      </c>
      <c r="B88" t="s">
        <v>397</v>
      </c>
      <c r="C88">
        <v>2593</v>
      </c>
      <c r="D88">
        <v>2689</v>
      </c>
      <c r="E88">
        <v>5282</v>
      </c>
      <c r="F88">
        <v>2512</v>
      </c>
      <c r="G88">
        <v>2592</v>
      </c>
      <c r="H88">
        <v>5104</v>
      </c>
      <c r="I88">
        <v>35.9</v>
      </c>
      <c r="J88">
        <v>30</v>
      </c>
      <c r="K88">
        <v>32.9</v>
      </c>
      <c r="L88">
        <v>-0.33</v>
      </c>
      <c r="M88">
        <v>-0.78</v>
      </c>
      <c r="N88">
        <v>-0.56000000000000005</v>
      </c>
      <c r="O88">
        <v>-0.38</v>
      </c>
      <c r="P88">
        <v>-0.82</v>
      </c>
      <c r="Q88">
        <v>-0.59</v>
      </c>
      <c r="R88">
        <v>-0.28000000000000003</v>
      </c>
      <c r="S88">
        <v>-0.73</v>
      </c>
      <c r="T88">
        <v>-0.52</v>
      </c>
      <c r="U88">
        <v>21.1</v>
      </c>
      <c r="V88">
        <v>17.899999999999999</v>
      </c>
      <c r="W88">
        <v>19.5</v>
      </c>
      <c r="X88">
        <v>41.2</v>
      </c>
      <c r="Y88">
        <v>33.4</v>
      </c>
      <c r="Z88">
        <v>37.299999999999997</v>
      </c>
      <c r="AA88">
        <v>22.2</v>
      </c>
      <c r="AB88">
        <v>13.5</v>
      </c>
      <c r="AC88">
        <v>17.8</v>
      </c>
      <c r="AD88">
        <v>5.7</v>
      </c>
      <c r="AE88">
        <v>3.6</v>
      </c>
      <c r="AF88">
        <v>4.5999999999999996</v>
      </c>
      <c r="AG88">
        <v>10.199999999999999</v>
      </c>
      <c r="AH88">
        <v>5.2</v>
      </c>
      <c r="AI88">
        <v>7.6</v>
      </c>
      <c r="AJ88">
        <v>2.94</v>
      </c>
      <c r="AK88">
        <v>2.48</v>
      </c>
      <c r="AL88">
        <v>2.7</v>
      </c>
      <c r="AM88">
        <v>26292</v>
      </c>
      <c r="AN88">
        <v>27526</v>
      </c>
      <c r="AO88">
        <v>53818</v>
      </c>
      <c r="AP88">
        <v>25064</v>
      </c>
      <c r="AQ88">
        <v>26274</v>
      </c>
      <c r="AR88">
        <v>51338</v>
      </c>
      <c r="AS88">
        <v>50.9</v>
      </c>
      <c r="AT88">
        <v>45.9</v>
      </c>
      <c r="AU88">
        <v>48.4</v>
      </c>
      <c r="AV88">
        <v>0.31</v>
      </c>
      <c r="AW88">
        <v>-0.13</v>
      </c>
      <c r="AX88">
        <v>0.08</v>
      </c>
      <c r="AY88">
        <v>0.28999999999999998</v>
      </c>
      <c r="AZ88">
        <v>-0.15</v>
      </c>
      <c r="BA88">
        <v>7.0000000000000007E-2</v>
      </c>
      <c r="BB88">
        <v>0.32</v>
      </c>
      <c r="BC88">
        <v>-0.12</v>
      </c>
      <c r="BD88">
        <v>0.09</v>
      </c>
      <c r="BE88">
        <v>49.3</v>
      </c>
      <c r="BF88">
        <v>43.3</v>
      </c>
      <c r="BG88">
        <v>46.3</v>
      </c>
      <c r="BH88">
        <v>71.7</v>
      </c>
      <c r="BI88">
        <v>64.599999999999994</v>
      </c>
      <c r="BJ88">
        <v>68.099999999999994</v>
      </c>
      <c r="BK88">
        <v>43.9</v>
      </c>
      <c r="BL88">
        <v>33.4</v>
      </c>
      <c r="BM88">
        <v>38.5</v>
      </c>
      <c r="BN88">
        <v>21.7</v>
      </c>
      <c r="BO88">
        <v>14.2</v>
      </c>
      <c r="BP88">
        <v>17.899999999999999</v>
      </c>
      <c r="BQ88">
        <v>30.6</v>
      </c>
      <c r="BR88">
        <v>20.6</v>
      </c>
      <c r="BS88">
        <v>25.5</v>
      </c>
      <c r="BT88">
        <v>4.4400000000000004</v>
      </c>
      <c r="BU88">
        <v>4.01</v>
      </c>
      <c r="BV88">
        <v>4.22</v>
      </c>
      <c r="BW88">
        <v>28885</v>
      </c>
      <c r="BX88">
        <v>30215</v>
      </c>
      <c r="BY88">
        <v>59100</v>
      </c>
      <c r="BZ88">
        <v>27576</v>
      </c>
      <c r="CA88">
        <v>28866</v>
      </c>
      <c r="CB88">
        <v>56442</v>
      </c>
      <c r="CC88">
        <v>49.6</v>
      </c>
      <c r="CD88">
        <v>44.5</v>
      </c>
      <c r="CE88">
        <v>47</v>
      </c>
      <c r="CF88">
        <v>0.25</v>
      </c>
      <c r="CG88">
        <v>-0.19</v>
      </c>
      <c r="CH88">
        <v>0.03</v>
      </c>
      <c r="CI88">
        <v>0.23</v>
      </c>
      <c r="CJ88">
        <v>-0.2</v>
      </c>
      <c r="CK88">
        <v>0.01</v>
      </c>
      <c r="CL88">
        <v>0.26</v>
      </c>
      <c r="CM88">
        <v>-0.17</v>
      </c>
      <c r="CN88">
        <v>0.04</v>
      </c>
      <c r="CO88">
        <v>46.8</v>
      </c>
      <c r="CP88">
        <v>41.1</v>
      </c>
      <c r="CQ88">
        <v>43.9</v>
      </c>
      <c r="CR88">
        <v>68.900000000000006</v>
      </c>
      <c r="CS88">
        <v>61.8</v>
      </c>
      <c r="CT88">
        <v>65.3</v>
      </c>
      <c r="CU88">
        <v>42</v>
      </c>
      <c r="CV88">
        <v>31.6</v>
      </c>
      <c r="CW88">
        <v>36.700000000000003</v>
      </c>
      <c r="CX88">
        <v>20.3</v>
      </c>
      <c r="CY88">
        <v>13.2</v>
      </c>
      <c r="CZ88">
        <v>16.7</v>
      </c>
      <c r="DA88">
        <v>28.8</v>
      </c>
      <c r="DB88">
        <v>19.2</v>
      </c>
      <c r="DC88">
        <v>23.9</v>
      </c>
      <c r="DD88">
        <v>4.3099999999999996</v>
      </c>
      <c r="DE88">
        <v>3.87</v>
      </c>
      <c r="DF88">
        <v>4.08</v>
      </c>
    </row>
    <row r="89" spans="1:110" x14ac:dyDescent="0.4">
      <c r="A89" t="s">
        <v>401</v>
      </c>
      <c r="B89" t="s">
        <v>400</v>
      </c>
      <c r="C89">
        <v>74</v>
      </c>
      <c r="D89">
        <v>95</v>
      </c>
      <c r="E89">
        <v>169</v>
      </c>
      <c r="F89">
        <v>68</v>
      </c>
      <c r="G89">
        <v>92</v>
      </c>
      <c r="H89">
        <v>160</v>
      </c>
      <c r="I89">
        <v>37.9</v>
      </c>
      <c r="J89">
        <v>30.5</v>
      </c>
      <c r="K89">
        <v>33.700000000000003</v>
      </c>
      <c r="L89">
        <v>-0.21</v>
      </c>
      <c r="M89">
        <v>-0.69</v>
      </c>
      <c r="N89">
        <v>-0.49</v>
      </c>
      <c r="O89">
        <v>-0.51</v>
      </c>
      <c r="P89">
        <v>-0.95</v>
      </c>
      <c r="Q89">
        <v>-0.68</v>
      </c>
      <c r="R89">
        <v>0.09</v>
      </c>
      <c r="S89">
        <v>-0.44</v>
      </c>
      <c r="T89">
        <v>-0.28999999999999998</v>
      </c>
      <c r="U89">
        <v>21.6</v>
      </c>
      <c r="V89">
        <v>18.899999999999999</v>
      </c>
      <c r="W89">
        <v>20.100000000000001</v>
      </c>
      <c r="X89">
        <v>35.1</v>
      </c>
      <c r="Y89">
        <v>32.6</v>
      </c>
      <c r="Z89">
        <v>33.700000000000003</v>
      </c>
      <c r="AA89">
        <v>23</v>
      </c>
      <c r="AB89">
        <v>12.6</v>
      </c>
      <c r="AC89">
        <v>17.2</v>
      </c>
      <c r="AD89">
        <v>8.1</v>
      </c>
      <c r="AE89">
        <v>2.1</v>
      </c>
      <c r="AF89">
        <v>4.7</v>
      </c>
      <c r="AG89">
        <v>9.5</v>
      </c>
      <c r="AH89">
        <v>3.2</v>
      </c>
      <c r="AI89">
        <v>5.9</v>
      </c>
      <c r="AJ89">
        <v>2.97</v>
      </c>
      <c r="AK89">
        <v>2.44</v>
      </c>
      <c r="AL89">
        <v>2.67</v>
      </c>
      <c r="AM89">
        <v>795</v>
      </c>
      <c r="AN89">
        <v>868</v>
      </c>
      <c r="AO89">
        <v>1663</v>
      </c>
      <c r="AP89">
        <v>762</v>
      </c>
      <c r="AQ89">
        <v>812</v>
      </c>
      <c r="AR89">
        <v>1574</v>
      </c>
      <c r="AS89">
        <v>49.4</v>
      </c>
      <c r="AT89">
        <v>44.9</v>
      </c>
      <c r="AU89">
        <v>47</v>
      </c>
      <c r="AV89">
        <v>0.34</v>
      </c>
      <c r="AW89">
        <v>-0.02</v>
      </c>
      <c r="AX89">
        <v>0.15</v>
      </c>
      <c r="AY89">
        <v>0.25</v>
      </c>
      <c r="AZ89">
        <v>-0.11</v>
      </c>
      <c r="BA89">
        <v>0.09</v>
      </c>
      <c r="BB89">
        <v>0.43</v>
      </c>
      <c r="BC89">
        <v>7.0000000000000007E-2</v>
      </c>
      <c r="BD89">
        <v>0.22</v>
      </c>
      <c r="BE89">
        <v>44.5</v>
      </c>
      <c r="BF89">
        <v>40.6</v>
      </c>
      <c r="BG89">
        <v>42.5</v>
      </c>
      <c r="BH89">
        <v>67.8</v>
      </c>
      <c r="BI89">
        <v>63.4</v>
      </c>
      <c r="BJ89">
        <v>65.5</v>
      </c>
      <c r="BK89">
        <v>39.5</v>
      </c>
      <c r="BL89">
        <v>27.9</v>
      </c>
      <c r="BM89">
        <v>33.4</v>
      </c>
      <c r="BN89">
        <v>15.6</v>
      </c>
      <c r="BO89">
        <v>9.6</v>
      </c>
      <c r="BP89">
        <v>12.4</v>
      </c>
      <c r="BQ89">
        <v>25.5</v>
      </c>
      <c r="BR89">
        <v>15.2</v>
      </c>
      <c r="BS89">
        <v>20.100000000000001</v>
      </c>
      <c r="BT89">
        <v>4.21</v>
      </c>
      <c r="BU89">
        <v>3.81</v>
      </c>
      <c r="BV89">
        <v>4</v>
      </c>
      <c r="BW89">
        <v>869</v>
      </c>
      <c r="BX89">
        <v>963</v>
      </c>
      <c r="BY89">
        <v>1832</v>
      </c>
      <c r="BZ89">
        <v>830</v>
      </c>
      <c r="CA89">
        <v>904</v>
      </c>
      <c r="CB89">
        <v>1734</v>
      </c>
      <c r="CC89">
        <v>48.4</v>
      </c>
      <c r="CD89">
        <v>43.5</v>
      </c>
      <c r="CE89">
        <v>45.8</v>
      </c>
      <c r="CF89">
        <v>0.3</v>
      </c>
      <c r="CG89">
        <v>-0.09</v>
      </c>
      <c r="CH89">
        <v>0.1</v>
      </c>
      <c r="CI89">
        <v>0.21</v>
      </c>
      <c r="CJ89">
        <v>-0.17</v>
      </c>
      <c r="CK89">
        <v>0.04</v>
      </c>
      <c r="CL89">
        <v>0.38</v>
      </c>
      <c r="CM89">
        <v>-0.01</v>
      </c>
      <c r="CN89">
        <v>0.16</v>
      </c>
      <c r="CO89">
        <v>42.6</v>
      </c>
      <c r="CP89">
        <v>38.4</v>
      </c>
      <c r="CQ89">
        <v>40.4</v>
      </c>
      <c r="CR89">
        <v>65</v>
      </c>
      <c r="CS89">
        <v>60.3</v>
      </c>
      <c r="CT89">
        <v>62.6</v>
      </c>
      <c r="CU89">
        <v>38.1</v>
      </c>
      <c r="CV89">
        <v>26.4</v>
      </c>
      <c r="CW89">
        <v>31.9</v>
      </c>
      <c r="CX89">
        <v>15</v>
      </c>
      <c r="CY89">
        <v>8.8000000000000007</v>
      </c>
      <c r="CZ89">
        <v>11.7</v>
      </c>
      <c r="DA89">
        <v>24.2</v>
      </c>
      <c r="DB89">
        <v>14</v>
      </c>
      <c r="DC89">
        <v>18.8</v>
      </c>
      <c r="DD89">
        <v>4.0999999999999996</v>
      </c>
      <c r="DE89">
        <v>3.67</v>
      </c>
      <c r="DF89">
        <v>3.88</v>
      </c>
    </row>
    <row r="90" spans="1:110" x14ac:dyDescent="0.4">
      <c r="A90" t="s">
        <v>403</v>
      </c>
      <c r="B90" t="s">
        <v>402</v>
      </c>
      <c r="C90">
        <v>184</v>
      </c>
      <c r="D90">
        <v>209</v>
      </c>
      <c r="E90">
        <v>393</v>
      </c>
      <c r="F90">
        <v>182</v>
      </c>
      <c r="G90">
        <v>204</v>
      </c>
      <c r="H90">
        <v>386</v>
      </c>
      <c r="I90">
        <v>36.200000000000003</v>
      </c>
      <c r="J90">
        <v>26.1</v>
      </c>
      <c r="K90">
        <v>30.8</v>
      </c>
      <c r="L90">
        <v>-0.28000000000000003</v>
      </c>
      <c r="M90">
        <v>-0.99</v>
      </c>
      <c r="N90">
        <v>-0.65</v>
      </c>
      <c r="O90">
        <v>-0.47</v>
      </c>
      <c r="P90">
        <v>-1.1599999999999999</v>
      </c>
      <c r="Q90">
        <v>-0.78</v>
      </c>
      <c r="R90">
        <v>-0.1</v>
      </c>
      <c r="S90">
        <v>-0.81</v>
      </c>
      <c r="T90">
        <v>-0.53</v>
      </c>
      <c r="U90">
        <v>21.7</v>
      </c>
      <c r="V90">
        <v>15.3</v>
      </c>
      <c r="W90">
        <v>18.3</v>
      </c>
      <c r="X90">
        <v>43.5</v>
      </c>
      <c r="Y90">
        <v>29.7</v>
      </c>
      <c r="Z90">
        <v>36.1</v>
      </c>
      <c r="AA90">
        <v>17.899999999999999</v>
      </c>
      <c r="AB90">
        <v>12.4</v>
      </c>
      <c r="AC90">
        <v>15</v>
      </c>
      <c r="AD90">
        <v>4.9000000000000004</v>
      </c>
      <c r="AE90">
        <v>2.9</v>
      </c>
      <c r="AF90">
        <v>3.8</v>
      </c>
      <c r="AG90">
        <v>9.1999999999999993</v>
      </c>
      <c r="AH90">
        <v>4.8</v>
      </c>
      <c r="AI90">
        <v>6.9</v>
      </c>
      <c r="AJ90">
        <v>2.98</v>
      </c>
      <c r="AK90">
        <v>2.21</v>
      </c>
      <c r="AL90">
        <v>2.57</v>
      </c>
      <c r="AM90">
        <v>2485</v>
      </c>
      <c r="AN90">
        <v>2613</v>
      </c>
      <c r="AO90">
        <v>5098</v>
      </c>
      <c r="AP90">
        <v>2356</v>
      </c>
      <c r="AQ90">
        <v>2495</v>
      </c>
      <c r="AR90">
        <v>4851</v>
      </c>
      <c r="AS90">
        <v>51.8</v>
      </c>
      <c r="AT90">
        <v>47</v>
      </c>
      <c r="AU90">
        <v>49.3</v>
      </c>
      <c r="AV90">
        <v>0.42</v>
      </c>
      <c r="AW90">
        <v>-0.02</v>
      </c>
      <c r="AX90">
        <v>0.19</v>
      </c>
      <c r="AY90">
        <v>0.37</v>
      </c>
      <c r="AZ90">
        <v>-7.0000000000000007E-2</v>
      </c>
      <c r="BA90">
        <v>0.16</v>
      </c>
      <c r="BB90">
        <v>0.47</v>
      </c>
      <c r="BC90">
        <v>0.03</v>
      </c>
      <c r="BD90">
        <v>0.23</v>
      </c>
      <c r="BE90">
        <v>51.2</v>
      </c>
      <c r="BF90">
        <v>45.5</v>
      </c>
      <c r="BG90">
        <v>48.3</v>
      </c>
      <c r="BH90">
        <v>73.2</v>
      </c>
      <c r="BI90">
        <v>64.2</v>
      </c>
      <c r="BJ90">
        <v>68.599999999999994</v>
      </c>
      <c r="BK90">
        <v>44.5</v>
      </c>
      <c r="BL90">
        <v>34</v>
      </c>
      <c r="BM90">
        <v>39.200000000000003</v>
      </c>
      <c r="BN90">
        <v>25.1</v>
      </c>
      <c r="BO90">
        <v>17.2</v>
      </c>
      <c r="BP90">
        <v>21</v>
      </c>
      <c r="BQ90">
        <v>33.799999999999997</v>
      </c>
      <c r="BR90">
        <v>23.1</v>
      </c>
      <c r="BS90">
        <v>28.3</v>
      </c>
      <c r="BT90">
        <v>4.6100000000000003</v>
      </c>
      <c r="BU90">
        <v>4.18</v>
      </c>
      <c r="BV90">
        <v>4.3899999999999997</v>
      </c>
      <c r="BW90">
        <v>2669</v>
      </c>
      <c r="BX90">
        <v>2822</v>
      </c>
      <c r="BY90">
        <v>5491</v>
      </c>
      <c r="BZ90">
        <v>2538</v>
      </c>
      <c r="CA90">
        <v>2699</v>
      </c>
      <c r="CB90">
        <v>5237</v>
      </c>
      <c r="CC90">
        <v>50.7</v>
      </c>
      <c r="CD90">
        <v>45.4</v>
      </c>
      <c r="CE90">
        <v>48</v>
      </c>
      <c r="CF90">
        <v>0.37</v>
      </c>
      <c r="CG90">
        <v>-0.09</v>
      </c>
      <c r="CH90">
        <v>0.13</v>
      </c>
      <c r="CI90">
        <v>0.32</v>
      </c>
      <c r="CJ90">
        <v>-0.14000000000000001</v>
      </c>
      <c r="CK90">
        <v>0.1</v>
      </c>
      <c r="CL90">
        <v>0.42</v>
      </c>
      <c r="CM90">
        <v>-0.04</v>
      </c>
      <c r="CN90">
        <v>0.17</v>
      </c>
      <c r="CO90">
        <v>49.2</v>
      </c>
      <c r="CP90">
        <v>43.3</v>
      </c>
      <c r="CQ90">
        <v>46.1</v>
      </c>
      <c r="CR90">
        <v>71.099999999999994</v>
      </c>
      <c r="CS90">
        <v>61.6</v>
      </c>
      <c r="CT90">
        <v>66.2</v>
      </c>
      <c r="CU90">
        <v>42.7</v>
      </c>
      <c r="CV90">
        <v>32.4</v>
      </c>
      <c r="CW90">
        <v>37.4</v>
      </c>
      <c r="CX90">
        <v>23.7</v>
      </c>
      <c r="CY90">
        <v>16.100000000000001</v>
      </c>
      <c r="CZ90">
        <v>19.8</v>
      </c>
      <c r="DA90">
        <v>32.1</v>
      </c>
      <c r="DB90">
        <v>21.7</v>
      </c>
      <c r="DC90">
        <v>26.8</v>
      </c>
      <c r="DD90">
        <v>4.5</v>
      </c>
      <c r="DE90">
        <v>4.04</v>
      </c>
      <c r="DF90">
        <v>4.26</v>
      </c>
    </row>
    <row r="91" spans="1:110" x14ac:dyDescent="0.4">
      <c r="A91" t="s">
        <v>405</v>
      </c>
      <c r="B91" t="s">
        <v>404</v>
      </c>
      <c r="C91">
        <v>78</v>
      </c>
      <c r="D91">
        <v>86</v>
      </c>
      <c r="E91">
        <v>164</v>
      </c>
      <c r="F91">
        <v>78</v>
      </c>
      <c r="G91">
        <v>80</v>
      </c>
      <c r="H91">
        <v>158</v>
      </c>
      <c r="I91">
        <v>31.6</v>
      </c>
      <c r="J91">
        <v>19.7</v>
      </c>
      <c r="K91">
        <v>25.4</v>
      </c>
      <c r="L91">
        <v>-0.41</v>
      </c>
      <c r="M91">
        <v>-1.35</v>
      </c>
      <c r="N91">
        <v>-0.89</v>
      </c>
      <c r="O91">
        <v>-0.69</v>
      </c>
      <c r="P91">
        <v>-1.62</v>
      </c>
      <c r="Q91">
        <v>-1.08</v>
      </c>
      <c r="R91">
        <v>-0.13</v>
      </c>
      <c r="S91">
        <v>-1.07</v>
      </c>
      <c r="T91">
        <v>-0.69</v>
      </c>
      <c r="U91">
        <v>12.8</v>
      </c>
      <c r="V91">
        <v>8.1</v>
      </c>
      <c r="W91">
        <v>10.4</v>
      </c>
      <c r="X91">
        <v>33.299999999999997</v>
      </c>
      <c r="Y91">
        <v>11.6</v>
      </c>
      <c r="Z91">
        <v>22</v>
      </c>
      <c r="AA91">
        <v>26.9</v>
      </c>
      <c r="AB91">
        <v>9.3000000000000007</v>
      </c>
      <c r="AC91">
        <v>17.7</v>
      </c>
      <c r="AD91">
        <v>2.6</v>
      </c>
      <c r="AE91">
        <v>1.2</v>
      </c>
      <c r="AF91">
        <v>1.8</v>
      </c>
      <c r="AG91">
        <v>7.7</v>
      </c>
      <c r="AH91">
        <v>1.2</v>
      </c>
      <c r="AI91">
        <v>4.3</v>
      </c>
      <c r="AJ91">
        <v>2.4900000000000002</v>
      </c>
      <c r="AK91">
        <v>1.59</v>
      </c>
      <c r="AL91">
        <v>2.02</v>
      </c>
      <c r="AM91">
        <v>1194</v>
      </c>
      <c r="AN91">
        <v>1221</v>
      </c>
      <c r="AO91">
        <v>2415</v>
      </c>
      <c r="AP91">
        <v>1159</v>
      </c>
      <c r="AQ91">
        <v>1193</v>
      </c>
      <c r="AR91">
        <v>2352</v>
      </c>
      <c r="AS91">
        <v>49.1</v>
      </c>
      <c r="AT91">
        <v>44</v>
      </c>
      <c r="AU91">
        <v>46.5</v>
      </c>
      <c r="AV91">
        <v>0.15</v>
      </c>
      <c r="AW91">
        <v>-0.31</v>
      </c>
      <c r="AX91">
        <v>-0.08</v>
      </c>
      <c r="AY91">
        <v>0.08</v>
      </c>
      <c r="AZ91">
        <v>-0.39</v>
      </c>
      <c r="BA91">
        <v>-0.14000000000000001</v>
      </c>
      <c r="BB91">
        <v>0.22</v>
      </c>
      <c r="BC91">
        <v>-0.24</v>
      </c>
      <c r="BD91">
        <v>-0.03</v>
      </c>
      <c r="BE91">
        <v>45.7</v>
      </c>
      <c r="BF91">
        <v>41.4</v>
      </c>
      <c r="BG91">
        <v>43.6</v>
      </c>
      <c r="BH91">
        <v>71.3</v>
      </c>
      <c r="BI91">
        <v>63.4</v>
      </c>
      <c r="BJ91">
        <v>67.3</v>
      </c>
      <c r="BK91">
        <v>39.700000000000003</v>
      </c>
      <c r="BL91">
        <v>29.4</v>
      </c>
      <c r="BM91">
        <v>34.5</v>
      </c>
      <c r="BN91">
        <v>14.7</v>
      </c>
      <c r="BO91">
        <v>10.3</v>
      </c>
      <c r="BP91">
        <v>12.5</v>
      </c>
      <c r="BQ91">
        <v>22</v>
      </c>
      <c r="BR91">
        <v>14.6</v>
      </c>
      <c r="BS91">
        <v>18.3</v>
      </c>
      <c r="BT91">
        <v>4.18</v>
      </c>
      <c r="BU91">
        <v>3.79</v>
      </c>
      <c r="BV91">
        <v>3.98</v>
      </c>
      <c r="BW91">
        <v>1272</v>
      </c>
      <c r="BX91">
        <v>1307</v>
      </c>
      <c r="BY91">
        <v>2579</v>
      </c>
      <c r="BZ91">
        <v>1237</v>
      </c>
      <c r="CA91">
        <v>1273</v>
      </c>
      <c r="CB91">
        <v>2510</v>
      </c>
      <c r="CC91">
        <v>48</v>
      </c>
      <c r="CD91">
        <v>42.4</v>
      </c>
      <c r="CE91">
        <v>45.2</v>
      </c>
      <c r="CF91">
        <v>0.12</v>
      </c>
      <c r="CG91">
        <v>-0.38</v>
      </c>
      <c r="CH91">
        <v>-0.13</v>
      </c>
      <c r="CI91">
        <v>0.05</v>
      </c>
      <c r="CJ91">
        <v>-0.45</v>
      </c>
      <c r="CK91">
        <v>-0.18</v>
      </c>
      <c r="CL91">
        <v>0.19</v>
      </c>
      <c r="CM91">
        <v>-0.31</v>
      </c>
      <c r="CN91">
        <v>-0.09</v>
      </c>
      <c r="CO91">
        <v>43.7</v>
      </c>
      <c r="CP91">
        <v>39.299999999999997</v>
      </c>
      <c r="CQ91">
        <v>41.5</v>
      </c>
      <c r="CR91">
        <v>68.900000000000006</v>
      </c>
      <c r="CS91">
        <v>60</v>
      </c>
      <c r="CT91">
        <v>64.400000000000006</v>
      </c>
      <c r="CU91">
        <v>38.9</v>
      </c>
      <c r="CV91">
        <v>28.1</v>
      </c>
      <c r="CW91">
        <v>33.4</v>
      </c>
      <c r="CX91">
        <v>14</v>
      </c>
      <c r="CY91">
        <v>9.6999999999999993</v>
      </c>
      <c r="CZ91">
        <v>11.8</v>
      </c>
      <c r="DA91">
        <v>21.1</v>
      </c>
      <c r="DB91">
        <v>13.7</v>
      </c>
      <c r="DC91">
        <v>17.399999999999999</v>
      </c>
      <c r="DD91">
        <v>4.07</v>
      </c>
      <c r="DE91">
        <v>3.64</v>
      </c>
      <c r="DF91">
        <v>3.85</v>
      </c>
    </row>
    <row r="92" spans="1:110" x14ac:dyDescent="0.4">
      <c r="A92" t="s">
        <v>407</v>
      </c>
      <c r="B92" t="s">
        <v>406</v>
      </c>
      <c r="C92">
        <v>549</v>
      </c>
      <c r="D92">
        <v>630</v>
      </c>
      <c r="E92">
        <v>1179</v>
      </c>
      <c r="F92">
        <v>535</v>
      </c>
      <c r="G92">
        <v>603</v>
      </c>
      <c r="H92">
        <v>1138</v>
      </c>
      <c r="I92">
        <v>36.299999999999997</v>
      </c>
      <c r="J92">
        <v>29.6</v>
      </c>
      <c r="K92">
        <v>32.700000000000003</v>
      </c>
      <c r="L92">
        <v>-0.35</v>
      </c>
      <c r="M92">
        <v>-0.77</v>
      </c>
      <c r="N92">
        <v>-0.56999999999999995</v>
      </c>
      <c r="O92">
        <v>-0.46</v>
      </c>
      <c r="P92">
        <v>-0.87</v>
      </c>
      <c r="Q92">
        <v>-0.65</v>
      </c>
      <c r="R92">
        <v>-0.24</v>
      </c>
      <c r="S92">
        <v>-0.67</v>
      </c>
      <c r="T92">
        <v>-0.5</v>
      </c>
      <c r="U92">
        <v>21.5</v>
      </c>
      <c r="V92">
        <v>17.5</v>
      </c>
      <c r="W92">
        <v>19.3</v>
      </c>
      <c r="X92">
        <v>41.3</v>
      </c>
      <c r="Y92">
        <v>33.299999999999997</v>
      </c>
      <c r="Z92">
        <v>37.1</v>
      </c>
      <c r="AA92">
        <v>19.3</v>
      </c>
      <c r="AB92">
        <v>11.4</v>
      </c>
      <c r="AC92">
        <v>15.1</v>
      </c>
      <c r="AD92">
        <v>4.4000000000000004</v>
      </c>
      <c r="AE92">
        <v>3.7</v>
      </c>
      <c r="AF92">
        <v>4</v>
      </c>
      <c r="AG92">
        <v>8.9</v>
      </c>
      <c r="AH92">
        <v>4.9000000000000004</v>
      </c>
      <c r="AI92">
        <v>6.8</v>
      </c>
      <c r="AJ92">
        <v>2.9</v>
      </c>
      <c r="AK92">
        <v>2.38</v>
      </c>
      <c r="AL92">
        <v>2.62</v>
      </c>
      <c r="AM92">
        <v>6289</v>
      </c>
      <c r="AN92">
        <v>6572</v>
      </c>
      <c r="AO92">
        <v>12861</v>
      </c>
      <c r="AP92">
        <v>6028</v>
      </c>
      <c r="AQ92">
        <v>6323</v>
      </c>
      <c r="AR92">
        <v>12351</v>
      </c>
      <c r="AS92">
        <v>50.1</v>
      </c>
      <c r="AT92">
        <v>44.6</v>
      </c>
      <c r="AU92">
        <v>47.3</v>
      </c>
      <c r="AV92">
        <v>0.2</v>
      </c>
      <c r="AW92">
        <v>-0.28000000000000003</v>
      </c>
      <c r="AX92">
        <v>-0.05</v>
      </c>
      <c r="AY92">
        <v>0.17</v>
      </c>
      <c r="AZ92">
        <v>-0.31</v>
      </c>
      <c r="BA92">
        <v>-7.0000000000000007E-2</v>
      </c>
      <c r="BB92">
        <v>0.23</v>
      </c>
      <c r="BC92">
        <v>-0.25</v>
      </c>
      <c r="BD92">
        <v>-0.02</v>
      </c>
      <c r="BE92">
        <v>46.7</v>
      </c>
      <c r="BF92">
        <v>39.5</v>
      </c>
      <c r="BG92">
        <v>43</v>
      </c>
      <c r="BH92">
        <v>69.8</v>
      </c>
      <c r="BI92">
        <v>62.3</v>
      </c>
      <c r="BJ92">
        <v>65.900000000000006</v>
      </c>
      <c r="BK92">
        <v>40.299999999999997</v>
      </c>
      <c r="BL92">
        <v>29</v>
      </c>
      <c r="BM92">
        <v>34.5</v>
      </c>
      <c r="BN92">
        <v>19.399999999999999</v>
      </c>
      <c r="BO92">
        <v>12.1</v>
      </c>
      <c r="BP92">
        <v>15.7</v>
      </c>
      <c r="BQ92">
        <v>28.3</v>
      </c>
      <c r="BR92">
        <v>18.100000000000001</v>
      </c>
      <c r="BS92">
        <v>23.1</v>
      </c>
      <c r="BT92">
        <v>4.3099999999999996</v>
      </c>
      <c r="BU92">
        <v>3.82</v>
      </c>
      <c r="BV92">
        <v>4.0599999999999996</v>
      </c>
      <c r="BW92">
        <v>6838</v>
      </c>
      <c r="BX92">
        <v>7202</v>
      </c>
      <c r="BY92">
        <v>14040</v>
      </c>
      <c r="BZ92">
        <v>6563</v>
      </c>
      <c r="CA92">
        <v>6926</v>
      </c>
      <c r="CB92">
        <v>13489</v>
      </c>
      <c r="CC92">
        <v>49</v>
      </c>
      <c r="CD92">
        <v>43.2</v>
      </c>
      <c r="CE92">
        <v>46.1</v>
      </c>
      <c r="CF92">
        <v>0.16</v>
      </c>
      <c r="CG92">
        <v>-0.32</v>
      </c>
      <c r="CH92">
        <v>-0.09</v>
      </c>
      <c r="CI92">
        <v>0.13</v>
      </c>
      <c r="CJ92">
        <v>-0.35</v>
      </c>
      <c r="CK92">
        <v>-0.11</v>
      </c>
      <c r="CL92">
        <v>0.19</v>
      </c>
      <c r="CM92">
        <v>-0.28999999999999998</v>
      </c>
      <c r="CN92">
        <v>-7.0000000000000007E-2</v>
      </c>
      <c r="CO92">
        <v>44.6</v>
      </c>
      <c r="CP92">
        <v>37.6</v>
      </c>
      <c r="CQ92">
        <v>41</v>
      </c>
      <c r="CR92">
        <v>67.5</v>
      </c>
      <c r="CS92">
        <v>59.7</v>
      </c>
      <c r="CT92">
        <v>63.5</v>
      </c>
      <c r="CU92">
        <v>38.6</v>
      </c>
      <c r="CV92">
        <v>27.4</v>
      </c>
      <c r="CW92">
        <v>32.9</v>
      </c>
      <c r="CX92">
        <v>18.2</v>
      </c>
      <c r="CY92">
        <v>11.4</v>
      </c>
      <c r="CZ92">
        <v>14.7</v>
      </c>
      <c r="DA92">
        <v>26.7</v>
      </c>
      <c r="DB92">
        <v>16.899999999999999</v>
      </c>
      <c r="DC92">
        <v>21.7</v>
      </c>
      <c r="DD92">
        <v>4.2</v>
      </c>
      <c r="DE92">
        <v>3.69</v>
      </c>
      <c r="DF92">
        <v>3.94</v>
      </c>
    </row>
    <row r="93" spans="1:110" x14ac:dyDescent="0.4">
      <c r="A93" t="s">
        <v>409</v>
      </c>
      <c r="B93" t="s">
        <v>408</v>
      </c>
      <c r="C93">
        <v>416</v>
      </c>
      <c r="D93">
        <v>409</v>
      </c>
      <c r="E93">
        <v>825</v>
      </c>
      <c r="F93">
        <v>398</v>
      </c>
      <c r="G93">
        <v>396</v>
      </c>
      <c r="H93">
        <v>794</v>
      </c>
      <c r="I93">
        <v>39.299999999999997</v>
      </c>
      <c r="J93">
        <v>32.1</v>
      </c>
      <c r="K93">
        <v>35.799999999999997</v>
      </c>
      <c r="L93">
        <v>-0.21</v>
      </c>
      <c r="M93">
        <v>-0.8</v>
      </c>
      <c r="N93">
        <v>-0.5</v>
      </c>
      <c r="O93">
        <v>-0.33</v>
      </c>
      <c r="P93">
        <v>-0.93</v>
      </c>
      <c r="Q93">
        <v>-0.59</v>
      </c>
      <c r="R93">
        <v>-0.08</v>
      </c>
      <c r="S93">
        <v>-0.68</v>
      </c>
      <c r="T93">
        <v>-0.42</v>
      </c>
      <c r="U93">
        <v>26.7</v>
      </c>
      <c r="V93">
        <v>20.5</v>
      </c>
      <c r="W93">
        <v>23.6</v>
      </c>
      <c r="X93">
        <v>48.8</v>
      </c>
      <c r="Y93">
        <v>37.9</v>
      </c>
      <c r="Z93">
        <v>43.4</v>
      </c>
      <c r="AA93">
        <v>27.6</v>
      </c>
      <c r="AB93">
        <v>16.600000000000001</v>
      </c>
      <c r="AC93">
        <v>22.2</v>
      </c>
      <c r="AD93">
        <v>9.9</v>
      </c>
      <c r="AE93">
        <v>4.5999999999999996</v>
      </c>
      <c r="AF93">
        <v>7.3</v>
      </c>
      <c r="AG93">
        <v>16.8</v>
      </c>
      <c r="AH93">
        <v>6.8</v>
      </c>
      <c r="AI93">
        <v>11.9</v>
      </c>
      <c r="AJ93">
        <v>3.28</v>
      </c>
      <c r="AK93">
        <v>2.64</v>
      </c>
      <c r="AL93">
        <v>2.97</v>
      </c>
      <c r="AM93">
        <v>5648</v>
      </c>
      <c r="AN93">
        <v>5899</v>
      </c>
      <c r="AO93">
        <v>11547</v>
      </c>
      <c r="AP93">
        <v>5354</v>
      </c>
      <c r="AQ93">
        <v>5624</v>
      </c>
      <c r="AR93">
        <v>10978</v>
      </c>
      <c r="AS93">
        <v>55.2</v>
      </c>
      <c r="AT93">
        <v>50.2</v>
      </c>
      <c r="AU93">
        <v>52.6</v>
      </c>
      <c r="AV93">
        <v>0.47</v>
      </c>
      <c r="AW93">
        <v>0.01</v>
      </c>
      <c r="AX93">
        <v>0.24</v>
      </c>
      <c r="AY93">
        <v>0.44</v>
      </c>
      <c r="AZ93">
        <v>-0.02</v>
      </c>
      <c r="BA93">
        <v>0.21</v>
      </c>
      <c r="BB93">
        <v>0.51</v>
      </c>
      <c r="BC93">
        <v>0.04</v>
      </c>
      <c r="BD93">
        <v>0.26</v>
      </c>
      <c r="BE93">
        <v>57.7</v>
      </c>
      <c r="BF93">
        <v>52.8</v>
      </c>
      <c r="BG93">
        <v>55.2</v>
      </c>
      <c r="BH93">
        <v>78</v>
      </c>
      <c r="BI93">
        <v>72.8</v>
      </c>
      <c r="BJ93">
        <v>75.400000000000006</v>
      </c>
      <c r="BK93">
        <v>53.3</v>
      </c>
      <c r="BL93">
        <v>43.8</v>
      </c>
      <c r="BM93">
        <v>48.5</v>
      </c>
      <c r="BN93">
        <v>31.3</v>
      </c>
      <c r="BO93">
        <v>21.5</v>
      </c>
      <c r="BP93">
        <v>26.3</v>
      </c>
      <c r="BQ93">
        <v>41.2</v>
      </c>
      <c r="BR93">
        <v>30.2</v>
      </c>
      <c r="BS93">
        <v>35.6</v>
      </c>
      <c r="BT93">
        <v>4.93</v>
      </c>
      <c r="BU93">
        <v>4.5</v>
      </c>
      <c r="BV93">
        <v>4.71</v>
      </c>
      <c r="BW93">
        <v>6064</v>
      </c>
      <c r="BX93">
        <v>6308</v>
      </c>
      <c r="BY93">
        <v>12372</v>
      </c>
      <c r="BZ93">
        <v>5752</v>
      </c>
      <c r="CA93">
        <v>6020</v>
      </c>
      <c r="CB93">
        <v>11772</v>
      </c>
      <c r="CC93">
        <v>54.1</v>
      </c>
      <c r="CD93">
        <v>49</v>
      </c>
      <c r="CE93">
        <v>51.5</v>
      </c>
      <c r="CF93">
        <v>0.43</v>
      </c>
      <c r="CG93">
        <v>-0.04</v>
      </c>
      <c r="CH93">
        <v>0.19</v>
      </c>
      <c r="CI93">
        <v>0.39</v>
      </c>
      <c r="CJ93">
        <v>-7.0000000000000007E-2</v>
      </c>
      <c r="CK93">
        <v>0.16</v>
      </c>
      <c r="CL93">
        <v>0.46</v>
      </c>
      <c r="CM93">
        <v>-0.01</v>
      </c>
      <c r="CN93">
        <v>0.21</v>
      </c>
      <c r="CO93">
        <v>55.6</v>
      </c>
      <c r="CP93">
        <v>50.7</v>
      </c>
      <c r="CQ93">
        <v>53.1</v>
      </c>
      <c r="CR93">
        <v>76</v>
      </c>
      <c r="CS93">
        <v>70.599999999999994</v>
      </c>
      <c r="CT93">
        <v>73.3</v>
      </c>
      <c r="CU93">
        <v>51.6</v>
      </c>
      <c r="CV93">
        <v>42</v>
      </c>
      <c r="CW93">
        <v>46.7</v>
      </c>
      <c r="CX93">
        <v>29.8</v>
      </c>
      <c r="CY93">
        <v>20.399999999999999</v>
      </c>
      <c r="CZ93">
        <v>25</v>
      </c>
      <c r="DA93">
        <v>39.5</v>
      </c>
      <c r="DB93">
        <v>28.7</v>
      </c>
      <c r="DC93">
        <v>34</v>
      </c>
      <c r="DD93">
        <v>4.82</v>
      </c>
      <c r="DE93">
        <v>4.38</v>
      </c>
      <c r="DF93">
        <v>4.59</v>
      </c>
    </row>
    <row r="94" spans="1:110" x14ac:dyDescent="0.4">
      <c r="A94" t="s">
        <v>411</v>
      </c>
      <c r="B94" t="s">
        <v>410</v>
      </c>
      <c r="C94">
        <v>182</v>
      </c>
      <c r="D94">
        <v>220</v>
      </c>
      <c r="E94">
        <v>402</v>
      </c>
      <c r="F94">
        <v>172</v>
      </c>
      <c r="G94">
        <v>215</v>
      </c>
      <c r="H94">
        <v>387</v>
      </c>
      <c r="I94">
        <v>37.6</v>
      </c>
      <c r="J94">
        <v>35.299999999999997</v>
      </c>
      <c r="K94">
        <v>36.299999999999997</v>
      </c>
      <c r="L94">
        <v>-0.22</v>
      </c>
      <c r="M94">
        <v>-0.52</v>
      </c>
      <c r="N94">
        <v>-0.39</v>
      </c>
      <c r="O94">
        <v>-0.41</v>
      </c>
      <c r="P94">
        <v>-0.69</v>
      </c>
      <c r="Q94">
        <v>-0.51</v>
      </c>
      <c r="R94">
        <v>-0.04</v>
      </c>
      <c r="S94">
        <v>-0.35</v>
      </c>
      <c r="T94">
        <v>-0.26</v>
      </c>
      <c r="U94">
        <v>23.1</v>
      </c>
      <c r="V94">
        <v>25.5</v>
      </c>
      <c r="W94">
        <v>24.4</v>
      </c>
      <c r="X94">
        <v>46.7</v>
      </c>
      <c r="Y94">
        <v>44.1</v>
      </c>
      <c r="Z94">
        <v>45.3</v>
      </c>
      <c r="AA94">
        <v>28</v>
      </c>
      <c r="AB94">
        <v>22.7</v>
      </c>
      <c r="AC94">
        <v>25.1</v>
      </c>
      <c r="AD94">
        <v>7.1</v>
      </c>
      <c r="AE94">
        <v>5.9</v>
      </c>
      <c r="AF94">
        <v>6.5</v>
      </c>
      <c r="AG94">
        <v>11.5</v>
      </c>
      <c r="AH94">
        <v>9.1</v>
      </c>
      <c r="AI94">
        <v>10.199999999999999</v>
      </c>
      <c r="AJ94">
        <v>3.19</v>
      </c>
      <c r="AK94">
        <v>3.02</v>
      </c>
      <c r="AL94">
        <v>3.1</v>
      </c>
      <c r="AM94">
        <v>1058</v>
      </c>
      <c r="AN94">
        <v>1107</v>
      </c>
      <c r="AO94">
        <v>2165</v>
      </c>
      <c r="AP94">
        <v>970</v>
      </c>
      <c r="AQ94">
        <v>1007</v>
      </c>
      <c r="AR94">
        <v>1977</v>
      </c>
      <c r="AS94">
        <v>46.3</v>
      </c>
      <c r="AT94">
        <v>43</v>
      </c>
      <c r="AU94">
        <v>44.6</v>
      </c>
      <c r="AV94">
        <v>0.21</v>
      </c>
      <c r="AW94">
        <v>-0.14000000000000001</v>
      </c>
      <c r="AX94">
        <v>0.03</v>
      </c>
      <c r="AY94">
        <v>0.13</v>
      </c>
      <c r="AZ94">
        <v>-0.21</v>
      </c>
      <c r="BA94">
        <v>-0.02</v>
      </c>
      <c r="BB94">
        <v>0.28999999999999998</v>
      </c>
      <c r="BC94">
        <v>-0.06</v>
      </c>
      <c r="BD94">
        <v>0.09</v>
      </c>
      <c r="BE94">
        <v>39.1</v>
      </c>
      <c r="BF94">
        <v>37</v>
      </c>
      <c r="BG94">
        <v>38.1</v>
      </c>
      <c r="BH94">
        <v>61.2</v>
      </c>
      <c r="BI94">
        <v>56.3</v>
      </c>
      <c r="BJ94">
        <v>58.7</v>
      </c>
      <c r="BK94">
        <v>33.5</v>
      </c>
      <c r="BL94">
        <v>29</v>
      </c>
      <c r="BM94">
        <v>31.2</v>
      </c>
      <c r="BN94">
        <v>12.4</v>
      </c>
      <c r="BO94">
        <v>10.7</v>
      </c>
      <c r="BP94">
        <v>11.5</v>
      </c>
      <c r="BQ94">
        <v>18.7</v>
      </c>
      <c r="BR94">
        <v>16.399999999999999</v>
      </c>
      <c r="BS94">
        <v>17.5</v>
      </c>
      <c r="BT94">
        <v>3.98</v>
      </c>
      <c r="BU94">
        <v>3.76</v>
      </c>
      <c r="BV94">
        <v>3.87</v>
      </c>
      <c r="BW94">
        <v>1240</v>
      </c>
      <c r="BX94">
        <v>1327</v>
      </c>
      <c r="BY94">
        <v>2567</v>
      </c>
      <c r="BZ94">
        <v>1142</v>
      </c>
      <c r="CA94">
        <v>1222</v>
      </c>
      <c r="CB94">
        <v>2364</v>
      </c>
      <c r="CC94">
        <v>45</v>
      </c>
      <c r="CD94">
        <v>41.7</v>
      </c>
      <c r="CE94">
        <v>43.3</v>
      </c>
      <c r="CF94">
        <v>0.14000000000000001</v>
      </c>
      <c r="CG94">
        <v>-0.2</v>
      </c>
      <c r="CH94">
        <v>-0.04</v>
      </c>
      <c r="CI94">
        <v>7.0000000000000007E-2</v>
      </c>
      <c r="CJ94">
        <v>-0.27</v>
      </c>
      <c r="CK94">
        <v>-0.09</v>
      </c>
      <c r="CL94">
        <v>0.22</v>
      </c>
      <c r="CM94">
        <v>-0.13</v>
      </c>
      <c r="CN94">
        <v>0.02</v>
      </c>
      <c r="CO94">
        <v>36.799999999999997</v>
      </c>
      <c r="CP94">
        <v>35.1</v>
      </c>
      <c r="CQ94">
        <v>35.9</v>
      </c>
      <c r="CR94">
        <v>59</v>
      </c>
      <c r="CS94">
        <v>54.3</v>
      </c>
      <c r="CT94">
        <v>56.6</v>
      </c>
      <c r="CU94">
        <v>32.700000000000003</v>
      </c>
      <c r="CV94">
        <v>28</v>
      </c>
      <c r="CW94">
        <v>30.2</v>
      </c>
      <c r="CX94">
        <v>11.6</v>
      </c>
      <c r="CY94">
        <v>9.9</v>
      </c>
      <c r="CZ94">
        <v>10.8</v>
      </c>
      <c r="DA94">
        <v>17.7</v>
      </c>
      <c r="DB94">
        <v>15.1</v>
      </c>
      <c r="DC94">
        <v>16.399999999999999</v>
      </c>
      <c r="DD94">
        <v>3.86</v>
      </c>
      <c r="DE94">
        <v>3.64</v>
      </c>
      <c r="DF94">
        <v>3.75</v>
      </c>
    </row>
    <row r="95" spans="1:110" x14ac:dyDescent="0.4">
      <c r="A95" t="s">
        <v>413</v>
      </c>
      <c r="B95" t="s">
        <v>412</v>
      </c>
      <c r="C95">
        <v>429</v>
      </c>
      <c r="D95">
        <v>425</v>
      </c>
      <c r="E95">
        <v>854</v>
      </c>
      <c r="F95">
        <v>416</v>
      </c>
      <c r="G95">
        <v>412</v>
      </c>
      <c r="H95">
        <v>828</v>
      </c>
      <c r="I95">
        <v>35.9</v>
      </c>
      <c r="J95">
        <v>29.5</v>
      </c>
      <c r="K95">
        <v>32.700000000000003</v>
      </c>
      <c r="L95">
        <v>-0.32</v>
      </c>
      <c r="M95">
        <v>-0.77</v>
      </c>
      <c r="N95">
        <v>-0.54</v>
      </c>
      <c r="O95">
        <v>-0.44</v>
      </c>
      <c r="P95">
        <v>-0.89</v>
      </c>
      <c r="Q95">
        <v>-0.63</v>
      </c>
      <c r="R95">
        <v>-0.2</v>
      </c>
      <c r="S95">
        <v>-0.65</v>
      </c>
      <c r="T95">
        <v>-0.46</v>
      </c>
      <c r="U95">
        <v>21.2</v>
      </c>
      <c r="V95">
        <v>14.6</v>
      </c>
      <c r="W95">
        <v>17.899999999999999</v>
      </c>
      <c r="X95">
        <v>40.299999999999997</v>
      </c>
      <c r="Y95">
        <v>28.7</v>
      </c>
      <c r="Z95">
        <v>34.5</v>
      </c>
      <c r="AA95">
        <v>21.2</v>
      </c>
      <c r="AB95">
        <v>11.8</v>
      </c>
      <c r="AC95">
        <v>16.5</v>
      </c>
      <c r="AD95">
        <v>5.6</v>
      </c>
      <c r="AE95">
        <v>2.4</v>
      </c>
      <c r="AF95">
        <v>4</v>
      </c>
      <c r="AG95">
        <v>10</v>
      </c>
      <c r="AH95">
        <v>3.8</v>
      </c>
      <c r="AI95">
        <v>6.9</v>
      </c>
      <c r="AJ95">
        <v>2.96</v>
      </c>
      <c r="AK95">
        <v>2.44</v>
      </c>
      <c r="AL95">
        <v>2.7</v>
      </c>
      <c r="AM95">
        <v>3255</v>
      </c>
      <c r="AN95">
        <v>3377</v>
      </c>
      <c r="AO95">
        <v>6632</v>
      </c>
      <c r="AP95">
        <v>3133</v>
      </c>
      <c r="AQ95">
        <v>3238</v>
      </c>
      <c r="AR95">
        <v>6371</v>
      </c>
      <c r="AS95">
        <v>49.4</v>
      </c>
      <c r="AT95">
        <v>44</v>
      </c>
      <c r="AU95">
        <v>46.7</v>
      </c>
      <c r="AV95">
        <v>0.28000000000000003</v>
      </c>
      <c r="AW95">
        <v>-0.14000000000000001</v>
      </c>
      <c r="AX95">
        <v>7.0000000000000007E-2</v>
      </c>
      <c r="AY95">
        <v>0.23</v>
      </c>
      <c r="AZ95">
        <v>-0.18</v>
      </c>
      <c r="BA95">
        <v>0.03</v>
      </c>
      <c r="BB95">
        <v>0.32</v>
      </c>
      <c r="BC95">
        <v>-0.1</v>
      </c>
      <c r="BD95">
        <v>0.1</v>
      </c>
      <c r="BE95">
        <v>45.9</v>
      </c>
      <c r="BF95">
        <v>39</v>
      </c>
      <c r="BG95">
        <v>42.4</v>
      </c>
      <c r="BH95">
        <v>70.400000000000006</v>
      </c>
      <c r="BI95">
        <v>61.6</v>
      </c>
      <c r="BJ95">
        <v>65.900000000000006</v>
      </c>
      <c r="BK95">
        <v>41.3</v>
      </c>
      <c r="BL95">
        <v>31</v>
      </c>
      <c r="BM95">
        <v>36.1</v>
      </c>
      <c r="BN95">
        <v>17.7</v>
      </c>
      <c r="BO95">
        <v>10.4</v>
      </c>
      <c r="BP95">
        <v>14</v>
      </c>
      <c r="BQ95">
        <v>26.5</v>
      </c>
      <c r="BR95">
        <v>17</v>
      </c>
      <c r="BS95">
        <v>21.7</v>
      </c>
      <c r="BT95">
        <v>4.2699999999999996</v>
      </c>
      <c r="BU95">
        <v>3.83</v>
      </c>
      <c r="BV95">
        <v>4.04</v>
      </c>
      <c r="BW95">
        <v>3684</v>
      </c>
      <c r="BX95">
        <v>3802</v>
      </c>
      <c r="BY95">
        <v>7486</v>
      </c>
      <c r="BZ95">
        <v>3549</v>
      </c>
      <c r="CA95">
        <v>3650</v>
      </c>
      <c r="CB95">
        <v>7199</v>
      </c>
      <c r="CC95">
        <v>47.9</v>
      </c>
      <c r="CD95">
        <v>42.4</v>
      </c>
      <c r="CE95">
        <v>45.1</v>
      </c>
      <c r="CF95">
        <v>0.21</v>
      </c>
      <c r="CG95">
        <v>-0.21</v>
      </c>
      <c r="CH95">
        <v>0</v>
      </c>
      <c r="CI95">
        <v>0.17</v>
      </c>
      <c r="CJ95">
        <v>-0.25</v>
      </c>
      <c r="CK95">
        <v>-0.03</v>
      </c>
      <c r="CL95">
        <v>0.25</v>
      </c>
      <c r="CM95">
        <v>-0.17</v>
      </c>
      <c r="CN95">
        <v>0.02</v>
      </c>
      <c r="CO95">
        <v>43</v>
      </c>
      <c r="CP95">
        <v>36.200000000000003</v>
      </c>
      <c r="CQ95">
        <v>39.6</v>
      </c>
      <c r="CR95">
        <v>66.900000000000006</v>
      </c>
      <c r="CS95">
        <v>57.9</v>
      </c>
      <c r="CT95">
        <v>62.4</v>
      </c>
      <c r="CU95">
        <v>39</v>
      </c>
      <c r="CV95">
        <v>28.9</v>
      </c>
      <c r="CW95">
        <v>33.799999999999997</v>
      </c>
      <c r="CX95">
        <v>16.3</v>
      </c>
      <c r="CY95">
        <v>9.5</v>
      </c>
      <c r="CZ95">
        <v>12.8</v>
      </c>
      <c r="DA95">
        <v>24.6</v>
      </c>
      <c r="DB95">
        <v>15.5</v>
      </c>
      <c r="DC95">
        <v>20</v>
      </c>
      <c r="DD95">
        <v>4.12</v>
      </c>
      <c r="DE95">
        <v>3.67</v>
      </c>
      <c r="DF95">
        <v>3.89</v>
      </c>
    </row>
    <row r="96" spans="1:110" x14ac:dyDescent="0.4">
      <c r="A96" t="s">
        <v>415</v>
      </c>
      <c r="B96" t="s">
        <v>414</v>
      </c>
      <c r="C96">
        <v>147</v>
      </c>
      <c r="D96">
        <v>125</v>
      </c>
      <c r="E96">
        <v>272</v>
      </c>
      <c r="F96">
        <v>140</v>
      </c>
      <c r="G96">
        <v>113</v>
      </c>
      <c r="H96">
        <v>253</v>
      </c>
      <c r="I96">
        <v>32.5</v>
      </c>
      <c r="J96">
        <v>25.3</v>
      </c>
      <c r="K96">
        <v>29.2</v>
      </c>
      <c r="L96">
        <v>-0.46</v>
      </c>
      <c r="M96">
        <v>-1.06</v>
      </c>
      <c r="N96">
        <v>-0.73</v>
      </c>
      <c r="O96">
        <v>-0.67</v>
      </c>
      <c r="P96">
        <v>-1.29</v>
      </c>
      <c r="Q96">
        <v>-0.88</v>
      </c>
      <c r="R96">
        <v>-0.25</v>
      </c>
      <c r="S96">
        <v>-0.82</v>
      </c>
      <c r="T96">
        <v>-0.56999999999999995</v>
      </c>
      <c r="U96">
        <v>15</v>
      </c>
      <c r="V96">
        <v>10.4</v>
      </c>
      <c r="W96">
        <v>12.9</v>
      </c>
      <c r="X96">
        <v>36.700000000000003</v>
      </c>
      <c r="Y96">
        <v>22.4</v>
      </c>
      <c r="Z96">
        <v>30.1</v>
      </c>
      <c r="AA96">
        <v>25.2</v>
      </c>
      <c r="AB96">
        <v>9.6</v>
      </c>
      <c r="AC96">
        <v>18</v>
      </c>
      <c r="AD96">
        <v>2.7</v>
      </c>
      <c r="AE96">
        <v>2.4</v>
      </c>
      <c r="AF96">
        <v>2.6</v>
      </c>
      <c r="AG96">
        <v>8.8000000000000007</v>
      </c>
      <c r="AH96">
        <v>4</v>
      </c>
      <c r="AI96">
        <v>6.6</v>
      </c>
      <c r="AJ96">
        <v>2.68</v>
      </c>
      <c r="AK96">
        <v>2.09</v>
      </c>
      <c r="AL96">
        <v>2.41</v>
      </c>
      <c r="AM96">
        <v>938</v>
      </c>
      <c r="AN96">
        <v>1095</v>
      </c>
      <c r="AO96">
        <v>2033</v>
      </c>
      <c r="AP96">
        <v>857</v>
      </c>
      <c r="AQ96">
        <v>1009</v>
      </c>
      <c r="AR96">
        <v>1866</v>
      </c>
      <c r="AS96">
        <v>46.6</v>
      </c>
      <c r="AT96">
        <v>41.3</v>
      </c>
      <c r="AU96">
        <v>43.8</v>
      </c>
      <c r="AV96">
        <v>0.18</v>
      </c>
      <c r="AW96">
        <v>-0.39</v>
      </c>
      <c r="AX96">
        <v>-0.13</v>
      </c>
      <c r="AY96">
        <v>0.1</v>
      </c>
      <c r="AZ96">
        <v>-0.47</v>
      </c>
      <c r="BA96">
        <v>-0.18</v>
      </c>
      <c r="BB96">
        <v>0.27</v>
      </c>
      <c r="BC96">
        <v>-0.31</v>
      </c>
      <c r="BD96">
        <v>-7.0000000000000007E-2</v>
      </c>
      <c r="BE96">
        <v>41.5</v>
      </c>
      <c r="BF96">
        <v>36</v>
      </c>
      <c r="BG96">
        <v>38.5</v>
      </c>
      <c r="BH96">
        <v>62.2</v>
      </c>
      <c r="BI96">
        <v>56.2</v>
      </c>
      <c r="BJ96">
        <v>58.9</v>
      </c>
      <c r="BK96">
        <v>45.6</v>
      </c>
      <c r="BL96">
        <v>30.8</v>
      </c>
      <c r="BM96">
        <v>37.6</v>
      </c>
      <c r="BN96">
        <v>18</v>
      </c>
      <c r="BO96">
        <v>9.3000000000000007</v>
      </c>
      <c r="BP96">
        <v>13.3</v>
      </c>
      <c r="BQ96">
        <v>25.9</v>
      </c>
      <c r="BR96">
        <v>15.3</v>
      </c>
      <c r="BS96">
        <v>20.2</v>
      </c>
      <c r="BT96">
        <v>4.09</v>
      </c>
      <c r="BU96">
        <v>3.6</v>
      </c>
      <c r="BV96">
        <v>3.82</v>
      </c>
      <c r="BW96">
        <v>1085</v>
      </c>
      <c r="BX96">
        <v>1220</v>
      </c>
      <c r="BY96">
        <v>2305</v>
      </c>
      <c r="BZ96">
        <v>997</v>
      </c>
      <c r="CA96">
        <v>1122</v>
      </c>
      <c r="CB96">
        <v>2119</v>
      </c>
      <c r="CC96">
        <v>44.7</v>
      </c>
      <c r="CD96">
        <v>39.700000000000003</v>
      </c>
      <c r="CE96">
        <v>42</v>
      </c>
      <c r="CF96">
        <v>0.09</v>
      </c>
      <c r="CG96">
        <v>-0.46</v>
      </c>
      <c r="CH96">
        <v>-0.2</v>
      </c>
      <c r="CI96">
        <v>0.02</v>
      </c>
      <c r="CJ96">
        <v>-0.53</v>
      </c>
      <c r="CK96">
        <v>-0.25</v>
      </c>
      <c r="CL96">
        <v>0.17</v>
      </c>
      <c r="CM96">
        <v>-0.38</v>
      </c>
      <c r="CN96">
        <v>-0.14000000000000001</v>
      </c>
      <c r="CO96">
        <v>37.9</v>
      </c>
      <c r="CP96">
        <v>33.4</v>
      </c>
      <c r="CQ96">
        <v>35.5</v>
      </c>
      <c r="CR96">
        <v>58.7</v>
      </c>
      <c r="CS96">
        <v>52.7</v>
      </c>
      <c r="CT96">
        <v>55.5</v>
      </c>
      <c r="CU96">
        <v>42.9</v>
      </c>
      <c r="CV96">
        <v>28.6</v>
      </c>
      <c r="CW96">
        <v>35.299999999999997</v>
      </c>
      <c r="CX96">
        <v>15.9</v>
      </c>
      <c r="CY96">
        <v>8.6</v>
      </c>
      <c r="CZ96">
        <v>12.1</v>
      </c>
      <c r="DA96">
        <v>23.6</v>
      </c>
      <c r="DB96">
        <v>14.1</v>
      </c>
      <c r="DC96">
        <v>18.600000000000001</v>
      </c>
      <c r="DD96">
        <v>3.9</v>
      </c>
      <c r="DE96">
        <v>3.44</v>
      </c>
      <c r="DF96">
        <v>3.66</v>
      </c>
    </row>
    <row r="97" spans="1:110" x14ac:dyDescent="0.4">
      <c r="A97" t="s">
        <v>417</v>
      </c>
      <c r="B97" t="s">
        <v>416</v>
      </c>
      <c r="C97">
        <v>95</v>
      </c>
      <c r="D97">
        <v>97</v>
      </c>
      <c r="E97">
        <v>192</v>
      </c>
      <c r="F97">
        <v>92</v>
      </c>
      <c r="G97">
        <v>94</v>
      </c>
      <c r="H97">
        <v>186</v>
      </c>
      <c r="I97">
        <v>36.200000000000003</v>
      </c>
      <c r="J97">
        <v>29.6</v>
      </c>
      <c r="K97">
        <v>32.9</v>
      </c>
      <c r="L97">
        <v>-0.38</v>
      </c>
      <c r="M97">
        <v>-0.84</v>
      </c>
      <c r="N97">
        <v>-0.61</v>
      </c>
      <c r="O97">
        <v>-0.63</v>
      </c>
      <c r="P97">
        <v>-1.1000000000000001</v>
      </c>
      <c r="Q97">
        <v>-0.79</v>
      </c>
      <c r="R97">
        <v>-0.12</v>
      </c>
      <c r="S97">
        <v>-0.59</v>
      </c>
      <c r="T97">
        <v>-0.43</v>
      </c>
      <c r="U97">
        <v>22.1</v>
      </c>
      <c r="V97">
        <v>17.5</v>
      </c>
      <c r="W97">
        <v>19.8</v>
      </c>
      <c r="X97">
        <v>36.799999999999997</v>
      </c>
      <c r="Y97">
        <v>39.200000000000003</v>
      </c>
      <c r="Z97">
        <v>38</v>
      </c>
      <c r="AA97">
        <v>22.1</v>
      </c>
      <c r="AB97">
        <v>10.3</v>
      </c>
      <c r="AC97">
        <v>16.100000000000001</v>
      </c>
      <c r="AD97">
        <v>6.3</v>
      </c>
      <c r="AE97">
        <v>4.0999999999999996</v>
      </c>
      <c r="AF97">
        <v>5.2</v>
      </c>
      <c r="AG97">
        <v>6.3</v>
      </c>
      <c r="AH97">
        <v>6.2</v>
      </c>
      <c r="AI97">
        <v>6.3</v>
      </c>
      <c r="AJ97">
        <v>2.98</v>
      </c>
      <c r="AK97">
        <v>2.52</v>
      </c>
      <c r="AL97">
        <v>2.75</v>
      </c>
      <c r="AM97">
        <v>889</v>
      </c>
      <c r="AN97">
        <v>938</v>
      </c>
      <c r="AO97">
        <v>1827</v>
      </c>
      <c r="AP97">
        <v>842</v>
      </c>
      <c r="AQ97">
        <v>893</v>
      </c>
      <c r="AR97">
        <v>1735</v>
      </c>
      <c r="AS97">
        <v>56.8</v>
      </c>
      <c r="AT97">
        <v>51.3</v>
      </c>
      <c r="AU97">
        <v>54</v>
      </c>
      <c r="AV97">
        <v>0.36</v>
      </c>
      <c r="AW97">
        <v>0.08</v>
      </c>
      <c r="AX97">
        <v>0.22</v>
      </c>
      <c r="AY97">
        <v>0.27</v>
      </c>
      <c r="AZ97">
        <v>0</v>
      </c>
      <c r="BA97">
        <v>0.16</v>
      </c>
      <c r="BB97">
        <v>0.44</v>
      </c>
      <c r="BC97">
        <v>0.17</v>
      </c>
      <c r="BD97">
        <v>0.28000000000000003</v>
      </c>
      <c r="BE97">
        <v>63.7</v>
      </c>
      <c r="BF97">
        <v>54.7</v>
      </c>
      <c r="BG97">
        <v>59.1</v>
      </c>
      <c r="BH97">
        <v>80</v>
      </c>
      <c r="BI97">
        <v>70.400000000000006</v>
      </c>
      <c r="BJ97">
        <v>75</v>
      </c>
      <c r="BK97">
        <v>53.5</v>
      </c>
      <c r="BL97">
        <v>40.200000000000003</v>
      </c>
      <c r="BM97">
        <v>46.7</v>
      </c>
      <c r="BN97">
        <v>37</v>
      </c>
      <c r="BO97">
        <v>24.8</v>
      </c>
      <c r="BP97">
        <v>30.8</v>
      </c>
      <c r="BQ97">
        <v>44.5</v>
      </c>
      <c r="BR97">
        <v>29.5</v>
      </c>
      <c r="BS97">
        <v>36.799999999999997</v>
      </c>
      <c r="BT97">
        <v>5.09</v>
      </c>
      <c r="BU97">
        <v>4.54</v>
      </c>
      <c r="BV97">
        <v>4.8099999999999996</v>
      </c>
      <c r="BW97">
        <v>984</v>
      </c>
      <c r="BX97">
        <v>1035</v>
      </c>
      <c r="BY97">
        <v>2019</v>
      </c>
      <c r="BZ97">
        <v>934</v>
      </c>
      <c r="CA97">
        <v>987</v>
      </c>
      <c r="CB97">
        <v>1921</v>
      </c>
      <c r="CC97">
        <v>54.8</v>
      </c>
      <c r="CD97">
        <v>49.3</v>
      </c>
      <c r="CE97">
        <v>52</v>
      </c>
      <c r="CF97">
        <v>0.28999999999999998</v>
      </c>
      <c r="CG97">
        <v>0</v>
      </c>
      <c r="CH97">
        <v>0.14000000000000001</v>
      </c>
      <c r="CI97">
        <v>0.2</v>
      </c>
      <c r="CJ97">
        <v>-0.08</v>
      </c>
      <c r="CK97">
        <v>0.08</v>
      </c>
      <c r="CL97">
        <v>0.37</v>
      </c>
      <c r="CM97">
        <v>7.0000000000000007E-2</v>
      </c>
      <c r="CN97">
        <v>0.19</v>
      </c>
      <c r="CO97">
        <v>59.7</v>
      </c>
      <c r="CP97">
        <v>51.2</v>
      </c>
      <c r="CQ97">
        <v>55.3</v>
      </c>
      <c r="CR97">
        <v>75.8</v>
      </c>
      <c r="CS97">
        <v>67.400000000000006</v>
      </c>
      <c r="CT97">
        <v>71.5</v>
      </c>
      <c r="CU97">
        <v>50.5</v>
      </c>
      <c r="CV97">
        <v>37.4</v>
      </c>
      <c r="CW97">
        <v>43.8</v>
      </c>
      <c r="CX97">
        <v>34</v>
      </c>
      <c r="CY97">
        <v>22.9</v>
      </c>
      <c r="CZ97">
        <v>28.3</v>
      </c>
      <c r="DA97">
        <v>40.9</v>
      </c>
      <c r="DB97">
        <v>27.3</v>
      </c>
      <c r="DC97">
        <v>33.9</v>
      </c>
      <c r="DD97">
        <v>4.8899999999999997</v>
      </c>
      <c r="DE97">
        <v>4.3499999999999996</v>
      </c>
      <c r="DF97">
        <v>4.6100000000000003</v>
      </c>
    </row>
    <row r="98" spans="1:110" x14ac:dyDescent="0.4">
      <c r="A98" t="s">
        <v>419</v>
      </c>
      <c r="B98" t="s">
        <v>418</v>
      </c>
      <c r="C98">
        <v>344</v>
      </c>
      <c r="D98">
        <v>300</v>
      </c>
      <c r="E98">
        <v>644</v>
      </c>
      <c r="F98">
        <v>338</v>
      </c>
      <c r="G98">
        <v>292</v>
      </c>
      <c r="H98">
        <v>630</v>
      </c>
      <c r="I98">
        <v>33.1</v>
      </c>
      <c r="J98">
        <v>32.4</v>
      </c>
      <c r="K98">
        <v>32.799999999999997</v>
      </c>
      <c r="L98">
        <v>-0.42</v>
      </c>
      <c r="M98">
        <v>-0.52</v>
      </c>
      <c r="N98">
        <v>-0.47</v>
      </c>
      <c r="O98">
        <v>-0.56000000000000005</v>
      </c>
      <c r="P98">
        <v>-0.67</v>
      </c>
      <c r="Q98">
        <v>-0.56999999999999995</v>
      </c>
      <c r="R98">
        <v>-0.28999999999999998</v>
      </c>
      <c r="S98">
        <v>-0.38</v>
      </c>
      <c r="T98">
        <v>-0.37</v>
      </c>
      <c r="U98">
        <v>17.2</v>
      </c>
      <c r="V98">
        <v>20.7</v>
      </c>
      <c r="W98">
        <v>18.8</v>
      </c>
      <c r="X98">
        <v>36.6</v>
      </c>
      <c r="Y98">
        <v>36</v>
      </c>
      <c r="Z98">
        <v>36.299999999999997</v>
      </c>
      <c r="AA98">
        <v>18.3</v>
      </c>
      <c r="AB98">
        <v>13</v>
      </c>
      <c r="AC98">
        <v>15.8</v>
      </c>
      <c r="AD98">
        <v>4.0999999999999996</v>
      </c>
      <c r="AE98">
        <v>3.7</v>
      </c>
      <c r="AF98">
        <v>3.9</v>
      </c>
      <c r="AG98">
        <v>7</v>
      </c>
      <c r="AH98">
        <v>4.3</v>
      </c>
      <c r="AI98">
        <v>5.7</v>
      </c>
      <c r="AJ98">
        <v>2.69</v>
      </c>
      <c r="AK98">
        <v>2.7</v>
      </c>
      <c r="AL98">
        <v>2.69</v>
      </c>
      <c r="AM98">
        <v>3005</v>
      </c>
      <c r="AN98">
        <v>3126</v>
      </c>
      <c r="AO98">
        <v>6131</v>
      </c>
      <c r="AP98">
        <v>2891</v>
      </c>
      <c r="AQ98">
        <v>2999</v>
      </c>
      <c r="AR98">
        <v>5890</v>
      </c>
      <c r="AS98">
        <v>49</v>
      </c>
      <c r="AT98">
        <v>44.8</v>
      </c>
      <c r="AU98">
        <v>46.9</v>
      </c>
      <c r="AV98">
        <v>0.34</v>
      </c>
      <c r="AW98">
        <v>-0.06</v>
      </c>
      <c r="AX98">
        <v>0.14000000000000001</v>
      </c>
      <c r="AY98">
        <v>0.28999999999999998</v>
      </c>
      <c r="AZ98">
        <v>-0.1</v>
      </c>
      <c r="BA98">
        <v>0.1</v>
      </c>
      <c r="BB98">
        <v>0.38</v>
      </c>
      <c r="BC98">
        <v>-0.01</v>
      </c>
      <c r="BD98">
        <v>0.17</v>
      </c>
      <c r="BE98">
        <v>46.1</v>
      </c>
      <c r="BF98">
        <v>41.4</v>
      </c>
      <c r="BG98">
        <v>43.7</v>
      </c>
      <c r="BH98">
        <v>70.2</v>
      </c>
      <c r="BI98">
        <v>63.8</v>
      </c>
      <c r="BJ98">
        <v>66.900000000000006</v>
      </c>
      <c r="BK98">
        <v>37.9</v>
      </c>
      <c r="BL98">
        <v>27.5</v>
      </c>
      <c r="BM98">
        <v>32.6</v>
      </c>
      <c r="BN98">
        <v>16.399999999999999</v>
      </c>
      <c r="BO98">
        <v>10.3</v>
      </c>
      <c r="BP98">
        <v>13.3</v>
      </c>
      <c r="BQ98">
        <v>23.8</v>
      </c>
      <c r="BR98">
        <v>15.3</v>
      </c>
      <c r="BS98">
        <v>19.5</v>
      </c>
      <c r="BT98">
        <v>4.2</v>
      </c>
      <c r="BU98">
        <v>3.86</v>
      </c>
      <c r="BV98">
        <v>4.0199999999999996</v>
      </c>
      <c r="BW98">
        <v>3349</v>
      </c>
      <c r="BX98">
        <v>3426</v>
      </c>
      <c r="BY98">
        <v>6775</v>
      </c>
      <c r="BZ98">
        <v>3229</v>
      </c>
      <c r="CA98">
        <v>3291</v>
      </c>
      <c r="CB98">
        <v>6520</v>
      </c>
      <c r="CC98">
        <v>47.4</v>
      </c>
      <c r="CD98">
        <v>43.7</v>
      </c>
      <c r="CE98">
        <v>45.5</v>
      </c>
      <c r="CF98">
        <v>0.26</v>
      </c>
      <c r="CG98">
        <v>-0.1</v>
      </c>
      <c r="CH98">
        <v>0.08</v>
      </c>
      <c r="CI98">
        <v>0.22</v>
      </c>
      <c r="CJ98">
        <v>-0.14000000000000001</v>
      </c>
      <c r="CK98">
        <v>0.05</v>
      </c>
      <c r="CL98">
        <v>0.3</v>
      </c>
      <c r="CM98">
        <v>-0.06</v>
      </c>
      <c r="CN98">
        <v>0.11</v>
      </c>
      <c r="CO98">
        <v>43.1</v>
      </c>
      <c r="CP98">
        <v>39.6</v>
      </c>
      <c r="CQ98">
        <v>41.3</v>
      </c>
      <c r="CR98">
        <v>66.8</v>
      </c>
      <c r="CS98">
        <v>61.4</v>
      </c>
      <c r="CT98">
        <v>64</v>
      </c>
      <c r="CU98">
        <v>35.9</v>
      </c>
      <c r="CV98">
        <v>26.2</v>
      </c>
      <c r="CW98">
        <v>31</v>
      </c>
      <c r="CX98">
        <v>15.1</v>
      </c>
      <c r="CY98">
        <v>9.6999999999999993</v>
      </c>
      <c r="CZ98">
        <v>12.4</v>
      </c>
      <c r="DA98">
        <v>22.1</v>
      </c>
      <c r="DB98">
        <v>14.3</v>
      </c>
      <c r="DC98">
        <v>18.2</v>
      </c>
      <c r="DD98">
        <v>4.04</v>
      </c>
      <c r="DE98">
        <v>3.76</v>
      </c>
      <c r="DF98">
        <v>3.9</v>
      </c>
    </row>
    <row r="99" spans="1:110" x14ac:dyDescent="0.4">
      <c r="A99" t="s">
        <v>421</v>
      </c>
      <c r="B99" t="s">
        <v>420</v>
      </c>
      <c r="C99">
        <v>95</v>
      </c>
      <c r="D99">
        <v>93</v>
      </c>
      <c r="E99">
        <v>188</v>
      </c>
      <c r="F99">
        <v>93</v>
      </c>
      <c r="G99">
        <v>91</v>
      </c>
      <c r="H99">
        <v>184</v>
      </c>
      <c r="I99">
        <v>32.9</v>
      </c>
      <c r="J99">
        <v>31.2</v>
      </c>
      <c r="K99">
        <v>32</v>
      </c>
      <c r="L99">
        <v>-0.63</v>
      </c>
      <c r="M99">
        <v>-0.81</v>
      </c>
      <c r="N99">
        <v>-0.72</v>
      </c>
      <c r="O99">
        <v>-0.89</v>
      </c>
      <c r="P99">
        <v>-1.07</v>
      </c>
      <c r="Q99">
        <v>-0.9</v>
      </c>
      <c r="R99">
        <v>-0.37</v>
      </c>
      <c r="S99">
        <v>-0.55000000000000004</v>
      </c>
      <c r="T99">
        <v>-0.54</v>
      </c>
      <c r="U99">
        <v>17.899999999999999</v>
      </c>
      <c r="V99">
        <v>22.6</v>
      </c>
      <c r="W99">
        <v>20.2</v>
      </c>
      <c r="X99">
        <v>35.799999999999997</v>
      </c>
      <c r="Y99">
        <v>40.9</v>
      </c>
      <c r="Z99">
        <v>38.299999999999997</v>
      </c>
      <c r="AA99">
        <v>22.1</v>
      </c>
      <c r="AB99">
        <v>17.2</v>
      </c>
      <c r="AC99">
        <v>19.7</v>
      </c>
      <c r="AD99">
        <v>4.2</v>
      </c>
      <c r="AE99">
        <v>4.3</v>
      </c>
      <c r="AF99">
        <v>4.3</v>
      </c>
      <c r="AG99">
        <v>8.4</v>
      </c>
      <c r="AH99">
        <v>6.5</v>
      </c>
      <c r="AI99">
        <v>7.4</v>
      </c>
      <c r="AJ99">
        <v>2.64</v>
      </c>
      <c r="AK99">
        <v>2.52</v>
      </c>
      <c r="AL99">
        <v>2.58</v>
      </c>
      <c r="AM99">
        <v>736</v>
      </c>
      <c r="AN99">
        <v>710</v>
      </c>
      <c r="AO99">
        <v>1446</v>
      </c>
      <c r="AP99">
        <v>712</v>
      </c>
      <c r="AQ99">
        <v>681</v>
      </c>
      <c r="AR99">
        <v>1393</v>
      </c>
      <c r="AS99">
        <v>47</v>
      </c>
      <c r="AT99">
        <v>41.5</v>
      </c>
      <c r="AU99">
        <v>44.3</v>
      </c>
      <c r="AV99">
        <v>7.0000000000000007E-2</v>
      </c>
      <c r="AW99">
        <v>-0.3</v>
      </c>
      <c r="AX99">
        <v>-0.11</v>
      </c>
      <c r="AY99">
        <v>-0.03</v>
      </c>
      <c r="AZ99">
        <v>-0.4</v>
      </c>
      <c r="BA99">
        <v>-0.18</v>
      </c>
      <c r="BB99">
        <v>0.16</v>
      </c>
      <c r="BC99">
        <v>-0.21</v>
      </c>
      <c r="BD99">
        <v>-0.05</v>
      </c>
      <c r="BE99">
        <v>47.3</v>
      </c>
      <c r="BF99">
        <v>34.6</v>
      </c>
      <c r="BG99">
        <v>41.1</v>
      </c>
      <c r="BH99">
        <v>67.3</v>
      </c>
      <c r="BI99">
        <v>59.2</v>
      </c>
      <c r="BJ99">
        <v>63.3</v>
      </c>
      <c r="BK99">
        <v>49.5</v>
      </c>
      <c r="BL99">
        <v>38.9</v>
      </c>
      <c r="BM99">
        <v>44.3</v>
      </c>
      <c r="BN99">
        <v>14.5</v>
      </c>
      <c r="BO99">
        <v>7.5</v>
      </c>
      <c r="BP99">
        <v>11.1</v>
      </c>
      <c r="BQ99">
        <v>28.8</v>
      </c>
      <c r="BR99">
        <v>14.1</v>
      </c>
      <c r="BS99">
        <v>21.6</v>
      </c>
      <c r="BT99">
        <v>4.0199999999999996</v>
      </c>
      <c r="BU99">
        <v>3.53</v>
      </c>
      <c r="BV99">
        <v>3.78</v>
      </c>
      <c r="BW99">
        <v>831</v>
      </c>
      <c r="BX99">
        <v>803</v>
      </c>
      <c r="BY99">
        <v>1634</v>
      </c>
      <c r="BZ99">
        <v>805</v>
      </c>
      <c r="CA99">
        <v>772</v>
      </c>
      <c r="CB99">
        <v>1577</v>
      </c>
      <c r="CC99">
        <v>45.3</v>
      </c>
      <c r="CD99">
        <v>40.299999999999997</v>
      </c>
      <c r="CE99">
        <v>42.9</v>
      </c>
      <c r="CF99">
        <v>-0.01</v>
      </c>
      <c r="CG99">
        <v>-0.36</v>
      </c>
      <c r="CH99">
        <v>-0.19</v>
      </c>
      <c r="CI99">
        <v>-0.1</v>
      </c>
      <c r="CJ99">
        <v>-0.45</v>
      </c>
      <c r="CK99">
        <v>-0.25</v>
      </c>
      <c r="CL99">
        <v>7.0000000000000007E-2</v>
      </c>
      <c r="CM99">
        <v>-0.27</v>
      </c>
      <c r="CN99">
        <v>-0.12</v>
      </c>
      <c r="CO99">
        <v>43.9</v>
      </c>
      <c r="CP99">
        <v>33.299999999999997</v>
      </c>
      <c r="CQ99">
        <v>38.700000000000003</v>
      </c>
      <c r="CR99">
        <v>63.7</v>
      </c>
      <c r="CS99">
        <v>57</v>
      </c>
      <c r="CT99">
        <v>60.4</v>
      </c>
      <c r="CU99">
        <v>46.3</v>
      </c>
      <c r="CV99">
        <v>36.4</v>
      </c>
      <c r="CW99">
        <v>41.4</v>
      </c>
      <c r="CX99">
        <v>13.4</v>
      </c>
      <c r="CY99">
        <v>7.1</v>
      </c>
      <c r="CZ99">
        <v>10.3</v>
      </c>
      <c r="DA99">
        <v>26.5</v>
      </c>
      <c r="DB99">
        <v>13.2</v>
      </c>
      <c r="DC99">
        <v>20</v>
      </c>
      <c r="DD99">
        <v>3.86</v>
      </c>
      <c r="DE99">
        <v>3.41</v>
      </c>
      <c r="DF99">
        <v>3.64</v>
      </c>
    </row>
    <row r="101" spans="1:110" x14ac:dyDescent="0.4">
      <c r="A101" t="s">
        <v>424</v>
      </c>
      <c r="B101" t="s">
        <v>422</v>
      </c>
      <c r="C101">
        <v>6511</v>
      </c>
      <c r="D101">
        <v>6428</v>
      </c>
      <c r="E101">
        <v>12939</v>
      </c>
      <c r="F101">
        <v>6160</v>
      </c>
      <c r="G101">
        <v>6039</v>
      </c>
      <c r="H101">
        <v>12199</v>
      </c>
      <c r="I101">
        <v>43.9</v>
      </c>
      <c r="J101">
        <v>37.6</v>
      </c>
      <c r="K101">
        <v>40.799999999999997</v>
      </c>
      <c r="L101">
        <v>0.12</v>
      </c>
      <c r="M101">
        <v>-0.39</v>
      </c>
      <c r="N101">
        <v>-0.13</v>
      </c>
      <c r="O101">
        <v>0.09</v>
      </c>
      <c r="P101">
        <v>-0.42</v>
      </c>
      <c r="Q101">
        <v>-0.15</v>
      </c>
      <c r="R101">
        <v>0.15</v>
      </c>
      <c r="S101">
        <v>-0.35</v>
      </c>
      <c r="T101">
        <v>-0.11</v>
      </c>
      <c r="U101">
        <v>35.200000000000003</v>
      </c>
      <c r="V101">
        <v>29.9</v>
      </c>
      <c r="W101">
        <v>32.6</v>
      </c>
      <c r="X101">
        <v>55.8</v>
      </c>
      <c r="Y101">
        <v>48.6</v>
      </c>
      <c r="Z101">
        <v>52.2</v>
      </c>
      <c r="AA101">
        <v>46.5</v>
      </c>
      <c r="AB101">
        <v>35</v>
      </c>
      <c r="AC101">
        <v>40.799999999999997</v>
      </c>
      <c r="AD101">
        <v>16.3</v>
      </c>
      <c r="AE101">
        <v>9.3000000000000007</v>
      </c>
      <c r="AF101">
        <v>12.8</v>
      </c>
      <c r="AG101">
        <v>25</v>
      </c>
      <c r="AH101">
        <v>15.6</v>
      </c>
      <c r="AI101">
        <v>20.3</v>
      </c>
      <c r="AJ101">
        <v>3.83</v>
      </c>
      <c r="AK101">
        <v>3.26</v>
      </c>
      <c r="AL101">
        <v>3.55</v>
      </c>
      <c r="AM101">
        <v>31490</v>
      </c>
      <c r="AN101">
        <v>31795</v>
      </c>
      <c r="AO101">
        <v>63285</v>
      </c>
      <c r="AP101">
        <v>28573</v>
      </c>
      <c r="AQ101">
        <v>28679</v>
      </c>
      <c r="AR101">
        <v>57252</v>
      </c>
      <c r="AS101">
        <v>53.8</v>
      </c>
      <c r="AT101">
        <v>48.5</v>
      </c>
      <c r="AU101">
        <v>51.1</v>
      </c>
      <c r="AV101">
        <v>0.52</v>
      </c>
      <c r="AW101">
        <v>0.08</v>
      </c>
      <c r="AX101">
        <v>0.3</v>
      </c>
      <c r="AY101">
        <v>0.51</v>
      </c>
      <c r="AZ101">
        <v>7.0000000000000007E-2</v>
      </c>
      <c r="BA101">
        <v>0.28999999999999998</v>
      </c>
      <c r="BB101">
        <v>0.54</v>
      </c>
      <c r="BC101">
        <v>0.1</v>
      </c>
      <c r="BD101">
        <v>0.31</v>
      </c>
      <c r="BE101">
        <v>55</v>
      </c>
      <c r="BF101">
        <v>49</v>
      </c>
      <c r="BG101">
        <v>52</v>
      </c>
      <c r="BH101">
        <v>73.900000000000006</v>
      </c>
      <c r="BI101">
        <v>68.3</v>
      </c>
      <c r="BJ101">
        <v>71.099999999999994</v>
      </c>
      <c r="BK101">
        <v>59.8</v>
      </c>
      <c r="BL101">
        <v>49.3</v>
      </c>
      <c r="BM101">
        <v>54.5</v>
      </c>
      <c r="BN101">
        <v>30.6</v>
      </c>
      <c r="BO101">
        <v>20.7</v>
      </c>
      <c r="BP101">
        <v>25.6</v>
      </c>
      <c r="BQ101">
        <v>41.4</v>
      </c>
      <c r="BR101">
        <v>29.3</v>
      </c>
      <c r="BS101">
        <v>35.299999999999997</v>
      </c>
      <c r="BT101">
        <v>4.8499999999999996</v>
      </c>
      <c r="BU101">
        <v>4.3600000000000003</v>
      </c>
      <c r="BV101">
        <v>4.5999999999999996</v>
      </c>
      <c r="BW101">
        <v>38001</v>
      </c>
      <c r="BX101">
        <v>38223</v>
      </c>
      <c r="BY101">
        <v>76224</v>
      </c>
      <c r="BZ101">
        <v>34733</v>
      </c>
      <c r="CA101">
        <v>34718</v>
      </c>
      <c r="CB101">
        <v>69451</v>
      </c>
      <c r="CC101">
        <v>52.1</v>
      </c>
      <c r="CD101">
        <v>46.7</v>
      </c>
      <c r="CE101">
        <v>49.4</v>
      </c>
      <c r="CF101">
        <v>0.45</v>
      </c>
      <c r="CG101">
        <v>0</v>
      </c>
      <c r="CH101">
        <v>0.23</v>
      </c>
      <c r="CI101">
        <v>0.44</v>
      </c>
      <c r="CJ101">
        <v>-0.01</v>
      </c>
      <c r="CK101">
        <v>0.22</v>
      </c>
      <c r="CL101">
        <v>0.46</v>
      </c>
      <c r="CM101">
        <v>0.01</v>
      </c>
      <c r="CN101">
        <v>0.23</v>
      </c>
      <c r="CO101">
        <v>51.6</v>
      </c>
      <c r="CP101">
        <v>45.8</v>
      </c>
      <c r="CQ101">
        <v>48.7</v>
      </c>
      <c r="CR101">
        <v>70.8</v>
      </c>
      <c r="CS101">
        <v>65</v>
      </c>
      <c r="CT101">
        <v>67.900000000000006</v>
      </c>
      <c r="CU101">
        <v>57.5</v>
      </c>
      <c r="CV101">
        <v>46.9</v>
      </c>
      <c r="CW101">
        <v>52.2</v>
      </c>
      <c r="CX101">
        <v>28.1</v>
      </c>
      <c r="CY101">
        <v>18.8</v>
      </c>
      <c r="CZ101">
        <v>23.4</v>
      </c>
      <c r="DA101">
        <v>38.6</v>
      </c>
      <c r="DB101">
        <v>27</v>
      </c>
      <c r="DC101">
        <v>32.799999999999997</v>
      </c>
      <c r="DD101">
        <v>4.68</v>
      </c>
      <c r="DE101">
        <v>4.17</v>
      </c>
      <c r="DF101">
        <v>4.42</v>
      </c>
    </row>
    <row r="102" spans="1:110" x14ac:dyDescent="0.4">
      <c r="A102" t="s">
        <v>427</v>
      </c>
      <c r="B102" t="s">
        <v>425</v>
      </c>
      <c r="C102">
        <v>3228</v>
      </c>
      <c r="D102">
        <v>3193</v>
      </c>
      <c r="E102">
        <v>6421</v>
      </c>
      <c r="F102">
        <v>3072</v>
      </c>
      <c r="G102">
        <v>3031</v>
      </c>
      <c r="H102">
        <v>6103</v>
      </c>
      <c r="I102">
        <v>45.1</v>
      </c>
      <c r="J102">
        <v>38.799999999999997</v>
      </c>
      <c r="K102">
        <v>41.9</v>
      </c>
      <c r="L102">
        <v>0.17</v>
      </c>
      <c r="M102">
        <v>-0.36</v>
      </c>
      <c r="N102">
        <v>-0.09</v>
      </c>
      <c r="O102">
        <v>0.13</v>
      </c>
      <c r="P102">
        <v>-0.41</v>
      </c>
      <c r="Q102">
        <v>-0.12</v>
      </c>
      <c r="R102">
        <v>0.22</v>
      </c>
      <c r="S102">
        <v>-0.32</v>
      </c>
      <c r="T102">
        <v>-0.06</v>
      </c>
      <c r="U102">
        <v>37.200000000000003</v>
      </c>
      <c r="V102">
        <v>31.9</v>
      </c>
      <c r="W102">
        <v>34.6</v>
      </c>
      <c r="X102">
        <v>57.9</v>
      </c>
      <c r="Y102">
        <v>51.1</v>
      </c>
      <c r="Z102">
        <v>54.5</v>
      </c>
      <c r="AA102">
        <v>50.2</v>
      </c>
      <c r="AB102">
        <v>38.799999999999997</v>
      </c>
      <c r="AC102">
        <v>44.5</v>
      </c>
      <c r="AD102">
        <v>17.100000000000001</v>
      </c>
      <c r="AE102">
        <v>11</v>
      </c>
      <c r="AF102">
        <v>14</v>
      </c>
      <c r="AG102">
        <v>26.5</v>
      </c>
      <c r="AH102">
        <v>17.100000000000001</v>
      </c>
      <c r="AI102">
        <v>21.8</v>
      </c>
      <c r="AJ102">
        <v>3.96</v>
      </c>
      <c r="AK102">
        <v>3.38</v>
      </c>
      <c r="AL102">
        <v>3.67</v>
      </c>
      <c r="AM102">
        <v>9668</v>
      </c>
      <c r="AN102">
        <v>9377</v>
      </c>
      <c r="AO102">
        <v>19045</v>
      </c>
      <c r="AP102">
        <v>8748</v>
      </c>
      <c r="AQ102">
        <v>8452</v>
      </c>
      <c r="AR102">
        <v>17200</v>
      </c>
      <c r="AS102">
        <v>53.1</v>
      </c>
      <c r="AT102">
        <v>47.7</v>
      </c>
      <c r="AU102">
        <v>50.4</v>
      </c>
      <c r="AV102">
        <v>0.51</v>
      </c>
      <c r="AW102">
        <v>0.05</v>
      </c>
      <c r="AX102">
        <v>0.28999999999999998</v>
      </c>
      <c r="AY102">
        <v>0.49</v>
      </c>
      <c r="AZ102">
        <v>0.02</v>
      </c>
      <c r="BA102">
        <v>0.27</v>
      </c>
      <c r="BB102">
        <v>0.54</v>
      </c>
      <c r="BC102">
        <v>0.08</v>
      </c>
      <c r="BD102">
        <v>0.31</v>
      </c>
      <c r="BE102">
        <v>53.8</v>
      </c>
      <c r="BF102">
        <v>47</v>
      </c>
      <c r="BG102">
        <v>50.4</v>
      </c>
      <c r="BH102">
        <v>73.2</v>
      </c>
      <c r="BI102">
        <v>66.7</v>
      </c>
      <c r="BJ102">
        <v>70</v>
      </c>
      <c r="BK102">
        <v>60</v>
      </c>
      <c r="BL102">
        <v>50.7</v>
      </c>
      <c r="BM102">
        <v>55.4</v>
      </c>
      <c r="BN102">
        <v>28.4</v>
      </c>
      <c r="BO102">
        <v>18.8</v>
      </c>
      <c r="BP102">
        <v>23.7</v>
      </c>
      <c r="BQ102">
        <v>39.799999999999997</v>
      </c>
      <c r="BR102">
        <v>27.5</v>
      </c>
      <c r="BS102">
        <v>33.799999999999997</v>
      </c>
      <c r="BT102">
        <v>4.79</v>
      </c>
      <c r="BU102">
        <v>4.2699999999999996</v>
      </c>
      <c r="BV102">
        <v>4.53</v>
      </c>
      <c r="BW102">
        <v>12896</v>
      </c>
      <c r="BX102">
        <v>12570</v>
      </c>
      <c r="BY102">
        <v>25466</v>
      </c>
      <c r="BZ102">
        <v>11820</v>
      </c>
      <c r="CA102">
        <v>11483</v>
      </c>
      <c r="CB102">
        <v>23303</v>
      </c>
      <c r="CC102">
        <v>51.1</v>
      </c>
      <c r="CD102">
        <v>45.4</v>
      </c>
      <c r="CE102">
        <v>48.3</v>
      </c>
      <c r="CF102">
        <v>0.43</v>
      </c>
      <c r="CG102">
        <v>-0.06</v>
      </c>
      <c r="CH102">
        <v>0.19</v>
      </c>
      <c r="CI102">
        <v>0.4</v>
      </c>
      <c r="CJ102">
        <v>-0.08</v>
      </c>
      <c r="CK102">
        <v>0.17</v>
      </c>
      <c r="CL102">
        <v>0.45</v>
      </c>
      <c r="CM102">
        <v>-0.03</v>
      </c>
      <c r="CN102">
        <v>0.2</v>
      </c>
      <c r="CO102">
        <v>49.6</v>
      </c>
      <c r="CP102">
        <v>43.2</v>
      </c>
      <c r="CQ102">
        <v>46.4</v>
      </c>
      <c r="CR102">
        <v>69.3</v>
      </c>
      <c r="CS102">
        <v>62.7</v>
      </c>
      <c r="CT102">
        <v>66.099999999999994</v>
      </c>
      <c r="CU102">
        <v>57.5</v>
      </c>
      <c r="CV102">
        <v>47.7</v>
      </c>
      <c r="CW102">
        <v>52.7</v>
      </c>
      <c r="CX102">
        <v>25.5</v>
      </c>
      <c r="CY102">
        <v>16.8</v>
      </c>
      <c r="CZ102">
        <v>21.2</v>
      </c>
      <c r="DA102">
        <v>36.5</v>
      </c>
      <c r="DB102">
        <v>24.9</v>
      </c>
      <c r="DC102">
        <v>30.8</v>
      </c>
      <c r="DD102">
        <v>4.58</v>
      </c>
      <c r="DE102">
        <v>4.05</v>
      </c>
      <c r="DF102">
        <v>4.32</v>
      </c>
    </row>
    <row r="103" spans="1:110" x14ac:dyDescent="0.4">
      <c r="A103" t="s">
        <v>429</v>
      </c>
      <c r="B103" t="s">
        <v>428</v>
      </c>
      <c r="C103">
        <v>219</v>
      </c>
      <c r="D103">
        <v>182</v>
      </c>
      <c r="E103">
        <v>401</v>
      </c>
      <c r="F103">
        <v>211</v>
      </c>
      <c r="G103">
        <v>174</v>
      </c>
      <c r="H103">
        <v>385</v>
      </c>
      <c r="I103">
        <v>43</v>
      </c>
      <c r="J103">
        <v>35.700000000000003</v>
      </c>
      <c r="K103">
        <v>39.700000000000003</v>
      </c>
      <c r="L103">
        <v>0.03</v>
      </c>
      <c r="M103">
        <v>-0.67</v>
      </c>
      <c r="N103">
        <v>-0.28999999999999998</v>
      </c>
      <c r="O103">
        <v>-0.14000000000000001</v>
      </c>
      <c r="P103">
        <v>-0.86</v>
      </c>
      <c r="Q103">
        <v>-0.41</v>
      </c>
      <c r="R103">
        <v>0.2</v>
      </c>
      <c r="S103">
        <v>-0.49</v>
      </c>
      <c r="T103">
        <v>-0.16</v>
      </c>
      <c r="U103">
        <v>36.5</v>
      </c>
      <c r="V103">
        <v>26.9</v>
      </c>
      <c r="W103">
        <v>32.200000000000003</v>
      </c>
      <c r="X103">
        <v>54.8</v>
      </c>
      <c r="Y103">
        <v>46.2</v>
      </c>
      <c r="Z103">
        <v>50.9</v>
      </c>
      <c r="AA103">
        <v>39.700000000000003</v>
      </c>
      <c r="AB103">
        <v>29.7</v>
      </c>
      <c r="AC103">
        <v>35.200000000000003</v>
      </c>
      <c r="AD103">
        <v>10.5</v>
      </c>
      <c r="AE103">
        <v>4.9000000000000004</v>
      </c>
      <c r="AF103">
        <v>8</v>
      </c>
      <c r="AG103">
        <v>18.7</v>
      </c>
      <c r="AH103">
        <v>11.5</v>
      </c>
      <c r="AI103">
        <v>15.5</v>
      </c>
      <c r="AJ103">
        <v>3.71</v>
      </c>
      <c r="AK103">
        <v>3.12</v>
      </c>
      <c r="AL103">
        <v>3.44</v>
      </c>
      <c r="AM103">
        <v>665</v>
      </c>
      <c r="AN103">
        <v>467</v>
      </c>
      <c r="AO103">
        <v>1132</v>
      </c>
      <c r="AP103">
        <v>606</v>
      </c>
      <c r="AQ103">
        <v>433</v>
      </c>
      <c r="AR103">
        <v>1039</v>
      </c>
      <c r="AS103">
        <v>55.5</v>
      </c>
      <c r="AT103">
        <v>44.5</v>
      </c>
      <c r="AU103">
        <v>51</v>
      </c>
      <c r="AV103">
        <v>0.51</v>
      </c>
      <c r="AW103">
        <v>-0.25</v>
      </c>
      <c r="AX103">
        <v>0.2</v>
      </c>
      <c r="AY103">
        <v>0.41</v>
      </c>
      <c r="AZ103">
        <v>-0.37</v>
      </c>
      <c r="BA103">
        <v>0.12</v>
      </c>
      <c r="BB103">
        <v>0.61</v>
      </c>
      <c r="BC103">
        <v>-0.13</v>
      </c>
      <c r="BD103">
        <v>0.27</v>
      </c>
      <c r="BE103">
        <v>59.1</v>
      </c>
      <c r="BF103">
        <v>42.8</v>
      </c>
      <c r="BG103">
        <v>52.4</v>
      </c>
      <c r="BH103">
        <v>78.900000000000006</v>
      </c>
      <c r="BI103">
        <v>61.2</v>
      </c>
      <c r="BJ103">
        <v>71.599999999999994</v>
      </c>
      <c r="BK103">
        <v>56.8</v>
      </c>
      <c r="BL103">
        <v>50.7</v>
      </c>
      <c r="BM103">
        <v>54.3</v>
      </c>
      <c r="BN103">
        <v>29.6</v>
      </c>
      <c r="BO103">
        <v>15.8</v>
      </c>
      <c r="BP103">
        <v>23.9</v>
      </c>
      <c r="BQ103">
        <v>40.9</v>
      </c>
      <c r="BR103">
        <v>25.7</v>
      </c>
      <c r="BS103">
        <v>34.6</v>
      </c>
      <c r="BT103">
        <v>5.01</v>
      </c>
      <c r="BU103">
        <v>4.07</v>
      </c>
      <c r="BV103">
        <v>4.62</v>
      </c>
      <c r="BW103">
        <v>884</v>
      </c>
      <c r="BX103">
        <v>649</v>
      </c>
      <c r="BY103">
        <v>1533</v>
      </c>
      <c r="BZ103">
        <v>817</v>
      </c>
      <c r="CA103">
        <v>607</v>
      </c>
      <c r="CB103">
        <v>1424</v>
      </c>
      <c r="CC103">
        <v>52.4</v>
      </c>
      <c r="CD103">
        <v>42</v>
      </c>
      <c r="CE103">
        <v>48</v>
      </c>
      <c r="CF103">
        <v>0.39</v>
      </c>
      <c r="CG103">
        <v>-0.37</v>
      </c>
      <c r="CH103">
        <v>7.0000000000000007E-2</v>
      </c>
      <c r="CI103">
        <v>0.3</v>
      </c>
      <c r="CJ103">
        <v>-0.47</v>
      </c>
      <c r="CK103">
        <v>0</v>
      </c>
      <c r="CL103">
        <v>0.47</v>
      </c>
      <c r="CM103">
        <v>-0.27</v>
      </c>
      <c r="CN103">
        <v>0.13</v>
      </c>
      <c r="CO103">
        <v>53.5</v>
      </c>
      <c r="CP103">
        <v>38.4</v>
      </c>
      <c r="CQ103">
        <v>47.1</v>
      </c>
      <c r="CR103">
        <v>73</v>
      </c>
      <c r="CS103">
        <v>57</v>
      </c>
      <c r="CT103">
        <v>66.2</v>
      </c>
      <c r="CU103">
        <v>52.6</v>
      </c>
      <c r="CV103">
        <v>44.8</v>
      </c>
      <c r="CW103">
        <v>49.3</v>
      </c>
      <c r="CX103">
        <v>24.9</v>
      </c>
      <c r="CY103">
        <v>12.8</v>
      </c>
      <c r="CZ103">
        <v>19.8</v>
      </c>
      <c r="DA103">
        <v>35.4</v>
      </c>
      <c r="DB103">
        <v>21.7</v>
      </c>
      <c r="DC103">
        <v>29.6</v>
      </c>
      <c r="DD103">
        <v>4.6900000000000004</v>
      </c>
      <c r="DE103">
        <v>3.81</v>
      </c>
      <c r="DF103">
        <v>4.3099999999999996</v>
      </c>
    </row>
    <row r="104" spans="1:110" x14ac:dyDescent="0.4">
      <c r="A104" t="s">
        <v>431</v>
      </c>
      <c r="B104" t="s">
        <v>430</v>
      </c>
      <c r="C104">
        <v>0</v>
      </c>
      <c r="D104">
        <v>0</v>
      </c>
      <c r="E104">
        <v>0</v>
      </c>
      <c r="F104">
        <v>0</v>
      </c>
      <c r="G104">
        <v>0</v>
      </c>
      <c r="H104">
        <v>0</v>
      </c>
      <c r="I104" t="s">
        <v>915</v>
      </c>
      <c r="J104" t="s">
        <v>915</v>
      </c>
      <c r="K104" t="s">
        <v>915</v>
      </c>
      <c r="L104" t="s">
        <v>915</v>
      </c>
      <c r="M104" t="s">
        <v>915</v>
      </c>
      <c r="N104" t="s">
        <v>915</v>
      </c>
      <c r="O104" t="s">
        <v>915</v>
      </c>
      <c r="P104" t="s">
        <v>915</v>
      </c>
      <c r="Q104" t="s">
        <v>915</v>
      </c>
      <c r="R104" t="s">
        <v>915</v>
      </c>
      <c r="S104" t="s">
        <v>915</v>
      </c>
      <c r="T104" t="s">
        <v>915</v>
      </c>
      <c r="U104" t="s">
        <v>915</v>
      </c>
      <c r="V104" t="s">
        <v>915</v>
      </c>
      <c r="W104" t="s">
        <v>915</v>
      </c>
      <c r="X104" t="s">
        <v>915</v>
      </c>
      <c r="Y104" t="s">
        <v>915</v>
      </c>
      <c r="Z104" t="s">
        <v>915</v>
      </c>
      <c r="AA104" t="s">
        <v>915</v>
      </c>
      <c r="AB104" t="s">
        <v>915</v>
      </c>
      <c r="AC104" t="s">
        <v>915</v>
      </c>
      <c r="AD104" t="s">
        <v>915</v>
      </c>
      <c r="AE104" t="s">
        <v>915</v>
      </c>
      <c r="AF104" t="s">
        <v>915</v>
      </c>
      <c r="AG104" t="s">
        <v>915</v>
      </c>
      <c r="AH104" t="s">
        <v>915</v>
      </c>
      <c r="AI104" t="s">
        <v>915</v>
      </c>
      <c r="AJ104">
        <v>0</v>
      </c>
      <c r="AK104">
        <v>0</v>
      </c>
      <c r="AL104">
        <v>0</v>
      </c>
      <c r="AM104">
        <v>0</v>
      </c>
      <c r="AN104">
        <v>0</v>
      </c>
      <c r="AO104">
        <v>0</v>
      </c>
      <c r="AP104">
        <v>0</v>
      </c>
      <c r="AQ104">
        <v>0</v>
      </c>
      <c r="AR104">
        <v>0</v>
      </c>
      <c r="AS104" t="s">
        <v>915</v>
      </c>
      <c r="AT104" t="s">
        <v>915</v>
      </c>
      <c r="AU104" t="s">
        <v>915</v>
      </c>
      <c r="AV104" t="s">
        <v>915</v>
      </c>
      <c r="AW104" t="s">
        <v>915</v>
      </c>
      <c r="AX104" t="s">
        <v>915</v>
      </c>
      <c r="AY104" t="s">
        <v>915</v>
      </c>
      <c r="AZ104" t="s">
        <v>915</v>
      </c>
      <c r="BA104" t="s">
        <v>915</v>
      </c>
      <c r="BB104" t="s">
        <v>915</v>
      </c>
      <c r="BC104" t="s">
        <v>915</v>
      </c>
      <c r="BD104" t="s">
        <v>915</v>
      </c>
      <c r="BE104" t="s">
        <v>915</v>
      </c>
      <c r="BF104" t="s">
        <v>915</v>
      </c>
      <c r="BG104" t="s">
        <v>915</v>
      </c>
      <c r="BH104" t="s">
        <v>915</v>
      </c>
      <c r="BI104" t="s">
        <v>915</v>
      </c>
      <c r="BJ104" t="s">
        <v>915</v>
      </c>
      <c r="BK104" t="s">
        <v>915</v>
      </c>
      <c r="BL104" t="s">
        <v>915</v>
      </c>
      <c r="BM104" t="s">
        <v>915</v>
      </c>
      <c r="BN104" t="s">
        <v>915</v>
      </c>
      <c r="BO104" t="s">
        <v>915</v>
      </c>
      <c r="BP104" t="s">
        <v>915</v>
      </c>
      <c r="BQ104" t="s">
        <v>915</v>
      </c>
      <c r="BR104" t="s">
        <v>915</v>
      </c>
      <c r="BS104" t="s">
        <v>915</v>
      </c>
      <c r="BT104">
        <v>0</v>
      </c>
      <c r="BU104">
        <v>0</v>
      </c>
      <c r="BV104">
        <v>0</v>
      </c>
      <c r="BW104">
        <v>0</v>
      </c>
      <c r="BX104">
        <v>0</v>
      </c>
      <c r="BY104">
        <v>0</v>
      </c>
      <c r="BZ104">
        <v>0</v>
      </c>
      <c r="CA104">
        <v>0</v>
      </c>
      <c r="CB104">
        <v>0</v>
      </c>
      <c r="CC104" t="s">
        <v>915</v>
      </c>
      <c r="CD104" t="s">
        <v>915</v>
      </c>
      <c r="CE104" t="s">
        <v>915</v>
      </c>
      <c r="CF104" t="s">
        <v>915</v>
      </c>
      <c r="CG104" t="s">
        <v>915</v>
      </c>
      <c r="CH104" t="s">
        <v>915</v>
      </c>
      <c r="CI104" t="s">
        <v>915</v>
      </c>
      <c r="CJ104" t="s">
        <v>915</v>
      </c>
      <c r="CK104" t="s">
        <v>915</v>
      </c>
      <c r="CL104" t="s">
        <v>915</v>
      </c>
      <c r="CM104" t="s">
        <v>915</v>
      </c>
      <c r="CN104" t="s">
        <v>915</v>
      </c>
      <c r="CO104" t="s">
        <v>915</v>
      </c>
      <c r="CP104" t="s">
        <v>915</v>
      </c>
      <c r="CQ104" t="s">
        <v>915</v>
      </c>
      <c r="CR104" t="s">
        <v>915</v>
      </c>
      <c r="CS104" t="s">
        <v>915</v>
      </c>
      <c r="CT104" t="s">
        <v>915</v>
      </c>
      <c r="CU104" t="s">
        <v>915</v>
      </c>
      <c r="CV104" t="s">
        <v>915</v>
      </c>
      <c r="CW104" t="s">
        <v>915</v>
      </c>
      <c r="CX104" t="s">
        <v>915</v>
      </c>
      <c r="CY104" t="s">
        <v>915</v>
      </c>
      <c r="CZ104" t="s">
        <v>915</v>
      </c>
      <c r="DA104" t="s">
        <v>915</v>
      </c>
      <c r="DB104" t="s">
        <v>915</v>
      </c>
      <c r="DC104" t="s">
        <v>915</v>
      </c>
      <c r="DD104">
        <v>0</v>
      </c>
      <c r="DE104">
        <v>0</v>
      </c>
      <c r="DF104">
        <v>0</v>
      </c>
    </row>
    <row r="105" spans="1:110" x14ac:dyDescent="0.4">
      <c r="A105" t="s">
        <v>433</v>
      </c>
      <c r="B105" t="s">
        <v>432</v>
      </c>
      <c r="C105">
        <v>366</v>
      </c>
      <c r="D105">
        <v>287</v>
      </c>
      <c r="E105">
        <v>653</v>
      </c>
      <c r="F105">
        <v>349</v>
      </c>
      <c r="G105">
        <v>276</v>
      </c>
      <c r="H105">
        <v>625</v>
      </c>
      <c r="I105">
        <v>46.4</v>
      </c>
      <c r="J105">
        <v>39.799999999999997</v>
      </c>
      <c r="K105">
        <v>43.5</v>
      </c>
      <c r="L105">
        <v>0.38</v>
      </c>
      <c r="M105">
        <v>-0.18</v>
      </c>
      <c r="N105">
        <v>0.13</v>
      </c>
      <c r="O105">
        <v>0.25</v>
      </c>
      <c r="P105">
        <v>-0.33</v>
      </c>
      <c r="Q105">
        <v>0.03</v>
      </c>
      <c r="R105">
        <v>0.51</v>
      </c>
      <c r="S105">
        <v>-0.04</v>
      </c>
      <c r="T105">
        <v>0.23</v>
      </c>
      <c r="U105">
        <v>37.4</v>
      </c>
      <c r="V105">
        <v>32.1</v>
      </c>
      <c r="W105">
        <v>35.1</v>
      </c>
      <c r="X105">
        <v>59.6</v>
      </c>
      <c r="Y105">
        <v>50.9</v>
      </c>
      <c r="Z105">
        <v>55.7</v>
      </c>
      <c r="AA105">
        <v>53.3</v>
      </c>
      <c r="AB105">
        <v>46</v>
      </c>
      <c r="AC105">
        <v>50.1</v>
      </c>
      <c r="AD105">
        <v>18.899999999999999</v>
      </c>
      <c r="AE105">
        <v>15</v>
      </c>
      <c r="AF105">
        <v>17.2</v>
      </c>
      <c r="AG105">
        <v>28.1</v>
      </c>
      <c r="AH105">
        <v>20.2</v>
      </c>
      <c r="AI105">
        <v>24.7</v>
      </c>
      <c r="AJ105">
        <v>4.08</v>
      </c>
      <c r="AK105">
        <v>3.51</v>
      </c>
      <c r="AL105">
        <v>3.83</v>
      </c>
      <c r="AM105">
        <v>784</v>
      </c>
      <c r="AN105">
        <v>621</v>
      </c>
      <c r="AO105">
        <v>1405</v>
      </c>
      <c r="AP105">
        <v>722</v>
      </c>
      <c r="AQ105">
        <v>561</v>
      </c>
      <c r="AR105">
        <v>1283</v>
      </c>
      <c r="AS105">
        <v>54.5</v>
      </c>
      <c r="AT105">
        <v>47.8</v>
      </c>
      <c r="AU105">
        <v>51.5</v>
      </c>
      <c r="AV105">
        <v>0.67</v>
      </c>
      <c r="AW105">
        <v>0.06</v>
      </c>
      <c r="AX105">
        <v>0.4</v>
      </c>
      <c r="AY105">
        <v>0.56999999999999995</v>
      </c>
      <c r="AZ105">
        <v>-0.04</v>
      </c>
      <c r="BA105">
        <v>0.33</v>
      </c>
      <c r="BB105">
        <v>0.76</v>
      </c>
      <c r="BC105">
        <v>0.16</v>
      </c>
      <c r="BD105">
        <v>0.47</v>
      </c>
      <c r="BE105">
        <v>55.5</v>
      </c>
      <c r="BF105">
        <v>47.8</v>
      </c>
      <c r="BG105">
        <v>52.1</v>
      </c>
      <c r="BH105">
        <v>76.8</v>
      </c>
      <c r="BI105">
        <v>68.599999999999994</v>
      </c>
      <c r="BJ105">
        <v>73.2</v>
      </c>
      <c r="BK105">
        <v>59.4</v>
      </c>
      <c r="BL105">
        <v>56.7</v>
      </c>
      <c r="BM105">
        <v>58.2</v>
      </c>
      <c r="BN105">
        <v>27.6</v>
      </c>
      <c r="BO105">
        <v>21.1</v>
      </c>
      <c r="BP105">
        <v>24.7</v>
      </c>
      <c r="BQ105">
        <v>39.200000000000003</v>
      </c>
      <c r="BR105">
        <v>31.7</v>
      </c>
      <c r="BS105">
        <v>35.9</v>
      </c>
      <c r="BT105">
        <v>4.87</v>
      </c>
      <c r="BU105">
        <v>4.33</v>
      </c>
      <c r="BV105">
        <v>4.63</v>
      </c>
      <c r="BW105">
        <v>1150</v>
      </c>
      <c r="BX105">
        <v>908</v>
      </c>
      <c r="BY105">
        <v>2058</v>
      </c>
      <c r="BZ105">
        <v>1071</v>
      </c>
      <c r="CA105">
        <v>837</v>
      </c>
      <c r="CB105">
        <v>1908</v>
      </c>
      <c r="CC105">
        <v>51.9</v>
      </c>
      <c r="CD105">
        <v>45.3</v>
      </c>
      <c r="CE105">
        <v>49</v>
      </c>
      <c r="CF105">
        <v>0.56999999999999995</v>
      </c>
      <c r="CG105">
        <v>-0.02</v>
      </c>
      <c r="CH105">
        <v>0.31</v>
      </c>
      <c r="CI105">
        <v>0.5</v>
      </c>
      <c r="CJ105">
        <v>-0.11</v>
      </c>
      <c r="CK105">
        <v>0.26</v>
      </c>
      <c r="CL105">
        <v>0.65</v>
      </c>
      <c r="CM105">
        <v>7.0000000000000007E-2</v>
      </c>
      <c r="CN105">
        <v>0.37</v>
      </c>
      <c r="CO105">
        <v>49.7</v>
      </c>
      <c r="CP105">
        <v>42.8</v>
      </c>
      <c r="CQ105">
        <v>46.7</v>
      </c>
      <c r="CR105">
        <v>71.3</v>
      </c>
      <c r="CS105">
        <v>63</v>
      </c>
      <c r="CT105">
        <v>67.599999999999994</v>
      </c>
      <c r="CU105">
        <v>57.5</v>
      </c>
      <c r="CV105">
        <v>53.3</v>
      </c>
      <c r="CW105">
        <v>55.6</v>
      </c>
      <c r="CX105">
        <v>24.8</v>
      </c>
      <c r="CY105">
        <v>19.2</v>
      </c>
      <c r="CZ105">
        <v>22.3</v>
      </c>
      <c r="DA105">
        <v>35.700000000000003</v>
      </c>
      <c r="DB105">
        <v>28.1</v>
      </c>
      <c r="DC105">
        <v>32.299999999999997</v>
      </c>
      <c r="DD105">
        <v>4.6100000000000003</v>
      </c>
      <c r="DE105">
        <v>4.07</v>
      </c>
      <c r="DF105">
        <v>4.37</v>
      </c>
    </row>
    <row r="106" spans="1:110" x14ac:dyDescent="0.4">
      <c r="A106" t="s">
        <v>435</v>
      </c>
      <c r="B106" t="s">
        <v>434</v>
      </c>
      <c r="C106">
        <v>120</v>
      </c>
      <c r="D106">
        <v>148</v>
      </c>
      <c r="E106">
        <v>268</v>
      </c>
      <c r="F106">
        <v>112</v>
      </c>
      <c r="G106">
        <v>138</v>
      </c>
      <c r="H106">
        <v>250</v>
      </c>
      <c r="I106">
        <v>48.3</v>
      </c>
      <c r="J106">
        <v>38.200000000000003</v>
      </c>
      <c r="K106">
        <v>42.7</v>
      </c>
      <c r="L106">
        <v>0.4</v>
      </c>
      <c r="M106">
        <v>-0.45</v>
      </c>
      <c r="N106">
        <v>-7.0000000000000007E-2</v>
      </c>
      <c r="O106">
        <v>0.17</v>
      </c>
      <c r="P106">
        <v>-0.66</v>
      </c>
      <c r="Q106">
        <v>-0.22</v>
      </c>
      <c r="R106">
        <v>0.63</v>
      </c>
      <c r="S106">
        <v>-0.24</v>
      </c>
      <c r="T106">
        <v>0.09</v>
      </c>
      <c r="U106">
        <v>42.5</v>
      </c>
      <c r="V106">
        <v>31.8</v>
      </c>
      <c r="W106">
        <v>36.6</v>
      </c>
      <c r="X106">
        <v>58.3</v>
      </c>
      <c r="Y106">
        <v>48</v>
      </c>
      <c r="Z106">
        <v>52.6</v>
      </c>
      <c r="AA106">
        <v>55</v>
      </c>
      <c r="AB106">
        <v>41.9</v>
      </c>
      <c r="AC106">
        <v>47.8</v>
      </c>
      <c r="AD106">
        <v>20.8</v>
      </c>
      <c r="AE106">
        <v>10.8</v>
      </c>
      <c r="AF106">
        <v>15.3</v>
      </c>
      <c r="AG106">
        <v>27.5</v>
      </c>
      <c r="AH106">
        <v>18.2</v>
      </c>
      <c r="AI106">
        <v>22.4</v>
      </c>
      <c r="AJ106">
        <v>4.28</v>
      </c>
      <c r="AK106">
        <v>3.31</v>
      </c>
      <c r="AL106">
        <v>3.75</v>
      </c>
      <c r="AM106">
        <v>533</v>
      </c>
      <c r="AN106">
        <v>490</v>
      </c>
      <c r="AO106">
        <v>1023</v>
      </c>
      <c r="AP106">
        <v>482</v>
      </c>
      <c r="AQ106">
        <v>442</v>
      </c>
      <c r="AR106">
        <v>924</v>
      </c>
      <c r="AS106">
        <v>58.6</v>
      </c>
      <c r="AT106">
        <v>52.2</v>
      </c>
      <c r="AU106">
        <v>55.5</v>
      </c>
      <c r="AV106">
        <v>0.67</v>
      </c>
      <c r="AW106">
        <v>0.22</v>
      </c>
      <c r="AX106">
        <v>0.45</v>
      </c>
      <c r="AY106">
        <v>0.56000000000000005</v>
      </c>
      <c r="AZ106">
        <v>0.1</v>
      </c>
      <c r="BA106">
        <v>0.37</v>
      </c>
      <c r="BB106">
        <v>0.78</v>
      </c>
      <c r="BC106">
        <v>0.33</v>
      </c>
      <c r="BD106">
        <v>0.53</v>
      </c>
      <c r="BE106">
        <v>65.099999999999994</v>
      </c>
      <c r="BF106">
        <v>53.7</v>
      </c>
      <c r="BG106">
        <v>59.6</v>
      </c>
      <c r="BH106">
        <v>78.8</v>
      </c>
      <c r="BI106">
        <v>71.8</v>
      </c>
      <c r="BJ106">
        <v>75.5</v>
      </c>
      <c r="BK106">
        <v>71.5</v>
      </c>
      <c r="BL106">
        <v>66.3</v>
      </c>
      <c r="BM106">
        <v>69</v>
      </c>
      <c r="BN106">
        <v>43</v>
      </c>
      <c r="BO106">
        <v>30.2</v>
      </c>
      <c r="BP106">
        <v>36.9</v>
      </c>
      <c r="BQ106">
        <v>55.3</v>
      </c>
      <c r="BR106">
        <v>37.799999999999997</v>
      </c>
      <c r="BS106">
        <v>46.9</v>
      </c>
      <c r="BT106">
        <v>5.42</v>
      </c>
      <c r="BU106">
        <v>4.82</v>
      </c>
      <c r="BV106">
        <v>5.13</v>
      </c>
      <c r="BW106">
        <v>653</v>
      </c>
      <c r="BX106">
        <v>638</v>
      </c>
      <c r="BY106">
        <v>1291</v>
      </c>
      <c r="BZ106">
        <v>594</v>
      </c>
      <c r="CA106">
        <v>580</v>
      </c>
      <c r="CB106">
        <v>1174</v>
      </c>
      <c r="CC106">
        <v>56.7</v>
      </c>
      <c r="CD106">
        <v>48.9</v>
      </c>
      <c r="CE106">
        <v>52.9</v>
      </c>
      <c r="CF106">
        <v>0.62</v>
      </c>
      <c r="CG106">
        <v>0.06</v>
      </c>
      <c r="CH106">
        <v>0.34</v>
      </c>
      <c r="CI106">
        <v>0.52</v>
      </c>
      <c r="CJ106">
        <v>-0.04</v>
      </c>
      <c r="CK106">
        <v>0.27</v>
      </c>
      <c r="CL106">
        <v>0.72</v>
      </c>
      <c r="CM106">
        <v>0.16</v>
      </c>
      <c r="CN106">
        <v>0.41</v>
      </c>
      <c r="CO106">
        <v>60.9</v>
      </c>
      <c r="CP106">
        <v>48.6</v>
      </c>
      <c r="CQ106">
        <v>54.8</v>
      </c>
      <c r="CR106">
        <v>75</v>
      </c>
      <c r="CS106">
        <v>66.3</v>
      </c>
      <c r="CT106">
        <v>70.7</v>
      </c>
      <c r="CU106">
        <v>68.5</v>
      </c>
      <c r="CV106">
        <v>60.7</v>
      </c>
      <c r="CW106">
        <v>64.599999999999994</v>
      </c>
      <c r="CX106">
        <v>38.9</v>
      </c>
      <c r="CY106">
        <v>25.7</v>
      </c>
      <c r="CZ106">
        <v>32.4</v>
      </c>
      <c r="DA106">
        <v>50.2</v>
      </c>
      <c r="DB106">
        <v>33.200000000000003</v>
      </c>
      <c r="DC106">
        <v>41.8</v>
      </c>
      <c r="DD106">
        <v>5.21</v>
      </c>
      <c r="DE106">
        <v>4.47</v>
      </c>
      <c r="DF106">
        <v>4.8499999999999996</v>
      </c>
    </row>
    <row r="107" spans="1:110" x14ac:dyDescent="0.4">
      <c r="A107" t="s">
        <v>437</v>
      </c>
      <c r="B107" t="s">
        <v>436</v>
      </c>
      <c r="C107">
        <v>271</v>
      </c>
      <c r="D107">
        <v>298</v>
      </c>
      <c r="E107">
        <v>569</v>
      </c>
      <c r="F107">
        <v>258</v>
      </c>
      <c r="G107">
        <v>276</v>
      </c>
      <c r="H107">
        <v>534</v>
      </c>
      <c r="I107">
        <v>44.3</v>
      </c>
      <c r="J107">
        <v>38.200000000000003</v>
      </c>
      <c r="K107">
        <v>41.1</v>
      </c>
      <c r="L107">
        <v>0.22</v>
      </c>
      <c r="M107">
        <v>-0.4</v>
      </c>
      <c r="N107">
        <v>-0.1</v>
      </c>
      <c r="O107">
        <v>7.0000000000000007E-2</v>
      </c>
      <c r="P107">
        <v>-0.55000000000000004</v>
      </c>
      <c r="Q107">
        <v>-0.21</v>
      </c>
      <c r="R107">
        <v>0.38</v>
      </c>
      <c r="S107">
        <v>-0.25</v>
      </c>
      <c r="T107">
        <v>0.01</v>
      </c>
      <c r="U107">
        <v>33.9</v>
      </c>
      <c r="V107">
        <v>31.5</v>
      </c>
      <c r="W107">
        <v>32.700000000000003</v>
      </c>
      <c r="X107">
        <v>56.8</v>
      </c>
      <c r="Y107">
        <v>49.3</v>
      </c>
      <c r="Z107">
        <v>52.9</v>
      </c>
      <c r="AA107">
        <v>48.7</v>
      </c>
      <c r="AB107">
        <v>34.200000000000003</v>
      </c>
      <c r="AC107">
        <v>41.1</v>
      </c>
      <c r="AD107">
        <v>15.9</v>
      </c>
      <c r="AE107">
        <v>10.4</v>
      </c>
      <c r="AF107">
        <v>13</v>
      </c>
      <c r="AG107">
        <v>25.1</v>
      </c>
      <c r="AH107">
        <v>15.4</v>
      </c>
      <c r="AI107">
        <v>20</v>
      </c>
      <c r="AJ107">
        <v>3.96</v>
      </c>
      <c r="AK107">
        <v>3.36</v>
      </c>
      <c r="AL107">
        <v>3.65</v>
      </c>
      <c r="AM107">
        <v>825</v>
      </c>
      <c r="AN107">
        <v>796</v>
      </c>
      <c r="AO107">
        <v>1621</v>
      </c>
      <c r="AP107">
        <v>726</v>
      </c>
      <c r="AQ107">
        <v>682</v>
      </c>
      <c r="AR107">
        <v>1408</v>
      </c>
      <c r="AS107">
        <v>50.7</v>
      </c>
      <c r="AT107">
        <v>45.4</v>
      </c>
      <c r="AU107">
        <v>48.1</v>
      </c>
      <c r="AV107">
        <v>0.45</v>
      </c>
      <c r="AW107">
        <v>0.06</v>
      </c>
      <c r="AX107">
        <v>0.26</v>
      </c>
      <c r="AY107">
        <v>0.36</v>
      </c>
      <c r="AZ107">
        <v>-0.03</v>
      </c>
      <c r="BA107">
        <v>0.2</v>
      </c>
      <c r="BB107">
        <v>0.55000000000000004</v>
      </c>
      <c r="BC107">
        <v>0.16</v>
      </c>
      <c r="BD107">
        <v>0.33</v>
      </c>
      <c r="BE107">
        <v>48.5</v>
      </c>
      <c r="BF107">
        <v>43.5</v>
      </c>
      <c r="BG107">
        <v>46</v>
      </c>
      <c r="BH107">
        <v>68.099999999999994</v>
      </c>
      <c r="BI107">
        <v>62.4</v>
      </c>
      <c r="BJ107">
        <v>65.3</v>
      </c>
      <c r="BK107">
        <v>50.4</v>
      </c>
      <c r="BL107">
        <v>39.9</v>
      </c>
      <c r="BM107">
        <v>45.3</v>
      </c>
      <c r="BN107">
        <v>25.2</v>
      </c>
      <c r="BO107">
        <v>17.600000000000001</v>
      </c>
      <c r="BP107">
        <v>21.5</v>
      </c>
      <c r="BQ107">
        <v>33.200000000000003</v>
      </c>
      <c r="BR107">
        <v>22</v>
      </c>
      <c r="BS107">
        <v>27.7</v>
      </c>
      <c r="BT107">
        <v>4.5599999999999996</v>
      </c>
      <c r="BU107">
        <v>4.04</v>
      </c>
      <c r="BV107">
        <v>4.3</v>
      </c>
      <c r="BW107">
        <v>1096</v>
      </c>
      <c r="BX107">
        <v>1094</v>
      </c>
      <c r="BY107">
        <v>2190</v>
      </c>
      <c r="BZ107">
        <v>984</v>
      </c>
      <c r="CA107">
        <v>958</v>
      </c>
      <c r="CB107">
        <v>1942</v>
      </c>
      <c r="CC107">
        <v>49.1</v>
      </c>
      <c r="CD107">
        <v>43.5</v>
      </c>
      <c r="CE107">
        <v>46.3</v>
      </c>
      <c r="CF107">
        <v>0.39</v>
      </c>
      <c r="CG107">
        <v>-7.0000000000000007E-2</v>
      </c>
      <c r="CH107">
        <v>0.16</v>
      </c>
      <c r="CI107">
        <v>0.31</v>
      </c>
      <c r="CJ107">
        <v>-0.15</v>
      </c>
      <c r="CK107">
        <v>0.11</v>
      </c>
      <c r="CL107">
        <v>0.47</v>
      </c>
      <c r="CM107">
        <v>0.01</v>
      </c>
      <c r="CN107">
        <v>0.22</v>
      </c>
      <c r="CO107">
        <v>44.9</v>
      </c>
      <c r="CP107">
        <v>40.200000000000003</v>
      </c>
      <c r="CQ107">
        <v>42.6</v>
      </c>
      <c r="CR107">
        <v>65.3</v>
      </c>
      <c r="CS107">
        <v>58.9</v>
      </c>
      <c r="CT107">
        <v>62.1</v>
      </c>
      <c r="CU107">
        <v>50</v>
      </c>
      <c r="CV107">
        <v>38.4</v>
      </c>
      <c r="CW107">
        <v>44.2</v>
      </c>
      <c r="CX107">
        <v>22.9</v>
      </c>
      <c r="CY107">
        <v>15.6</v>
      </c>
      <c r="CZ107">
        <v>19.3</v>
      </c>
      <c r="DA107">
        <v>31.2</v>
      </c>
      <c r="DB107">
        <v>20.2</v>
      </c>
      <c r="DC107">
        <v>25.7</v>
      </c>
      <c r="DD107">
        <v>4.41</v>
      </c>
      <c r="DE107">
        <v>3.85</v>
      </c>
      <c r="DF107">
        <v>4.13</v>
      </c>
    </row>
    <row r="108" spans="1:110" x14ac:dyDescent="0.4">
      <c r="A108" t="s">
        <v>439</v>
      </c>
      <c r="B108" t="s">
        <v>438</v>
      </c>
      <c r="C108">
        <v>227</v>
      </c>
      <c r="D108">
        <v>231</v>
      </c>
      <c r="E108">
        <v>458</v>
      </c>
      <c r="F108">
        <v>219</v>
      </c>
      <c r="G108">
        <v>226</v>
      </c>
      <c r="H108">
        <v>445</v>
      </c>
      <c r="I108">
        <v>40.9</v>
      </c>
      <c r="J108">
        <v>38.5</v>
      </c>
      <c r="K108">
        <v>39.700000000000003</v>
      </c>
      <c r="L108">
        <v>-0.03</v>
      </c>
      <c r="M108">
        <v>-0.24</v>
      </c>
      <c r="N108">
        <v>-0.14000000000000001</v>
      </c>
      <c r="O108">
        <v>-0.2</v>
      </c>
      <c r="P108">
        <v>-0.4</v>
      </c>
      <c r="Q108">
        <v>-0.25</v>
      </c>
      <c r="R108">
        <v>0.14000000000000001</v>
      </c>
      <c r="S108">
        <v>-7.0000000000000007E-2</v>
      </c>
      <c r="T108">
        <v>-0.02</v>
      </c>
      <c r="U108">
        <v>33</v>
      </c>
      <c r="V108">
        <v>34.200000000000003</v>
      </c>
      <c r="W108">
        <v>33.6</v>
      </c>
      <c r="X108">
        <v>49.3</v>
      </c>
      <c r="Y108">
        <v>52.8</v>
      </c>
      <c r="Z108">
        <v>51.1</v>
      </c>
      <c r="AA108">
        <v>26.9</v>
      </c>
      <c r="AB108">
        <v>37.700000000000003</v>
      </c>
      <c r="AC108">
        <v>32.299999999999997</v>
      </c>
      <c r="AD108">
        <v>9.3000000000000007</v>
      </c>
      <c r="AE108">
        <v>13</v>
      </c>
      <c r="AF108">
        <v>11.1</v>
      </c>
      <c r="AG108">
        <v>15</v>
      </c>
      <c r="AH108">
        <v>18.600000000000001</v>
      </c>
      <c r="AI108">
        <v>16.8</v>
      </c>
      <c r="AJ108">
        <v>3.44</v>
      </c>
      <c r="AK108">
        <v>3.4</v>
      </c>
      <c r="AL108">
        <v>3.42</v>
      </c>
      <c r="AM108">
        <v>431</v>
      </c>
      <c r="AN108">
        <v>515</v>
      </c>
      <c r="AO108">
        <v>946</v>
      </c>
      <c r="AP108">
        <v>395</v>
      </c>
      <c r="AQ108">
        <v>488</v>
      </c>
      <c r="AR108">
        <v>883</v>
      </c>
      <c r="AS108">
        <v>51.7</v>
      </c>
      <c r="AT108">
        <v>47.8</v>
      </c>
      <c r="AU108">
        <v>49.6</v>
      </c>
      <c r="AV108">
        <v>0.43</v>
      </c>
      <c r="AW108">
        <v>0.19</v>
      </c>
      <c r="AX108">
        <v>0.28999999999999998</v>
      </c>
      <c r="AY108">
        <v>0.3</v>
      </c>
      <c r="AZ108">
        <v>7.0000000000000007E-2</v>
      </c>
      <c r="BA108">
        <v>0.21</v>
      </c>
      <c r="BB108">
        <v>0.55000000000000004</v>
      </c>
      <c r="BC108">
        <v>0.3</v>
      </c>
      <c r="BD108">
        <v>0.38</v>
      </c>
      <c r="BE108">
        <v>52.4</v>
      </c>
      <c r="BF108">
        <v>46.6</v>
      </c>
      <c r="BG108">
        <v>49.3</v>
      </c>
      <c r="BH108">
        <v>74.2</v>
      </c>
      <c r="BI108">
        <v>67.2</v>
      </c>
      <c r="BJ108">
        <v>70.400000000000006</v>
      </c>
      <c r="BK108">
        <v>34.299999999999997</v>
      </c>
      <c r="BL108">
        <v>51.8</v>
      </c>
      <c r="BM108">
        <v>43.9</v>
      </c>
      <c r="BN108">
        <v>20</v>
      </c>
      <c r="BO108">
        <v>20.8</v>
      </c>
      <c r="BP108">
        <v>20.399999999999999</v>
      </c>
      <c r="BQ108">
        <v>27.1</v>
      </c>
      <c r="BR108">
        <v>27.8</v>
      </c>
      <c r="BS108">
        <v>27.5</v>
      </c>
      <c r="BT108">
        <v>4.46</v>
      </c>
      <c r="BU108">
        <v>4.32</v>
      </c>
      <c r="BV108">
        <v>4.38</v>
      </c>
      <c r="BW108">
        <v>658</v>
      </c>
      <c r="BX108">
        <v>746</v>
      </c>
      <c r="BY108">
        <v>1404</v>
      </c>
      <c r="BZ108">
        <v>614</v>
      </c>
      <c r="CA108">
        <v>714</v>
      </c>
      <c r="CB108">
        <v>1328</v>
      </c>
      <c r="CC108">
        <v>47.9</v>
      </c>
      <c r="CD108">
        <v>44.9</v>
      </c>
      <c r="CE108">
        <v>46.3</v>
      </c>
      <c r="CF108">
        <v>0.26</v>
      </c>
      <c r="CG108">
        <v>0.05</v>
      </c>
      <c r="CH108">
        <v>0.15</v>
      </c>
      <c r="CI108">
        <v>0.16</v>
      </c>
      <c r="CJ108">
        <v>-0.04</v>
      </c>
      <c r="CK108">
        <v>0.08</v>
      </c>
      <c r="CL108">
        <v>0.36</v>
      </c>
      <c r="CM108">
        <v>0.14000000000000001</v>
      </c>
      <c r="CN108">
        <v>0.22</v>
      </c>
      <c r="CO108">
        <v>45.7</v>
      </c>
      <c r="CP108">
        <v>42.8</v>
      </c>
      <c r="CQ108">
        <v>44.2</v>
      </c>
      <c r="CR108">
        <v>65.7</v>
      </c>
      <c r="CS108">
        <v>62.7</v>
      </c>
      <c r="CT108">
        <v>64.099999999999994</v>
      </c>
      <c r="CU108">
        <v>31.8</v>
      </c>
      <c r="CV108">
        <v>47.5</v>
      </c>
      <c r="CW108">
        <v>40.1</v>
      </c>
      <c r="CX108">
        <v>16.3</v>
      </c>
      <c r="CY108">
        <v>18.399999999999999</v>
      </c>
      <c r="CZ108">
        <v>17.399999999999999</v>
      </c>
      <c r="DA108">
        <v>22.9</v>
      </c>
      <c r="DB108">
        <v>24.9</v>
      </c>
      <c r="DC108">
        <v>24</v>
      </c>
      <c r="DD108">
        <v>4.1100000000000003</v>
      </c>
      <c r="DE108">
        <v>4.03</v>
      </c>
      <c r="DF108">
        <v>4.07</v>
      </c>
    </row>
    <row r="109" spans="1:110" x14ac:dyDescent="0.4">
      <c r="A109" t="s">
        <v>441</v>
      </c>
      <c r="B109" t="s">
        <v>440</v>
      </c>
      <c r="C109">
        <v>59</v>
      </c>
      <c r="D109">
        <v>65</v>
      </c>
      <c r="E109">
        <v>124</v>
      </c>
      <c r="F109">
        <v>57</v>
      </c>
      <c r="G109">
        <v>63</v>
      </c>
      <c r="H109">
        <v>120</v>
      </c>
      <c r="I109">
        <v>45.4</v>
      </c>
      <c r="J109">
        <v>42.3</v>
      </c>
      <c r="K109">
        <v>43.8</v>
      </c>
      <c r="L109">
        <v>-0.2</v>
      </c>
      <c r="M109">
        <v>-0.59</v>
      </c>
      <c r="N109">
        <v>-0.41</v>
      </c>
      <c r="O109">
        <v>-0.53</v>
      </c>
      <c r="P109">
        <v>-0.9</v>
      </c>
      <c r="Q109">
        <v>-0.63</v>
      </c>
      <c r="R109">
        <v>0.13</v>
      </c>
      <c r="S109">
        <v>-0.28000000000000003</v>
      </c>
      <c r="T109">
        <v>-0.18</v>
      </c>
      <c r="U109">
        <v>39</v>
      </c>
      <c r="V109">
        <v>27.7</v>
      </c>
      <c r="W109">
        <v>33.1</v>
      </c>
      <c r="X109">
        <v>64.400000000000006</v>
      </c>
      <c r="Y109">
        <v>63.1</v>
      </c>
      <c r="Z109">
        <v>63.7</v>
      </c>
      <c r="AA109">
        <v>27.1</v>
      </c>
      <c r="AB109">
        <v>16.899999999999999</v>
      </c>
      <c r="AC109">
        <v>21.8</v>
      </c>
      <c r="AD109">
        <v>6.8</v>
      </c>
      <c r="AE109">
        <v>9.1999999999999993</v>
      </c>
      <c r="AF109">
        <v>8.1</v>
      </c>
      <c r="AG109">
        <v>13.6</v>
      </c>
      <c r="AH109">
        <v>10.8</v>
      </c>
      <c r="AI109">
        <v>12.1</v>
      </c>
      <c r="AJ109">
        <v>3.79</v>
      </c>
      <c r="AK109">
        <v>3.45</v>
      </c>
      <c r="AL109">
        <v>3.61</v>
      </c>
      <c r="AM109">
        <v>254</v>
      </c>
      <c r="AN109">
        <v>340</v>
      </c>
      <c r="AO109">
        <v>594</v>
      </c>
      <c r="AP109">
        <v>224</v>
      </c>
      <c r="AQ109">
        <v>313</v>
      </c>
      <c r="AR109">
        <v>537</v>
      </c>
      <c r="AS109">
        <v>51.8</v>
      </c>
      <c r="AT109">
        <v>54.2</v>
      </c>
      <c r="AU109">
        <v>53.2</v>
      </c>
      <c r="AV109">
        <v>0.22</v>
      </c>
      <c r="AW109">
        <v>0.23</v>
      </c>
      <c r="AX109">
        <v>0.22</v>
      </c>
      <c r="AY109">
        <v>0.05</v>
      </c>
      <c r="AZ109">
        <v>0.09</v>
      </c>
      <c r="BA109">
        <v>0.12</v>
      </c>
      <c r="BB109">
        <v>0.39</v>
      </c>
      <c r="BC109">
        <v>0.37</v>
      </c>
      <c r="BD109">
        <v>0.33</v>
      </c>
      <c r="BE109">
        <v>52.4</v>
      </c>
      <c r="BF109">
        <v>62.4</v>
      </c>
      <c r="BG109">
        <v>58.1</v>
      </c>
      <c r="BH109">
        <v>70.099999999999994</v>
      </c>
      <c r="BI109">
        <v>80</v>
      </c>
      <c r="BJ109">
        <v>75.8</v>
      </c>
      <c r="BK109">
        <v>25.6</v>
      </c>
      <c r="BL109">
        <v>25.3</v>
      </c>
      <c r="BM109">
        <v>25.4</v>
      </c>
      <c r="BN109">
        <v>9.8000000000000007</v>
      </c>
      <c r="BO109">
        <v>15</v>
      </c>
      <c r="BP109">
        <v>12.8</v>
      </c>
      <c r="BQ109">
        <v>13</v>
      </c>
      <c r="BR109">
        <v>18.5</v>
      </c>
      <c r="BS109">
        <v>16.2</v>
      </c>
      <c r="BT109">
        <v>4.3499999999999996</v>
      </c>
      <c r="BU109">
        <v>4.6100000000000003</v>
      </c>
      <c r="BV109">
        <v>4.5</v>
      </c>
      <c r="BW109">
        <v>313</v>
      </c>
      <c r="BX109">
        <v>405</v>
      </c>
      <c r="BY109">
        <v>718</v>
      </c>
      <c r="BZ109">
        <v>281</v>
      </c>
      <c r="CA109">
        <v>376</v>
      </c>
      <c r="CB109">
        <v>657</v>
      </c>
      <c r="CC109">
        <v>50.6</v>
      </c>
      <c r="CD109">
        <v>52.3</v>
      </c>
      <c r="CE109">
        <v>51.6</v>
      </c>
      <c r="CF109">
        <v>0.13</v>
      </c>
      <c r="CG109">
        <v>0.09</v>
      </c>
      <c r="CH109">
        <v>0.11</v>
      </c>
      <c r="CI109">
        <v>-0.01</v>
      </c>
      <c r="CJ109">
        <v>-0.04</v>
      </c>
      <c r="CK109">
        <v>0.01</v>
      </c>
      <c r="CL109">
        <v>0.28000000000000003</v>
      </c>
      <c r="CM109">
        <v>0.22</v>
      </c>
      <c r="CN109">
        <v>0.2</v>
      </c>
      <c r="CO109">
        <v>49.8</v>
      </c>
      <c r="CP109">
        <v>56.8</v>
      </c>
      <c r="CQ109">
        <v>53.8</v>
      </c>
      <c r="CR109">
        <v>69</v>
      </c>
      <c r="CS109">
        <v>77.3</v>
      </c>
      <c r="CT109">
        <v>73.7</v>
      </c>
      <c r="CU109">
        <v>25.9</v>
      </c>
      <c r="CV109">
        <v>24</v>
      </c>
      <c r="CW109">
        <v>24.8</v>
      </c>
      <c r="CX109">
        <v>9.3000000000000007</v>
      </c>
      <c r="CY109">
        <v>14.1</v>
      </c>
      <c r="CZ109">
        <v>12</v>
      </c>
      <c r="DA109">
        <v>13.1</v>
      </c>
      <c r="DB109">
        <v>17.3</v>
      </c>
      <c r="DC109">
        <v>15.5</v>
      </c>
      <c r="DD109">
        <v>4.25</v>
      </c>
      <c r="DE109">
        <v>4.43</v>
      </c>
      <c r="DF109">
        <v>4.3499999999999996</v>
      </c>
    </row>
    <row r="110" spans="1:110" x14ac:dyDescent="0.4">
      <c r="A110" t="s">
        <v>443</v>
      </c>
      <c r="B110" t="s">
        <v>442</v>
      </c>
      <c r="C110">
        <v>250</v>
      </c>
      <c r="D110">
        <v>255</v>
      </c>
      <c r="E110">
        <v>505</v>
      </c>
      <c r="F110">
        <v>232</v>
      </c>
      <c r="G110">
        <v>231</v>
      </c>
      <c r="H110">
        <v>463</v>
      </c>
      <c r="I110">
        <v>41.2</v>
      </c>
      <c r="J110">
        <v>35.6</v>
      </c>
      <c r="K110">
        <v>38.4</v>
      </c>
      <c r="L110">
        <v>-0.08</v>
      </c>
      <c r="M110">
        <v>-0.6</v>
      </c>
      <c r="N110">
        <v>-0.34</v>
      </c>
      <c r="O110">
        <v>-0.25</v>
      </c>
      <c r="P110">
        <v>-0.76</v>
      </c>
      <c r="Q110">
        <v>-0.46</v>
      </c>
      <c r="R110">
        <v>0.08</v>
      </c>
      <c r="S110">
        <v>-0.44</v>
      </c>
      <c r="T110">
        <v>-0.23</v>
      </c>
      <c r="U110">
        <v>30.4</v>
      </c>
      <c r="V110">
        <v>28.2</v>
      </c>
      <c r="W110">
        <v>29.3</v>
      </c>
      <c r="X110">
        <v>53.2</v>
      </c>
      <c r="Y110">
        <v>46.7</v>
      </c>
      <c r="Z110">
        <v>49.9</v>
      </c>
      <c r="AA110">
        <v>59.2</v>
      </c>
      <c r="AB110">
        <v>43.9</v>
      </c>
      <c r="AC110">
        <v>51.5</v>
      </c>
      <c r="AD110">
        <v>16</v>
      </c>
      <c r="AE110">
        <v>13.7</v>
      </c>
      <c r="AF110">
        <v>14.9</v>
      </c>
      <c r="AG110">
        <v>26.4</v>
      </c>
      <c r="AH110">
        <v>18.8</v>
      </c>
      <c r="AI110">
        <v>22.6</v>
      </c>
      <c r="AJ110">
        <v>3.66</v>
      </c>
      <c r="AK110">
        <v>3.19</v>
      </c>
      <c r="AL110">
        <v>3.42</v>
      </c>
      <c r="AM110">
        <v>791</v>
      </c>
      <c r="AN110">
        <v>818</v>
      </c>
      <c r="AO110">
        <v>1609</v>
      </c>
      <c r="AP110">
        <v>714</v>
      </c>
      <c r="AQ110">
        <v>740</v>
      </c>
      <c r="AR110">
        <v>1454</v>
      </c>
      <c r="AS110">
        <v>49.3</v>
      </c>
      <c r="AT110">
        <v>43.9</v>
      </c>
      <c r="AU110">
        <v>46.5</v>
      </c>
      <c r="AV110">
        <v>0.34</v>
      </c>
      <c r="AW110">
        <v>-0.25</v>
      </c>
      <c r="AX110">
        <v>0.04</v>
      </c>
      <c r="AY110">
        <v>0.25</v>
      </c>
      <c r="AZ110">
        <v>-0.35</v>
      </c>
      <c r="BA110">
        <v>-0.03</v>
      </c>
      <c r="BB110">
        <v>0.44</v>
      </c>
      <c r="BC110">
        <v>-0.16</v>
      </c>
      <c r="BD110">
        <v>0.1</v>
      </c>
      <c r="BE110">
        <v>47.3</v>
      </c>
      <c r="BF110">
        <v>37.700000000000003</v>
      </c>
      <c r="BG110">
        <v>42.4</v>
      </c>
      <c r="BH110">
        <v>65.900000000000006</v>
      </c>
      <c r="BI110">
        <v>60.1</v>
      </c>
      <c r="BJ110">
        <v>63</v>
      </c>
      <c r="BK110">
        <v>62.2</v>
      </c>
      <c r="BL110">
        <v>46.2</v>
      </c>
      <c r="BM110">
        <v>54.1</v>
      </c>
      <c r="BN110">
        <v>24</v>
      </c>
      <c r="BO110">
        <v>12.8</v>
      </c>
      <c r="BP110">
        <v>18.3</v>
      </c>
      <c r="BQ110">
        <v>36.4</v>
      </c>
      <c r="BR110">
        <v>22.7</v>
      </c>
      <c r="BS110">
        <v>29.5</v>
      </c>
      <c r="BT110">
        <v>4.43</v>
      </c>
      <c r="BU110">
        <v>3.89</v>
      </c>
      <c r="BV110">
        <v>4.16</v>
      </c>
      <c r="BW110">
        <v>1041</v>
      </c>
      <c r="BX110">
        <v>1073</v>
      </c>
      <c r="BY110">
        <v>2114</v>
      </c>
      <c r="BZ110">
        <v>946</v>
      </c>
      <c r="CA110">
        <v>971</v>
      </c>
      <c r="CB110">
        <v>1917</v>
      </c>
      <c r="CC110">
        <v>47.4</v>
      </c>
      <c r="CD110">
        <v>41.9</v>
      </c>
      <c r="CE110">
        <v>44.6</v>
      </c>
      <c r="CF110">
        <v>0.24</v>
      </c>
      <c r="CG110">
        <v>-0.34</v>
      </c>
      <c r="CH110">
        <v>-0.05</v>
      </c>
      <c r="CI110">
        <v>0.16</v>
      </c>
      <c r="CJ110">
        <v>-0.42</v>
      </c>
      <c r="CK110">
        <v>-0.11</v>
      </c>
      <c r="CL110">
        <v>0.32</v>
      </c>
      <c r="CM110">
        <v>-0.26</v>
      </c>
      <c r="CN110">
        <v>0</v>
      </c>
      <c r="CO110">
        <v>43.2</v>
      </c>
      <c r="CP110">
        <v>35.4</v>
      </c>
      <c r="CQ110">
        <v>39.299999999999997</v>
      </c>
      <c r="CR110">
        <v>62.8</v>
      </c>
      <c r="CS110">
        <v>56.9</v>
      </c>
      <c r="CT110">
        <v>59.8</v>
      </c>
      <c r="CU110">
        <v>61.5</v>
      </c>
      <c r="CV110">
        <v>45.7</v>
      </c>
      <c r="CW110">
        <v>53.5</v>
      </c>
      <c r="CX110">
        <v>22.1</v>
      </c>
      <c r="CY110">
        <v>13</v>
      </c>
      <c r="CZ110">
        <v>17.5</v>
      </c>
      <c r="DA110">
        <v>34</v>
      </c>
      <c r="DB110">
        <v>21.8</v>
      </c>
      <c r="DC110">
        <v>27.8</v>
      </c>
      <c r="DD110">
        <v>4.24</v>
      </c>
      <c r="DE110">
        <v>3.73</v>
      </c>
      <c r="DF110">
        <v>3.98</v>
      </c>
    </row>
    <row r="111" spans="1:110" x14ac:dyDescent="0.4">
      <c r="A111" t="s">
        <v>445</v>
      </c>
      <c r="B111" t="s">
        <v>444</v>
      </c>
      <c r="C111">
        <v>192</v>
      </c>
      <c r="D111">
        <v>188</v>
      </c>
      <c r="E111">
        <v>380</v>
      </c>
      <c r="F111">
        <v>182</v>
      </c>
      <c r="G111">
        <v>180</v>
      </c>
      <c r="H111">
        <v>362</v>
      </c>
      <c r="I111">
        <v>39.4</v>
      </c>
      <c r="J111">
        <v>31.3</v>
      </c>
      <c r="K111">
        <v>35.4</v>
      </c>
      <c r="L111">
        <v>-0.5</v>
      </c>
      <c r="M111">
        <v>-0.93</v>
      </c>
      <c r="N111">
        <v>-0.71</v>
      </c>
      <c r="O111">
        <v>-0.69</v>
      </c>
      <c r="P111">
        <v>-1.1100000000000001</v>
      </c>
      <c r="Q111">
        <v>-0.84</v>
      </c>
      <c r="R111">
        <v>-0.32</v>
      </c>
      <c r="S111">
        <v>-0.74</v>
      </c>
      <c r="T111">
        <v>-0.57999999999999996</v>
      </c>
      <c r="U111">
        <v>29.2</v>
      </c>
      <c r="V111">
        <v>21.3</v>
      </c>
      <c r="W111">
        <v>25.3</v>
      </c>
      <c r="X111">
        <v>49</v>
      </c>
      <c r="Y111">
        <v>35.1</v>
      </c>
      <c r="Z111">
        <v>42.1</v>
      </c>
      <c r="AA111">
        <v>39.6</v>
      </c>
      <c r="AB111">
        <v>18.600000000000001</v>
      </c>
      <c r="AC111">
        <v>29.2</v>
      </c>
      <c r="AD111">
        <v>13</v>
      </c>
      <c r="AE111">
        <v>3.2</v>
      </c>
      <c r="AF111">
        <v>8.1999999999999993</v>
      </c>
      <c r="AG111">
        <v>21.4</v>
      </c>
      <c r="AH111">
        <v>6.9</v>
      </c>
      <c r="AI111">
        <v>14.2</v>
      </c>
      <c r="AJ111">
        <v>3.44</v>
      </c>
      <c r="AK111">
        <v>2.65</v>
      </c>
      <c r="AL111">
        <v>3.05</v>
      </c>
      <c r="AM111">
        <v>866</v>
      </c>
      <c r="AN111">
        <v>858</v>
      </c>
      <c r="AO111">
        <v>1724</v>
      </c>
      <c r="AP111">
        <v>791</v>
      </c>
      <c r="AQ111">
        <v>799</v>
      </c>
      <c r="AR111">
        <v>1590</v>
      </c>
      <c r="AS111">
        <v>49.7</v>
      </c>
      <c r="AT111">
        <v>44.1</v>
      </c>
      <c r="AU111">
        <v>46.9</v>
      </c>
      <c r="AV111">
        <v>0.14000000000000001</v>
      </c>
      <c r="AW111">
        <v>-0.35</v>
      </c>
      <c r="AX111">
        <v>-0.11</v>
      </c>
      <c r="AY111">
        <v>0.05</v>
      </c>
      <c r="AZ111">
        <v>-0.44</v>
      </c>
      <c r="BA111">
        <v>-0.17</v>
      </c>
      <c r="BB111">
        <v>0.23</v>
      </c>
      <c r="BC111">
        <v>-0.26</v>
      </c>
      <c r="BD111">
        <v>-0.04</v>
      </c>
      <c r="BE111">
        <v>47.9</v>
      </c>
      <c r="BF111">
        <v>40.200000000000003</v>
      </c>
      <c r="BG111">
        <v>44.1</v>
      </c>
      <c r="BH111">
        <v>69.3</v>
      </c>
      <c r="BI111">
        <v>60.8</v>
      </c>
      <c r="BJ111">
        <v>65.099999999999994</v>
      </c>
      <c r="BK111">
        <v>54.2</v>
      </c>
      <c r="BL111">
        <v>39.5</v>
      </c>
      <c r="BM111">
        <v>46.9</v>
      </c>
      <c r="BN111">
        <v>23.2</v>
      </c>
      <c r="BO111">
        <v>12.8</v>
      </c>
      <c r="BP111">
        <v>18</v>
      </c>
      <c r="BQ111">
        <v>35</v>
      </c>
      <c r="BR111">
        <v>20.399999999999999</v>
      </c>
      <c r="BS111">
        <v>27.7</v>
      </c>
      <c r="BT111">
        <v>4.46</v>
      </c>
      <c r="BU111">
        <v>3.92</v>
      </c>
      <c r="BV111">
        <v>4.1900000000000004</v>
      </c>
      <c r="BW111">
        <v>1058</v>
      </c>
      <c r="BX111">
        <v>1046</v>
      </c>
      <c r="BY111">
        <v>2104</v>
      </c>
      <c r="BZ111">
        <v>973</v>
      </c>
      <c r="CA111">
        <v>979</v>
      </c>
      <c r="CB111">
        <v>1952</v>
      </c>
      <c r="CC111">
        <v>47.9</v>
      </c>
      <c r="CD111">
        <v>41.8</v>
      </c>
      <c r="CE111">
        <v>44.9</v>
      </c>
      <c r="CF111">
        <v>0.02</v>
      </c>
      <c r="CG111">
        <v>-0.45</v>
      </c>
      <c r="CH111">
        <v>-0.22</v>
      </c>
      <c r="CI111">
        <v>-0.06</v>
      </c>
      <c r="CJ111">
        <v>-0.53</v>
      </c>
      <c r="CK111">
        <v>-0.27</v>
      </c>
      <c r="CL111">
        <v>0.1</v>
      </c>
      <c r="CM111">
        <v>-0.38</v>
      </c>
      <c r="CN111">
        <v>-0.16</v>
      </c>
      <c r="CO111">
        <v>44.5</v>
      </c>
      <c r="CP111">
        <v>36.799999999999997</v>
      </c>
      <c r="CQ111">
        <v>40.700000000000003</v>
      </c>
      <c r="CR111">
        <v>65.599999999999994</v>
      </c>
      <c r="CS111">
        <v>56.2</v>
      </c>
      <c r="CT111">
        <v>60.9</v>
      </c>
      <c r="CU111">
        <v>51.5</v>
      </c>
      <c r="CV111">
        <v>35.799999999999997</v>
      </c>
      <c r="CW111">
        <v>43.7</v>
      </c>
      <c r="CX111">
        <v>21.4</v>
      </c>
      <c r="CY111">
        <v>11.1</v>
      </c>
      <c r="CZ111">
        <v>16.3</v>
      </c>
      <c r="DA111">
        <v>32.5</v>
      </c>
      <c r="DB111">
        <v>18</v>
      </c>
      <c r="DC111">
        <v>25.3</v>
      </c>
      <c r="DD111">
        <v>4.2699999999999996</v>
      </c>
      <c r="DE111">
        <v>3.69</v>
      </c>
      <c r="DF111">
        <v>3.98</v>
      </c>
    </row>
    <row r="112" spans="1:110" x14ac:dyDescent="0.4">
      <c r="A112" t="s">
        <v>447</v>
      </c>
      <c r="B112" t="s">
        <v>446</v>
      </c>
      <c r="C112">
        <v>321</v>
      </c>
      <c r="D112">
        <v>331</v>
      </c>
      <c r="E112">
        <v>652</v>
      </c>
      <c r="F112">
        <v>302</v>
      </c>
      <c r="G112">
        <v>317</v>
      </c>
      <c r="H112">
        <v>619</v>
      </c>
      <c r="I112">
        <v>43.6</v>
      </c>
      <c r="J112">
        <v>38.9</v>
      </c>
      <c r="K112">
        <v>41.2</v>
      </c>
      <c r="L112">
        <v>-0.01</v>
      </c>
      <c r="M112">
        <v>-0.44</v>
      </c>
      <c r="N112">
        <v>-0.23</v>
      </c>
      <c r="O112">
        <v>-0.16</v>
      </c>
      <c r="P112">
        <v>-0.57999999999999996</v>
      </c>
      <c r="Q112">
        <v>-0.33</v>
      </c>
      <c r="R112">
        <v>0.13</v>
      </c>
      <c r="S112">
        <v>-0.3</v>
      </c>
      <c r="T112">
        <v>-0.13</v>
      </c>
      <c r="U112">
        <v>35.200000000000003</v>
      </c>
      <c r="V112">
        <v>33.200000000000003</v>
      </c>
      <c r="W112">
        <v>34.200000000000003</v>
      </c>
      <c r="X112">
        <v>54.5</v>
      </c>
      <c r="Y112">
        <v>50.8</v>
      </c>
      <c r="Z112">
        <v>52.6</v>
      </c>
      <c r="AA112">
        <v>60.7</v>
      </c>
      <c r="AB112">
        <v>50.5</v>
      </c>
      <c r="AC112">
        <v>55.5</v>
      </c>
      <c r="AD112">
        <v>17.399999999999999</v>
      </c>
      <c r="AE112">
        <v>9.4</v>
      </c>
      <c r="AF112">
        <v>13.3</v>
      </c>
      <c r="AG112">
        <v>30.2</v>
      </c>
      <c r="AH112">
        <v>15.7</v>
      </c>
      <c r="AI112">
        <v>22.9</v>
      </c>
      <c r="AJ112">
        <v>3.88</v>
      </c>
      <c r="AK112">
        <v>3.4</v>
      </c>
      <c r="AL112">
        <v>3.64</v>
      </c>
      <c r="AM112">
        <v>1555</v>
      </c>
      <c r="AN112">
        <v>1538</v>
      </c>
      <c r="AO112">
        <v>3093</v>
      </c>
      <c r="AP112">
        <v>1378</v>
      </c>
      <c r="AQ112">
        <v>1339</v>
      </c>
      <c r="AR112">
        <v>2717</v>
      </c>
      <c r="AS112">
        <v>53</v>
      </c>
      <c r="AT112">
        <v>47.6</v>
      </c>
      <c r="AU112">
        <v>50.3</v>
      </c>
      <c r="AV112">
        <v>0.67</v>
      </c>
      <c r="AW112">
        <v>0.2</v>
      </c>
      <c r="AX112">
        <v>0.44</v>
      </c>
      <c r="AY112">
        <v>0.61</v>
      </c>
      <c r="AZ112">
        <v>0.14000000000000001</v>
      </c>
      <c r="BA112">
        <v>0.39</v>
      </c>
      <c r="BB112">
        <v>0.74</v>
      </c>
      <c r="BC112">
        <v>0.27</v>
      </c>
      <c r="BD112">
        <v>0.49</v>
      </c>
      <c r="BE112">
        <v>50.7</v>
      </c>
      <c r="BF112">
        <v>46.4</v>
      </c>
      <c r="BG112">
        <v>48.6</v>
      </c>
      <c r="BH112">
        <v>71.099999999999994</v>
      </c>
      <c r="BI112">
        <v>65.599999999999994</v>
      </c>
      <c r="BJ112">
        <v>68.3</v>
      </c>
      <c r="BK112">
        <v>71.099999999999994</v>
      </c>
      <c r="BL112">
        <v>62.6</v>
      </c>
      <c r="BM112">
        <v>66.900000000000006</v>
      </c>
      <c r="BN112">
        <v>30.8</v>
      </c>
      <c r="BO112">
        <v>18.899999999999999</v>
      </c>
      <c r="BP112">
        <v>24.9</v>
      </c>
      <c r="BQ112">
        <v>45.5</v>
      </c>
      <c r="BR112">
        <v>29.3</v>
      </c>
      <c r="BS112">
        <v>37.4</v>
      </c>
      <c r="BT112">
        <v>4.83</v>
      </c>
      <c r="BU112">
        <v>4.28</v>
      </c>
      <c r="BV112">
        <v>4.5599999999999996</v>
      </c>
      <c r="BW112">
        <v>1876</v>
      </c>
      <c r="BX112">
        <v>1869</v>
      </c>
      <c r="BY112">
        <v>3745</v>
      </c>
      <c r="BZ112">
        <v>1680</v>
      </c>
      <c r="CA112">
        <v>1656</v>
      </c>
      <c r="CB112">
        <v>3336</v>
      </c>
      <c r="CC112">
        <v>51.4</v>
      </c>
      <c r="CD112">
        <v>46</v>
      </c>
      <c r="CE112">
        <v>48.7</v>
      </c>
      <c r="CF112">
        <v>0.55000000000000004</v>
      </c>
      <c r="CG112">
        <v>0.08</v>
      </c>
      <c r="CH112">
        <v>0.32</v>
      </c>
      <c r="CI112">
        <v>0.49</v>
      </c>
      <c r="CJ112">
        <v>0.02</v>
      </c>
      <c r="CK112">
        <v>0.27</v>
      </c>
      <c r="CL112">
        <v>0.61</v>
      </c>
      <c r="CM112">
        <v>0.14000000000000001</v>
      </c>
      <c r="CN112">
        <v>0.36</v>
      </c>
      <c r="CO112">
        <v>48.1</v>
      </c>
      <c r="CP112">
        <v>44</v>
      </c>
      <c r="CQ112">
        <v>46.1</v>
      </c>
      <c r="CR112">
        <v>68.2</v>
      </c>
      <c r="CS112">
        <v>63</v>
      </c>
      <c r="CT112">
        <v>65.599999999999994</v>
      </c>
      <c r="CU112">
        <v>69.3</v>
      </c>
      <c r="CV112">
        <v>60.5</v>
      </c>
      <c r="CW112">
        <v>64.900000000000006</v>
      </c>
      <c r="CX112">
        <v>28.5</v>
      </c>
      <c r="CY112">
        <v>17.2</v>
      </c>
      <c r="CZ112">
        <v>22.9</v>
      </c>
      <c r="DA112">
        <v>42.9</v>
      </c>
      <c r="DB112">
        <v>26.9</v>
      </c>
      <c r="DC112">
        <v>34.9</v>
      </c>
      <c r="DD112">
        <v>4.66</v>
      </c>
      <c r="DE112">
        <v>4.13</v>
      </c>
      <c r="DF112">
        <v>4.4000000000000004</v>
      </c>
    </row>
    <row r="113" spans="1:110" x14ac:dyDescent="0.4">
      <c r="A113" t="s">
        <v>449</v>
      </c>
      <c r="B113" t="s">
        <v>448</v>
      </c>
      <c r="C113">
        <v>326</v>
      </c>
      <c r="D113">
        <v>324</v>
      </c>
      <c r="E113">
        <v>650</v>
      </c>
      <c r="F113">
        <v>304</v>
      </c>
      <c r="G113">
        <v>302</v>
      </c>
      <c r="H113">
        <v>606</v>
      </c>
      <c r="I113">
        <v>45.2</v>
      </c>
      <c r="J113">
        <v>40.1</v>
      </c>
      <c r="K113">
        <v>42.6</v>
      </c>
      <c r="L113">
        <v>0.21</v>
      </c>
      <c r="M113">
        <v>-0.25</v>
      </c>
      <c r="N113">
        <v>-0.02</v>
      </c>
      <c r="O113">
        <v>7.0000000000000007E-2</v>
      </c>
      <c r="P113">
        <v>-0.39</v>
      </c>
      <c r="Q113">
        <v>-0.12</v>
      </c>
      <c r="R113">
        <v>0.35</v>
      </c>
      <c r="S113">
        <v>-0.11</v>
      </c>
      <c r="T113">
        <v>0.08</v>
      </c>
      <c r="U113">
        <v>32.799999999999997</v>
      </c>
      <c r="V113">
        <v>33.299999999999997</v>
      </c>
      <c r="W113">
        <v>33.1</v>
      </c>
      <c r="X113">
        <v>55.2</v>
      </c>
      <c r="Y113">
        <v>51.2</v>
      </c>
      <c r="Z113">
        <v>53.2</v>
      </c>
      <c r="AA113">
        <v>62.9</v>
      </c>
      <c r="AB113">
        <v>39.799999999999997</v>
      </c>
      <c r="AC113">
        <v>51.4</v>
      </c>
      <c r="AD113">
        <v>16.600000000000001</v>
      </c>
      <c r="AE113">
        <v>12.3</v>
      </c>
      <c r="AF113">
        <v>14.5</v>
      </c>
      <c r="AG113">
        <v>31.9</v>
      </c>
      <c r="AH113">
        <v>20.399999999999999</v>
      </c>
      <c r="AI113">
        <v>26.2</v>
      </c>
      <c r="AJ113">
        <v>4.0599999999999996</v>
      </c>
      <c r="AK113">
        <v>3.42</v>
      </c>
      <c r="AL113">
        <v>3.74</v>
      </c>
      <c r="AM113">
        <v>882</v>
      </c>
      <c r="AN113">
        <v>854</v>
      </c>
      <c r="AO113">
        <v>1736</v>
      </c>
      <c r="AP113">
        <v>806</v>
      </c>
      <c r="AQ113">
        <v>779</v>
      </c>
      <c r="AR113">
        <v>1585</v>
      </c>
      <c r="AS113">
        <v>54.5</v>
      </c>
      <c r="AT113">
        <v>51.4</v>
      </c>
      <c r="AU113">
        <v>53</v>
      </c>
      <c r="AV113">
        <v>0.6</v>
      </c>
      <c r="AW113">
        <v>0.25</v>
      </c>
      <c r="AX113">
        <v>0.43</v>
      </c>
      <c r="AY113">
        <v>0.51</v>
      </c>
      <c r="AZ113">
        <v>0.17</v>
      </c>
      <c r="BA113">
        <v>0.37</v>
      </c>
      <c r="BB113">
        <v>0.68</v>
      </c>
      <c r="BC113">
        <v>0.34</v>
      </c>
      <c r="BD113">
        <v>0.49</v>
      </c>
      <c r="BE113">
        <v>54.8</v>
      </c>
      <c r="BF113">
        <v>53</v>
      </c>
      <c r="BG113">
        <v>53.9</v>
      </c>
      <c r="BH113">
        <v>75.5</v>
      </c>
      <c r="BI113">
        <v>73</v>
      </c>
      <c r="BJ113">
        <v>74.3</v>
      </c>
      <c r="BK113">
        <v>71.400000000000006</v>
      </c>
      <c r="BL113">
        <v>59.5</v>
      </c>
      <c r="BM113">
        <v>65.599999999999994</v>
      </c>
      <c r="BN113">
        <v>30.7</v>
      </c>
      <c r="BO113">
        <v>25.1</v>
      </c>
      <c r="BP113">
        <v>27.9</v>
      </c>
      <c r="BQ113">
        <v>45.8</v>
      </c>
      <c r="BR113">
        <v>37.200000000000003</v>
      </c>
      <c r="BS113">
        <v>41.6</v>
      </c>
      <c r="BT113">
        <v>4.97</v>
      </c>
      <c r="BU113">
        <v>4.6399999999999997</v>
      </c>
      <c r="BV113">
        <v>4.8099999999999996</v>
      </c>
      <c r="BW113">
        <v>1208</v>
      </c>
      <c r="BX113">
        <v>1178</v>
      </c>
      <c r="BY113">
        <v>2386</v>
      </c>
      <c r="BZ113">
        <v>1110</v>
      </c>
      <c r="CA113">
        <v>1081</v>
      </c>
      <c r="CB113">
        <v>2191</v>
      </c>
      <c r="CC113">
        <v>52</v>
      </c>
      <c r="CD113">
        <v>48.3</v>
      </c>
      <c r="CE113">
        <v>50.2</v>
      </c>
      <c r="CF113">
        <v>0.49</v>
      </c>
      <c r="CG113">
        <v>0.11</v>
      </c>
      <c r="CH113">
        <v>0.3</v>
      </c>
      <c r="CI113">
        <v>0.42</v>
      </c>
      <c r="CJ113">
        <v>0.04</v>
      </c>
      <c r="CK113">
        <v>0.25</v>
      </c>
      <c r="CL113">
        <v>0.56999999999999995</v>
      </c>
      <c r="CM113">
        <v>0.19</v>
      </c>
      <c r="CN113">
        <v>0.36</v>
      </c>
      <c r="CO113">
        <v>48.8</v>
      </c>
      <c r="CP113">
        <v>47.6</v>
      </c>
      <c r="CQ113">
        <v>48.2</v>
      </c>
      <c r="CR113">
        <v>70</v>
      </c>
      <c r="CS113">
        <v>67</v>
      </c>
      <c r="CT113">
        <v>68.5</v>
      </c>
      <c r="CU113">
        <v>69.099999999999994</v>
      </c>
      <c r="CV113">
        <v>54.1</v>
      </c>
      <c r="CW113">
        <v>61.7</v>
      </c>
      <c r="CX113">
        <v>26.9</v>
      </c>
      <c r="CY113">
        <v>21.6</v>
      </c>
      <c r="CZ113">
        <v>24.3</v>
      </c>
      <c r="DA113">
        <v>42.1</v>
      </c>
      <c r="DB113">
        <v>32.6</v>
      </c>
      <c r="DC113">
        <v>37.4</v>
      </c>
      <c r="DD113">
        <v>4.72</v>
      </c>
      <c r="DE113">
        <v>4.3</v>
      </c>
      <c r="DF113">
        <v>4.5199999999999996</v>
      </c>
    </row>
    <row r="114" spans="1:110" x14ac:dyDescent="0.4">
      <c r="A114" t="s">
        <v>451</v>
      </c>
      <c r="B114" t="s">
        <v>450</v>
      </c>
      <c r="C114">
        <v>579</v>
      </c>
      <c r="D114">
        <v>553</v>
      </c>
      <c r="E114">
        <v>1132</v>
      </c>
      <c r="F114">
        <v>560</v>
      </c>
      <c r="G114">
        <v>534</v>
      </c>
      <c r="H114">
        <v>1094</v>
      </c>
      <c r="I114">
        <v>48.4</v>
      </c>
      <c r="J114">
        <v>40.1</v>
      </c>
      <c r="K114">
        <v>44.3</v>
      </c>
      <c r="L114">
        <v>0.34</v>
      </c>
      <c r="M114">
        <v>-0.26</v>
      </c>
      <c r="N114">
        <v>0.04</v>
      </c>
      <c r="O114">
        <v>0.23</v>
      </c>
      <c r="P114">
        <v>-0.37</v>
      </c>
      <c r="Q114">
        <v>-0.03</v>
      </c>
      <c r="R114">
        <v>0.44</v>
      </c>
      <c r="S114">
        <v>-0.15</v>
      </c>
      <c r="T114">
        <v>0.12</v>
      </c>
      <c r="U114">
        <v>43.7</v>
      </c>
      <c r="V114">
        <v>33.299999999999997</v>
      </c>
      <c r="W114">
        <v>38.6</v>
      </c>
      <c r="X114">
        <v>64.2</v>
      </c>
      <c r="Y114">
        <v>55.9</v>
      </c>
      <c r="Z114">
        <v>60.2</v>
      </c>
      <c r="AA114">
        <v>49.1</v>
      </c>
      <c r="AB114">
        <v>38.700000000000003</v>
      </c>
      <c r="AC114">
        <v>44</v>
      </c>
      <c r="AD114">
        <v>21.1</v>
      </c>
      <c r="AE114">
        <v>9.6</v>
      </c>
      <c r="AF114">
        <v>15.5</v>
      </c>
      <c r="AG114">
        <v>27.8</v>
      </c>
      <c r="AH114">
        <v>15.9</v>
      </c>
      <c r="AI114">
        <v>22</v>
      </c>
      <c r="AJ114">
        <v>4.1900000000000004</v>
      </c>
      <c r="AK114">
        <v>3.44</v>
      </c>
      <c r="AL114">
        <v>3.83</v>
      </c>
      <c r="AM114">
        <v>812</v>
      </c>
      <c r="AN114">
        <v>777</v>
      </c>
      <c r="AO114">
        <v>1589</v>
      </c>
      <c r="AP114">
        <v>744</v>
      </c>
      <c r="AQ114">
        <v>696</v>
      </c>
      <c r="AR114">
        <v>1440</v>
      </c>
      <c r="AS114">
        <v>50.8</v>
      </c>
      <c r="AT114">
        <v>46.1</v>
      </c>
      <c r="AU114">
        <v>48.5</v>
      </c>
      <c r="AV114">
        <v>0.44</v>
      </c>
      <c r="AW114">
        <v>-0.01</v>
      </c>
      <c r="AX114">
        <v>0.22</v>
      </c>
      <c r="AY114">
        <v>0.35</v>
      </c>
      <c r="AZ114">
        <v>-0.1</v>
      </c>
      <c r="BA114">
        <v>0.16</v>
      </c>
      <c r="BB114">
        <v>0.53</v>
      </c>
      <c r="BC114">
        <v>0.08</v>
      </c>
      <c r="BD114">
        <v>0.28999999999999998</v>
      </c>
      <c r="BE114">
        <v>52.6</v>
      </c>
      <c r="BF114">
        <v>45.6</v>
      </c>
      <c r="BG114">
        <v>49.2</v>
      </c>
      <c r="BH114">
        <v>69.7</v>
      </c>
      <c r="BI114">
        <v>64.7</v>
      </c>
      <c r="BJ114">
        <v>67.3</v>
      </c>
      <c r="BK114">
        <v>48.2</v>
      </c>
      <c r="BL114">
        <v>48</v>
      </c>
      <c r="BM114">
        <v>48.1</v>
      </c>
      <c r="BN114">
        <v>20.9</v>
      </c>
      <c r="BO114">
        <v>16.2</v>
      </c>
      <c r="BP114">
        <v>18.600000000000001</v>
      </c>
      <c r="BQ114">
        <v>29.4</v>
      </c>
      <c r="BR114">
        <v>23.8</v>
      </c>
      <c r="BS114">
        <v>26.7</v>
      </c>
      <c r="BT114">
        <v>4.4400000000000004</v>
      </c>
      <c r="BU114">
        <v>4.0599999999999996</v>
      </c>
      <c r="BV114">
        <v>4.25</v>
      </c>
      <c r="BW114">
        <v>1391</v>
      </c>
      <c r="BX114">
        <v>1330</v>
      </c>
      <c r="BY114">
        <v>2721</v>
      </c>
      <c r="BZ114">
        <v>1304</v>
      </c>
      <c r="CA114">
        <v>1230</v>
      </c>
      <c r="CB114">
        <v>2534</v>
      </c>
      <c r="CC114">
        <v>49.8</v>
      </c>
      <c r="CD114">
        <v>43.6</v>
      </c>
      <c r="CE114">
        <v>46.8</v>
      </c>
      <c r="CF114">
        <v>0.39</v>
      </c>
      <c r="CG114">
        <v>-0.12</v>
      </c>
      <c r="CH114">
        <v>0.15</v>
      </c>
      <c r="CI114">
        <v>0.33</v>
      </c>
      <c r="CJ114">
        <v>-0.19</v>
      </c>
      <c r="CK114">
        <v>0.1</v>
      </c>
      <c r="CL114">
        <v>0.46</v>
      </c>
      <c r="CM114">
        <v>-0.05</v>
      </c>
      <c r="CN114">
        <v>0.19</v>
      </c>
      <c r="CO114">
        <v>48.9</v>
      </c>
      <c r="CP114">
        <v>40.5</v>
      </c>
      <c r="CQ114">
        <v>44.8</v>
      </c>
      <c r="CR114">
        <v>67.400000000000006</v>
      </c>
      <c r="CS114">
        <v>61.1</v>
      </c>
      <c r="CT114">
        <v>64.3</v>
      </c>
      <c r="CU114">
        <v>48.5</v>
      </c>
      <c r="CV114">
        <v>44.1</v>
      </c>
      <c r="CW114">
        <v>46.4</v>
      </c>
      <c r="CX114">
        <v>21</v>
      </c>
      <c r="CY114">
        <v>13.5</v>
      </c>
      <c r="CZ114">
        <v>17.3</v>
      </c>
      <c r="DA114">
        <v>28.8</v>
      </c>
      <c r="DB114">
        <v>20.5</v>
      </c>
      <c r="DC114">
        <v>24.7</v>
      </c>
      <c r="DD114">
        <v>4.34</v>
      </c>
      <c r="DE114">
        <v>3.8</v>
      </c>
      <c r="DF114">
        <v>4.08</v>
      </c>
    </row>
    <row r="115" spans="1:110" x14ac:dyDescent="0.4">
      <c r="A115" t="s">
        <v>453</v>
      </c>
      <c r="B115" t="s">
        <v>452</v>
      </c>
      <c r="C115">
        <v>125</v>
      </c>
      <c r="D115">
        <v>119</v>
      </c>
      <c r="E115">
        <v>244</v>
      </c>
      <c r="F115">
        <v>119</v>
      </c>
      <c r="G115">
        <v>109</v>
      </c>
      <c r="H115">
        <v>228</v>
      </c>
      <c r="I115">
        <v>45.4</v>
      </c>
      <c r="J115">
        <v>40.299999999999997</v>
      </c>
      <c r="K115">
        <v>42.9</v>
      </c>
      <c r="L115">
        <v>0.24</v>
      </c>
      <c r="M115">
        <v>-0.09</v>
      </c>
      <c r="N115">
        <v>0.08</v>
      </c>
      <c r="O115">
        <v>0.01</v>
      </c>
      <c r="P115">
        <v>-0.33</v>
      </c>
      <c r="Q115">
        <v>-0.09</v>
      </c>
      <c r="R115">
        <v>0.46</v>
      </c>
      <c r="S115">
        <v>0.14000000000000001</v>
      </c>
      <c r="T115">
        <v>0.24</v>
      </c>
      <c r="U115">
        <v>42.4</v>
      </c>
      <c r="V115">
        <v>38.700000000000003</v>
      </c>
      <c r="W115">
        <v>40.6</v>
      </c>
      <c r="X115">
        <v>58.4</v>
      </c>
      <c r="Y115">
        <v>55.5</v>
      </c>
      <c r="Z115">
        <v>57</v>
      </c>
      <c r="AA115">
        <v>50.4</v>
      </c>
      <c r="AB115">
        <v>39.5</v>
      </c>
      <c r="AC115">
        <v>45.1</v>
      </c>
      <c r="AD115">
        <v>20</v>
      </c>
      <c r="AE115">
        <v>20.2</v>
      </c>
      <c r="AF115">
        <v>20.100000000000001</v>
      </c>
      <c r="AG115">
        <v>26.4</v>
      </c>
      <c r="AH115">
        <v>25.2</v>
      </c>
      <c r="AI115">
        <v>25.8</v>
      </c>
      <c r="AJ115">
        <v>4.0199999999999996</v>
      </c>
      <c r="AK115">
        <v>3.63</v>
      </c>
      <c r="AL115">
        <v>3.83</v>
      </c>
      <c r="AM115">
        <v>691</v>
      </c>
      <c r="AN115">
        <v>772</v>
      </c>
      <c r="AO115">
        <v>1463</v>
      </c>
      <c r="AP115">
        <v>630</v>
      </c>
      <c r="AQ115">
        <v>696</v>
      </c>
      <c r="AR115">
        <v>1326</v>
      </c>
      <c r="AS115">
        <v>54.2</v>
      </c>
      <c r="AT115">
        <v>50.2</v>
      </c>
      <c r="AU115">
        <v>52.1</v>
      </c>
      <c r="AV115">
        <v>0.51</v>
      </c>
      <c r="AW115">
        <v>0.19</v>
      </c>
      <c r="AX115">
        <v>0.34</v>
      </c>
      <c r="AY115">
        <v>0.41</v>
      </c>
      <c r="AZ115">
        <v>0.1</v>
      </c>
      <c r="BA115">
        <v>0.27</v>
      </c>
      <c r="BB115">
        <v>0.61</v>
      </c>
      <c r="BC115">
        <v>0.28999999999999998</v>
      </c>
      <c r="BD115">
        <v>0.41</v>
      </c>
      <c r="BE115">
        <v>57.7</v>
      </c>
      <c r="BF115">
        <v>55.3</v>
      </c>
      <c r="BG115">
        <v>56.5</v>
      </c>
      <c r="BH115">
        <v>76.8</v>
      </c>
      <c r="BI115">
        <v>71.8</v>
      </c>
      <c r="BJ115">
        <v>74.2</v>
      </c>
      <c r="BK115">
        <v>70.2</v>
      </c>
      <c r="BL115">
        <v>52.1</v>
      </c>
      <c r="BM115">
        <v>60.6</v>
      </c>
      <c r="BN115">
        <v>32.9</v>
      </c>
      <c r="BO115">
        <v>24.1</v>
      </c>
      <c r="BP115">
        <v>28.2</v>
      </c>
      <c r="BQ115">
        <v>45.7</v>
      </c>
      <c r="BR115">
        <v>34.1</v>
      </c>
      <c r="BS115">
        <v>39.6</v>
      </c>
      <c r="BT115">
        <v>4.99</v>
      </c>
      <c r="BU115">
        <v>4.5599999999999996</v>
      </c>
      <c r="BV115">
        <v>4.76</v>
      </c>
      <c r="BW115">
        <v>816</v>
      </c>
      <c r="BX115">
        <v>891</v>
      </c>
      <c r="BY115">
        <v>1707</v>
      </c>
      <c r="BZ115">
        <v>749</v>
      </c>
      <c r="CA115">
        <v>805</v>
      </c>
      <c r="CB115">
        <v>1554</v>
      </c>
      <c r="CC115">
        <v>52.9</v>
      </c>
      <c r="CD115">
        <v>48.9</v>
      </c>
      <c r="CE115">
        <v>50.8</v>
      </c>
      <c r="CF115">
        <v>0.46</v>
      </c>
      <c r="CG115">
        <v>0.15</v>
      </c>
      <c r="CH115">
        <v>0.3</v>
      </c>
      <c r="CI115">
        <v>0.37</v>
      </c>
      <c r="CJ115">
        <v>7.0000000000000007E-2</v>
      </c>
      <c r="CK115">
        <v>0.24</v>
      </c>
      <c r="CL115">
        <v>0.56000000000000005</v>
      </c>
      <c r="CM115">
        <v>0.24</v>
      </c>
      <c r="CN115">
        <v>0.37</v>
      </c>
      <c r="CO115">
        <v>55.4</v>
      </c>
      <c r="CP115">
        <v>53.1</v>
      </c>
      <c r="CQ115">
        <v>54.2</v>
      </c>
      <c r="CR115">
        <v>74</v>
      </c>
      <c r="CS115">
        <v>69.599999999999994</v>
      </c>
      <c r="CT115">
        <v>71.7</v>
      </c>
      <c r="CU115">
        <v>67.2</v>
      </c>
      <c r="CV115">
        <v>50.4</v>
      </c>
      <c r="CW115">
        <v>58.4</v>
      </c>
      <c r="CX115">
        <v>30.9</v>
      </c>
      <c r="CY115">
        <v>23.6</v>
      </c>
      <c r="CZ115">
        <v>27.1</v>
      </c>
      <c r="DA115">
        <v>42.8</v>
      </c>
      <c r="DB115">
        <v>32.9</v>
      </c>
      <c r="DC115">
        <v>37.6</v>
      </c>
      <c r="DD115">
        <v>4.84</v>
      </c>
      <c r="DE115">
        <v>4.4400000000000004</v>
      </c>
      <c r="DF115">
        <v>4.63</v>
      </c>
    </row>
    <row r="116" spans="1:110" x14ac:dyDescent="0.4">
      <c r="A116" t="s">
        <v>455</v>
      </c>
      <c r="B116" t="s">
        <v>454</v>
      </c>
      <c r="C116">
        <v>173</v>
      </c>
      <c r="D116">
        <v>212</v>
      </c>
      <c r="E116">
        <v>385</v>
      </c>
      <c r="F116">
        <v>167</v>
      </c>
      <c r="G116">
        <v>205</v>
      </c>
      <c r="H116">
        <v>372</v>
      </c>
      <c r="I116">
        <v>52.6</v>
      </c>
      <c r="J116">
        <v>43.8</v>
      </c>
      <c r="K116">
        <v>47.8</v>
      </c>
      <c r="L116">
        <v>0.82</v>
      </c>
      <c r="M116">
        <v>0.05</v>
      </c>
      <c r="N116">
        <v>0.4</v>
      </c>
      <c r="O116">
        <v>0.63</v>
      </c>
      <c r="P116">
        <v>-0.12</v>
      </c>
      <c r="Q116">
        <v>0.27</v>
      </c>
      <c r="R116">
        <v>1.01</v>
      </c>
      <c r="S116">
        <v>0.23</v>
      </c>
      <c r="T116">
        <v>0.53</v>
      </c>
      <c r="U116">
        <v>49.1</v>
      </c>
      <c r="V116">
        <v>37.299999999999997</v>
      </c>
      <c r="W116">
        <v>42.6</v>
      </c>
      <c r="X116">
        <v>74.599999999999994</v>
      </c>
      <c r="Y116">
        <v>59.4</v>
      </c>
      <c r="Z116">
        <v>66.2</v>
      </c>
      <c r="AA116">
        <v>53.8</v>
      </c>
      <c r="AB116">
        <v>41</v>
      </c>
      <c r="AC116">
        <v>46.8</v>
      </c>
      <c r="AD116">
        <v>25.4</v>
      </c>
      <c r="AE116">
        <v>12.3</v>
      </c>
      <c r="AF116">
        <v>18.2</v>
      </c>
      <c r="AG116">
        <v>39.299999999999997</v>
      </c>
      <c r="AH116">
        <v>21.7</v>
      </c>
      <c r="AI116">
        <v>29.6</v>
      </c>
      <c r="AJ116">
        <v>4.71</v>
      </c>
      <c r="AK116">
        <v>3.93</v>
      </c>
      <c r="AL116">
        <v>4.28</v>
      </c>
      <c r="AM116">
        <v>579</v>
      </c>
      <c r="AN116">
        <v>531</v>
      </c>
      <c r="AO116">
        <v>1110</v>
      </c>
      <c r="AP116">
        <v>530</v>
      </c>
      <c r="AQ116">
        <v>484</v>
      </c>
      <c r="AR116">
        <v>1014</v>
      </c>
      <c r="AS116">
        <v>59.3</v>
      </c>
      <c r="AT116">
        <v>49.6</v>
      </c>
      <c r="AU116">
        <v>54.7</v>
      </c>
      <c r="AV116">
        <v>0.81</v>
      </c>
      <c r="AW116">
        <v>0.16</v>
      </c>
      <c r="AX116">
        <v>0.5</v>
      </c>
      <c r="AY116">
        <v>0.7</v>
      </c>
      <c r="AZ116">
        <v>0.05</v>
      </c>
      <c r="BA116">
        <v>0.42</v>
      </c>
      <c r="BB116">
        <v>0.91</v>
      </c>
      <c r="BC116">
        <v>0.28000000000000003</v>
      </c>
      <c r="BD116">
        <v>0.57999999999999996</v>
      </c>
      <c r="BE116">
        <v>65.5</v>
      </c>
      <c r="BF116">
        <v>46.9</v>
      </c>
      <c r="BG116">
        <v>56.6</v>
      </c>
      <c r="BH116">
        <v>82.6</v>
      </c>
      <c r="BI116">
        <v>69.7</v>
      </c>
      <c r="BJ116">
        <v>76.400000000000006</v>
      </c>
      <c r="BK116">
        <v>64.099999999999994</v>
      </c>
      <c r="BL116">
        <v>39.4</v>
      </c>
      <c r="BM116">
        <v>52.3</v>
      </c>
      <c r="BN116">
        <v>42</v>
      </c>
      <c r="BO116">
        <v>15.6</v>
      </c>
      <c r="BP116">
        <v>29.4</v>
      </c>
      <c r="BQ116">
        <v>50.9</v>
      </c>
      <c r="BR116">
        <v>23.2</v>
      </c>
      <c r="BS116">
        <v>37.700000000000003</v>
      </c>
      <c r="BT116">
        <v>5.46</v>
      </c>
      <c r="BU116">
        <v>4.42</v>
      </c>
      <c r="BV116">
        <v>4.96</v>
      </c>
      <c r="BW116">
        <v>752</v>
      </c>
      <c r="BX116">
        <v>743</v>
      </c>
      <c r="BY116">
        <v>1495</v>
      </c>
      <c r="BZ116">
        <v>697</v>
      </c>
      <c r="CA116">
        <v>689</v>
      </c>
      <c r="CB116">
        <v>1386</v>
      </c>
      <c r="CC116">
        <v>57.8</v>
      </c>
      <c r="CD116">
        <v>48</v>
      </c>
      <c r="CE116">
        <v>52.9</v>
      </c>
      <c r="CF116">
        <v>0.81</v>
      </c>
      <c r="CG116">
        <v>0.13</v>
      </c>
      <c r="CH116">
        <v>0.47</v>
      </c>
      <c r="CI116">
        <v>0.72</v>
      </c>
      <c r="CJ116">
        <v>0.04</v>
      </c>
      <c r="CK116">
        <v>0.41</v>
      </c>
      <c r="CL116">
        <v>0.9</v>
      </c>
      <c r="CM116">
        <v>0.22</v>
      </c>
      <c r="CN116">
        <v>0.54</v>
      </c>
      <c r="CO116">
        <v>61.7</v>
      </c>
      <c r="CP116">
        <v>44.1</v>
      </c>
      <c r="CQ116">
        <v>53</v>
      </c>
      <c r="CR116">
        <v>80.7</v>
      </c>
      <c r="CS116">
        <v>66.8</v>
      </c>
      <c r="CT116">
        <v>73.8</v>
      </c>
      <c r="CU116">
        <v>61.7</v>
      </c>
      <c r="CV116">
        <v>39.799999999999997</v>
      </c>
      <c r="CW116">
        <v>50.8</v>
      </c>
      <c r="CX116">
        <v>38.200000000000003</v>
      </c>
      <c r="CY116">
        <v>14.7</v>
      </c>
      <c r="CZ116">
        <v>26.5</v>
      </c>
      <c r="DA116">
        <v>48.3</v>
      </c>
      <c r="DB116">
        <v>22.7</v>
      </c>
      <c r="DC116">
        <v>35.6</v>
      </c>
      <c r="DD116">
        <v>5.29</v>
      </c>
      <c r="DE116">
        <v>4.28</v>
      </c>
      <c r="DF116">
        <v>4.78</v>
      </c>
    </row>
    <row r="118" spans="1:110" x14ac:dyDescent="0.4">
      <c r="A118" t="s">
        <v>458</v>
      </c>
      <c r="B118" t="s">
        <v>456</v>
      </c>
      <c r="C118">
        <v>3283</v>
      </c>
      <c r="D118">
        <v>3235</v>
      </c>
      <c r="E118">
        <v>6518</v>
      </c>
      <c r="F118">
        <v>3088</v>
      </c>
      <c r="G118">
        <v>3008</v>
      </c>
      <c r="H118">
        <v>6096</v>
      </c>
      <c r="I118">
        <v>42.8</v>
      </c>
      <c r="J118">
        <v>36.4</v>
      </c>
      <c r="K118">
        <v>39.6</v>
      </c>
      <c r="L118">
        <v>7.0000000000000007E-2</v>
      </c>
      <c r="M118">
        <v>-0.41</v>
      </c>
      <c r="N118">
        <v>-0.17</v>
      </c>
      <c r="O118">
        <v>0.03</v>
      </c>
      <c r="P118">
        <v>-0.46</v>
      </c>
      <c r="Q118">
        <v>-0.2</v>
      </c>
      <c r="R118">
        <v>0.12</v>
      </c>
      <c r="S118">
        <v>-0.37</v>
      </c>
      <c r="T118">
        <v>-0.13</v>
      </c>
      <c r="U118">
        <v>33.200000000000003</v>
      </c>
      <c r="V118">
        <v>28</v>
      </c>
      <c r="W118">
        <v>30.6</v>
      </c>
      <c r="X118">
        <v>53.8</v>
      </c>
      <c r="Y118">
        <v>46.2</v>
      </c>
      <c r="Z118">
        <v>50</v>
      </c>
      <c r="AA118">
        <v>42.9</v>
      </c>
      <c r="AB118">
        <v>31.3</v>
      </c>
      <c r="AC118">
        <v>37.1</v>
      </c>
      <c r="AD118">
        <v>15.5</v>
      </c>
      <c r="AE118">
        <v>7.8</v>
      </c>
      <c r="AF118">
        <v>11.6</v>
      </c>
      <c r="AG118">
        <v>23.5</v>
      </c>
      <c r="AH118">
        <v>14.1</v>
      </c>
      <c r="AI118">
        <v>18.8</v>
      </c>
      <c r="AJ118">
        <v>3.7</v>
      </c>
      <c r="AK118">
        <v>3.14</v>
      </c>
      <c r="AL118">
        <v>3.42</v>
      </c>
      <c r="AM118">
        <v>21822</v>
      </c>
      <c r="AN118">
        <v>22418</v>
      </c>
      <c r="AO118">
        <v>44240</v>
      </c>
      <c r="AP118">
        <v>19825</v>
      </c>
      <c r="AQ118">
        <v>20227</v>
      </c>
      <c r="AR118">
        <v>40052</v>
      </c>
      <c r="AS118">
        <v>54.1</v>
      </c>
      <c r="AT118">
        <v>48.8</v>
      </c>
      <c r="AU118">
        <v>51.4</v>
      </c>
      <c r="AV118">
        <v>0.52</v>
      </c>
      <c r="AW118">
        <v>0.09</v>
      </c>
      <c r="AX118">
        <v>0.31</v>
      </c>
      <c r="AY118">
        <v>0.51</v>
      </c>
      <c r="AZ118">
        <v>0.08</v>
      </c>
      <c r="BA118">
        <v>0.28999999999999998</v>
      </c>
      <c r="BB118">
        <v>0.54</v>
      </c>
      <c r="BC118">
        <v>0.11</v>
      </c>
      <c r="BD118">
        <v>0.32</v>
      </c>
      <c r="BE118">
        <v>55.5</v>
      </c>
      <c r="BF118">
        <v>49.9</v>
      </c>
      <c r="BG118">
        <v>52.7</v>
      </c>
      <c r="BH118">
        <v>74.2</v>
      </c>
      <c r="BI118">
        <v>68.900000000000006</v>
      </c>
      <c r="BJ118">
        <v>71.5</v>
      </c>
      <c r="BK118">
        <v>59.8</v>
      </c>
      <c r="BL118">
        <v>48.7</v>
      </c>
      <c r="BM118">
        <v>54.2</v>
      </c>
      <c r="BN118">
        <v>31.5</v>
      </c>
      <c r="BO118">
        <v>21.5</v>
      </c>
      <c r="BP118">
        <v>26.4</v>
      </c>
      <c r="BQ118">
        <v>42.2</v>
      </c>
      <c r="BR118">
        <v>30</v>
      </c>
      <c r="BS118">
        <v>36</v>
      </c>
      <c r="BT118">
        <v>4.88</v>
      </c>
      <c r="BU118">
        <v>4.4000000000000004</v>
      </c>
      <c r="BV118">
        <v>4.63</v>
      </c>
      <c r="BW118">
        <v>25105</v>
      </c>
      <c r="BX118">
        <v>25653</v>
      </c>
      <c r="BY118">
        <v>50758</v>
      </c>
      <c r="BZ118">
        <v>22913</v>
      </c>
      <c r="CA118">
        <v>23235</v>
      </c>
      <c r="CB118">
        <v>46148</v>
      </c>
      <c r="CC118">
        <v>52.6</v>
      </c>
      <c r="CD118">
        <v>47.3</v>
      </c>
      <c r="CE118">
        <v>49.9</v>
      </c>
      <c r="CF118">
        <v>0.46</v>
      </c>
      <c r="CG118">
        <v>0.03</v>
      </c>
      <c r="CH118">
        <v>0.24</v>
      </c>
      <c r="CI118">
        <v>0.45</v>
      </c>
      <c r="CJ118">
        <v>0.01</v>
      </c>
      <c r="CK118">
        <v>0.23</v>
      </c>
      <c r="CL118">
        <v>0.48</v>
      </c>
      <c r="CM118">
        <v>0.04</v>
      </c>
      <c r="CN118">
        <v>0.26</v>
      </c>
      <c r="CO118">
        <v>52.6</v>
      </c>
      <c r="CP118">
        <v>47.1</v>
      </c>
      <c r="CQ118">
        <v>49.9</v>
      </c>
      <c r="CR118">
        <v>71.599999999999994</v>
      </c>
      <c r="CS118">
        <v>66.099999999999994</v>
      </c>
      <c r="CT118">
        <v>68.8</v>
      </c>
      <c r="CU118">
        <v>57.6</v>
      </c>
      <c r="CV118">
        <v>46.5</v>
      </c>
      <c r="CW118">
        <v>52</v>
      </c>
      <c r="CX118">
        <v>29.4</v>
      </c>
      <c r="CY118">
        <v>19.7</v>
      </c>
      <c r="CZ118">
        <v>24.5</v>
      </c>
      <c r="DA118">
        <v>39.700000000000003</v>
      </c>
      <c r="DB118">
        <v>28</v>
      </c>
      <c r="DC118">
        <v>33.799999999999997</v>
      </c>
      <c r="DD118">
        <v>4.7300000000000004</v>
      </c>
      <c r="DE118">
        <v>4.24</v>
      </c>
      <c r="DF118">
        <v>4.4800000000000004</v>
      </c>
    </row>
    <row r="119" spans="1:110" x14ac:dyDescent="0.4">
      <c r="A119" t="s">
        <v>460</v>
      </c>
      <c r="B119" t="s">
        <v>459</v>
      </c>
      <c r="C119">
        <v>183</v>
      </c>
      <c r="D119">
        <v>181</v>
      </c>
      <c r="E119">
        <v>364</v>
      </c>
      <c r="F119">
        <v>170</v>
      </c>
      <c r="G119">
        <v>175</v>
      </c>
      <c r="H119">
        <v>345</v>
      </c>
      <c r="I119">
        <v>42.4</v>
      </c>
      <c r="J119">
        <v>36.1</v>
      </c>
      <c r="K119">
        <v>39.299999999999997</v>
      </c>
      <c r="L119">
        <v>0.04</v>
      </c>
      <c r="M119">
        <v>-0.21</v>
      </c>
      <c r="N119">
        <v>-0.08</v>
      </c>
      <c r="O119">
        <v>-0.15</v>
      </c>
      <c r="P119">
        <v>-0.39</v>
      </c>
      <c r="Q119">
        <v>-0.22</v>
      </c>
      <c r="R119">
        <v>0.23</v>
      </c>
      <c r="S119">
        <v>-0.02</v>
      </c>
      <c r="T119">
        <v>0.05</v>
      </c>
      <c r="U119">
        <v>32.200000000000003</v>
      </c>
      <c r="V119">
        <v>21.5</v>
      </c>
      <c r="W119">
        <v>26.9</v>
      </c>
      <c r="X119">
        <v>50.8</v>
      </c>
      <c r="Y119">
        <v>42</v>
      </c>
      <c r="Z119">
        <v>46.4</v>
      </c>
      <c r="AA119">
        <v>33.9</v>
      </c>
      <c r="AB119">
        <v>22.1</v>
      </c>
      <c r="AC119">
        <v>28</v>
      </c>
      <c r="AD119">
        <v>10.4</v>
      </c>
      <c r="AE119">
        <v>1.7</v>
      </c>
      <c r="AF119">
        <v>6</v>
      </c>
      <c r="AG119">
        <v>16.899999999999999</v>
      </c>
      <c r="AH119">
        <v>7.2</v>
      </c>
      <c r="AI119">
        <v>12.1</v>
      </c>
      <c r="AJ119">
        <v>3.5</v>
      </c>
      <c r="AK119">
        <v>2.94</v>
      </c>
      <c r="AL119">
        <v>3.22</v>
      </c>
      <c r="AM119">
        <v>897</v>
      </c>
      <c r="AN119">
        <v>938</v>
      </c>
      <c r="AO119">
        <v>1835</v>
      </c>
      <c r="AP119">
        <v>812</v>
      </c>
      <c r="AQ119">
        <v>826</v>
      </c>
      <c r="AR119">
        <v>1638</v>
      </c>
      <c r="AS119">
        <v>50.4</v>
      </c>
      <c r="AT119">
        <v>44.7</v>
      </c>
      <c r="AU119">
        <v>47.5</v>
      </c>
      <c r="AV119">
        <v>0.4</v>
      </c>
      <c r="AW119">
        <v>0.05</v>
      </c>
      <c r="AX119">
        <v>0.23</v>
      </c>
      <c r="AY119">
        <v>0.32</v>
      </c>
      <c r="AZ119">
        <v>-0.04</v>
      </c>
      <c r="BA119">
        <v>0.16</v>
      </c>
      <c r="BB119">
        <v>0.49</v>
      </c>
      <c r="BC119">
        <v>0.14000000000000001</v>
      </c>
      <c r="BD119">
        <v>0.28999999999999998</v>
      </c>
      <c r="BE119">
        <v>47.2</v>
      </c>
      <c r="BF119">
        <v>39.1</v>
      </c>
      <c r="BG119">
        <v>43.1</v>
      </c>
      <c r="BH119">
        <v>66</v>
      </c>
      <c r="BI119">
        <v>59.6</v>
      </c>
      <c r="BJ119">
        <v>62.7</v>
      </c>
      <c r="BK119">
        <v>48.6</v>
      </c>
      <c r="BL119">
        <v>31.2</v>
      </c>
      <c r="BM119">
        <v>39.700000000000003</v>
      </c>
      <c r="BN119">
        <v>20.100000000000001</v>
      </c>
      <c r="BO119">
        <v>9.9</v>
      </c>
      <c r="BP119">
        <v>14.9</v>
      </c>
      <c r="BQ119">
        <v>30.5</v>
      </c>
      <c r="BR119">
        <v>16.5</v>
      </c>
      <c r="BS119">
        <v>23.4</v>
      </c>
      <c r="BT119">
        <v>4.3899999999999997</v>
      </c>
      <c r="BU119">
        <v>3.8</v>
      </c>
      <c r="BV119">
        <v>4.09</v>
      </c>
      <c r="BW119">
        <v>1080</v>
      </c>
      <c r="BX119">
        <v>1119</v>
      </c>
      <c r="BY119">
        <v>2199</v>
      </c>
      <c r="BZ119">
        <v>982</v>
      </c>
      <c r="CA119">
        <v>1001</v>
      </c>
      <c r="CB119">
        <v>1983</v>
      </c>
      <c r="CC119">
        <v>49.1</v>
      </c>
      <c r="CD119">
        <v>43.3</v>
      </c>
      <c r="CE119">
        <v>46.1</v>
      </c>
      <c r="CF119">
        <v>0.34</v>
      </c>
      <c r="CG119">
        <v>0</v>
      </c>
      <c r="CH119">
        <v>0.17</v>
      </c>
      <c r="CI119">
        <v>0.26</v>
      </c>
      <c r="CJ119">
        <v>-7.0000000000000007E-2</v>
      </c>
      <c r="CK119">
        <v>0.12</v>
      </c>
      <c r="CL119">
        <v>0.42</v>
      </c>
      <c r="CM119">
        <v>0.08</v>
      </c>
      <c r="CN119">
        <v>0.23</v>
      </c>
      <c r="CO119">
        <v>44.6</v>
      </c>
      <c r="CP119">
        <v>36.299999999999997</v>
      </c>
      <c r="CQ119">
        <v>40.4</v>
      </c>
      <c r="CR119">
        <v>63.4</v>
      </c>
      <c r="CS119">
        <v>56.7</v>
      </c>
      <c r="CT119">
        <v>60</v>
      </c>
      <c r="CU119">
        <v>46.1</v>
      </c>
      <c r="CV119">
        <v>29.8</v>
      </c>
      <c r="CW119">
        <v>37.799999999999997</v>
      </c>
      <c r="CX119">
        <v>18.399999999999999</v>
      </c>
      <c r="CY119">
        <v>8.6</v>
      </c>
      <c r="CZ119">
        <v>13.4</v>
      </c>
      <c r="DA119">
        <v>28.2</v>
      </c>
      <c r="DB119">
        <v>15</v>
      </c>
      <c r="DC119">
        <v>21.5</v>
      </c>
      <c r="DD119">
        <v>4.24</v>
      </c>
      <c r="DE119">
        <v>3.66</v>
      </c>
      <c r="DF119">
        <v>3.94</v>
      </c>
    </row>
    <row r="120" spans="1:110" x14ac:dyDescent="0.4">
      <c r="A120" t="s">
        <v>462</v>
      </c>
      <c r="B120" t="s">
        <v>461</v>
      </c>
      <c r="C120">
        <v>218</v>
      </c>
      <c r="D120">
        <v>269</v>
      </c>
      <c r="E120">
        <v>487</v>
      </c>
      <c r="F120">
        <v>198</v>
      </c>
      <c r="G120">
        <v>249</v>
      </c>
      <c r="H120">
        <v>447</v>
      </c>
      <c r="I120">
        <v>45.5</v>
      </c>
      <c r="J120">
        <v>39.5</v>
      </c>
      <c r="K120">
        <v>42.2</v>
      </c>
      <c r="L120">
        <v>0.38</v>
      </c>
      <c r="M120">
        <v>-0.14000000000000001</v>
      </c>
      <c r="N120">
        <v>0.09</v>
      </c>
      <c r="O120">
        <v>0.21</v>
      </c>
      <c r="P120">
        <v>-0.3</v>
      </c>
      <c r="Q120">
        <v>-0.02</v>
      </c>
      <c r="R120">
        <v>0.56000000000000005</v>
      </c>
      <c r="S120">
        <v>0.02</v>
      </c>
      <c r="T120">
        <v>0.21</v>
      </c>
      <c r="U120">
        <v>38.5</v>
      </c>
      <c r="V120">
        <v>34.200000000000003</v>
      </c>
      <c r="W120">
        <v>36.1</v>
      </c>
      <c r="X120">
        <v>60.1</v>
      </c>
      <c r="Y120">
        <v>52.8</v>
      </c>
      <c r="Z120">
        <v>56.1</v>
      </c>
      <c r="AA120">
        <v>39.4</v>
      </c>
      <c r="AB120">
        <v>32</v>
      </c>
      <c r="AC120">
        <v>35.299999999999997</v>
      </c>
      <c r="AD120">
        <v>17</v>
      </c>
      <c r="AE120">
        <v>10.4</v>
      </c>
      <c r="AF120">
        <v>13.3</v>
      </c>
      <c r="AG120">
        <v>25.2</v>
      </c>
      <c r="AH120">
        <v>14.9</v>
      </c>
      <c r="AI120">
        <v>19.5</v>
      </c>
      <c r="AJ120">
        <v>3.98</v>
      </c>
      <c r="AK120">
        <v>3.42</v>
      </c>
      <c r="AL120">
        <v>3.67</v>
      </c>
      <c r="AM120">
        <v>1614</v>
      </c>
      <c r="AN120">
        <v>1709</v>
      </c>
      <c r="AO120">
        <v>3323</v>
      </c>
      <c r="AP120">
        <v>1459</v>
      </c>
      <c r="AQ120">
        <v>1532</v>
      </c>
      <c r="AR120">
        <v>2991</v>
      </c>
      <c r="AS120">
        <v>61</v>
      </c>
      <c r="AT120">
        <v>55.3</v>
      </c>
      <c r="AU120">
        <v>58</v>
      </c>
      <c r="AV120">
        <v>0.89</v>
      </c>
      <c r="AW120">
        <v>0.41</v>
      </c>
      <c r="AX120">
        <v>0.65</v>
      </c>
      <c r="AY120">
        <v>0.83</v>
      </c>
      <c r="AZ120">
        <v>0.35</v>
      </c>
      <c r="BA120">
        <v>0.6</v>
      </c>
      <c r="BB120">
        <v>0.96</v>
      </c>
      <c r="BC120">
        <v>0.47</v>
      </c>
      <c r="BD120">
        <v>0.69</v>
      </c>
      <c r="BE120">
        <v>67.599999999999994</v>
      </c>
      <c r="BF120">
        <v>61.4</v>
      </c>
      <c r="BG120">
        <v>64.400000000000006</v>
      </c>
      <c r="BH120">
        <v>81.099999999999994</v>
      </c>
      <c r="BI120">
        <v>77.2</v>
      </c>
      <c r="BJ120">
        <v>79.099999999999994</v>
      </c>
      <c r="BK120">
        <v>67.8</v>
      </c>
      <c r="BL120">
        <v>61.7</v>
      </c>
      <c r="BM120">
        <v>64.7</v>
      </c>
      <c r="BN120">
        <v>46.7</v>
      </c>
      <c r="BO120">
        <v>35.200000000000003</v>
      </c>
      <c r="BP120">
        <v>40.799999999999997</v>
      </c>
      <c r="BQ120">
        <v>54.4</v>
      </c>
      <c r="BR120">
        <v>44.4</v>
      </c>
      <c r="BS120">
        <v>49.3</v>
      </c>
      <c r="BT120">
        <v>5.69</v>
      </c>
      <c r="BU120">
        <v>5.16</v>
      </c>
      <c r="BV120">
        <v>5.42</v>
      </c>
      <c r="BW120">
        <v>1832</v>
      </c>
      <c r="BX120">
        <v>1978</v>
      </c>
      <c r="BY120">
        <v>3810</v>
      </c>
      <c r="BZ120">
        <v>1657</v>
      </c>
      <c r="CA120">
        <v>1781</v>
      </c>
      <c r="CB120">
        <v>3438</v>
      </c>
      <c r="CC120">
        <v>59.1</v>
      </c>
      <c r="CD120">
        <v>53.1</v>
      </c>
      <c r="CE120">
        <v>56</v>
      </c>
      <c r="CF120">
        <v>0.83</v>
      </c>
      <c r="CG120">
        <v>0.33</v>
      </c>
      <c r="CH120">
        <v>0.56999999999999995</v>
      </c>
      <c r="CI120">
        <v>0.77</v>
      </c>
      <c r="CJ120">
        <v>0.28000000000000003</v>
      </c>
      <c r="CK120">
        <v>0.53</v>
      </c>
      <c r="CL120">
        <v>0.89</v>
      </c>
      <c r="CM120">
        <v>0.39</v>
      </c>
      <c r="CN120">
        <v>0.62</v>
      </c>
      <c r="CO120">
        <v>64.099999999999994</v>
      </c>
      <c r="CP120">
        <v>57.7</v>
      </c>
      <c r="CQ120">
        <v>60.8</v>
      </c>
      <c r="CR120">
        <v>78.599999999999994</v>
      </c>
      <c r="CS120">
        <v>73.900000000000006</v>
      </c>
      <c r="CT120">
        <v>76.2</v>
      </c>
      <c r="CU120">
        <v>64.5</v>
      </c>
      <c r="CV120">
        <v>57.6</v>
      </c>
      <c r="CW120">
        <v>60.9</v>
      </c>
      <c r="CX120">
        <v>43.2</v>
      </c>
      <c r="CY120">
        <v>31.9</v>
      </c>
      <c r="CZ120">
        <v>37.299999999999997</v>
      </c>
      <c r="DA120">
        <v>50.9</v>
      </c>
      <c r="DB120">
        <v>40.4</v>
      </c>
      <c r="DC120">
        <v>45.5</v>
      </c>
      <c r="DD120">
        <v>5.48</v>
      </c>
      <c r="DE120">
        <v>4.92</v>
      </c>
      <c r="DF120">
        <v>5.19</v>
      </c>
    </row>
    <row r="121" spans="1:110" x14ac:dyDescent="0.4">
      <c r="A121" t="s">
        <v>464</v>
      </c>
      <c r="B121" t="s">
        <v>463</v>
      </c>
      <c r="C121">
        <v>157</v>
      </c>
      <c r="D121">
        <v>138</v>
      </c>
      <c r="E121">
        <v>295</v>
      </c>
      <c r="F121">
        <v>153</v>
      </c>
      <c r="G121">
        <v>125</v>
      </c>
      <c r="H121">
        <v>278</v>
      </c>
      <c r="I121">
        <v>36.700000000000003</v>
      </c>
      <c r="J121">
        <v>32.700000000000003</v>
      </c>
      <c r="K121">
        <v>34.799999999999997</v>
      </c>
      <c r="L121">
        <v>-0.45</v>
      </c>
      <c r="M121">
        <v>-0.94</v>
      </c>
      <c r="N121">
        <v>-0.67</v>
      </c>
      <c r="O121">
        <v>-0.65</v>
      </c>
      <c r="P121">
        <v>-1.1599999999999999</v>
      </c>
      <c r="Q121">
        <v>-0.82</v>
      </c>
      <c r="R121">
        <v>-0.25</v>
      </c>
      <c r="S121">
        <v>-0.72</v>
      </c>
      <c r="T121">
        <v>-0.52</v>
      </c>
      <c r="U121">
        <v>24.8</v>
      </c>
      <c r="V121">
        <v>22.5</v>
      </c>
      <c r="W121">
        <v>23.7</v>
      </c>
      <c r="X121">
        <v>46.5</v>
      </c>
      <c r="Y121">
        <v>41.3</v>
      </c>
      <c r="Z121">
        <v>44.1</v>
      </c>
      <c r="AA121">
        <v>21.7</v>
      </c>
      <c r="AB121">
        <v>18.100000000000001</v>
      </c>
      <c r="AC121">
        <v>20</v>
      </c>
      <c r="AD121">
        <v>8.3000000000000007</v>
      </c>
      <c r="AE121">
        <v>7.2</v>
      </c>
      <c r="AF121">
        <v>7.8</v>
      </c>
      <c r="AG121">
        <v>10.8</v>
      </c>
      <c r="AH121">
        <v>9.4</v>
      </c>
      <c r="AI121">
        <v>10.199999999999999</v>
      </c>
      <c r="AJ121">
        <v>2.97</v>
      </c>
      <c r="AK121">
        <v>2.7</v>
      </c>
      <c r="AL121">
        <v>2.84</v>
      </c>
      <c r="AM121">
        <v>1367</v>
      </c>
      <c r="AN121">
        <v>1370</v>
      </c>
      <c r="AO121">
        <v>2737</v>
      </c>
      <c r="AP121">
        <v>1316</v>
      </c>
      <c r="AQ121">
        <v>1305</v>
      </c>
      <c r="AR121">
        <v>2621</v>
      </c>
      <c r="AS121">
        <v>54.1</v>
      </c>
      <c r="AT121">
        <v>48.3</v>
      </c>
      <c r="AU121">
        <v>51.2</v>
      </c>
      <c r="AV121">
        <v>0.19</v>
      </c>
      <c r="AW121">
        <v>-0.27</v>
      </c>
      <c r="AX121">
        <v>-0.04</v>
      </c>
      <c r="AY121">
        <v>0.12</v>
      </c>
      <c r="AZ121">
        <v>-0.34</v>
      </c>
      <c r="BA121">
        <v>-0.09</v>
      </c>
      <c r="BB121">
        <v>0.26</v>
      </c>
      <c r="BC121">
        <v>-0.2</v>
      </c>
      <c r="BD121">
        <v>0.01</v>
      </c>
      <c r="BE121">
        <v>57.8</v>
      </c>
      <c r="BF121">
        <v>50.8</v>
      </c>
      <c r="BG121">
        <v>54.3</v>
      </c>
      <c r="BH121">
        <v>75.099999999999994</v>
      </c>
      <c r="BI121">
        <v>69</v>
      </c>
      <c r="BJ121">
        <v>72</v>
      </c>
      <c r="BK121">
        <v>50.8</v>
      </c>
      <c r="BL121">
        <v>39.200000000000003</v>
      </c>
      <c r="BM121">
        <v>45</v>
      </c>
      <c r="BN121">
        <v>28.8</v>
      </c>
      <c r="BO121">
        <v>21.1</v>
      </c>
      <c r="BP121">
        <v>25</v>
      </c>
      <c r="BQ121">
        <v>39.299999999999997</v>
      </c>
      <c r="BR121">
        <v>28.1</v>
      </c>
      <c r="BS121">
        <v>33.700000000000003</v>
      </c>
      <c r="BT121">
        <v>4.72</v>
      </c>
      <c r="BU121">
        <v>4.2699999999999996</v>
      </c>
      <c r="BV121">
        <v>4.49</v>
      </c>
      <c r="BW121">
        <v>1524</v>
      </c>
      <c r="BX121">
        <v>1508</v>
      </c>
      <c r="BY121">
        <v>3032</v>
      </c>
      <c r="BZ121">
        <v>1469</v>
      </c>
      <c r="CA121">
        <v>1430</v>
      </c>
      <c r="CB121">
        <v>2899</v>
      </c>
      <c r="CC121">
        <v>52.3</v>
      </c>
      <c r="CD121">
        <v>46.9</v>
      </c>
      <c r="CE121">
        <v>49.6</v>
      </c>
      <c r="CF121">
        <v>0.12</v>
      </c>
      <c r="CG121">
        <v>-0.33</v>
      </c>
      <c r="CH121">
        <v>-0.1</v>
      </c>
      <c r="CI121">
        <v>0.06</v>
      </c>
      <c r="CJ121">
        <v>-0.39</v>
      </c>
      <c r="CK121">
        <v>-0.15</v>
      </c>
      <c r="CL121">
        <v>0.19</v>
      </c>
      <c r="CM121">
        <v>-0.26</v>
      </c>
      <c r="CN121">
        <v>-0.05</v>
      </c>
      <c r="CO121">
        <v>54.4</v>
      </c>
      <c r="CP121">
        <v>48.2</v>
      </c>
      <c r="CQ121">
        <v>51.3</v>
      </c>
      <c r="CR121">
        <v>72.099999999999994</v>
      </c>
      <c r="CS121">
        <v>66.400000000000006</v>
      </c>
      <c r="CT121">
        <v>69.3</v>
      </c>
      <c r="CU121">
        <v>47.8</v>
      </c>
      <c r="CV121">
        <v>37.299999999999997</v>
      </c>
      <c r="CW121">
        <v>42.6</v>
      </c>
      <c r="CX121">
        <v>26.7</v>
      </c>
      <c r="CY121">
        <v>19.8</v>
      </c>
      <c r="CZ121">
        <v>23.3</v>
      </c>
      <c r="DA121">
        <v>36.4</v>
      </c>
      <c r="DB121">
        <v>26.4</v>
      </c>
      <c r="DC121">
        <v>31.4</v>
      </c>
      <c r="DD121">
        <v>4.54</v>
      </c>
      <c r="DE121">
        <v>4.13</v>
      </c>
      <c r="DF121">
        <v>4.33</v>
      </c>
    </row>
    <row r="122" spans="1:110" x14ac:dyDescent="0.4">
      <c r="A122" t="s">
        <v>466</v>
      </c>
      <c r="B122" t="s">
        <v>465</v>
      </c>
      <c r="C122">
        <v>163</v>
      </c>
      <c r="D122">
        <v>177</v>
      </c>
      <c r="E122">
        <v>340</v>
      </c>
      <c r="F122">
        <v>150</v>
      </c>
      <c r="G122">
        <v>164</v>
      </c>
      <c r="H122">
        <v>314</v>
      </c>
      <c r="I122">
        <v>43.3</v>
      </c>
      <c r="J122">
        <v>39.799999999999997</v>
      </c>
      <c r="K122">
        <v>41.5</v>
      </c>
      <c r="L122">
        <v>0.24</v>
      </c>
      <c r="M122">
        <v>-0.18</v>
      </c>
      <c r="N122">
        <v>0.02</v>
      </c>
      <c r="O122">
        <v>0.04</v>
      </c>
      <c r="P122">
        <v>-0.37</v>
      </c>
      <c r="Q122">
        <v>-0.12</v>
      </c>
      <c r="R122">
        <v>0.44</v>
      </c>
      <c r="S122">
        <v>0.02</v>
      </c>
      <c r="T122">
        <v>0.16</v>
      </c>
      <c r="U122">
        <v>35</v>
      </c>
      <c r="V122">
        <v>39.5</v>
      </c>
      <c r="W122">
        <v>37.4</v>
      </c>
      <c r="X122">
        <v>57.7</v>
      </c>
      <c r="Y122">
        <v>57.6</v>
      </c>
      <c r="Z122">
        <v>57.6</v>
      </c>
      <c r="AA122">
        <v>57.7</v>
      </c>
      <c r="AB122">
        <v>47.5</v>
      </c>
      <c r="AC122">
        <v>52.4</v>
      </c>
      <c r="AD122">
        <v>18.399999999999999</v>
      </c>
      <c r="AE122">
        <v>14.7</v>
      </c>
      <c r="AF122">
        <v>16.5</v>
      </c>
      <c r="AG122">
        <v>31.3</v>
      </c>
      <c r="AH122">
        <v>23.7</v>
      </c>
      <c r="AI122">
        <v>27.4</v>
      </c>
      <c r="AJ122">
        <v>3.93</v>
      </c>
      <c r="AK122">
        <v>3.64</v>
      </c>
      <c r="AL122">
        <v>3.78</v>
      </c>
      <c r="AM122">
        <v>1215</v>
      </c>
      <c r="AN122">
        <v>1303</v>
      </c>
      <c r="AO122">
        <v>2518</v>
      </c>
      <c r="AP122">
        <v>1016</v>
      </c>
      <c r="AQ122">
        <v>1092</v>
      </c>
      <c r="AR122">
        <v>2108</v>
      </c>
      <c r="AS122">
        <v>53.4</v>
      </c>
      <c r="AT122">
        <v>48.8</v>
      </c>
      <c r="AU122">
        <v>51</v>
      </c>
      <c r="AV122">
        <v>0.82</v>
      </c>
      <c r="AW122">
        <v>0.42</v>
      </c>
      <c r="AX122">
        <v>0.61</v>
      </c>
      <c r="AY122">
        <v>0.75</v>
      </c>
      <c r="AZ122">
        <v>0.34</v>
      </c>
      <c r="BA122">
        <v>0.56000000000000005</v>
      </c>
      <c r="BB122">
        <v>0.9</v>
      </c>
      <c r="BC122">
        <v>0.49</v>
      </c>
      <c r="BD122">
        <v>0.67</v>
      </c>
      <c r="BE122">
        <v>54.6</v>
      </c>
      <c r="BF122">
        <v>51.1</v>
      </c>
      <c r="BG122">
        <v>52.8</v>
      </c>
      <c r="BH122">
        <v>73.3</v>
      </c>
      <c r="BI122">
        <v>69.5</v>
      </c>
      <c r="BJ122">
        <v>71.3</v>
      </c>
      <c r="BK122">
        <v>70.900000000000006</v>
      </c>
      <c r="BL122">
        <v>59.6</v>
      </c>
      <c r="BM122">
        <v>65</v>
      </c>
      <c r="BN122">
        <v>34.299999999999997</v>
      </c>
      <c r="BO122">
        <v>24.3</v>
      </c>
      <c r="BP122">
        <v>29.2</v>
      </c>
      <c r="BQ122">
        <v>47</v>
      </c>
      <c r="BR122">
        <v>36.299999999999997</v>
      </c>
      <c r="BS122">
        <v>41.5</v>
      </c>
      <c r="BT122">
        <v>4.9800000000000004</v>
      </c>
      <c r="BU122">
        <v>4.5199999999999996</v>
      </c>
      <c r="BV122">
        <v>4.74</v>
      </c>
      <c r="BW122">
        <v>1378</v>
      </c>
      <c r="BX122">
        <v>1480</v>
      </c>
      <c r="BY122">
        <v>2858</v>
      </c>
      <c r="BZ122">
        <v>1166</v>
      </c>
      <c r="CA122">
        <v>1256</v>
      </c>
      <c r="CB122">
        <v>2422</v>
      </c>
      <c r="CC122">
        <v>52.2</v>
      </c>
      <c r="CD122">
        <v>47.7</v>
      </c>
      <c r="CE122">
        <v>49.9</v>
      </c>
      <c r="CF122">
        <v>0.75</v>
      </c>
      <c r="CG122">
        <v>0.34</v>
      </c>
      <c r="CH122">
        <v>0.54</v>
      </c>
      <c r="CI122">
        <v>0.68</v>
      </c>
      <c r="CJ122">
        <v>0.27</v>
      </c>
      <c r="CK122">
        <v>0.49</v>
      </c>
      <c r="CL122">
        <v>0.82</v>
      </c>
      <c r="CM122">
        <v>0.41</v>
      </c>
      <c r="CN122">
        <v>0.59</v>
      </c>
      <c r="CO122">
        <v>52.2</v>
      </c>
      <c r="CP122">
        <v>49.7</v>
      </c>
      <c r="CQ122">
        <v>50.9</v>
      </c>
      <c r="CR122">
        <v>71.400000000000006</v>
      </c>
      <c r="CS122">
        <v>68.099999999999994</v>
      </c>
      <c r="CT122">
        <v>69.7</v>
      </c>
      <c r="CU122">
        <v>69.3</v>
      </c>
      <c r="CV122">
        <v>58.1</v>
      </c>
      <c r="CW122">
        <v>63.5</v>
      </c>
      <c r="CX122">
        <v>32.4</v>
      </c>
      <c r="CY122">
        <v>23.2</v>
      </c>
      <c r="CZ122">
        <v>27.6</v>
      </c>
      <c r="DA122">
        <v>45.1</v>
      </c>
      <c r="DB122">
        <v>34.799999999999997</v>
      </c>
      <c r="DC122">
        <v>39.799999999999997</v>
      </c>
      <c r="DD122">
        <v>4.8499999999999996</v>
      </c>
      <c r="DE122">
        <v>4.42</v>
      </c>
      <c r="DF122">
        <v>4.63</v>
      </c>
    </row>
    <row r="123" spans="1:110" x14ac:dyDescent="0.4">
      <c r="A123" t="s">
        <v>468</v>
      </c>
      <c r="B123" t="s">
        <v>467</v>
      </c>
      <c r="C123">
        <v>103</v>
      </c>
      <c r="D123">
        <v>120</v>
      </c>
      <c r="E123">
        <v>223</v>
      </c>
      <c r="F123">
        <v>101</v>
      </c>
      <c r="G123">
        <v>114</v>
      </c>
      <c r="H123">
        <v>215</v>
      </c>
      <c r="I123">
        <v>40.4</v>
      </c>
      <c r="J123">
        <v>30.2</v>
      </c>
      <c r="K123">
        <v>34.9</v>
      </c>
      <c r="L123">
        <v>-0.19</v>
      </c>
      <c r="M123">
        <v>-0.93</v>
      </c>
      <c r="N123">
        <v>-0.57999999999999996</v>
      </c>
      <c r="O123">
        <v>-0.43</v>
      </c>
      <c r="P123">
        <v>-1.17</v>
      </c>
      <c r="Q123">
        <v>-0.75</v>
      </c>
      <c r="R123">
        <v>0.06</v>
      </c>
      <c r="S123">
        <v>-0.7</v>
      </c>
      <c r="T123">
        <v>-0.41</v>
      </c>
      <c r="U123">
        <v>34</v>
      </c>
      <c r="V123">
        <v>21.7</v>
      </c>
      <c r="W123">
        <v>27.4</v>
      </c>
      <c r="X123">
        <v>51.5</v>
      </c>
      <c r="Y123">
        <v>30.8</v>
      </c>
      <c r="Z123">
        <v>40.4</v>
      </c>
      <c r="AA123">
        <v>40.799999999999997</v>
      </c>
      <c r="AB123">
        <v>17.5</v>
      </c>
      <c r="AC123">
        <v>28.3</v>
      </c>
      <c r="AD123">
        <v>17.5</v>
      </c>
      <c r="AE123">
        <v>3.3</v>
      </c>
      <c r="AF123">
        <v>9.9</v>
      </c>
      <c r="AG123">
        <v>25.2</v>
      </c>
      <c r="AH123">
        <v>9.1999999999999993</v>
      </c>
      <c r="AI123">
        <v>16.600000000000001</v>
      </c>
      <c r="AJ123">
        <v>3.47</v>
      </c>
      <c r="AK123">
        <v>2.5</v>
      </c>
      <c r="AL123">
        <v>2.95</v>
      </c>
      <c r="AM123">
        <v>1497</v>
      </c>
      <c r="AN123">
        <v>1494</v>
      </c>
      <c r="AO123">
        <v>2991</v>
      </c>
      <c r="AP123">
        <v>1400</v>
      </c>
      <c r="AQ123">
        <v>1389</v>
      </c>
      <c r="AR123">
        <v>2789</v>
      </c>
      <c r="AS123">
        <v>54.9</v>
      </c>
      <c r="AT123">
        <v>47.9</v>
      </c>
      <c r="AU123">
        <v>51.4</v>
      </c>
      <c r="AV123">
        <v>0.34</v>
      </c>
      <c r="AW123">
        <v>-0.18</v>
      </c>
      <c r="AX123">
        <v>0.08</v>
      </c>
      <c r="AY123">
        <v>0.28000000000000003</v>
      </c>
      <c r="AZ123">
        <v>-0.25</v>
      </c>
      <c r="BA123">
        <v>0.03</v>
      </c>
      <c r="BB123">
        <v>0.41</v>
      </c>
      <c r="BC123">
        <v>-0.11</v>
      </c>
      <c r="BD123">
        <v>0.13</v>
      </c>
      <c r="BE123">
        <v>56.7</v>
      </c>
      <c r="BF123">
        <v>45.6</v>
      </c>
      <c r="BG123">
        <v>51.2</v>
      </c>
      <c r="BH123">
        <v>77.5</v>
      </c>
      <c r="BI123">
        <v>67.099999999999994</v>
      </c>
      <c r="BJ123">
        <v>72.3</v>
      </c>
      <c r="BK123">
        <v>63.8</v>
      </c>
      <c r="BL123">
        <v>47.5</v>
      </c>
      <c r="BM123">
        <v>55.6</v>
      </c>
      <c r="BN123">
        <v>34.5</v>
      </c>
      <c r="BO123">
        <v>22.6</v>
      </c>
      <c r="BP123">
        <v>28.6</v>
      </c>
      <c r="BQ123">
        <v>46.2</v>
      </c>
      <c r="BR123">
        <v>32</v>
      </c>
      <c r="BS123">
        <v>39.1</v>
      </c>
      <c r="BT123">
        <v>4.9800000000000004</v>
      </c>
      <c r="BU123">
        <v>4.3</v>
      </c>
      <c r="BV123">
        <v>4.6399999999999997</v>
      </c>
      <c r="BW123">
        <v>1600</v>
      </c>
      <c r="BX123">
        <v>1614</v>
      </c>
      <c r="BY123">
        <v>3214</v>
      </c>
      <c r="BZ123">
        <v>1501</v>
      </c>
      <c r="CA123">
        <v>1503</v>
      </c>
      <c r="CB123">
        <v>3004</v>
      </c>
      <c r="CC123">
        <v>53.9</v>
      </c>
      <c r="CD123">
        <v>46.6</v>
      </c>
      <c r="CE123">
        <v>50.3</v>
      </c>
      <c r="CF123">
        <v>0.31</v>
      </c>
      <c r="CG123">
        <v>-0.24</v>
      </c>
      <c r="CH123">
        <v>0.03</v>
      </c>
      <c r="CI123">
        <v>0.24</v>
      </c>
      <c r="CJ123">
        <v>-0.3</v>
      </c>
      <c r="CK123">
        <v>-0.01</v>
      </c>
      <c r="CL123">
        <v>0.37</v>
      </c>
      <c r="CM123">
        <v>-0.17</v>
      </c>
      <c r="CN123">
        <v>0.08</v>
      </c>
      <c r="CO123">
        <v>55.3</v>
      </c>
      <c r="CP123">
        <v>43.8</v>
      </c>
      <c r="CQ123">
        <v>49.5</v>
      </c>
      <c r="CR123">
        <v>75.8</v>
      </c>
      <c r="CS123">
        <v>64.400000000000006</v>
      </c>
      <c r="CT123">
        <v>70.099999999999994</v>
      </c>
      <c r="CU123">
        <v>62.3</v>
      </c>
      <c r="CV123">
        <v>45.2</v>
      </c>
      <c r="CW123">
        <v>53.7</v>
      </c>
      <c r="CX123">
        <v>33.4</v>
      </c>
      <c r="CY123">
        <v>21.2</v>
      </c>
      <c r="CZ123">
        <v>27.3</v>
      </c>
      <c r="DA123">
        <v>44.8</v>
      </c>
      <c r="DB123">
        <v>30.3</v>
      </c>
      <c r="DC123">
        <v>37.5</v>
      </c>
      <c r="DD123">
        <v>4.88</v>
      </c>
      <c r="DE123">
        <v>4.17</v>
      </c>
      <c r="DF123">
        <v>4.5199999999999996</v>
      </c>
    </row>
    <row r="124" spans="1:110" x14ac:dyDescent="0.4">
      <c r="A124" t="s">
        <v>470</v>
      </c>
      <c r="B124" t="s">
        <v>469</v>
      </c>
      <c r="C124">
        <v>299</v>
      </c>
      <c r="D124">
        <v>260</v>
      </c>
      <c r="E124">
        <v>559</v>
      </c>
      <c r="F124">
        <v>277</v>
      </c>
      <c r="G124">
        <v>241</v>
      </c>
      <c r="H124">
        <v>518</v>
      </c>
      <c r="I124">
        <v>41.9</v>
      </c>
      <c r="J124">
        <v>32.1</v>
      </c>
      <c r="K124">
        <v>37.299999999999997</v>
      </c>
      <c r="L124">
        <v>-0.1</v>
      </c>
      <c r="M124">
        <v>-0.61</v>
      </c>
      <c r="N124">
        <v>-0.34</v>
      </c>
      <c r="O124">
        <v>-0.25</v>
      </c>
      <c r="P124">
        <v>-0.77</v>
      </c>
      <c r="Q124">
        <v>-0.45</v>
      </c>
      <c r="R124">
        <v>0.05</v>
      </c>
      <c r="S124">
        <v>-0.45</v>
      </c>
      <c r="T124">
        <v>-0.23</v>
      </c>
      <c r="U124">
        <v>26.8</v>
      </c>
      <c r="V124">
        <v>21.2</v>
      </c>
      <c r="W124">
        <v>24.2</v>
      </c>
      <c r="X124">
        <v>49.5</v>
      </c>
      <c r="Y124">
        <v>39.200000000000003</v>
      </c>
      <c r="Z124">
        <v>44.7</v>
      </c>
      <c r="AA124">
        <v>39.5</v>
      </c>
      <c r="AB124">
        <v>22.3</v>
      </c>
      <c r="AC124">
        <v>31.5</v>
      </c>
      <c r="AD124">
        <v>10.7</v>
      </c>
      <c r="AE124">
        <v>4.2</v>
      </c>
      <c r="AF124">
        <v>7.7</v>
      </c>
      <c r="AG124">
        <v>15.4</v>
      </c>
      <c r="AH124">
        <v>8.1</v>
      </c>
      <c r="AI124">
        <v>12</v>
      </c>
      <c r="AJ124">
        <v>3.55</v>
      </c>
      <c r="AK124">
        <v>2.66</v>
      </c>
      <c r="AL124">
        <v>3.14</v>
      </c>
      <c r="AM124">
        <v>1484</v>
      </c>
      <c r="AN124">
        <v>1409</v>
      </c>
      <c r="AO124">
        <v>2893</v>
      </c>
      <c r="AP124">
        <v>1326</v>
      </c>
      <c r="AQ124">
        <v>1233</v>
      </c>
      <c r="AR124">
        <v>2559</v>
      </c>
      <c r="AS124">
        <v>50.4</v>
      </c>
      <c r="AT124">
        <v>44.4</v>
      </c>
      <c r="AU124">
        <v>47.5</v>
      </c>
      <c r="AV124">
        <v>0.35</v>
      </c>
      <c r="AW124">
        <v>-0.06</v>
      </c>
      <c r="AX124">
        <v>0.15</v>
      </c>
      <c r="AY124">
        <v>0.28000000000000003</v>
      </c>
      <c r="AZ124">
        <v>-0.13</v>
      </c>
      <c r="BA124">
        <v>0.1</v>
      </c>
      <c r="BB124">
        <v>0.42</v>
      </c>
      <c r="BC124">
        <v>0.01</v>
      </c>
      <c r="BD124">
        <v>0.2</v>
      </c>
      <c r="BE124">
        <v>48.4</v>
      </c>
      <c r="BF124">
        <v>43.4</v>
      </c>
      <c r="BG124">
        <v>45.9</v>
      </c>
      <c r="BH124">
        <v>70.400000000000006</v>
      </c>
      <c r="BI124">
        <v>63.4</v>
      </c>
      <c r="BJ124">
        <v>67</v>
      </c>
      <c r="BK124">
        <v>54.2</v>
      </c>
      <c r="BL124">
        <v>41.9</v>
      </c>
      <c r="BM124">
        <v>48.2</v>
      </c>
      <c r="BN124">
        <v>22.2</v>
      </c>
      <c r="BO124">
        <v>12.7</v>
      </c>
      <c r="BP124">
        <v>17.600000000000001</v>
      </c>
      <c r="BQ124">
        <v>32.5</v>
      </c>
      <c r="BR124">
        <v>19</v>
      </c>
      <c r="BS124">
        <v>26</v>
      </c>
      <c r="BT124">
        <v>4.4400000000000004</v>
      </c>
      <c r="BU124">
        <v>3.87</v>
      </c>
      <c r="BV124">
        <v>4.16</v>
      </c>
      <c r="BW124">
        <v>1783</v>
      </c>
      <c r="BX124">
        <v>1669</v>
      </c>
      <c r="BY124">
        <v>3452</v>
      </c>
      <c r="BZ124">
        <v>1603</v>
      </c>
      <c r="CA124">
        <v>1474</v>
      </c>
      <c r="CB124">
        <v>3077</v>
      </c>
      <c r="CC124">
        <v>49</v>
      </c>
      <c r="CD124">
        <v>42.4</v>
      </c>
      <c r="CE124">
        <v>45.8</v>
      </c>
      <c r="CF124">
        <v>0.27</v>
      </c>
      <c r="CG124">
        <v>-0.15</v>
      </c>
      <c r="CH124">
        <v>7.0000000000000007E-2</v>
      </c>
      <c r="CI124">
        <v>0.21</v>
      </c>
      <c r="CJ124">
        <v>-0.22</v>
      </c>
      <c r="CK124">
        <v>0.02</v>
      </c>
      <c r="CL124">
        <v>0.34</v>
      </c>
      <c r="CM124">
        <v>-0.09</v>
      </c>
      <c r="CN124">
        <v>0.11</v>
      </c>
      <c r="CO124">
        <v>44.8</v>
      </c>
      <c r="CP124">
        <v>39.9</v>
      </c>
      <c r="CQ124">
        <v>42.4</v>
      </c>
      <c r="CR124">
        <v>66.900000000000006</v>
      </c>
      <c r="CS124">
        <v>59.7</v>
      </c>
      <c r="CT124">
        <v>63.4</v>
      </c>
      <c r="CU124">
        <v>51.7</v>
      </c>
      <c r="CV124">
        <v>38.9</v>
      </c>
      <c r="CW124">
        <v>45.5</v>
      </c>
      <c r="CX124">
        <v>20.3</v>
      </c>
      <c r="CY124">
        <v>11.4</v>
      </c>
      <c r="CZ124">
        <v>16</v>
      </c>
      <c r="DA124">
        <v>29.7</v>
      </c>
      <c r="DB124">
        <v>17.3</v>
      </c>
      <c r="DC124">
        <v>23.7</v>
      </c>
      <c r="DD124">
        <v>4.29</v>
      </c>
      <c r="DE124">
        <v>3.68</v>
      </c>
      <c r="DF124">
        <v>4</v>
      </c>
    </row>
    <row r="125" spans="1:110" x14ac:dyDescent="0.4">
      <c r="A125" t="s">
        <v>472</v>
      </c>
      <c r="B125" t="s">
        <v>471</v>
      </c>
      <c r="C125">
        <v>226</v>
      </c>
      <c r="D125">
        <v>195</v>
      </c>
      <c r="E125">
        <v>421</v>
      </c>
      <c r="F125">
        <v>210</v>
      </c>
      <c r="G125">
        <v>178</v>
      </c>
      <c r="H125">
        <v>388</v>
      </c>
      <c r="I125">
        <v>44.4</v>
      </c>
      <c r="J125">
        <v>40.200000000000003</v>
      </c>
      <c r="K125">
        <v>42.4</v>
      </c>
      <c r="L125">
        <v>0.27</v>
      </c>
      <c r="M125">
        <v>-0.12</v>
      </c>
      <c r="N125">
        <v>0.09</v>
      </c>
      <c r="O125">
        <v>0.1</v>
      </c>
      <c r="P125">
        <v>-0.31</v>
      </c>
      <c r="Q125">
        <v>-0.03</v>
      </c>
      <c r="R125">
        <v>0.44</v>
      </c>
      <c r="S125">
        <v>0.06</v>
      </c>
      <c r="T125">
        <v>0.22</v>
      </c>
      <c r="U125">
        <v>40.700000000000003</v>
      </c>
      <c r="V125">
        <v>34.9</v>
      </c>
      <c r="W125">
        <v>38</v>
      </c>
      <c r="X125">
        <v>55.8</v>
      </c>
      <c r="Y125">
        <v>54.4</v>
      </c>
      <c r="Z125">
        <v>55.1</v>
      </c>
      <c r="AA125">
        <v>45.6</v>
      </c>
      <c r="AB125">
        <v>37.9</v>
      </c>
      <c r="AC125">
        <v>42</v>
      </c>
      <c r="AD125">
        <v>19.5</v>
      </c>
      <c r="AE125">
        <v>13.3</v>
      </c>
      <c r="AF125">
        <v>16.600000000000001</v>
      </c>
      <c r="AG125">
        <v>27</v>
      </c>
      <c r="AH125">
        <v>17.399999999999999</v>
      </c>
      <c r="AI125">
        <v>22.6</v>
      </c>
      <c r="AJ125">
        <v>3.93</v>
      </c>
      <c r="AK125">
        <v>3.6</v>
      </c>
      <c r="AL125">
        <v>3.78</v>
      </c>
      <c r="AM125">
        <v>1234</v>
      </c>
      <c r="AN125">
        <v>1198</v>
      </c>
      <c r="AO125">
        <v>2432</v>
      </c>
      <c r="AP125">
        <v>1074</v>
      </c>
      <c r="AQ125">
        <v>1054</v>
      </c>
      <c r="AR125">
        <v>2128</v>
      </c>
      <c r="AS125">
        <v>54.2</v>
      </c>
      <c r="AT125">
        <v>48.3</v>
      </c>
      <c r="AU125">
        <v>51.3</v>
      </c>
      <c r="AV125">
        <v>0.86</v>
      </c>
      <c r="AW125">
        <v>0.36</v>
      </c>
      <c r="AX125">
        <v>0.61</v>
      </c>
      <c r="AY125">
        <v>0.79</v>
      </c>
      <c r="AZ125">
        <v>0.28000000000000003</v>
      </c>
      <c r="BA125">
        <v>0.56000000000000005</v>
      </c>
      <c r="BB125">
        <v>0.94</v>
      </c>
      <c r="BC125">
        <v>0.43</v>
      </c>
      <c r="BD125">
        <v>0.66</v>
      </c>
      <c r="BE125">
        <v>57.1</v>
      </c>
      <c r="BF125">
        <v>52</v>
      </c>
      <c r="BG125">
        <v>54.6</v>
      </c>
      <c r="BH125">
        <v>74.099999999999994</v>
      </c>
      <c r="BI125">
        <v>69.599999999999994</v>
      </c>
      <c r="BJ125">
        <v>71.900000000000006</v>
      </c>
      <c r="BK125">
        <v>62.7</v>
      </c>
      <c r="BL125">
        <v>50</v>
      </c>
      <c r="BM125">
        <v>56.5</v>
      </c>
      <c r="BN125">
        <v>34.700000000000003</v>
      </c>
      <c r="BO125">
        <v>23.9</v>
      </c>
      <c r="BP125">
        <v>29.4</v>
      </c>
      <c r="BQ125">
        <v>46.1</v>
      </c>
      <c r="BR125">
        <v>32</v>
      </c>
      <c r="BS125">
        <v>39.1</v>
      </c>
      <c r="BT125">
        <v>5</v>
      </c>
      <c r="BU125">
        <v>4.45</v>
      </c>
      <c r="BV125">
        <v>4.7300000000000004</v>
      </c>
      <c r="BW125">
        <v>1460</v>
      </c>
      <c r="BX125">
        <v>1393</v>
      </c>
      <c r="BY125">
        <v>2853</v>
      </c>
      <c r="BZ125">
        <v>1284</v>
      </c>
      <c r="CA125">
        <v>1232</v>
      </c>
      <c r="CB125">
        <v>2516</v>
      </c>
      <c r="CC125">
        <v>52.6</v>
      </c>
      <c r="CD125">
        <v>47.2</v>
      </c>
      <c r="CE125">
        <v>50</v>
      </c>
      <c r="CF125">
        <v>0.76</v>
      </c>
      <c r="CG125">
        <v>0.28999999999999998</v>
      </c>
      <c r="CH125">
        <v>0.53</v>
      </c>
      <c r="CI125">
        <v>0.7</v>
      </c>
      <c r="CJ125">
        <v>0.22</v>
      </c>
      <c r="CK125">
        <v>0.48</v>
      </c>
      <c r="CL125">
        <v>0.83</v>
      </c>
      <c r="CM125">
        <v>0.36</v>
      </c>
      <c r="CN125">
        <v>0.57999999999999996</v>
      </c>
      <c r="CO125">
        <v>54.6</v>
      </c>
      <c r="CP125">
        <v>49.6</v>
      </c>
      <c r="CQ125">
        <v>52.2</v>
      </c>
      <c r="CR125">
        <v>71.2</v>
      </c>
      <c r="CS125">
        <v>67.5</v>
      </c>
      <c r="CT125">
        <v>69.400000000000006</v>
      </c>
      <c r="CU125">
        <v>60.1</v>
      </c>
      <c r="CV125">
        <v>48.3</v>
      </c>
      <c r="CW125">
        <v>54.3</v>
      </c>
      <c r="CX125">
        <v>32.299999999999997</v>
      </c>
      <c r="CY125">
        <v>22.4</v>
      </c>
      <c r="CZ125">
        <v>27.5</v>
      </c>
      <c r="DA125">
        <v>43.2</v>
      </c>
      <c r="DB125">
        <v>29.9</v>
      </c>
      <c r="DC125">
        <v>36.700000000000003</v>
      </c>
      <c r="DD125">
        <v>4.83</v>
      </c>
      <c r="DE125">
        <v>4.33</v>
      </c>
      <c r="DF125">
        <v>4.59</v>
      </c>
    </row>
    <row r="126" spans="1:110" x14ac:dyDescent="0.4">
      <c r="A126" t="s">
        <v>474</v>
      </c>
      <c r="B126" t="s">
        <v>473</v>
      </c>
      <c r="C126">
        <v>269</v>
      </c>
      <c r="D126">
        <v>285</v>
      </c>
      <c r="E126">
        <v>554</v>
      </c>
      <c r="F126">
        <v>252</v>
      </c>
      <c r="G126">
        <v>270</v>
      </c>
      <c r="H126">
        <v>522</v>
      </c>
      <c r="I126">
        <v>40.799999999999997</v>
      </c>
      <c r="J126">
        <v>34</v>
      </c>
      <c r="K126">
        <v>37.299999999999997</v>
      </c>
      <c r="L126">
        <v>0.06</v>
      </c>
      <c r="M126">
        <v>-0.59</v>
      </c>
      <c r="N126">
        <v>-0.28000000000000003</v>
      </c>
      <c r="O126">
        <v>-0.1</v>
      </c>
      <c r="P126">
        <v>-0.74</v>
      </c>
      <c r="Q126">
        <v>-0.39</v>
      </c>
      <c r="R126">
        <v>0.21</v>
      </c>
      <c r="S126">
        <v>-0.44</v>
      </c>
      <c r="T126">
        <v>-0.17</v>
      </c>
      <c r="U126">
        <v>29.4</v>
      </c>
      <c r="V126">
        <v>20.399999999999999</v>
      </c>
      <c r="W126">
        <v>24.7</v>
      </c>
      <c r="X126">
        <v>51.3</v>
      </c>
      <c r="Y126">
        <v>36.5</v>
      </c>
      <c r="Z126">
        <v>43.7</v>
      </c>
      <c r="AA126">
        <v>49.1</v>
      </c>
      <c r="AB126">
        <v>39.299999999999997</v>
      </c>
      <c r="AC126">
        <v>44</v>
      </c>
      <c r="AD126">
        <v>14.1</v>
      </c>
      <c r="AE126">
        <v>5.3</v>
      </c>
      <c r="AF126">
        <v>9.6</v>
      </c>
      <c r="AG126">
        <v>22.3</v>
      </c>
      <c r="AH126">
        <v>13.7</v>
      </c>
      <c r="AI126">
        <v>17.899999999999999</v>
      </c>
      <c r="AJ126">
        <v>3.58</v>
      </c>
      <c r="AK126">
        <v>2.96</v>
      </c>
      <c r="AL126">
        <v>3.26</v>
      </c>
      <c r="AM126">
        <v>1400</v>
      </c>
      <c r="AN126">
        <v>1460</v>
      </c>
      <c r="AO126">
        <v>2860</v>
      </c>
      <c r="AP126">
        <v>1259</v>
      </c>
      <c r="AQ126">
        <v>1337</v>
      </c>
      <c r="AR126">
        <v>2596</v>
      </c>
      <c r="AS126">
        <v>51.2</v>
      </c>
      <c r="AT126">
        <v>44.9</v>
      </c>
      <c r="AU126">
        <v>48</v>
      </c>
      <c r="AV126">
        <v>0.46</v>
      </c>
      <c r="AW126">
        <v>-0.13</v>
      </c>
      <c r="AX126">
        <v>0.16</v>
      </c>
      <c r="AY126">
        <v>0.39</v>
      </c>
      <c r="AZ126">
        <v>-0.2</v>
      </c>
      <c r="BA126">
        <v>0.11</v>
      </c>
      <c r="BB126">
        <v>0.53</v>
      </c>
      <c r="BC126">
        <v>-0.06</v>
      </c>
      <c r="BD126">
        <v>0.21</v>
      </c>
      <c r="BE126">
        <v>48.8</v>
      </c>
      <c r="BF126">
        <v>41.1</v>
      </c>
      <c r="BG126">
        <v>44.9</v>
      </c>
      <c r="BH126">
        <v>68.599999999999994</v>
      </c>
      <c r="BI126">
        <v>61.3</v>
      </c>
      <c r="BJ126">
        <v>64.900000000000006</v>
      </c>
      <c r="BK126">
        <v>59.9</v>
      </c>
      <c r="BL126">
        <v>49</v>
      </c>
      <c r="BM126">
        <v>54.3</v>
      </c>
      <c r="BN126">
        <v>25.7</v>
      </c>
      <c r="BO126">
        <v>16.899999999999999</v>
      </c>
      <c r="BP126">
        <v>21.2</v>
      </c>
      <c r="BQ126">
        <v>35.9</v>
      </c>
      <c r="BR126">
        <v>24.1</v>
      </c>
      <c r="BS126">
        <v>29.9</v>
      </c>
      <c r="BT126">
        <v>4.63</v>
      </c>
      <c r="BU126">
        <v>4.05</v>
      </c>
      <c r="BV126">
        <v>4.34</v>
      </c>
      <c r="BW126">
        <v>1669</v>
      </c>
      <c r="BX126">
        <v>1745</v>
      </c>
      <c r="BY126">
        <v>3414</v>
      </c>
      <c r="BZ126">
        <v>1511</v>
      </c>
      <c r="CA126">
        <v>1607</v>
      </c>
      <c r="CB126">
        <v>3118</v>
      </c>
      <c r="CC126">
        <v>49.5</v>
      </c>
      <c r="CD126">
        <v>43.2</v>
      </c>
      <c r="CE126">
        <v>46.3</v>
      </c>
      <c r="CF126">
        <v>0.39</v>
      </c>
      <c r="CG126">
        <v>-0.21</v>
      </c>
      <c r="CH126">
        <v>0.08</v>
      </c>
      <c r="CI126">
        <v>0.33</v>
      </c>
      <c r="CJ126">
        <v>-0.27</v>
      </c>
      <c r="CK126">
        <v>0.04</v>
      </c>
      <c r="CL126">
        <v>0.46</v>
      </c>
      <c r="CM126">
        <v>-0.15</v>
      </c>
      <c r="CN126">
        <v>0.13</v>
      </c>
      <c r="CO126">
        <v>45.7</v>
      </c>
      <c r="CP126">
        <v>37.700000000000003</v>
      </c>
      <c r="CQ126">
        <v>41.6</v>
      </c>
      <c r="CR126">
        <v>65.8</v>
      </c>
      <c r="CS126">
        <v>57.2</v>
      </c>
      <c r="CT126">
        <v>61.4</v>
      </c>
      <c r="CU126">
        <v>58.2</v>
      </c>
      <c r="CV126">
        <v>47.4</v>
      </c>
      <c r="CW126">
        <v>52.7</v>
      </c>
      <c r="CX126">
        <v>23.8</v>
      </c>
      <c r="CY126">
        <v>15</v>
      </c>
      <c r="CZ126">
        <v>19.3</v>
      </c>
      <c r="DA126">
        <v>33.700000000000003</v>
      </c>
      <c r="DB126">
        <v>22.4</v>
      </c>
      <c r="DC126">
        <v>27.9</v>
      </c>
      <c r="DD126">
        <v>4.46</v>
      </c>
      <c r="DE126">
        <v>3.87</v>
      </c>
      <c r="DF126">
        <v>4.16</v>
      </c>
    </row>
    <row r="127" spans="1:110" x14ac:dyDescent="0.4">
      <c r="A127" t="s">
        <v>476</v>
      </c>
      <c r="B127" t="s">
        <v>475</v>
      </c>
      <c r="C127">
        <v>193</v>
      </c>
      <c r="D127">
        <v>181</v>
      </c>
      <c r="E127">
        <v>374</v>
      </c>
      <c r="F127">
        <v>183</v>
      </c>
      <c r="G127">
        <v>166</v>
      </c>
      <c r="H127">
        <v>349</v>
      </c>
      <c r="I127">
        <v>39.9</v>
      </c>
      <c r="J127">
        <v>34.200000000000003</v>
      </c>
      <c r="K127">
        <v>37.1</v>
      </c>
      <c r="L127">
        <v>-0.38</v>
      </c>
      <c r="M127">
        <v>-0.71</v>
      </c>
      <c r="N127">
        <v>-0.54</v>
      </c>
      <c r="O127">
        <v>-0.56000000000000005</v>
      </c>
      <c r="P127">
        <v>-0.9</v>
      </c>
      <c r="Q127">
        <v>-0.67</v>
      </c>
      <c r="R127">
        <v>-0.19</v>
      </c>
      <c r="S127">
        <v>-0.52</v>
      </c>
      <c r="T127">
        <v>-0.4</v>
      </c>
      <c r="U127">
        <v>28.5</v>
      </c>
      <c r="V127">
        <v>23.2</v>
      </c>
      <c r="W127">
        <v>25.9</v>
      </c>
      <c r="X127">
        <v>45.6</v>
      </c>
      <c r="Y127">
        <v>42.5</v>
      </c>
      <c r="Z127">
        <v>44.1</v>
      </c>
      <c r="AA127">
        <v>50.3</v>
      </c>
      <c r="AB127">
        <v>41.4</v>
      </c>
      <c r="AC127">
        <v>46</v>
      </c>
      <c r="AD127">
        <v>18.100000000000001</v>
      </c>
      <c r="AE127">
        <v>7.2</v>
      </c>
      <c r="AF127">
        <v>12.8</v>
      </c>
      <c r="AG127">
        <v>24.4</v>
      </c>
      <c r="AH127">
        <v>15.5</v>
      </c>
      <c r="AI127">
        <v>20.100000000000001</v>
      </c>
      <c r="AJ127">
        <v>3.51</v>
      </c>
      <c r="AK127">
        <v>3</v>
      </c>
      <c r="AL127">
        <v>3.27</v>
      </c>
      <c r="AM127">
        <v>925</v>
      </c>
      <c r="AN127">
        <v>970</v>
      </c>
      <c r="AO127">
        <v>1895</v>
      </c>
      <c r="AP127">
        <v>827</v>
      </c>
      <c r="AQ127">
        <v>875</v>
      </c>
      <c r="AR127">
        <v>1702</v>
      </c>
      <c r="AS127">
        <v>48.7</v>
      </c>
      <c r="AT127">
        <v>43.4</v>
      </c>
      <c r="AU127">
        <v>46</v>
      </c>
      <c r="AV127">
        <v>0.05</v>
      </c>
      <c r="AW127">
        <v>-0.27</v>
      </c>
      <c r="AX127">
        <v>-0.11</v>
      </c>
      <c r="AY127">
        <v>-0.03</v>
      </c>
      <c r="AZ127">
        <v>-0.35</v>
      </c>
      <c r="BA127">
        <v>-0.17</v>
      </c>
      <c r="BB127">
        <v>0.14000000000000001</v>
      </c>
      <c r="BC127">
        <v>-0.18</v>
      </c>
      <c r="BD127">
        <v>-0.05</v>
      </c>
      <c r="BE127">
        <v>45.3</v>
      </c>
      <c r="BF127">
        <v>39.1</v>
      </c>
      <c r="BG127">
        <v>42.1</v>
      </c>
      <c r="BH127">
        <v>63.5</v>
      </c>
      <c r="BI127">
        <v>59.4</v>
      </c>
      <c r="BJ127">
        <v>61.4</v>
      </c>
      <c r="BK127">
        <v>52.6</v>
      </c>
      <c r="BL127">
        <v>51.2</v>
      </c>
      <c r="BM127">
        <v>51.9</v>
      </c>
      <c r="BN127">
        <v>19.8</v>
      </c>
      <c r="BO127">
        <v>12</v>
      </c>
      <c r="BP127">
        <v>15.8</v>
      </c>
      <c r="BQ127">
        <v>30.1</v>
      </c>
      <c r="BR127">
        <v>19.3</v>
      </c>
      <c r="BS127">
        <v>24.5</v>
      </c>
      <c r="BT127">
        <v>4.25</v>
      </c>
      <c r="BU127">
        <v>3.85</v>
      </c>
      <c r="BV127">
        <v>4.04</v>
      </c>
      <c r="BW127">
        <v>1118</v>
      </c>
      <c r="BX127">
        <v>1151</v>
      </c>
      <c r="BY127">
        <v>2269</v>
      </c>
      <c r="BZ127">
        <v>1010</v>
      </c>
      <c r="CA127">
        <v>1041</v>
      </c>
      <c r="CB127">
        <v>2051</v>
      </c>
      <c r="CC127">
        <v>47.1</v>
      </c>
      <c r="CD127">
        <v>42</v>
      </c>
      <c r="CE127">
        <v>44.5</v>
      </c>
      <c r="CF127">
        <v>-0.02</v>
      </c>
      <c r="CG127">
        <v>-0.34</v>
      </c>
      <c r="CH127">
        <v>-0.18</v>
      </c>
      <c r="CI127">
        <v>-0.1</v>
      </c>
      <c r="CJ127">
        <v>-0.42</v>
      </c>
      <c r="CK127">
        <v>-0.24</v>
      </c>
      <c r="CL127">
        <v>0.05</v>
      </c>
      <c r="CM127">
        <v>-0.26</v>
      </c>
      <c r="CN127">
        <v>-0.13</v>
      </c>
      <c r="CO127">
        <v>42.4</v>
      </c>
      <c r="CP127">
        <v>36.6</v>
      </c>
      <c r="CQ127">
        <v>39.4</v>
      </c>
      <c r="CR127">
        <v>60.4</v>
      </c>
      <c r="CS127">
        <v>56.7</v>
      </c>
      <c r="CT127">
        <v>58.5</v>
      </c>
      <c r="CU127">
        <v>52.2</v>
      </c>
      <c r="CV127">
        <v>49.7</v>
      </c>
      <c r="CW127">
        <v>50.9</v>
      </c>
      <c r="CX127">
        <v>19.5</v>
      </c>
      <c r="CY127">
        <v>11.2</v>
      </c>
      <c r="CZ127">
        <v>15.3</v>
      </c>
      <c r="DA127">
        <v>29.1</v>
      </c>
      <c r="DB127">
        <v>18.7</v>
      </c>
      <c r="DC127">
        <v>23.8</v>
      </c>
      <c r="DD127">
        <v>4.12</v>
      </c>
      <c r="DE127">
        <v>3.71</v>
      </c>
      <c r="DF127">
        <v>3.92</v>
      </c>
    </row>
    <row r="128" spans="1:110" x14ac:dyDescent="0.4">
      <c r="A128" t="s">
        <v>478</v>
      </c>
      <c r="B128" t="s">
        <v>477</v>
      </c>
      <c r="C128">
        <v>110</v>
      </c>
      <c r="D128">
        <v>115</v>
      </c>
      <c r="E128">
        <v>225</v>
      </c>
      <c r="F128">
        <v>100</v>
      </c>
      <c r="G128">
        <v>106</v>
      </c>
      <c r="H128">
        <v>206</v>
      </c>
      <c r="I128">
        <v>45.1</v>
      </c>
      <c r="J128">
        <v>38.1</v>
      </c>
      <c r="K128">
        <v>41.5</v>
      </c>
      <c r="L128">
        <v>0.38</v>
      </c>
      <c r="M128">
        <v>-0.26</v>
      </c>
      <c r="N128">
        <v>0.05</v>
      </c>
      <c r="O128">
        <v>0.13</v>
      </c>
      <c r="P128">
        <v>-0.5</v>
      </c>
      <c r="Q128">
        <v>-0.12</v>
      </c>
      <c r="R128">
        <v>0.63</v>
      </c>
      <c r="S128">
        <v>-0.02</v>
      </c>
      <c r="T128">
        <v>0.22</v>
      </c>
      <c r="U128">
        <v>34.5</v>
      </c>
      <c r="V128">
        <v>28.7</v>
      </c>
      <c r="W128">
        <v>31.6</v>
      </c>
      <c r="X128">
        <v>54.5</v>
      </c>
      <c r="Y128">
        <v>45.2</v>
      </c>
      <c r="Z128">
        <v>49.8</v>
      </c>
      <c r="AA128">
        <v>56.4</v>
      </c>
      <c r="AB128">
        <v>43.5</v>
      </c>
      <c r="AC128">
        <v>49.8</v>
      </c>
      <c r="AD128">
        <v>18.2</v>
      </c>
      <c r="AE128">
        <v>7</v>
      </c>
      <c r="AF128">
        <v>12.4</v>
      </c>
      <c r="AG128">
        <v>30</v>
      </c>
      <c r="AH128">
        <v>15.7</v>
      </c>
      <c r="AI128">
        <v>22.7</v>
      </c>
      <c r="AJ128">
        <v>4.03</v>
      </c>
      <c r="AK128">
        <v>3.37</v>
      </c>
      <c r="AL128">
        <v>3.69</v>
      </c>
      <c r="AM128">
        <v>938</v>
      </c>
      <c r="AN128">
        <v>881</v>
      </c>
      <c r="AO128">
        <v>1819</v>
      </c>
      <c r="AP128">
        <v>846</v>
      </c>
      <c r="AQ128">
        <v>769</v>
      </c>
      <c r="AR128">
        <v>1615</v>
      </c>
      <c r="AS128">
        <v>54.4</v>
      </c>
      <c r="AT128">
        <v>49</v>
      </c>
      <c r="AU128">
        <v>51.8</v>
      </c>
      <c r="AV128">
        <v>0.7</v>
      </c>
      <c r="AW128">
        <v>0.28999999999999998</v>
      </c>
      <c r="AX128">
        <v>0.51</v>
      </c>
      <c r="AY128">
        <v>0.62</v>
      </c>
      <c r="AZ128">
        <v>0.2</v>
      </c>
      <c r="BA128">
        <v>0.44</v>
      </c>
      <c r="BB128">
        <v>0.79</v>
      </c>
      <c r="BC128">
        <v>0.38</v>
      </c>
      <c r="BD128">
        <v>0.56999999999999995</v>
      </c>
      <c r="BE128">
        <v>57.6</v>
      </c>
      <c r="BF128">
        <v>49.4</v>
      </c>
      <c r="BG128">
        <v>53.6</v>
      </c>
      <c r="BH128">
        <v>73.5</v>
      </c>
      <c r="BI128">
        <v>69</v>
      </c>
      <c r="BJ128">
        <v>71.3</v>
      </c>
      <c r="BK128">
        <v>68.099999999999994</v>
      </c>
      <c r="BL128">
        <v>53.8</v>
      </c>
      <c r="BM128">
        <v>61.2</v>
      </c>
      <c r="BN128">
        <v>32.1</v>
      </c>
      <c r="BO128">
        <v>19.5</v>
      </c>
      <c r="BP128">
        <v>26</v>
      </c>
      <c r="BQ128">
        <v>44</v>
      </c>
      <c r="BR128">
        <v>30.1</v>
      </c>
      <c r="BS128">
        <v>37.299999999999997</v>
      </c>
      <c r="BT128">
        <v>4.9400000000000004</v>
      </c>
      <c r="BU128">
        <v>4.38</v>
      </c>
      <c r="BV128">
        <v>4.67</v>
      </c>
      <c r="BW128">
        <v>1048</v>
      </c>
      <c r="BX128">
        <v>996</v>
      </c>
      <c r="BY128">
        <v>2044</v>
      </c>
      <c r="BZ128">
        <v>946</v>
      </c>
      <c r="CA128">
        <v>875</v>
      </c>
      <c r="CB128">
        <v>1821</v>
      </c>
      <c r="CC128">
        <v>53.4</v>
      </c>
      <c r="CD128">
        <v>47.7</v>
      </c>
      <c r="CE128">
        <v>50.7</v>
      </c>
      <c r="CF128">
        <v>0.67</v>
      </c>
      <c r="CG128">
        <v>0.22</v>
      </c>
      <c r="CH128">
        <v>0.45</v>
      </c>
      <c r="CI128">
        <v>0.59</v>
      </c>
      <c r="CJ128">
        <v>0.14000000000000001</v>
      </c>
      <c r="CK128">
        <v>0.4</v>
      </c>
      <c r="CL128">
        <v>0.75</v>
      </c>
      <c r="CM128">
        <v>0.31</v>
      </c>
      <c r="CN128">
        <v>0.51</v>
      </c>
      <c r="CO128">
        <v>55.2</v>
      </c>
      <c r="CP128">
        <v>47</v>
      </c>
      <c r="CQ128">
        <v>51.2</v>
      </c>
      <c r="CR128">
        <v>71.5</v>
      </c>
      <c r="CS128">
        <v>66.3</v>
      </c>
      <c r="CT128">
        <v>68.900000000000006</v>
      </c>
      <c r="CU128">
        <v>66.900000000000006</v>
      </c>
      <c r="CV128">
        <v>52.6</v>
      </c>
      <c r="CW128">
        <v>59.9</v>
      </c>
      <c r="CX128">
        <v>30.6</v>
      </c>
      <c r="CY128">
        <v>18.100000000000001</v>
      </c>
      <c r="CZ128">
        <v>24.5</v>
      </c>
      <c r="DA128">
        <v>42.6</v>
      </c>
      <c r="DB128">
        <v>28.4</v>
      </c>
      <c r="DC128">
        <v>35.700000000000003</v>
      </c>
      <c r="DD128">
        <v>4.8499999999999996</v>
      </c>
      <c r="DE128">
        <v>4.26</v>
      </c>
      <c r="DF128">
        <v>4.5599999999999996</v>
      </c>
    </row>
    <row r="129" spans="1:110" x14ac:dyDescent="0.4">
      <c r="A129" t="s">
        <v>480</v>
      </c>
      <c r="B129" t="s">
        <v>479</v>
      </c>
      <c r="C129">
        <v>133</v>
      </c>
      <c r="D129">
        <v>119</v>
      </c>
      <c r="E129">
        <v>252</v>
      </c>
      <c r="F129">
        <v>129</v>
      </c>
      <c r="G129">
        <v>117</v>
      </c>
      <c r="H129">
        <v>246</v>
      </c>
      <c r="I129">
        <v>37</v>
      </c>
      <c r="J129">
        <v>29.9</v>
      </c>
      <c r="K129">
        <v>33.6</v>
      </c>
      <c r="L129">
        <v>-0.46</v>
      </c>
      <c r="M129">
        <v>-0.9</v>
      </c>
      <c r="N129">
        <v>-0.67</v>
      </c>
      <c r="O129">
        <v>-0.68</v>
      </c>
      <c r="P129">
        <v>-1.1299999999999999</v>
      </c>
      <c r="Q129">
        <v>-0.83</v>
      </c>
      <c r="R129">
        <v>-0.24</v>
      </c>
      <c r="S129">
        <v>-0.67</v>
      </c>
      <c r="T129">
        <v>-0.51</v>
      </c>
      <c r="U129">
        <v>27.1</v>
      </c>
      <c r="V129">
        <v>20.2</v>
      </c>
      <c r="W129">
        <v>23.8</v>
      </c>
      <c r="X129">
        <v>45.9</v>
      </c>
      <c r="Y129">
        <v>31.9</v>
      </c>
      <c r="Z129">
        <v>39.299999999999997</v>
      </c>
      <c r="AA129">
        <v>31.6</v>
      </c>
      <c r="AB129">
        <v>24.4</v>
      </c>
      <c r="AC129">
        <v>28.2</v>
      </c>
      <c r="AD129">
        <v>7.5</v>
      </c>
      <c r="AE129">
        <v>5</v>
      </c>
      <c r="AF129">
        <v>6.3</v>
      </c>
      <c r="AG129">
        <v>17.3</v>
      </c>
      <c r="AH129">
        <v>8.4</v>
      </c>
      <c r="AI129">
        <v>13.1</v>
      </c>
      <c r="AJ129">
        <v>3.11</v>
      </c>
      <c r="AK129">
        <v>2.5299999999999998</v>
      </c>
      <c r="AL129">
        <v>2.84</v>
      </c>
      <c r="AM129">
        <v>1201</v>
      </c>
      <c r="AN129">
        <v>1321</v>
      </c>
      <c r="AO129">
        <v>2522</v>
      </c>
      <c r="AP129">
        <v>1153</v>
      </c>
      <c r="AQ129">
        <v>1264</v>
      </c>
      <c r="AR129">
        <v>2417</v>
      </c>
      <c r="AS129">
        <v>50.3</v>
      </c>
      <c r="AT129">
        <v>46.4</v>
      </c>
      <c r="AU129">
        <v>48.2</v>
      </c>
      <c r="AV129">
        <v>0.13</v>
      </c>
      <c r="AW129">
        <v>-0.17</v>
      </c>
      <c r="AX129">
        <v>-0.03</v>
      </c>
      <c r="AY129">
        <v>0.05</v>
      </c>
      <c r="AZ129">
        <v>-0.24</v>
      </c>
      <c r="BA129">
        <v>-0.08</v>
      </c>
      <c r="BB129">
        <v>0.2</v>
      </c>
      <c r="BC129">
        <v>-0.1</v>
      </c>
      <c r="BD129">
        <v>0.02</v>
      </c>
      <c r="BE129">
        <v>48</v>
      </c>
      <c r="BF129">
        <v>44.7</v>
      </c>
      <c r="BG129">
        <v>46.3</v>
      </c>
      <c r="BH129">
        <v>73.3</v>
      </c>
      <c r="BI129">
        <v>68.3</v>
      </c>
      <c r="BJ129">
        <v>70.7</v>
      </c>
      <c r="BK129">
        <v>55.3</v>
      </c>
      <c r="BL129">
        <v>47.5</v>
      </c>
      <c r="BM129">
        <v>51.2</v>
      </c>
      <c r="BN129">
        <v>24.3</v>
      </c>
      <c r="BO129">
        <v>17</v>
      </c>
      <c r="BP129">
        <v>20.5</v>
      </c>
      <c r="BQ129">
        <v>35</v>
      </c>
      <c r="BR129">
        <v>27.5</v>
      </c>
      <c r="BS129">
        <v>31</v>
      </c>
      <c r="BT129">
        <v>4.43</v>
      </c>
      <c r="BU129">
        <v>4.0999999999999996</v>
      </c>
      <c r="BV129">
        <v>4.26</v>
      </c>
      <c r="BW129">
        <v>1334</v>
      </c>
      <c r="BX129">
        <v>1440</v>
      </c>
      <c r="BY129">
        <v>2774</v>
      </c>
      <c r="BZ129">
        <v>1282</v>
      </c>
      <c r="CA129">
        <v>1381</v>
      </c>
      <c r="CB129">
        <v>2663</v>
      </c>
      <c r="CC129">
        <v>48.9</v>
      </c>
      <c r="CD129">
        <v>45</v>
      </c>
      <c r="CE129">
        <v>46.9</v>
      </c>
      <c r="CF129">
        <v>7.0000000000000007E-2</v>
      </c>
      <c r="CG129">
        <v>-0.23</v>
      </c>
      <c r="CH129">
        <v>-0.09</v>
      </c>
      <c r="CI129">
        <v>0</v>
      </c>
      <c r="CJ129">
        <v>-0.3</v>
      </c>
      <c r="CK129">
        <v>-0.13</v>
      </c>
      <c r="CL129">
        <v>0.14000000000000001</v>
      </c>
      <c r="CM129">
        <v>-0.16</v>
      </c>
      <c r="CN129">
        <v>-0.04</v>
      </c>
      <c r="CO129">
        <v>46</v>
      </c>
      <c r="CP129">
        <v>42.6</v>
      </c>
      <c r="CQ129">
        <v>44.2</v>
      </c>
      <c r="CR129">
        <v>70.5</v>
      </c>
      <c r="CS129">
        <v>65.3</v>
      </c>
      <c r="CT129">
        <v>67.8</v>
      </c>
      <c r="CU129">
        <v>52.9</v>
      </c>
      <c r="CV129">
        <v>45.6</v>
      </c>
      <c r="CW129">
        <v>49.1</v>
      </c>
      <c r="CX129">
        <v>22.6</v>
      </c>
      <c r="CY129">
        <v>16</v>
      </c>
      <c r="CZ129">
        <v>19.2</v>
      </c>
      <c r="DA129">
        <v>33.200000000000003</v>
      </c>
      <c r="DB129">
        <v>25.9</v>
      </c>
      <c r="DC129">
        <v>29.4</v>
      </c>
      <c r="DD129">
        <v>4.3</v>
      </c>
      <c r="DE129">
        <v>3.97</v>
      </c>
      <c r="DF129">
        <v>4.13</v>
      </c>
    </row>
    <row r="130" spans="1:110" x14ac:dyDescent="0.4">
      <c r="A130" t="s">
        <v>482</v>
      </c>
      <c r="B130" t="s">
        <v>481</v>
      </c>
      <c r="C130">
        <v>195</v>
      </c>
      <c r="D130">
        <v>179</v>
      </c>
      <c r="E130">
        <v>374</v>
      </c>
      <c r="F130">
        <v>180</v>
      </c>
      <c r="G130">
        <v>159</v>
      </c>
      <c r="H130">
        <v>339</v>
      </c>
      <c r="I130">
        <v>42.3</v>
      </c>
      <c r="J130">
        <v>34</v>
      </c>
      <c r="K130">
        <v>38.299999999999997</v>
      </c>
      <c r="L130">
        <v>0.02</v>
      </c>
      <c r="M130">
        <v>-0.56000000000000005</v>
      </c>
      <c r="N130">
        <v>-0.25</v>
      </c>
      <c r="O130">
        <v>-0.16</v>
      </c>
      <c r="P130">
        <v>-0.76</v>
      </c>
      <c r="Q130">
        <v>-0.39</v>
      </c>
      <c r="R130">
        <v>0.21</v>
      </c>
      <c r="S130">
        <v>-0.36</v>
      </c>
      <c r="T130">
        <v>-0.12</v>
      </c>
      <c r="U130">
        <v>32.299999999999997</v>
      </c>
      <c r="V130">
        <v>24.6</v>
      </c>
      <c r="W130">
        <v>28.6</v>
      </c>
      <c r="X130">
        <v>54.9</v>
      </c>
      <c r="Y130">
        <v>44.7</v>
      </c>
      <c r="Z130">
        <v>50</v>
      </c>
      <c r="AA130">
        <v>38.5</v>
      </c>
      <c r="AB130">
        <v>25.1</v>
      </c>
      <c r="AC130">
        <v>32.1</v>
      </c>
      <c r="AD130">
        <v>17.399999999999999</v>
      </c>
      <c r="AE130">
        <v>6.1</v>
      </c>
      <c r="AF130">
        <v>12</v>
      </c>
      <c r="AG130">
        <v>22.6</v>
      </c>
      <c r="AH130">
        <v>12.3</v>
      </c>
      <c r="AI130">
        <v>17.600000000000001</v>
      </c>
      <c r="AJ130">
        <v>3.59</v>
      </c>
      <c r="AK130">
        <v>2.92</v>
      </c>
      <c r="AL130">
        <v>3.27</v>
      </c>
      <c r="AM130">
        <v>1297</v>
      </c>
      <c r="AN130">
        <v>1393</v>
      </c>
      <c r="AO130">
        <v>2690</v>
      </c>
      <c r="AP130">
        <v>1212</v>
      </c>
      <c r="AQ130">
        <v>1281</v>
      </c>
      <c r="AR130">
        <v>2493</v>
      </c>
      <c r="AS130">
        <v>51.7</v>
      </c>
      <c r="AT130">
        <v>46.7</v>
      </c>
      <c r="AU130">
        <v>49.1</v>
      </c>
      <c r="AV130">
        <v>0.43</v>
      </c>
      <c r="AW130">
        <v>-0.02</v>
      </c>
      <c r="AX130">
        <v>0.2</v>
      </c>
      <c r="AY130">
        <v>0.36</v>
      </c>
      <c r="AZ130">
        <v>-0.09</v>
      </c>
      <c r="BA130">
        <v>0.15</v>
      </c>
      <c r="BB130">
        <v>0.5</v>
      </c>
      <c r="BC130">
        <v>0.05</v>
      </c>
      <c r="BD130">
        <v>0.25</v>
      </c>
      <c r="BE130">
        <v>52.4</v>
      </c>
      <c r="BF130">
        <v>48.4</v>
      </c>
      <c r="BG130">
        <v>50.3</v>
      </c>
      <c r="BH130">
        <v>71.8</v>
      </c>
      <c r="BI130">
        <v>67</v>
      </c>
      <c r="BJ130">
        <v>69.3</v>
      </c>
      <c r="BK130">
        <v>52.9</v>
      </c>
      <c r="BL130">
        <v>42.6</v>
      </c>
      <c r="BM130">
        <v>47.5</v>
      </c>
      <c r="BN130">
        <v>24.9</v>
      </c>
      <c r="BO130">
        <v>14.8</v>
      </c>
      <c r="BP130">
        <v>19.7</v>
      </c>
      <c r="BQ130">
        <v>35.200000000000003</v>
      </c>
      <c r="BR130">
        <v>23.1</v>
      </c>
      <c r="BS130">
        <v>28.9</v>
      </c>
      <c r="BT130">
        <v>4.59</v>
      </c>
      <c r="BU130">
        <v>4.1500000000000004</v>
      </c>
      <c r="BV130">
        <v>4.3600000000000003</v>
      </c>
      <c r="BW130">
        <v>1492</v>
      </c>
      <c r="BX130">
        <v>1572</v>
      </c>
      <c r="BY130">
        <v>3064</v>
      </c>
      <c r="BZ130">
        <v>1392</v>
      </c>
      <c r="CA130">
        <v>1440</v>
      </c>
      <c r="CB130">
        <v>2832</v>
      </c>
      <c r="CC130">
        <v>50.5</v>
      </c>
      <c r="CD130">
        <v>45.3</v>
      </c>
      <c r="CE130">
        <v>47.8</v>
      </c>
      <c r="CF130">
        <v>0.38</v>
      </c>
      <c r="CG130">
        <v>-0.08</v>
      </c>
      <c r="CH130">
        <v>0.15</v>
      </c>
      <c r="CI130">
        <v>0.31</v>
      </c>
      <c r="CJ130">
        <v>-0.14000000000000001</v>
      </c>
      <c r="CK130">
        <v>0.1</v>
      </c>
      <c r="CL130">
        <v>0.45</v>
      </c>
      <c r="CM130">
        <v>-0.01</v>
      </c>
      <c r="CN130">
        <v>0.19</v>
      </c>
      <c r="CO130">
        <v>49.8</v>
      </c>
      <c r="CP130">
        <v>45.7</v>
      </c>
      <c r="CQ130">
        <v>47.7</v>
      </c>
      <c r="CR130">
        <v>69.599999999999994</v>
      </c>
      <c r="CS130">
        <v>64.5</v>
      </c>
      <c r="CT130">
        <v>67</v>
      </c>
      <c r="CU130">
        <v>51</v>
      </c>
      <c r="CV130">
        <v>40.6</v>
      </c>
      <c r="CW130">
        <v>45.7</v>
      </c>
      <c r="CX130">
        <v>23.9</v>
      </c>
      <c r="CY130">
        <v>13.8</v>
      </c>
      <c r="CZ130">
        <v>18.7</v>
      </c>
      <c r="DA130">
        <v>33.5</v>
      </c>
      <c r="DB130">
        <v>21.9</v>
      </c>
      <c r="DC130">
        <v>27.5</v>
      </c>
      <c r="DD130">
        <v>4.46</v>
      </c>
      <c r="DE130">
        <v>4.01</v>
      </c>
      <c r="DF130">
        <v>4.2300000000000004</v>
      </c>
    </row>
    <row r="131" spans="1:110" x14ac:dyDescent="0.4">
      <c r="A131" t="s">
        <v>484</v>
      </c>
      <c r="B131" t="s">
        <v>483</v>
      </c>
      <c r="C131">
        <v>185</v>
      </c>
      <c r="D131">
        <v>178</v>
      </c>
      <c r="E131">
        <v>363</v>
      </c>
      <c r="F131">
        <v>173</v>
      </c>
      <c r="G131">
        <v>165</v>
      </c>
      <c r="H131">
        <v>338</v>
      </c>
      <c r="I131">
        <v>45.3</v>
      </c>
      <c r="J131">
        <v>40.9</v>
      </c>
      <c r="K131">
        <v>43.1</v>
      </c>
      <c r="L131">
        <v>0.3</v>
      </c>
      <c r="M131">
        <v>-7.0000000000000007E-2</v>
      </c>
      <c r="N131">
        <v>0.12</v>
      </c>
      <c r="O131">
        <v>0.11</v>
      </c>
      <c r="P131">
        <v>-0.27</v>
      </c>
      <c r="Q131">
        <v>-0.02</v>
      </c>
      <c r="R131">
        <v>0.48</v>
      </c>
      <c r="S131">
        <v>0.12</v>
      </c>
      <c r="T131">
        <v>0.25</v>
      </c>
      <c r="U131">
        <v>35.700000000000003</v>
      </c>
      <c r="V131">
        <v>34.299999999999997</v>
      </c>
      <c r="W131">
        <v>35</v>
      </c>
      <c r="X131">
        <v>61.1</v>
      </c>
      <c r="Y131">
        <v>55.1</v>
      </c>
      <c r="Z131">
        <v>58.1</v>
      </c>
      <c r="AA131">
        <v>48.6</v>
      </c>
      <c r="AB131">
        <v>49.4</v>
      </c>
      <c r="AC131">
        <v>49</v>
      </c>
      <c r="AD131">
        <v>18.899999999999999</v>
      </c>
      <c r="AE131">
        <v>12.4</v>
      </c>
      <c r="AF131">
        <v>15.7</v>
      </c>
      <c r="AG131">
        <v>31.9</v>
      </c>
      <c r="AH131">
        <v>23.6</v>
      </c>
      <c r="AI131">
        <v>27.8</v>
      </c>
      <c r="AJ131">
        <v>4</v>
      </c>
      <c r="AK131">
        <v>3.64</v>
      </c>
      <c r="AL131">
        <v>3.82</v>
      </c>
      <c r="AM131">
        <v>1112</v>
      </c>
      <c r="AN131">
        <v>1191</v>
      </c>
      <c r="AO131">
        <v>2303</v>
      </c>
      <c r="AP131">
        <v>972</v>
      </c>
      <c r="AQ131">
        <v>1027</v>
      </c>
      <c r="AR131">
        <v>1999</v>
      </c>
      <c r="AS131">
        <v>53.6</v>
      </c>
      <c r="AT131">
        <v>47.3</v>
      </c>
      <c r="AU131">
        <v>50.3</v>
      </c>
      <c r="AV131">
        <v>0.72</v>
      </c>
      <c r="AW131">
        <v>0.26</v>
      </c>
      <c r="AX131">
        <v>0.48</v>
      </c>
      <c r="AY131">
        <v>0.64</v>
      </c>
      <c r="AZ131">
        <v>0.18</v>
      </c>
      <c r="BA131">
        <v>0.43</v>
      </c>
      <c r="BB131">
        <v>0.8</v>
      </c>
      <c r="BC131">
        <v>0.34</v>
      </c>
      <c r="BD131">
        <v>0.54</v>
      </c>
      <c r="BE131">
        <v>55.3</v>
      </c>
      <c r="BF131">
        <v>47.8</v>
      </c>
      <c r="BG131">
        <v>51.4</v>
      </c>
      <c r="BH131">
        <v>74.599999999999994</v>
      </c>
      <c r="BI131">
        <v>66.8</v>
      </c>
      <c r="BJ131">
        <v>70.599999999999994</v>
      </c>
      <c r="BK131">
        <v>67.400000000000006</v>
      </c>
      <c r="BL131">
        <v>61.2</v>
      </c>
      <c r="BM131">
        <v>64.2</v>
      </c>
      <c r="BN131">
        <v>34.6</v>
      </c>
      <c r="BO131">
        <v>23.6</v>
      </c>
      <c r="BP131">
        <v>28.9</v>
      </c>
      <c r="BQ131">
        <v>48.8</v>
      </c>
      <c r="BR131">
        <v>35.799999999999997</v>
      </c>
      <c r="BS131">
        <v>42.1</v>
      </c>
      <c r="BT131">
        <v>4.91</v>
      </c>
      <c r="BU131">
        <v>4.37</v>
      </c>
      <c r="BV131">
        <v>4.63</v>
      </c>
      <c r="BW131">
        <v>1297</v>
      </c>
      <c r="BX131">
        <v>1369</v>
      </c>
      <c r="BY131">
        <v>2666</v>
      </c>
      <c r="BZ131">
        <v>1145</v>
      </c>
      <c r="CA131">
        <v>1192</v>
      </c>
      <c r="CB131">
        <v>2337</v>
      </c>
      <c r="CC131">
        <v>52.4</v>
      </c>
      <c r="CD131">
        <v>46.5</v>
      </c>
      <c r="CE131">
        <v>49.4</v>
      </c>
      <c r="CF131">
        <v>0.65</v>
      </c>
      <c r="CG131">
        <v>0.21</v>
      </c>
      <c r="CH131">
        <v>0.43</v>
      </c>
      <c r="CI131">
        <v>0.57999999999999996</v>
      </c>
      <c r="CJ131">
        <v>0.14000000000000001</v>
      </c>
      <c r="CK131">
        <v>0.38</v>
      </c>
      <c r="CL131">
        <v>0.73</v>
      </c>
      <c r="CM131">
        <v>0.28000000000000003</v>
      </c>
      <c r="CN131">
        <v>0.48</v>
      </c>
      <c r="CO131">
        <v>52.5</v>
      </c>
      <c r="CP131">
        <v>46</v>
      </c>
      <c r="CQ131">
        <v>49.2</v>
      </c>
      <c r="CR131">
        <v>72.599999999999994</v>
      </c>
      <c r="CS131">
        <v>65.3</v>
      </c>
      <c r="CT131">
        <v>68.900000000000006</v>
      </c>
      <c r="CU131">
        <v>64.8</v>
      </c>
      <c r="CV131">
        <v>59.7</v>
      </c>
      <c r="CW131">
        <v>62.2</v>
      </c>
      <c r="CX131">
        <v>32.4</v>
      </c>
      <c r="CY131">
        <v>22.1</v>
      </c>
      <c r="CZ131">
        <v>27.1</v>
      </c>
      <c r="DA131">
        <v>46.4</v>
      </c>
      <c r="DB131">
        <v>34.200000000000003</v>
      </c>
      <c r="DC131">
        <v>40.1</v>
      </c>
      <c r="DD131">
        <v>4.78</v>
      </c>
      <c r="DE131">
        <v>4.2699999999999996</v>
      </c>
      <c r="DF131">
        <v>4.5199999999999996</v>
      </c>
    </row>
    <row r="132" spans="1:110" x14ac:dyDescent="0.4">
      <c r="A132" t="s">
        <v>486</v>
      </c>
      <c r="B132" t="s">
        <v>485</v>
      </c>
      <c r="C132">
        <v>45</v>
      </c>
      <c r="D132">
        <v>49</v>
      </c>
      <c r="E132">
        <v>94</v>
      </c>
      <c r="F132">
        <v>42</v>
      </c>
      <c r="G132">
        <v>42</v>
      </c>
      <c r="H132">
        <v>84</v>
      </c>
      <c r="I132">
        <v>48.9</v>
      </c>
      <c r="J132">
        <v>31.7</v>
      </c>
      <c r="K132">
        <v>39.9</v>
      </c>
      <c r="L132">
        <v>0.35</v>
      </c>
      <c r="M132">
        <v>-0.37</v>
      </c>
      <c r="N132">
        <v>-0.01</v>
      </c>
      <c r="O132">
        <v>-0.03</v>
      </c>
      <c r="P132">
        <v>-0.76</v>
      </c>
      <c r="Q132">
        <v>-0.28000000000000003</v>
      </c>
      <c r="R132">
        <v>0.73</v>
      </c>
      <c r="S132">
        <v>0.01</v>
      </c>
      <c r="T132">
        <v>0.26</v>
      </c>
      <c r="U132">
        <v>48.9</v>
      </c>
      <c r="V132">
        <v>18.399999999999999</v>
      </c>
      <c r="W132">
        <v>33</v>
      </c>
      <c r="X132">
        <v>66.7</v>
      </c>
      <c r="Y132">
        <v>32.700000000000003</v>
      </c>
      <c r="Z132">
        <v>48.9</v>
      </c>
      <c r="AA132">
        <v>42.2</v>
      </c>
      <c r="AB132">
        <v>24.5</v>
      </c>
      <c r="AC132">
        <v>33</v>
      </c>
      <c r="AD132">
        <v>24.4</v>
      </c>
      <c r="AE132">
        <v>12.2</v>
      </c>
      <c r="AF132">
        <v>18.100000000000001</v>
      </c>
      <c r="AG132">
        <v>31.1</v>
      </c>
      <c r="AH132">
        <v>18.399999999999999</v>
      </c>
      <c r="AI132">
        <v>24.5</v>
      </c>
      <c r="AJ132">
        <v>4.26</v>
      </c>
      <c r="AK132">
        <v>2.69</v>
      </c>
      <c r="AL132">
        <v>3.44</v>
      </c>
      <c r="AM132">
        <v>750</v>
      </c>
      <c r="AN132">
        <v>671</v>
      </c>
      <c r="AO132">
        <v>1421</v>
      </c>
      <c r="AP132">
        <v>684</v>
      </c>
      <c r="AQ132">
        <v>605</v>
      </c>
      <c r="AR132">
        <v>1289</v>
      </c>
      <c r="AS132">
        <v>61.2</v>
      </c>
      <c r="AT132">
        <v>56.4</v>
      </c>
      <c r="AU132">
        <v>59</v>
      </c>
      <c r="AV132">
        <v>0.73</v>
      </c>
      <c r="AW132">
        <v>0.38</v>
      </c>
      <c r="AX132">
        <v>0.56000000000000005</v>
      </c>
      <c r="AY132">
        <v>0.63</v>
      </c>
      <c r="AZ132">
        <v>0.28000000000000003</v>
      </c>
      <c r="BA132">
        <v>0.49</v>
      </c>
      <c r="BB132">
        <v>0.82</v>
      </c>
      <c r="BC132">
        <v>0.48</v>
      </c>
      <c r="BD132">
        <v>0.63</v>
      </c>
      <c r="BE132">
        <v>69.3</v>
      </c>
      <c r="BF132">
        <v>62.9</v>
      </c>
      <c r="BG132">
        <v>66.3</v>
      </c>
      <c r="BH132">
        <v>83.7</v>
      </c>
      <c r="BI132">
        <v>78.7</v>
      </c>
      <c r="BJ132">
        <v>81.400000000000006</v>
      </c>
      <c r="BK132">
        <v>67.2</v>
      </c>
      <c r="BL132">
        <v>62.1</v>
      </c>
      <c r="BM132">
        <v>64.8</v>
      </c>
      <c r="BN132">
        <v>45.7</v>
      </c>
      <c r="BO132">
        <v>37.9</v>
      </c>
      <c r="BP132">
        <v>42</v>
      </c>
      <c r="BQ132">
        <v>55.3</v>
      </c>
      <c r="BR132">
        <v>45.5</v>
      </c>
      <c r="BS132">
        <v>50.7</v>
      </c>
      <c r="BT132">
        <v>5.63</v>
      </c>
      <c r="BU132">
        <v>5.23</v>
      </c>
      <c r="BV132">
        <v>5.44</v>
      </c>
      <c r="BW132">
        <v>795</v>
      </c>
      <c r="BX132">
        <v>720</v>
      </c>
      <c r="BY132">
        <v>1515</v>
      </c>
      <c r="BZ132">
        <v>726</v>
      </c>
      <c r="CA132">
        <v>647</v>
      </c>
      <c r="CB132">
        <v>1373</v>
      </c>
      <c r="CC132">
        <v>60.5</v>
      </c>
      <c r="CD132">
        <v>54.7</v>
      </c>
      <c r="CE132">
        <v>57.8</v>
      </c>
      <c r="CF132">
        <v>0.71</v>
      </c>
      <c r="CG132">
        <v>0.33</v>
      </c>
      <c r="CH132">
        <v>0.53</v>
      </c>
      <c r="CI132">
        <v>0.61</v>
      </c>
      <c r="CJ132">
        <v>0.23</v>
      </c>
      <c r="CK132">
        <v>0.46</v>
      </c>
      <c r="CL132">
        <v>0.8</v>
      </c>
      <c r="CM132">
        <v>0.43</v>
      </c>
      <c r="CN132">
        <v>0.6</v>
      </c>
      <c r="CO132">
        <v>68.2</v>
      </c>
      <c r="CP132">
        <v>59.9</v>
      </c>
      <c r="CQ132">
        <v>64.2</v>
      </c>
      <c r="CR132">
        <v>82.8</v>
      </c>
      <c r="CS132">
        <v>75.599999999999994</v>
      </c>
      <c r="CT132">
        <v>79.3</v>
      </c>
      <c r="CU132">
        <v>65.8</v>
      </c>
      <c r="CV132">
        <v>59.6</v>
      </c>
      <c r="CW132">
        <v>62.8</v>
      </c>
      <c r="CX132">
        <v>44.5</v>
      </c>
      <c r="CY132">
        <v>36.1</v>
      </c>
      <c r="CZ132">
        <v>40.5</v>
      </c>
      <c r="DA132">
        <v>54</v>
      </c>
      <c r="DB132">
        <v>43.6</v>
      </c>
      <c r="DC132">
        <v>49</v>
      </c>
      <c r="DD132">
        <v>5.56</v>
      </c>
      <c r="DE132">
        <v>5.05</v>
      </c>
      <c r="DF132">
        <v>5.32</v>
      </c>
    </row>
    <row r="133" spans="1:110" x14ac:dyDescent="0.4">
      <c r="A133" t="s">
        <v>488</v>
      </c>
      <c r="B133" t="s">
        <v>487</v>
      </c>
      <c r="C133">
        <v>113</v>
      </c>
      <c r="D133">
        <v>117</v>
      </c>
      <c r="E133">
        <v>230</v>
      </c>
      <c r="F133">
        <v>105</v>
      </c>
      <c r="G133">
        <v>99</v>
      </c>
      <c r="H133">
        <v>204</v>
      </c>
      <c r="I133">
        <v>43.1</v>
      </c>
      <c r="J133">
        <v>36.299999999999997</v>
      </c>
      <c r="K133">
        <v>39.6</v>
      </c>
      <c r="L133">
        <v>0.28999999999999998</v>
      </c>
      <c r="M133">
        <v>-0.14000000000000001</v>
      </c>
      <c r="N133">
        <v>0.08</v>
      </c>
      <c r="O133">
        <v>0.05</v>
      </c>
      <c r="P133">
        <v>-0.39</v>
      </c>
      <c r="Q133">
        <v>-0.09</v>
      </c>
      <c r="R133">
        <v>0.53</v>
      </c>
      <c r="S133">
        <v>0.11</v>
      </c>
      <c r="T133">
        <v>0.25</v>
      </c>
      <c r="U133">
        <v>32.700000000000003</v>
      </c>
      <c r="V133">
        <v>23.9</v>
      </c>
      <c r="W133">
        <v>28.3</v>
      </c>
      <c r="X133">
        <v>61.9</v>
      </c>
      <c r="Y133">
        <v>42.7</v>
      </c>
      <c r="Z133">
        <v>52.2</v>
      </c>
      <c r="AA133">
        <v>40.700000000000003</v>
      </c>
      <c r="AB133">
        <v>23.9</v>
      </c>
      <c r="AC133">
        <v>32.200000000000003</v>
      </c>
      <c r="AD133">
        <v>13.3</v>
      </c>
      <c r="AE133">
        <v>6.8</v>
      </c>
      <c r="AF133">
        <v>10</v>
      </c>
      <c r="AG133">
        <v>25.7</v>
      </c>
      <c r="AH133">
        <v>13.7</v>
      </c>
      <c r="AI133">
        <v>19.600000000000001</v>
      </c>
      <c r="AJ133">
        <v>3.72</v>
      </c>
      <c r="AK133">
        <v>3.11</v>
      </c>
      <c r="AL133">
        <v>3.41</v>
      </c>
      <c r="AM133">
        <v>570</v>
      </c>
      <c r="AN133">
        <v>604</v>
      </c>
      <c r="AO133">
        <v>1174</v>
      </c>
      <c r="AP133">
        <v>505</v>
      </c>
      <c r="AQ133">
        <v>520</v>
      </c>
      <c r="AR133">
        <v>1025</v>
      </c>
      <c r="AS133">
        <v>54</v>
      </c>
      <c r="AT133">
        <v>49.6</v>
      </c>
      <c r="AU133">
        <v>51.7</v>
      </c>
      <c r="AV133">
        <v>0.73</v>
      </c>
      <c r="AW133">
        <v>0.31</v>
      </c>
      <c r="AX133">
        <v>0.52</v>
      </c>
      <c r="AY133">
        <v>0.62</v>
      </c>
      <c r="AZ133">
        <v>0.2</v>
      </c>
      <c r="BA133">
        <v>0.44</v>
      </c>
      <c r="BB133">
        <v>0.84</v>
      </c>
      <c r="BC133">
        <v>0.42</v>
      </c>
      <c r="BD133">
        <v>0.59</v>
      </c>
      <c r="BE133">
        <v>52.1</v>
      </c>
      <c r="BF133">
        <v>48.3</v>
      </c>
      <c r="BG133">
        <v>50.2</v>
      </c>
      <c r="BH133">
        <v>73.3</v>
      </c>
      <c r="BI133">
        <v>69.7</v>
      </c>
      <c r="BJ133">
        <v>71.5</v>
      </c>
      <c r="BK133">
        <v>60.4</v>
      </c>
      <c r="BL133">
        <v>45.4</v>
      </c>
      <c r="BM133">
        <v>52.6</v>
      </c>
      <c r="BN133">
        <v>31.2</v>
      </c>
      <c r="BO133">
        <v>22.4</v>
      </c>
      <c r="BP133">
        <v>26.7</v>
      </c>
      <c r="BQ133">
        <v>42.8</v>
      </c>
      <c r="BR133">
        <v>31.1</v>
      </c>
      <c r="BS133">
        <v>36.799999999999997</v>
      </c>
      <c r="BT133">
        <v>4.83</v>
      </c>
      <c r="BU133">
        <v>4.46</v>
      </c>
      <c r="BV133">
        <v>4.6399999999999997</v>
      </c>
      <c r="BW133">
        <v>683</v>
      </c>
      <c r="BX133">
        <v>721</v>
      </c>
      <c r="BY133">
        <v>1404</v>
      </c>
      <c r="BZ133">
        <v>610</v>
      </c>
      <c r="CA133">
        <v>619</v>
      </c>
      <c r="CB133">
        <v>1229</v>
      </c>
      <c r="CC133">
        <v>52.2</v>
      </c>
      <c r="CD133">
        <v>47.4</v>
      </c>
      <c r="CE133">
        <v>49.7</v>
      </c>
      <c r="CF133">
        <v>0.65</v>
      </c>
      <c r="CG133">
        <v>0.24</v>
      </c>
      <c r="CH133">
        <v>0.44</v>
      </c>
      <c r="CI133">
        <v>0.55000000000000004</v>
      </c>
      <c r="CJ133">
        <v>0.14000000000000001</v>
      </c>
      <c r="CK133">
        <v>0.37</v>
      </c>
      <c r="CL133">
        <v>0.75</v>
      </c>
      <c r="CM133">
        <v>0.34</v>
      </c>
      <c r="CN133">
        <v>0.51</v>
      </c>
      <c r="CO133">
        <v>48.9</v>
      </c>
      <c r="CP133">
        <v>44.4</v>
      </c>
      <c r="CQ133">
        <v>46.6</v>
      </c>
      <c r="CR133">
        <v>71.400000000000006</v>
      </c>
      <c r="CS133">
        <v>65.3</v>
      </c>
      <c r="CT133">
        <v>68.3</v>
      </c>
      <c r="CU133">
        <v>57.1</v>
      </c>
      <c r="CV133">
        <v>41.9</v>
      </c>
      <c r="CW133">
        <v>49.3</v>
      </c>
      <c r="CX133">
        <v>28.3</v>
      </c>
      <c r="CY133">
        <v>19.8</v>
      </c>
      <c r="CZ133">
        <v>23.9</v>
      </c>
      <c r="DA133">
        <v>40</v>
      </c>
      <c r="DB133">
        <v>28.3</v>
      </c>
      <c r="DC133">
        <v>34</v>
      </c>
      <c r="DD133">
        <v>4.6500000000000004</v>
      </c>
      <c r="DE133">
        <v>4.24</v>
      </c>
      <c r="DF133">
        <v>4.4400000000000004</v>
      </c>
    </row>
    <row r="134" spans="1:110" x14ac:dyDescent="0.4">
      <c r="A134" t="s">
        <v>490</v>
      </c>
      <c r="B134" t="s">
        <v>489</v>
      </c>
      <c r="C134">
        <v>277</v>
      </c>
      <c r="D134">
        <v>276</v>
      </c>
      <c r="E134">
        <v>553</v>
      </c>
      <c r="F134">
        <v>268</v>
      </c>
      <c r="G134">
        <v>266</v>
      </c>
      <c r="H134">
        <v>534</v>
      </c>
      <c r="I134">
        <v>48.7</v>
      </c>
      <c r="J134">
        <v>42.3</v>
      </c>
      <c r="K134">
        <v>45.5</v>
      </c>
      <c r="L134">
        <v>0.55000000000000004</v>
      </c>
      <c r="M134">
        <v>-0.05</v>
      </c>
      <c r="N134">
        <v>0.25</v>
      </c>
      <c r="O134">
        <v>0.4</v>
      </c>
      <c r="P134">
        <v>-0.21</v>
      </c>
      <c r="Q134">
        <v>0.14000000000000001</v>
      </c>
      <c r="R134">
        <v>0.71</v>
      </c>
      <c r="S134">
        <v>0.1</v>
      </c>
      <c r="T134">
        <v>0.36</v>
      </c>
      <c r="U134">
        <v>44.4</v>
      </c>
      <c r="V134">
        <v>38</v>
      </c>
      <c r="W134">
        <v>41.2</v>
      </c>
      <c r="X134">
        <v>62.5</v>
      </c>
      <c r="Y134">
        <v>58.7</v>
      </c>
      <c r="Z134">
        <v>60.6</v>
      </c>
      <c r="AA134">
        <v>44.4</v>
      </c>
      <c r="AB134">
        <v>30.8</v>
      </c>
      <c r="AC134">
        <v>37.6</v>
      </c>
      <c r="AD134">
        <v>20.6</v>
      </c>
      <c r="AE134">
        <v>8.6999999999999993</v>
      </c>
      <c r="AF134">
        <v>14.6</v>
      </c>
      <c r="AG134">
        <v>29.2</v>
      </c>
      <c r="AH134">
        <v>15.9</v>
      </c>
      <c r="AI134">
        <v>22.6</v>
      </c>
      <c r="AJ134">
        <v>4.25</v>
      </c>
      <c r="AK134">
        <v>3.64</v>
      </c>
      <c r="AL134">
        <v>3.94</v>
      </c>
      <c r="AM134">
        <v>1392</v>
      </c>
      <c r="AN134">
        <v>1563</v>
      </c>
      <c r="AO134">
        <v>2955</v>
      </c>
      <c r="AP134">
        <v>1253</v>
      </c>
      <c r="AQ134">
        <v>1407</v>
      </c>
      <c r="AR134">
        <v>2660</v>
      </c>
      <c r="AS134">
        <v>57.1</v>
      </c>
      <c r="AT134">
        <v>52.1</v>
      </c>
      <c r="AU134">
        <v>54.5</v>
      </c>
      <c r="AV134">
        <v>0.75</v>
      </c>
      <c r="AW134">
        <v>0.3</v>
      </c>
      <c r="AX134">
        <v>0.51</v>
      </c>
      <c r="AY134">
        <v>0.68</v>
      </c>
      <c r="AZ134">
        <v>0.24</v>
      </c>
      <c r="BA134">
        <v>0.47</v>
      </c>
      <c r="BB134">
        <v>0.82</v>
      </c>
      <c r="BC134">
        <v>0.37</v>
      </c>
      <c r="BD134">
        <v>0.56000000000000005</v>
      </c>
      <c r="BE134">
        <v>61.5</v>
      </c>
      <c r="BF134">
        <v>58</v>
      </c>
      <c r="BG134">
        <v>59.6</v>
      </c>
      <c r="BH134">
        <v>79</v>
      </c>
      <c r="BI134">
        <v>75.2</v>
      </c>
      <c r="BJ134">
        <v>77</v>
      </c>
      <c r="BK134">
        <v>51.4</v>
      </c>
      <c r="BL134">
        <v>39.299999999999997</v>
      </c>
      <c r="BM134">
        <v>45</v>
      </c>
      <c r="BN134">
        <v>33.6</v>
      </c>
      <c r="BO134">
        <v>20.9</v>
      </c>
      <c r="BP134">
        <v>26.9</v>
      </c>
      <c r="BQ134">
        <v>42.2</v>
      </c>
      <c r="BR134">
        <v>27.8</v>
      </c>
      <c r="BS134">
        <v>34.6</v>
      </c>
      <c r="BT134">
        <v>5.13</v>
      </c>
      <c r="BU134">
        <v>4.6399999999999997</v>
      </c>
      <c r="BV134">
        <v>4.87</v>
      </c>
      <c r="BW134">
        <v>1669</v>
      </c>
      <c r="BX134">
        <v>1839</v>
      </c>
      <c r="BY134">
        <v>3508</v>
      </c>
      <c r="BZ134">
        <v>1521</v>
      </c>
      <c r="CA134">
        <v>1673</v>
      </c>
      <c r="CB134">
        <v>3194</v>
      </c>
      <c r="CC134">
        <v>55.7</v>
      </c>
      <c r="CD134">
        <v>50.6</v>
      </c>
      <c r="CE134">
        <v>53.1</v>
      </c>
      <c r="CF134">
        <v>0.72</v>
      </c>
      <c r="CG134">
        <v>0.25</v>
      </c>
      <c r="CH134">
        <v>0.47</v>
      </c>
      <c r="CI134">
        <v>0.65</v>
      </c>
      <c r="CJ134">
        <v>0.19</v>
      </c>
      <c r="CK134">
        <v>0.43</v>
      </c>
      <c r="CL134">
        <v>0.78</v>
      </c>
      <c r="CM134">
        <v>0.31</v>
      </c>
      <c r="CN134">
        <v>0.51</v>
      </c>
      <c r="CO134">
        <v>58.7</v>
      </c>
      <c r="CP134">
        <v>55</v>
      </c>
      <c r="CQ134">
        <v>56.7</v>
      </c>
      <c r="CR134">
        <v>76.3</v>
      </c>
      <c r="CS134">
        <v>72.7</v>
      </c>
      <c r="CT134">
        <v>74.400000000000006</v>
      </c>
      <c r="CU134">
        <v>50.3</v>
      </c>
      <c r="CV134">
        <v>38</v>
      </c>
      <c r="CW134">
        <v>43.8</v>
      </c>
      <c r="CX134">
        <v>31.5</v>
      </c>
      <c r="CY134">
        <v>19</v>
      </c>
      <c r="CZ134">
        <v>24.9</v>
      </c>
      <c r="DA134">
        <v>40.1</v>
      </c>
      <c r="DB134">
        <v>26</v>
      </c>
      <c r="DC134">
        <v>32.700000000000003</v>
      </c>
      <c r="DD134">
        <v>4.9800000000000004</v>
      </c>
      <c r="DE134">
        <v>4.49</v>
      </c>
      <c r="DF134">
        <v>4.72</v>
      </c>
    </row>
    <row r="135" spans="1:110" x14ac:dyDescent="0.4">
      <c r="A135" t="s">
        <v>492</v>
      </c>
      <c r="B135" t="s">
        <v>491</v>
      </c>
      <c r="C135">
        <v>77</v>
      </c>
      <c r="D135">
        <v>76</v>
      </c>
      <c r="E135">
        <v>153</v>
      </c>
      <c r="F135">
        <v>73</v>
      </c>
      <c r="G135">
        <v>72</v>
      </c>
      <c r="H135">
        <v>145</v>
      </c>
      <c r="I135">
        <v>37.4</v>
      </c>
      <c r="J135">
        <v>37.6</v>
      </c>
      <c r="K135">
        <v>37.5</v>
      </c>
      <c r="L135">
        <v>-0.55000000000000004</v>
      </c>
      <c r="M135">
        <v>-0.6</v>
      </c>
      <c r="N135">
        <v>-0.56999999999999995</v>
      </c>
      <c r="O135">
        <v>-0.84</v>
      </c>
      <c r="P135">
        <v>-0.89</v>
      </c>
      <c r="Q135">
        <v>-0.78</v>
      </c>
      <c r="R135">
        <v>-0.26</v>
      </c>
      <c r="S135">
        <v>-0.31</v>
      </c>
      <c r="T135">
        <v>-0.37</v>
      </c>
      <c r="U135">
        <v>19.5</v>
      </c>
      <c r="V135">
        <v>30.3</v>
      </c>
      <c r="W135">
        <v>24.8</v>
      </c>
      <c r="X135">
        <v>49.4</v>
      </c>
      <c r="Y135">
        <v>44.7</v>
      </c>
      <c r="Z135">
        <v>47.1</v>
      </c>
      <c r="AA135">
        <v>33.799999999999997</v>
      </c>
      <c r="AB135">
        <v>30.3</v>
      </c>
      <c r="AC135">
        <v>32</v>
      </c>
      <c r="AD135">
        <v>13</v>
      </c>
      <c r="AE135">
        <v>11.8</v>
      </c>
      <c r="AF135">
        <v>12.4</v>
      </c>
      <c r="AG135">
        <v>20.8</v>
      </c>
      <c r="AH135">
        <v>22.4</v>
      </c>
      <c r="AI135">
        <v>21.6</v>
      </c>
      <c r="AJ135">
        <v>3.21</v>
      </c>
      <c r="AK135">
        <v>3.26</v>
      </c>
      <c r="AL135">
        <v>3.23</v>
      </c>
      <c r="AM135">
        <v>673</v>
      </c>
      <c r="AN135">
        <v>653</v>
      </c>
      <c r="AO135">
        <v>1326</v>
      </c>
      <c r="AP135">
        <v>611</v>
      </c>
      <c r="AQ135">
        <v>603</v>
      </c>
      <c r="AR135">
        <v>1214</v>
      </c>
      <c r="AS135">
        <v>55.3</v>
      </c>
      <c r="AT135">
        <v>51.4</v>
      </c>
      <c r="AU135">
        <v>53.3</v>
      </c>
      <c r="AV135">
        <v>0.43</v>
      </c>
      <c r="AW135">
        <v>0.03</v>
      </c>
      <c r="AX135">
        <v>0.23</v>
      </c>
      <c r="AY135">
        <v>0.33</v>
      </c>
      <c r="AZ135">
        <v>-7.0000000000000007E-2</v>
      </c>
      <c r="BA135">
        <v>0.16</v>
      </c>
      <c r="BB135">
        <v>0.53</v>
      </c>
      <c r="BC135">
        <v>0.13</v>
      </c>
      <c r="BD135">
        <v>0.3</v>
      </c>
      <c r="BE135">
        <v>57.1</v>
      </c>
      <c r="BF135">
        <v>55.3</v>
      </c>
      <c r="BG135">
        <v>56.2</v>
      </c>
      <c r="BH135">
        <v>75.5</v>
      </c>
      <c r="BI135">
        <v>73.7</v>
      </c>
      <c r="BJ135">
        <v>74.599999999999994</v>
      </c>
      <c r="BK135">
        <v>61.1</v>
      </c>
      <c r="BL135">
        <v>53</v>
      </c>
      <c r="BM135">
        <v>57.1</v>
      </c>
      <c r="BN135">
        <v>39.1</v>
      </c>
      <c r="BO135">
        <v>27.3</v>
      </c>
      <c r="BP135">
        <v>33.299999999999997</v>
      </c>
      <c r="BQ135">
        <v>48.1</v>
      </c>
      <c r="BR135">
        <v>36.799999999999997</v>
      </c>
      <c r="BS135">
        <v>42.5</v>
      </c>
      <c r="BT135">
        <v>5.05</v>
      </c>
      <c r="BU135">
        <v>4.7</v>
      </c>
      <c r="BV135">
        <v>4.88</v>
      </c>
      <c r="BW135">
        <v>750</v>
      </c>
      <c r="BX135">
        <v>729</v>
      </c>
      <c r="BY135">
        <v>1479</v>
      </c>
      <c r="BZ135">
        <v>684</v>
      </c>
      <c r="CA135">
        <v>675</v>
      </c>
      <c r="CB135">
        <v>1359</v>
      </c>
      <c r="CC135">
        <v>53.4</v>
      </c>
      <c r="CD135">
        <v>49.9</v>
      </c>
      <c r="CE135">
        <v>51.7</v>
      </c>
      <c r="CF135">
        <v>0.32</v>
      </c>
      <c r="CG135">
        <v>-0.04</v>
      </c>
      <c r="CH135">
        <v>0.14000000000000001</v>
      </c>
      <c r="CI135">
        <v>0.23</v>
      </c>
      <c r="CJ135">
        <v>-0.13</v>
      </c>
      <c r="CK135">
        <v>0.08</v>
      </c>
      <c r="CL135">
        <v>0.42</v>
      </c>
      <c r="CM135">
        <v>0.06</v>
      </c>
      <c r="CN135">
        <v>0.21</v>
      </c>
      <c r="CO135">
        <v>53.2</v>
      </c>
      <c r="CP135">
        <v>52.7</v>
      </c>
      <c r="CQ135">
        <v>52.9</v>
      </c>
      <c r="CR135">
        <v>72.8</v>
      </c>
      <c r="CS135">
        <v>70.599999999999994</v>
      </c>
      <c r="CT135">
        <v>71.7</v>
      </c>
      <c r="CU135">
        <v>58.3</v>
      </c>
      <c r="CV135">
        <v>50.6</v>
      </c>
      <c r="CW135">
        <v>54.5</v>
      </c>
      <c r="CX135">
        <v>36.4</v>
      </c>
      <c r="CY135">
        <v>25.7</v>
      </c>
      <c r="CZ135">
        <v>31.1</v>
      </c>
      <c r="DA135">
        <v>45.3</v>
      </c>
      <c r="DB135">
        <v>35.299999999999997</v>
      </c>
      <c r="DC135">
        <v>40.4</v>
      </c>
      <c r="DD135">
        <v>4.8600000000000003</v>
      </c>
      <c r="DE135">
        <v>4.55</v>
      </c>
      <c r="DF135">
        <v>4.71</v>
      </c>
    </row>
    <row r="136" spans="1:110" x14ac:dyDescent="0.4">
      <c r="A136" t="s">
        <v>494</v>
      </c>
      <c r="B136" t="s">
        <v>493</v>
      </c>
      <c r="C136">
        <v>135</v>
      </c>
      <c r="D136">
        <v>136</v>
      </c>
      <c r="E136">
        <v>271</v>
      </c>
      <c r="F136">
        <v>131</v>
      </c>
      <c r="G136">
        <v>124</v>
      </c>
      <c r="H136">
        <v>255</v>
      </c>
      <c r="I136">
        <v>42.2</v>
      </c>
      <c r="J136">
        <v>34.4</v>
      </c>
      <c r="K136">
        <v>38.299999999999997</v>
      </c>
      <c r="L136">
        <v>-0.11</v>
      </c>
      <c r="M136">
        <v>-0.79</v>
      </c>
      <c r="N136">
        <v>-0.44</v>
      </c>
      <c r="O136">
        <v>-0.32</v>
      </c>
      <c r="P136">
        <v>-1.01</v>
      </c>
      <c r="Q136">
        <v>-0.59</v>
      </c>
      <c r="R136">
        <v>0.11</v>
      </c>
      <c r="S136">
        <v>-0.56999999999999995</v>
      </c>
      <c r="T136">
        <v>-0.28000000000000003</v>
      </c>
      <c r="U136">
        <v>29.6</v>
      </c>
      <c r="V136">
        <v>22.8</v>
      </c>
      <c r="W136">
        <v>26.2</v>
      </c>
      <c r="X136">
        <v>48.1</v>
      </c>
      <c r="Y136">
        <v>44.1</v>
      </c>
      <c r="Z136">
        <v>46.1</v>
      </c>
      <c r="AA136">
        <v>39.299999999999997</v>
      </c>
      <c r="AB136">
        <v>14</v>
      </c>
      <c r="AC136">
        <v>26.6</v>
      </c>
      <c r="AD136">
        <v>11.1</v>
      </c>
      <c r="AE136">
        <v>7.4</v>
      </c>
      <c r="AF136">
        <v>9.1999999999999993</v>
      </c>
      <c r="AG136">
        <v>20</v>
      </c>
      <c r="AH136">
        <v>9.6</v>
      </c>
      <c r="AI136">
        <v>14.8</v>
      </c>
      <c r="AJ136">
        <v>3.53</v>
      </c>
      <c r="AK136">
        <v>2.83</v>
      </c>
      <c r="AL136">
        <v>3.18</v>
      </c>
      <c r="AM136">
        <v>1192</v>
      </c>
      <c r="AN136">
        <v>1256</v>
      </c>
      <c r="AO136">
        <v>2448</v>
      </c>
      <c r="AP136">
        <v>1117</v>
      </c>
      <c r="AQ136">
        <v>1163</v>
      </c>
      <c r="AR136">
        <v>2280</v>
      </c>
      <c r="AS136">
        <v>60.9</v>
      </c>
      <c r="AT136">
        <v>59.7</v>
      </c>
      <c r="AU136">
        <v>60.3</v>
      </c>
      <c r="AV136">
        <v>0.61</v>
      </c>
      <c r="AW136">
        <v>0.36</v>
      </c>
      <c r="AX136">
        <v>0.48</v>
      </c>
      <c r="AY136">
        <v>0.53</v>
      </c>
      <c r="AZ136">
        <v>0.28000000000000003</v>
      </c>
      <c r="BA136">
        <v>0.43</v>
      </c>
      <c r="BB136">
        <v>0.68</v>
      </c>
      <c r="BC136">
        <v>0.43</v>
      </c>
      <c r="BD136">
        <v>0.53</v>
      </c>
      <c r="BE136">
        <v>66.900000000000006</v>
      </c>
      <c r="BF136">
        <v>67.7</v>
      </c>
      <c r="BG136">
        <v>67.3</v>
      </c>
      <c r="BH136">
        <v>84</v>
      </c>
      <c r="BI136">
        <v>82.9</v>
      </c>
      <c r="BJ136">
        <v>83.4</v>
      </c>
      <c r="BK136">
        <v>66.599999999999994</v>
      </c>
      <c r="BL136">
        <v>49.8</v>
      </c>
      <c r="BM136">
        <v>58</v>
      </c>
      <c r="BN136">
        <v>46.1</v>
      </c>
      <c r="BO136">
        <v>35.200000000000003</v>
      </c>
      <c r="BP136">
        <v>40.5</v>
      </c>
      <c r="BQ136">
        <v>55.9</v>
      </c>
      <c r="BR136">
        <v>42.6</v>
      </c>
      <c r="BS136">
        <v>49.1</v>
      </c>
      <c r="BT136">
        <v>5.59</v>
      </c>
      <c r="BU136">
        <v>5.4</v>
      </c>
      <c r="BV136">
        <v>5.49</v>
      </c>
      <c r="BW136">
        <v>1327</v>
      </c>
      <c r="BX136">
        <v>1392</v>
      </c>
      <c r="BY136">
        <v>2719</v>
      </c>
      <c r="BZ136">
        <v>1248</v>
      </c>
      <c r="CA136">
        <v>1287</v>
      </c>
      <c r="CB136">
        <v>2535</v>
      </c>
      <c r="CC136">
        <v>59</v>
      </c>
      <c r="CD136">
        <v>57.3</v>
      </c>
      <c r="CE136">
        <v>58.1</v>
      </c>
      <c r="CF136">
        <v>0.53</v>
      </c>
      <c r="CG136">
        <v>0.25</v>
      </c>
      <c r="CH136">
        <v>0.39</v>
      </c>
      <c r="CI136">
        <v>0.46</v>
      </c>
      <c r="CJ136">
        <v>0.18</v>
      </c>
      <c r="CK136">
        <v>0.34</v>
      </c>
      <c r="CL136">
        <v>0.6</v>
      </c>
      <c r="CM136">
        <v>0.32</v>
      </c>
      <c r="CN136">
        <v>0.44</v>
      </c>
      <c r="CO136">
        <v>63.1</v>
      </c>
      <c r="CP136">
        <v>63.3</v>
      </c>
      <c r="CQ136">
        <v>63.2</v>
      </c>
      <c r="CR136">
        <v>80.3</v>
      </c>
      <c r="CS136">
        <v>79.099999999999994</v>
      </c>
      <c r="CT136">
        <v>79.7</v>
      </c>
      <c r="CU136">
        <v>63.8</v>
      </c>
      <c r="CV136">
        <v>46.3</v>
      </c>
      <c r="CW136">
        <v>54.8</v>
      </c>
      <c r="CX136">
        <v>42.6</v>
      </c>
      <c r="CY136">
        <v>32.5</v>
      </c>
      <c r="CZ136">
        <v>37.4</v>
      </c>
      <c r="DA136">
        <v>52.2</v>
      </c>
      <c r="DB136">
        <v>39.4</v>
      </c>
      <c r="DC136">
        <v>45.6</v>
      </c>
      <c r="DD136">
        <v>5.38</v>
      </c>
      <c r="DE136">
        <v>5.15</v>
      </c>
      <c r="DF136">
        <v>5.26</v>
      </c>
    </row>
    <row r="137" spans="1:110" x14ac:dyDescent="0.4">
      <c r="A137" t="s">
        <v>496</v>
      </c>
      <c r="B137" t="s">
        <v>495</v>
      </c>
      <c r="C137">
        <v>202</v>
      </c>
      <c r="D137">
        <v>184</v>
      </c>
      <c r="E137">
        <v>386</v>
      </c>
      <c r="F137">
        <v>193</v>
      </c>
      <c r="G137">
        <v>176</v>
      </c>
      <c r="H137">
        <v>369</v>
      </c>
      <c r="I137">
        <v>44.6</v>
      </c>
      <c r="J137">
        <v>38.200000000000003</v>
      </c>
      <c r="K137">
        <v>41.5</v>
      </c>
      <c r="L137">
        <v>0.26</v>
      </c>
      <c r="M137">
        <v>-0.3</v>
      </c>
      <c r="N137">
        <v>-0.01</v>
      </c>
      <c r="O137">
        <v>0.08</v>
      </c>
      <c r="P137">
        <v>-0.49</v>
      </c>
      <c r="Q137">
        <v>-0.14000000000000001</v>
      </c>
      <c r="R137">
        <v>0.44</v>
      </c>
      <c r="S137">
        <v>-0.11</v>
      </c>
      <c r="T137">
        <v>0.12</v>
      </c>
      <c r="U137">
        <v>34.200000000000003</v>
      </c>
      <c r="V137">
        <v>36.4</v>
      </c>
      <c r="W137">
        <v>35.200000000000003</v>
      </c>
      <c r="X137">
        <v>52.5</v>
      </c>
      <c r="Y137">
        <v>54.3</v>
      </c>
      <c r="Z137">
        <v>53.4</v>
      </c>
      <c r="AA137">
        <v>51</v>
      </c>
      <c r="AB137">
        <v>32.6</v>
      </c>
      <c r="AC137">
        <v>42.2</v>
      </c>
      <c r="AD137">
        <v>17.3</v>
      </c>
      <c r="AE137">
        <v>6</v>
      </c>
      <c r="AF137">
        <v>11.9</v>
      </c>
      <c r="AG137">
        <v>25.2</v>
      </c>
      <c r="AH137">
        <v>12.5</v>
      </c>
      <c r="AI137">
        <v>19.2</v>
      </c>
      <c r="AJ137">
        <v>3.88</v>
      </c>
      <c r="AK137">
        <v>3.31</v>
      </c>
      <c r="AL137">
        <v>3.61</v>
      </c>
      <c r="AM137">
        <v>1064</v>
      </c>
      <c r="AN137">
        <v>1034</v>
      </c>
      <c r="AO137">
        <v>2098</v>
      </c>
      <c r="AP137">
        <v>983</v>
      </c>
      <c r="AQ137">
        <v>945</v>
      </c>
      <c r="AR137">
        <v>1928</v>
      </c>
      <c r="AS137">
        <v>50</v>
      </c>
      <c r="AT137">
        <v>43.7</v>
      </c>
      <c r="AU137">
        <v>46.9</v>
      </c>
      <c r="AV137">
        <v>0.49</v>
      </c>
      <c r="AW137">
        <v>0</v>
      </c>
      <c r="AX137">
        <v>0.25</v>
      </c>
      <c r="AY137">
        <v>0.41</v>
      </c>
      <c r="AZ137">
        <v>-0.08</v>
      </c>
      <c r="BA137">
        <v>0.19</v>
      </c>
      <c r="BB137">
        <v>0.56000000000000005</v>
      </c>
      <c r="BC137">
        <v>0.08</v>
      </c>
      <c r="BD137">
        <v>0.3</v>
      </c>
      <c r="BE137">
        <v>48.3</v>
      </c>
      <c r="BF137">
        <v>40.1</v>
      </c>
      <c r="BG137">
        <v>44.3</v>
      </c>
      <c r="BH137">
        <v>68.900000000000006</v>
      </c>
      <c r="BI137">
        <v>61.2</v>
      </c>
      <c r="BJ137">
        <v>65.099999999999994</v>
      </c>
      <c r="BK137">
        <v>55.4</v>
      </c>
      <c r="BL137">
        <v>43.4</v>
      </c>
      <c r="BM137">
        <v>49.5</v>
      </c>
      <c r="BN137">
        <v>20.100000000000001</v>
      </c>
      <c r="BO137">
        <v>12.3</v>
      </c>
      <c r="BP137">
        <v>16.3</v>
      </c>
      <c r="BQ137">
        <v>32.5</v>
      </c>
      <c r="BR137">
        <v>19.899999999999999</v>
      </c>
      <c r="BS137">
        <v>26.3</v>
      </c>
      <c r="BT137">
        <v>4.4000000000000004</v>
      </c>
      <c r="BU137">
        <v>3.87</v>
      </c>
      <c r="BV137">
        <v>4.1399999999999997</v>
      </c>
      <c r="BW137">
        <v>1266</v>
      </c>
      <c r="BX137">
        <v>1218</v>
      </c>
      <c r="BY137">
        <v>2484</v>
      </c>
      <c r="BZ137">
        <v>1176</v>
      </c>
      <c r="CA137">
        <v>1121</v>
      </c>
      <c r="CB137">
        <v>2297</v>
      </c>
      <c r="CC137">
        <v>49.1</v>
      </c>
      <c r="CD137">
        <v>42.9</v>
      </c>
      <c r="CE137">
        <v>46.1</v>
      </c>
      <c r="CF137">
        <v>0.45</v>
      </c>
      <c r="CG137">
        <v>-0.05</v>
      </c>
      <c r="CH137">
        <v>0.21</v>
      </c>
      <c r="CI137">
        <v>0.38</v>
      </c>
      <c r="CJ137">
        <v>-0.12</v>
      </c>
      <c r="CK137">
        <v>0.15</v>
      </c>
      <c r="CL137">
        <v>0.52</v>
      </c>
      <c r="CM137">
        <v>0.02</v>
      </c>
      <c r="CN137">
        <v>0.26</v>
      </c>
      <c r="CO137">
        <v>46.1</v>
      </c>
      <c r="CP137">
        <v>39.6</v>
      </c>
      <c r="CQ137">
        <v>42.9</v>
      </c>
      <c r="CR137">
        <v>66.3</v>
      </c>
      <c r="CS137">
        <v>60.2</v>
      </c>
      <c r="CT137">
        <v>63.3</v>
      </c>
      <c r="CU137">
        <v>54.7</v>
      </c>
      <c r="CV137">
        <v>41.8</v>
      </c>
      <c r="CW137">
        <v>48.3</v>
      </c>
      <c r="CX137">
        <v>19.7</v>
      </c>
      <c r="CY137">
        <v>11.3</v>
      </c>
      <c r="CZ137">
        <v>15.6</v>
      </c>
      <c r="DA137">
        <v>31.4</v>
      </c>
      <c r="DB137">
        <v>18.8</v>
      </c>
      <c r="DC137">
        <v>25.2</v>
      </c>
      <c r="DD137">
        <v>4.32</v>
      </c>
      <c r="DE137">
        <v>3.79</v>
      </c>
      <c r="DF137">
        <v>4.0599999999999996</v>
      </c>
    </row>
    <row r="139" spans="1:110" x14ac:dyDescent="0.4">
      <c r="A139" t="s">
        <v>499</v>
      </c>
      <c r="B139" t="s">
        <v>497</v>
      </c>
      <c r="C139">
        <v>3376</v>
      </c>
      <c r="D139">
        <v>3620</v>
      </c>
      <c r="E139">
        <v>6996</v>
      </c>
      <c r="F139">
        <v>3267</v>
      </c>
      <c r="G139">
        <v>3497</v>
      </c>
      <c r="H139">
        <v>6764</v>
      </c>
      <c r="I139">
        <v>35.5</v>
      </c>
      <c r="J139">
        <v>28.1</v>
      </c>
      <c r="K139">
        <v>31.6</v>
      </c>
      <c r="L139">
        <v>-0.45</v>
      </c>
      <c r="M139">
        <v>-0.94</v>
      </c>
      <c r="N139">
        <v>-0.7</v>
      </c>
      <c r="O139">
        <v>-0.49</v>
      </c>
      <c r="P139">
        <v>-0.99</v>
      </c>
      <c r="Q139">
        <v>-0.73</v>
      </c>
      <c r="R139">
        <v>-0.4</v>
      </c>
      <c r="S139">
        <v>-0.9</v>
      </c>
      <c r="T139">
        <v>-0.67</v>
      </c>
      <c r="U139">
        <v>21.3</v>
      </c>
      <c r="V139">
        <v>15.9</v>
      </c>
      <c r="W139">
        <v>18.5</v>
      </c>
      <c r="X139">
        <v>41.4</v>
      </c>
      <c r="Y139">
        <v>30.1</v>
      </c>
      <c r="Z139">
        <v>35.5</v>
      </c>
      <c r="AA139">
        <v>22.8</v>
      </c>
      <c r="AB139">
        <v>14.4</v>
      </c>
      <c r="AC139">
        <v>18.399999999999999</v>
      </c>
      <c r="AD139">
        <v>6.3</v>
      </c>
      <c r="AE139">
        <v>3.1</v>
      </c>
      <c r="AF139">
        <v>4.5999999999999996</v>
      </c>
      <c r="AG139">
        <v>10.6</v>
      </c>
      <c r="AH139">
        <v>5.6</v>
      </c>
      <c r="AI139">
        <v>8</v>
      </c>
      <c r="AJ139">
        <v>2.9</v>
      </c>
      <c r="AK139">
        <v>2.3199999999999998</v>
      </c>
      <c r="AL139">
        <v>2.6</v>
      </c>
      <c r="AM139">
        <v>37071</v>
      </c>
      <c r="AN139">
        <v>38736</v>
      </c>
      <c r="AO139">
        <v>75807</v>
      </c>
      <c r="AP139">
        <v>35056</v>
      </c>
      <c r="AQ139">
        <v>36507</v>
      </c>
      <c r="AR139">
        <v>71563</v>
      </c>
      <c r="AS139">
        <v>52</v>
      </c>
      <c r="AT139">
        <v>46.7</v>
      </c>
      <c r="AU139">
        <v>49.3</v>
      </c>
      <c r="AV139">
        <v>0.31</v>
      </c>
      <c r="AW139">
        <v>-0.15</v>
      </c>
      <c r="AX139">
        <v>7.0000000000000007E-2</v>
      </c>
      <c r="AY139">
        <v>0.28999999999999998</v>
      </c>
      <c r="AZ139">
        <v>-0.16</v>
      </c>
      <c r="BA139">
        <v>0.06</v>
      </c>
      <c r="BB139">
        <v>0.32</v>
      </c>
      <c r="BC139">
        <v>-0.14000000000000001</v>
      </c>
      <c r="BD139">
        <v>0.08</v>
      </c>
      <c r="BE139">
        <v>52.6</v>
      </c>
      <c r="BF139">
        <v>45.5</v>
      </c>
      <c r="BG139">
        <v>49</v>
      </c>
      <c r="BH139">
        <v>73.3</v>
      </c>
      <c r="BI139">
        <v>66.099999999999994</v>
      </c>
      <c r="BJ139">
        <v>69.599999999999994</v>
      </c>
      <c r="BK139">
        <v>47.2</v>
      </c>
      <c r="BL139">
        <v>34.9</v>
      </c>
      <c r="BM139">
        <v>40.9</v>
      </c>
      <c r="BN139">
        <v>24.8</v>
      </c>
      <c r="BO139">
        <v>15.5</v>
      </c>
      <c r="BP139">
        <v>20</v>
      </c>
      <c r="BQ139">
        <v>33.5</v>
      </c>
      <c r="BR139">
        <v>21.8</v>
      </c>
      <c r="BS139">
        <v>27.5</v>
      </c>
      <c r="BT139">
        <v>4.57</v>
      </c>
      <c r="BU139">
        <v>4.0999999999999996</v>
      </c>
      <c r="BV139">
        <v>4.33</v>
      </c>
      <c r="BW139">
        <v>40447</v>
      </c>
      <c r="BX139">
        <v>42356</v>
      </c>
      <c r="BY139">
        <v>82803</v>
      </c>
      <c r="BZ139">
        <v>38323</v>
      </c>
      <c r="CA139">
        <v>40004</v>
      </c>
      <c r="CB139">
        <v>78327</v>
      </c>
      <c r="CC139">
        <v>50.7</v>
      </c>
      <c r="CD139">
        <v>45.1</v>
      </c>
      <c r="CE139">
        <v>47.8</v>
      </c>
      <c r="CF139">
        <v>0.24</v>
      </c>
      <c r="CG139">
        <v>-0.22</v>
      </c>
      <c r="CH139">
        <v>0.01</v>
      </c>
      <c r="CI139">
        <v>0.23</v>
      </c>
      <c r="CJ139">
        <v>-0.23</v>
      </c>
      <c r="CK139">
        <v>0</v>
      </c>
      <c r="CL139">
        <v>0.25</v>
      </c>
      <c r="CM139">
        <v>-0.21</v>
      </c>
      <c r="CN139">
        <v>0.02</v>
      </c>
      <c r="CO139">
        <v>50</v>
      </c>
      <c r="CP139">
        <v>43</v>
      </c>
      <c r="CQ139">
        <v>46.4</v>
      </c>
      <c r="CR139">
        <v>70.599999999999994</v>
      </c>
      <c r="CS139">
        <v>63</v>
      </c>
      <c r="CT139">
        <v>66.7</v>
      </c>
      <c r="CU139">
        <v>45.2</v>
      </c>
      <c r="CV139">
        <v>33.1</v>
      </c>
      <c r="CW139">
        <v>39</v>
      </c>
      <c r="CX139">
        <v>23.2</v>
      </c>
      <c r="CY139">
        <v>14.4</v>
      </c>
      <c r="CZ139">
        <v>18.7</v>
      </c>
      <c r="DA139">
        <v>31.6</v>
      </c>
      <c r="DB139">
        <v>20.399999999999999</v>
      </c>
      <c r="DC139">
        <v>25.9</v>
      </c>
      <c r="DD139">
        <v>4.43</v>
      </c>
      <c r="DE139">
        <v>3.95</v>
      </c>
      <c r="DF139">
        <v>4.18</v>
      </c>
    </row>
    <row r="140" spans="1:110" x14ac:dyDescent="0.4">
      <c r="A140" t="s">
        <v>501</v>
      </c>
      <c r="B140" t="s">
        <v>500</v>
      </c>
      <c r="C140">
        <v>32</v>
      </c>
      <c r="D140">
        <v>24</v>
      </c>
      <c r="E140">
        <v>56</v>
      </c>
      <c r="F140">
        <v>30</v>
      </c>
      <c r="G140">
        <v>24</v>
      </c>
      <c r="H140">
        <v>54</v>
      </c>
      <c r="I140">
        <v>36.700000000000003</v>
      </c>
      <c r="J140">
        <v>37.200000000000003</v>
      </c>
      <c r="K140">
        <v>36.9</v>
      </c>
      <c r="L140">
        <v>-0.54</v>
      </c>
      <c r="M140">
        <v>-0.48</v>
      </c>
      <c r="N140">
        <v>-0.51</v>
      </c>
      <c r="O140">
        <v>-0.99</v>
      </c>
      <c r="P140">
        <v>-0.98</v>
      </c>
      <c r="Q140">
        <v>-0.85</v>
      </c>
      <c r="R140">
        <v>-0.08</v>
      </c>
      <c r="S140">
        <v>0.03</v>
      </c>
      <c r="T140">
        <v>-0.17</v>
      </c>
      <c r="U140">
        <v>21.9</v>
      </c>
      <c r="V140">
        <v>29.2</v>
      </c>
      <c r="W140">
        <v>25</v>
      </c>
      <c r="X140">
        <v>46.9</v>
      </c>
      <c r="Y140">
        <v>45.8</v>
      </c>
      <c r="Z140">
        <v>46.4</v>
      </c>
      <c r="AA140">
        <v>18.8</v>
      </c>
      <c r="AB140">
        <v>12.5</v>
      </c>
      <c r="AC140">
        <v>16.100000000000001</v>
      </c>
      <c r="AD140">
        <v>6.3</v>
      </c>
      <c r="AE140">
        <v>8.3000000000000007</v>
      </c>
      <c r="AF140">
        <v>7.1</v>
      </c>
      <c r="AG140">
        <v>9.4</v>
      </c>
      <c r="AH140">
        <v>8.3000000000000007</v>
      </c>
      <c r="AI140">
        <v>8.9</v>
      </c>
      <c r="AJ140">
        <v>2.93</v>
      </c>
      <c r="AK140">
        <v>3.2</v>
      </c>
      <c r="AL140">
        <v>3.05</v>
      </c>
      <c r="AM140">
        <v>486</v>
      </c>
      <c r="AN140">
        <v>501</v>
      </c>
      <c r="AO140">
        <v>987</v>
      </c>
      <c r="AP140">
        <v>462</v>
      </c>
      <c r="AQ140">
        <v>470</v>
      </c>
      <c r="AR140">
        <v>932</v>
      </c>
      <c r="AS140">
        <v>50.8</v>
      </c>
      <c r="AT140">
        <v>46.7</v>
      </c>
      <c r="AU140">
        <v>48.7</v>
      </c>
      <c r="AV140">
        <v>0.27</v>
      </c>
      <c r="AW140">
        <v>-0.16</v>
      </c>
      <c r="AX140">
        <v>0.05</v>
      </c>
      <c r="AY140">
        <v>0.15</v>
      </c>
      <c r="AZ140">
        <v>-0.27</v>
      </c>
      <c r="BA140">
        <v>-0.03</v>
      </c>
      <c r="BB140">
        <v>0.39</v>
      </c>
      <c r="BC140">
        <v>-0.05</v>
      </c>
      <c r="BD140">
        <v>0.13</v>
      </c>
      <c r="BE140">
        <v>50.6</v>
      </c>
      <c r="BF140">
        <v>42.1</v>
      </c>
      <c r="BG140">
        <v>46.3</v>
      </c>
      <c r="BH140">
        <v>73.3</v>
      </c>
      <c r="BI140">
        <v>66.099999999999994</v>
      </c>
      <c r="BJ140">
        <v>69.599999999999994</v>
      </c>
      <c r="BK140">
        <v>40.9</v>
      </c>
      <c r="BL140">
        <v>29.9</v>
      </c>
      <c r="BM140">
        <v>35.4</v>
      </c>
      <c r="BN140">
        <v>21.2</v>
      </c>
      <c r="BO140">
        <v>12.4</v>
      </c>
      <c r="BP140">
        <v>16.7</v>
      </c>
      <c r="BQ140">
        <v>29.2</v>
      </c>
      <c r="BR140">
        <v>16.600000000000001</v>
      </c>
      <c r="BS140">
        <v>22.8</v>
      </c>
      <c r="BT140">
        <v>4.37</v>
      </c>
      <c r="BU140">
        <v>4.04</v>
      </c>
      <c r="BV140">
        <v>4.2</v>
      </c>
      <c r="BW140">
        <v>518</v>
      </c>
      <c r="BX140">
        <v>525</v>
      </c>
      <c r="BY140">
        <v>1043</v>
      </c>
      <c r="BZ140">
        <v>492</v>
      </c>
      <c r="CA140">
        <v>494</v>
      </c>
      <c r="CB140">
        <v>986</v>
      </c>
      <c r="CC140">
        <v>49.9</v>
      </c>
      <c r="CD140">
        <v>46.3</v>
      </c>
      <c r="CE140">
        <v>48.1</v>
      </c>
      <c r="CF140">
        <v>0.22</v>
      </c>
      <c r="CG140">
        <v>-0.17</v>
      </c>
      <c r="CH140">
        <v>0.02</v>
      </c>
      <c r="CI140">
        <v>0.11</v>
      </c>
      <c r="CJ140">
        <v>-0.28999999999999998</v>
      </c>
      <c r="CK140">
        <v>-0.06</v>
      </c>
      <c r="CL140">
        <v>0.33</v>
      </c>
      <c r="CM140">
        <v>-0.06</v>
      </c>
      <c r="CN140">
        <v>0.1</v>
      </c>
      <c r="CO140">
        <v>48.8</v>
      </c>
      <c r="CP140">
        <v>41.5</v>
      </c>
      <c r="CQ140">
        <v>45.2</v>
      </c>
      <c r="CR140">
        <v>71.599999999999994</v>
      </c>
      <c r="CS140">
        <v>65.099999999999994</v>
      </c>
      <c r="CT140">
        <v>68.400000000000006</v>
      </c>
      <c r="CU140">
        <v>39.6</v>
      </c>
      <c r="CV140">
        <v>29.1</v>
      </c>
      <c r="CW140">
        <v>34.299999999999997</v>
      </c>
      <c r="CX140">
        <v>20.3</v>
      </c>
      <c r="CY140">
        <v>12.2</v>
      </c>
      <c r="CZ140">
        <v>16.2</v>
      </c>
      <c r="DA140">
        <v>28</v>
      </c>
      <c r="DB140">
        <v>16.2</v>
      </c>
      <c r="DC140">
        <v>22.1</v>
      </c>
      <c r="DD140">
        <v>4.28</v>
      </c>
      <c r="DE140">
        <v>4</v>
      </c>
      <c r="DF140">
        <v>4.1399999999999997</v>
      </c>
    </row>
    <row r="141" spans="1:110" x14ac:dyDescent="0.4">
      <c r="A141" t="s">
        <v>503</v>
      </c>
      <c r="B141" t="s">
        <v>502</v>
      </c>
      <c r="C141">
        <v>118</v>
      </c>
      <c r="D141">
        <v>141</v>
      </c>
      <c r="E141">
        <v>259</v>
      </c>
      <c r="F141">
        <v>112</v>
      </c>
      <c r="G141">
        <v>132</v>
      </c>
      <c r="H141">
        <v>244</v>
      </c>
      <c r="I141">
        <v>35.799999999999997</v>
      </c>
      <c r="J141">
        <v>27.4</v>
      </c>
      <c r="K141">
        <v>31.2</v>
      </c>
      <c r="L141">
        <v>-0.42</v>
      </c>
      <c r="M141">
        <v>-0.97</v>
      </c>
      <c r="N141">
        <v>-0.72</v>
      </c>
      <c r="O141">
        <v>-0.66</v>
      </c>
      <c r="P141">
        <v>-1.19</v>
      </c>
      <c r="Q141">
        <v>-0.88</v>
      </c>
      <c r="R141">
        <v>-0.19</v>
      </c>
      <c r="S141">
        <v>-0.76</v>
      </c>
      <c r="T141">
        <v>-0.56000000000000005</v>
      </c>
      <c r="U141">
        <v>18.600000000000001</v>
      </c>
      <c r="V141">
        <v>12.8</v>
      </c>
      <c r="W141">
        <v>15.4</v>
      </c>
      <c r="X141">
        <v>42.4</v>
      </c>
      <c r="Y141">
        <v>31.9</v>
      </c>
      <c r="Z141">
        <v>36.700000000000003</v>
      </c>
      <c r="AA141">
        <v>22.9</v>
      </c>
      <c r="AB141">
        <v>17</v>
      </c>
      <c r="AC141">
        <v>19.7</v>
      </c>
      <c r="AD141">
        <v>7.6</v>
      </c>
      <c r="AE141">
        <v>2.8</v>
      </c>
      <c r="AF141">
        <v>5</v>
      </c>
      <c r="AG141">
        <v>13.6</v>
      </c>
      <c r="AH141">
        <v>5</v>
      </c>
      <c r="AI141">
        <v>8.9</v>
      </c>
      <c r="AJ141">
        <v>3.05</v>
      </c>
      <c r="AK141">
        <v>2.29</v>
      </c>
      <c r="AL141">
        <v>2.63</v>
      </c>
      <c r="AM141">
        <v>948</v>
      </c>
      <c r="AN141">
        <v>962</v>
      </c>
      <c r="AO141">
        <v>1910</v>
      </c>
      <c r="AP141">
        <v>892</v>
      </c>
      <c r="AQ141">
        <v>909</v>
      </c>
      <c r="AR141">
        <v>1801</v>
      </c>
      <c r="AS141">
        <v>52.1</v>
      </c>
      <c r="AT141">
        <v>48.5</v>
      </c>
      <c r="AU141">
        <v>50.3</v>
      </c>
      <c r="AV141">
        <v>0.26</v>
      </c>
      <c r="AW141">
        <v>-0.1</v>
      </c>
      <c r="AX141">
        <v>0.08</v>
      </c>
      <c r="AY141">
        <v>0.18</v>
      </c>
      <c r="AZ141">
        <v>-0.19</v>
      </c>
      <c r="BA141">
        <v>0.02</v>
      </c>
      <c r="BB141">
        <v>0.34</v>
      </c>
      <c r="BC141">
        <v>-0.02</v>
      </c>
      <c r="BD141">
        <v>0.14000000000000001</v>
      </c>
      <c r="BE141">
        <v>51.6</v>
      </c>
      <c r="BF141">
        <v>50.3</v>
      </c>
      <c r="BG141">
        <v>50.9</v>
      </c>
      <c r="BH141">
        <v>74.400000000000006</v>
      </c>
      <c r="BI141">
        <v>70.8</v>
      </c>
      <c r="BJ141">
        <v>72.599999999999994</v>
      </c>
      <c r="BK141">
        <v>40.6</v>
      </c>
      <c r="BL141">
        <v>36.700000000000003</v>
      </c>
      <c r="BM141">
        <v>38.6</v>
      </c>
      <c r="BN141">
        <v>20.9</v>
      </c>
      <c r="BO141">
        <v>16.899999999999999</v>
      </c>
      <c r="BP141">
        <v>18.899999999999999</v>
      </c>
      <c r="BQ141">
        <v>29</v>
      </c>
      <c r="BR141">
        <v>24.5</v>
      </c>
      <c r="BS141">
        <v>26.8</v>
      </c>
      <c r="BT141">
        <v>4.47</v>
      </c>
      <c r="BU141">
        <v>4.26</v>
      </c>
      <c r="BV141">
        <v>4.37</v>
      </c>
      <c r="BW141">
        <v>1066</v>
      </c>
      <c r="BX141">
        <v>1103</v>
      </c>
      <c r="BY141">
        <v>2169</v>
      </c>
      <c r="BZ141">
        <v>1004</v>
      </c>
      <c r="CA141">
        <v>1041</v>
      </c>
      <c r="CB141">
        <v>2045</v>
      </c>
      <c r="CC141">
        <v>50.3</v>
      </c>
      <c r="CD141">
        <v>45.8</v>
      </c>
      <c r="CE141">
        <v>48</v>
      </c>
      <c r="CF141">
        <v>0.18</v>
      </c>
      <c r="CG141">
        <v>-0.21</v>
      </c>
      <c r="CH141">
        <v>-0.02</v>
      </c>
      <c r="CI141">
        <v>0.11</v>
      </c>
      <c r="CJ141">
        <v>-0.28999999999999998</v>
      </c>
      <c r="CK141">
        <v>-7.0000000000000007E-2</v>
      </c>
      <c r="CL141">
        <v>0.26</v>
      </c>
      <c r="CM141">
        <v>-0.14000000000000001</v>
      </c>
      <c r="CN141">
        <v>0.04</v>
      </c>
      <c r="CO141">
        <v>47.9</v>
      </c>
      <c r="CP141">
        <v>45.5</v>
      </c>
      <c r="CQ141">
        <v>46.7</v>
      </c>
      <c r="CR141">
        <v>70.8</v>
      </c>
      <c r="CS141">
        <v>65.8</v>
      </c>
      <c r="CT141">
        <v>68.3</v>
      </c>
      <c r="CU141">
        <v>38.6</v>
      </c>
      <c r="CV141">
        <v>34.200000000000003</v>
      </c>
      <c r="CW141">
        <v>36.4</v>
      </c>
      <c r="CX141">
        <v>19.399999999999999</v>
      </c>
      <c r="CY141">
        <v>15.1</v>
      </c>
      <c r="CZ141">
        <v>17.2</v>
      </c>
      <c r="DA141">
        <v>27.3</v>
      </c>
      <c r="DB141">
        <v>22</v>
      </c>
      <c r="DC141">
        <v>24.6</v>
      </c>
      <c r="DD141">
        <v>4.3099999999999996</v>
      </c>
      <c r="DE141">
        <v>4.01</v>
      </c>
      <c r="DF141">
        <v>4.16</v>
      </c>
    </row>
    <row r="142" spans="1:110" x14ac:dyDescent="0.4">
      <c r="A142" t="s">
        <v>505</v>
      </c>
      <c r="B142" t="s">
        <v>504</v>
      </c>
      <c r="C142">
        <v>133</v>
      </c>
      <c r="D142">
        <v>131</v>
      </c>
      <c r="E142">
        <v>264</v>
      </c>
      <c r="F142">
        <v>126</v>
      </c>
      <c r="G142">
        <v>125</v>
      </c>
      <c r="H142">
        <v>251</v>
      </c>
      <c r="I142">
        <v>39.700000000000003</v>
      </c>
      <c r="J142">
        <v>33.4</v>
      </c>
      <c r="K142">
        <v>36.6</v>
      </c>
      <c r="L142">
        <v>-0.14000000000000001</v>
      </c>
      <c r="M142">
        <v>-0.79</v>
      </c>
      <c r="N142">
        <v>-0.47</v>
      </c>
      <c r="O142">
        <v>-0.36</v>
      </c>
      <c r="P142">
        <v>-1.01</v>
      </c>
      <c r="Q142">
        <v>-0.62</v>
      </c>
      <c r="R142">
        <v>0.08</v>
      </c>
      <c r="S142">
        <v>-0.56999999999999995</v>
      </c>
      <c r="T142">
        <v>-0.31</v>
      </c>
      <c r="U142">
        <v>30.1</v>
      </c>
      <c r="V142">
        <v>26</v>
      </c>
      <c r="W142">
        <v>28</v>
      </c>
      <c r="X142">
        <v>47.4</v>
      </c>
      <c r="Y142">
        <v>43.5</v>
      </c>
      <c r="Z142">
        <v>45.5</v>
      </c>
      <c r="AA142">
        <v>21.8</v>
      </c>
      <c r="AB142">
        <v>11.5</v>
      </c>
      <c r="AC142">
        <v>16.7</v>
      </c>
      <c r="AD142">
        <v>9.8000000000000007</v>
      </c>
      <c r="AE142">
        <v>5.3</v>
      </c>
      <c r="AF142">
        <v>7.6</v>
      </c>
      <c r="AG142">
        <v>13.5</v>
      </c>
      <c r="AH142">
        <v>9.9</v>
      </c>
      <c r="AI142">
        <v>11.7</v>
      </c>
      <c r="AJ142">
        <v>3.2</v>
      </c>
      <c r="AK142">
        <v>2.76</v>
      </c>
      <c r="AL142">
        <v>2.98</v>
      </c>
      <c r="AM142">
        <v>2618</v>
      </c>
      <c r="AN142">
        <v>2783</v>
      </c>
      <c r="AO142">
        <v>5401</v>
      </c>
      <c r="AP142">
        <v>2386</v>
      </c>
      <c r="AQ142">
        <v>2535</v>
      </c>
      <c r="AR142">
        <v>4921</v>
      </c>
      <c r="AS142">
        <v>57.9</v>
      </c>
      <c r="AT142">
        <v>54.1</v>
      </c>
      <c r="AU142">
        <v>55.9</v>
      </c>
      <c r="AV142">
        <v>0.47</v>
      </c>
      <c r="AW142">
        <v>7.0000000000000007E-2</v>
      </c>
      <c r="AX142">
        <v>0.26</v>
      </c>
      <c r="AY142">
        <v>0.41</v>
      </c>
      <c r="AZ142">
        <v>0.02</v>
      </c>
      <c r="BA142">
        <v>0.22</v>
      </c>
      <c r="BB142">
        <v>0.52</v>
      </c>
      <c r="BC142">
        <v>0.11</v>
      </c>
      <c r="BD142">
        <v>0.28999999999999998</v>
      </c>
      <c r="BE142">
        <v>63.3</v>
      </c>
      <c r="BF142">
        <v>61.6</v>
      </c>
      <c r="BG142">
        <v>62.4</v>
      </c>
      <c r="BH142">
        <v>79.8</v>
      </c>
      <c r="BI142">
        <v>77.400000000000006</v>
      </c>
      <c r="BJ142">
        <v>78.599999999999994</v>
      </c>
      <c r="BK142">
        <v>46.5</v>
      </c>
      <c r="BL142">
        <v>35.1</v>
      </c>
      <c r="BM142">
        <v>40.6</v>
      </c>
      <c r="BN142">
        <v>32.799999999999997</v>
      </c>
      <c r="BO142">
        <v>22.2</v>
      </c>
      <c r="BP142">
        <v>27.4</v>
      </c>
      <c r="BQ142">
        <v>39.5</v>
      </c>
      <c r="BR142">
        <v>27.7</v>
      </c>
      <c r="BS142">
        <v>33.4</v>
      </c>
      <c r="BT142">
        <v>5.14</v>
      </c>
      <c r="BU142">
        <v>4.8099999999999996</v>
      </c>
      <c r="BV142">
        <v>4.97</v>
      </c>
      <c r="BW142">
        <v>2751</v>
      </c>
      <c r="BX142">
        <v>2914</v>
      </c>
      <c r="BY142">
        <v>5665</v>
      </c>
      <c r="BZ142">
        <v>2512</v>
      </c>
      <c r="CA142">
        <v>2660</v>
      </c>
      <c r="CB142">
        <v>5172</v>
      </c>
      <c r="CC142">
        <v>57</v>
      </c>
      <c r="CD142">
        <v>53.2</v>
      </c>
      <c r="CE142">
        <v>55</v>
      </c>
      <c r="CF142">
        <v>0.44</v>
      </c>
      <c r="CG142">
        <v>0.02</v>
      </c>
      <c r="CH142">
        <v>0.22</v>
      </c>
      <c r="CI142">
        <v>0.39</v>
      </c>
      <c r="CJ142">
        <v>-0.02</v>
      </c>
      <c r="CK142">
        <v>0.19</v>
      </c>
      <c r="CL142">
        <v>0.48</v>
      </c>
      <c r="CM142">
        <v>7.0000000000000007E-2</v>
      </c>
      <c r="CN142">
        <v>0.26</v>
      </c>
      <c r="CO142">
        <v>61.7</v>
      </c>
      <c r="CP142">
        <v>60</v>
      </c>
      <c r="CQ142">
        <v>60.8</v>
      </c>
      <c r="CR142">
        <v>78.3</v>
      </c>
      <c r="CS142">
        <v>75.900000000000006</v>
      </c>
      <c r="CT142">
        <v>77</v>
      </c>
      <c r="CU142">
        <v>45.3</v>
      </c>
      <c r="CV142">
        <v>34</v>
      </c>
      <c r="CW142">
        <v>39.5</v>
      </c>
      <c r="CX142">
        <v>31.7</v>
      </c>
      <c r="CY142">
        <v>21.5</v>
      </c>
      <c r="CZ142">
        <v>26.4</v>
      </c>
      <c r="DA142">
        <v>38.200000000000003</v>
      </c>
      <c r="DB142">
        <v>26.9</v>
      </c>
      <c r="DC142">
        <v>32.4</v>
      </c>
      <c r="DD142">
        <v>5.05</v>
      </c>
      <c r="DE142">
        <v>4.71</v>
      </c>
      <c r="DF142">
        <v>4.87</v>
      </c>
    </row>
    <row r="143" spans="1:110" x14ac:dyDescent="0.4">
      <c r="A143" t="s">
        <v>507</v>
      </c>
      <c r="B143" t="s">
        <v>506</v>
      </c>
      <c r="C143">
        <v>245</v>
      </c>
      <c r="D143">
        <v>302</v>
      </c>
      <c r="E143">
        <v>547</v>
      </c>
      <c r="F143">
        <v>236</v>
      </c>
      <c r="G143">
        <v>293</v>
      </c>
      <c r="H143">
        <v>529</v>
      </c>
      <c r="I143">
        <v>36.799999999999997</v>
      </c>
      <c r="J143">
        <v>27.7</v>
      </c>
      <c r="K143">
        <v>31.7</v>
      </c>
      <c r="L143">
        <v>-0.26</v>
      </c>
      <c r="M143">
        <v>-1.03</v>
      </c>
      <c r="N143">
        <v>-0.69</v>
      </c>
      <c r="O143">
        <v>-0.42</v>
      </c>
      <c r="P143">
        <v>-1.18</v>
      </c>
      <c r="Q143">
        <v>-0.8</v>
      </c>
      <c r="R143">
        <v>-0.1</v>
      </c>
      <c r="S143">
        <v>-0.89</v>
      </c>
      <c r="T143">
        <v>-0.57999999999999996</v>
      </c>
      <c r="U143">
        <v>24.5</v>
      </c>
      <c r="V143">
        <v>15.6</v>
      </c>
      <c r="W143">
        <v>19.600000000000001</v>
      </c>
      <c r="X143">
        <v>45.7</v>
      </c>
      <c r="Y143">
        <v>28.5</v>
      </c>
      <c r="Z143">
        <v>36.200000000000003</v>
      </c>
      <c r="AA143">
        <v>20.399999999999999</v>
      </c>
      <c r="AB143">
        <v>10.3</v>
      </c>
      <c r="AC143">
        <v>14.8</v>
      </c>
      <c r="AD143">
        <v>4.5</v>
      </c>
      <c r="AE143">
        <v>2.6</v>
      </c>
      <c r="AF143">
        <v>3.5</v>
      </c>
      <c r="AG143">
        <v>9.4</v>
      </c>
      <c r="AH143">
        <v>4.3</v>
      </c>
      <c r="AI143">
        <v>6.6</v>
      </c>
      <c r="AJ143">
        <v>3.04</v>
      </c>
      <c r="AK143">
        <v>2.25</v>
      </c>
      <c r="AL143">
        <v>2.6</v>
      </c>
      <c r="AM143">
        <v>2013</v>
      </c>
      <c r="AN143">
        <v>2105</v>
      </c>
      <c r="AO143">
        <v>4118</v>
      </c>
      <c r="AP143">
        <v>1937</v>
      </c>
      <c r="AQ143">
        <v>2020</v>
      </c>
      <c r="AR143">
        <v>3957</v>
      </c>
      <c r="AS143">
        <v>50</v>
      </c>
      <c r="AT143">
        <v>44.1</v>
      </c>
      <c r="AU143">
        <v>47</v>
      </c>
      <c r="AV143">
        <v>0.33</v>
      </c>
      <c r="AW143">
        <v>-0.19</v>
      </c>
      <c r="AX143">
        <v>0.06</v>
      </c>
      <c r="AY143">
        <v>0.28000000000000003</v>
      </c>
      <c r="AZ143">
        <v>-0.25</v>
      </c>
      <c r="BA143">
        <v>0.02</v>
      </c>
      <c r="BB143">
        <v>0.39</v>
      </c>
      <c r="BC143">
        <v>-0.14000000000000001</v>
      </c>
      <c r="BD143">
        <v>0.1</v>
      </c>
      <c r="BE143">
        <v>48.4</v>
      </c>
      <c r="BF143">
        <v>40.200000000000003</v>
      </c>
      <c r="BG143">
        <v>44.2</v>
      </c>
      <c r="BH143">
        <v>69.900000000000006</v>
      </c>
      <c r="BI143">
        <v>61</v>
      </c>
      <c r="BJ143">
        <v>65.400000000000006</v>
      </c>
      <c r="BK143">
        <v>37.799999999999997</v>
      </c>
      <c r="BL143">
        <v>24.5</v>
      </c>
      <c r="BM143">
        <v>31</v>
      </c>
      <c r="BN143">
        <v>17.899999999999999</v>
      </c>
      <c r="BO143">
        <v>10.5</v>
      </c>
      <c r="BP143">
        <v>14.2</v>
      </c>
      <c r="BQ143">
        <v>25.7</v>
      </c>
      <c r="BR143">
        <v>15</v>
      </c>
      <c r="BS143">
        <v>20.2</v>
      </c>
      <c r="BT143">
        <v>4.29</v>
      </c>
      <c r="BU143">
        <v>3.75</v>
      </c>
      <c r="BV143">
        <v>4.0199999999999996</v>
      </c>
      <c r="BW143">
        <v>2258</v>
      </c>
      <c r="BX143">
        <v>2407</v>
      </c>
      <c r="BY143">
        <v>4665</v>
      </c>
      <c r="BZ143">
        <v>2173</v>
      </c>
      <c r="CA143">
        <v>2313</v>
      </c>
      <c r="CB143">
        <v>4486</v>
      </c>
      <c r="CC143">
        <v>48.6</v>
      </c>
      <c r="CD143">
        <v>42.1</v>
      </c>
      <c r="CE143">
        <v>45.2</v>
      </c>
      <c r="CF143">
        <v>0.27</v>
      </c>
      <c r="CG143">
        <v>-0.3</v>
      </c>
      <c r="CH143">
        <v>-0.03</v>
      </c>
      <c r="CI143">
        <v>0.21</v>
      </c>
      <c r="CJ143">
        <v>-0.35</v>
      </c>
      <c r="CK143">
        <v>-0.06</v>
      </c>
      <c r="CL143">
        <v>0.32</v>
      </c>
      <c r="CM143">
        <v>-0.25</v>
      </c>
      <c r="CN143">
        <v>0.01</v>
      </c>
      <c r="CO143">
        <v>45.8</v>
      </c>
      <c r="CP143">
        <v>37.1</v>
      </c>
      <c r="CQ143">
        <v>41.4</v>
      </c>
      <c r="CR143">
        <v>67.3</v>
      </c>
      <c r="CS143">
        <v>57</v>
      </c>
      <c r="CT143">
        <v>62</v>
      </c>
      <c r="CU143">
        <v>35.9</v>
      </c>
      <c r="CV143">
        <v>22.7</v>
      </c>
      <c r="CW143">
        <v>29.1</v>
      </c>
      <c r="CX143">
        <v>16.5</v>
      </c>
      <c r="CY143">
        <v>9.6</v>
      </c>
      <c r="CZ143">
        <v>12.9</v>
      </c>
      <c r="DA143">
        <v>24</v>
      </c>
      <c r="DB143">
        <v>13.6</v>
      </c>
      <c r="DC143">
        <v>18.600000000000001</v>
      </c>
      <c r="DD143">
        <v>4.16</v>
      </c>
      <c r="DE143">
        <v>3.56</v>
      </c>
      <c r="DF143">
        <v>3.85</v>
      </c>
    </row>
    <row r="144" spans="1:110" x14ac:dyDescent="0.4">
      <c r="A144" t="s">
        <v>509</v>
      </c>
      <c r="B144" t="s">
        <v>508</v>
      </c>
      <c r="C144">
        <v>475</v>
      </c>
      <c r="D144">
        <v>507</v>
      </c>
      <c r="E144">
        <v>982</v>
      </c>
      <c r="F144">
        <v>466</v>
      </c>
      <c r="G144">
        <v>495</v>
      </c>
      <c r="H144">
        <v>961</v>
      </c>
      <c r="I144">
        <v>33.9</v>
      </c>
      <c r="J144">
        <v>28</v>
      </c>
      <c r="K144">
        <v>30.9</v>
      </c>
      <c r="L144">
        <v>-0.59</v>
      </c>
      <c r="M144">
        <v>-1.01</v>
      </c>
      <c r="N144">
        <v>-0.8</v>
      </c>
      <c r="O144">
        <v>-0.7</v>
      </c>
      <c r="P144">
        <v>-1.1200000000000001</v>
      </c>
      <c r="Q144">
        <v>-0.88</v>
      </c>
      <c r="R144">
        <v>-0.47</v>
      </c>
      <c r="S144">
        <v>-0.9</v>
      </c>
      <c r="T144">
        <v>-0.72</v>
      </c>
      <c r="U144">
        <v>16.600000000000001</v>
      </c>
      <c r="V144">
        <v>14.4</v>
      </c>
      <c r="W144">
        <v>15.5</v>
      </c>
      <c r="X144">
        <v>37.700000000000003</v>
      </c>
      <c r="Y144">
        <v>29</v>
      </c>
      <c r="Z144">
        <v>33.200000000000003</v>
      </c>
      <c r="AA144">
        <v>18.7</v>
      </c>
      <c r="AB144">
        <v>12.2</v>
      </c>
      <c r="AC144">
        <v>15.4</v>
      </c>
      <c r="AD144">
        <v>4</v>
      </c>
      <c r="AE144">
        <v>1.8</v>
      </c>
      <c r="AF144">
        <v>2.9</v>
      </c>
      <c r="AG144">
        <v>8</v>
      </c>
      <c r="AH144">
        <v>4.5</v>
      </c>
      <c r="AI144">
        <v>6.2</v>
      </c>
      <c r="AJ144">
        <v>2.77</v>
      </c>
      <c r="AK144">
        <v>2.33</v>
      </c>
      <c r="AL144">
        <v>2.54</v>
      </c>
      <c r="AM144">
        <v>5600</v>
      </c>
      <c r="AN144">
        <v>5915</v>
      </c>
      <c r="AO144">
        <v>11515</v>
      </c>
      <c r="AP144">
        <v>5404</v>
      </c>
      <c r="AQ144">
        <v>5704</v>
      </c>
      <c r="AR144">
        <v>11108</v>
      </c>
      <c r="AS144">
        <v>51.4</v>
      </c>
      <c r="AT144">
        <v>45.9</v>
      </c>
      <c r="AU144">
        <v>48.6</v>
      </c>
      <c r="AV144">
        <v>0.21</v>
      </c>
      <c r="AW144">
        <v>-0.25</v>
      </c>
      <c r="AX144">
        <v>-0.03</v>
      </c>
      <c r="AY144">
        <v>0.18</v>
      </c>
      <c r="AZ144">
        <v>-0.28000000000000003</v>
      </c>
      <c r="BA144">
        <v>-0.05</v>
      </c>
      <c r="BB144">
        <v>0.24</v>
      </c>
      <c r="BC144">
        <v>-0.22</v>
      </c>
      <c r="BD144">
        <v>0</v>
      </c>
      <c r="BE144">
        <v>51.5</v>
      </c>
      <c r="BF144">
        <v>44.1</v>
      </c>
      <c r="BG144">
        <v>47.7</v>
      </c>
      <c r="BH144">
        <v>73.3</v>
      </c>
      <c r="BI144">
        <v>66.099999999999994</v>
      </c>
      <c r="BJ144">
        <v>69.599999999999994</v>
      </c>
      <c r="BK144">
        <v>41.6</v>
      </c>
      <c r="BL144">
        <v>32.5</v>
      </c>
      <c r="BM144">
        <v>37</v>
      </c>
      <c r="BN144">
        <v>21.1</v>
      </c>
      <c r="BO144">
        <v>13.3</v>
      </c>
      <c r="BP144">
        <v>17.100000000000001</v>
      </c>
      <c r="BQ144">
        <v>29.4</v>
      </c>
      <c r="BR144">
        <v>19.8</v>
      </c>
      <c r="BS144">
        <v>24.5</v>
      </c>
      <c r="BT144">
        <v>4.4800000000000004</v>
      </c>
      <c r="BU144">
        <v>4.05</v>
      </c>
      <c r="BV144">
        <v>4.26</v>
      </c>
      <c r="BW144">
        <v>6075</v>
      </c>
      <c r="BX144">
        <v>6422</v>
      </c>
      <c r="BY144">
        <v>12497</v>
      </c>
      <c r="BZ144">
        <v>5870</v>
      </c>
      <c r="CA144">
        <v>6199</v>
      </c>
      <c r="CB144">
        <v>12069</v>
      </c>
      <c r="CC144">
        <v>50</v>
      </c>
      <c r="CD144">
        <v>44.5</v>
      </c>
      <c r="CE144">
        <v>47.2</v>
      </c>
      <c r="CF144">
        <v>0.15</v>
      </c>
      <c r="CG144">
        <v>-0.31</v>
      </c>
      <c r="CH144">
        <v>-0.09</v>
      </c>
      <c r="CI144">
        <v>0.11</v>
      </c>
      <c r="CJ144">
        <v>-0.34</v>
      </c>
      <c r="CK144">
        <v>-0.11</v>
      </c>
      <c r="CL144">
        <v>0.18</v>
      </c>
      <c r="CM144">
        <v>-0.28000000000000003</v>
      </c>
      <c r="CN144">
        <v>-7.0000000000000007E-2</v>
      </c>
      <c r="CO144">
        <v>48.8</v>
      </c>
      <c r="CP144">
        <v>41.8</v>
      </c>
      <c r="CQ144">
        <v>45.2</v>
      </c>
      <c r="CR144">
        <v>70.5</v>
      </c>
      <c r="CS144">
        <v>63.2</v>
      </c>
      <c r="CT144">
        <v>66.7</v>
      </c>
      <c r="CU144">
        <v>39.9</v>
      </c>
      <c r="CV144">
        <v>30.9</v>
      </c>
      <c r="CW144">
        <v>35.299999999999997</v>
      </c>
      <c r="CX144">
        <v>19.8</v>
      </c>
      <c r="CY144">
        <v>12.4</v>
      </c>
      <c r="CZ144">
        <v>16</v>
      </c>
      <c r="DA144">
        <v>27.8</v>
      </c>
      <c r="DB144">
        <v>18.600000000000001</v>
      </c>
      <c r="DC144">
        <v>23.1</v>
      </c>
      <c r="DD144">
        <v>4.34</v>
      </c>
      <c r="DE144">
        <v>3.91</v>
      </c>
      <c r="DF144">
        <v>4.12</v>
      </c>
    </row>
    <row r="145" spans="1:110" x14ac:dyDescent="0.4">
      <c r="A145" t="s">
        <v>511</v>
      </c>
      <c r="B145" t="s">
        <v>510</v>
      </c>
      <c r="C145">
        <v>59</v>
      </c>
      <c r="D145">
        <v>63</v>
      </c>
      <c r="E145">
        <v>122</v>
      </c>
      <c r="F145">
        <v>58</v>
      </c>
      <c r="G145">
        <v>61</v>
      </c>
      <c r="H145">
        <v>119</v>
      </c>
      <c r="I145">
        <v>30.4</v>
      </c>
      <c r="J145">
        <v>28.6</v>
      </c>
      <c r="K145">
        <v>29.5</v>
      </c>
      <c r="L145">
        <v>-0.65</v>
      </c>
      <c r="M145">
        <v>-0.96</v>
      </c>
      <c r="N145">
        <v>-0.81</v>
      </c>
      <c r="O145">
        <v>-0.97</v>
      </c>
      <c r="P145">
        <v>-1.28</v>
      </c>
      <c r="Q145">
        <v>-1.03</v>
      </c>
      <c r="R145">
        <v>-0.32</v>
      </c>
      <c r="S145">
        <v>-0.65</v>
      </c>
      <c r="T145">
        <v>-0.57999999999999996</v>
      </c>
      <c r="U145">
        <v>13.6</v>
      </c>
      <c r="V145">
        <v>17.5</v>
      </c>
      <c r="W145">
        <v>15.6</v>
      </c>
      <c r="X145">
        <v>33.9</v>
      </c>
      <c r="Y145">
        <v>30.2</v>
      </c>
      <c r="Z145">
        <v>32</v>
      </c>
      <c r="AA145">
        <v>11.9</v>
      </c>
      <c r="AB145">
        <v>14.3</v>
      </c>
      <c r="AC145">
        <v>13.1</v>
      </c>
      <c r="AD145">
        <v>1.7</v>
      </c>
      <c r="AE145">
        <v>0</v>
      </c>
      <c r="AF145">
        <v>0.8</v>
      </c>
      <c r="AG145">
        <v>1.7</v>
      </c>
      <c r="AH145">
        <v>9.5</v>
      </c>
      <c r="AI145">
        <v>5.7</v>
      </c>
      <c r="AJ145">
        <v>2.29</v>
      </c>
      <c r="AK145">
        <v>2.4500000000000002</v>
      </c>
      <c r="AL145">
        <v>2.37</v>
      </c>
      <c r="AM145">
        <v>473</v>
      </c>
      <c r="AN145">
        <v>475</v>
      </c>
      <c r="AO145">
        <v>948</v>
      </c>
      <c r="AP145">
        <v>459</v>
      </c>
      <c r="AQ145">
        <v>461</v>
      </c>
      <c r="AR145">
        <v>920</v>
      </c>
      <c r="AS145">
        <v>44.7</v>
      </c>
      <c r="AT145">
        <v>39.9</v>
      </c>
      <c r="AU145">
        <v>42.3</v>
      </c>
      <c r="AV145">
        <v>-7.0000000000000007E-2</v>
      </c>
      <c r="AW145">
        <v>-0.59</v>
      </c>
      <c r="AX145">
        <v>-0.33</v>
      </c>
      <c r="AY145">
        <v>-0.18</v>
      </c>
      <c r="AZ145">
        <v>-0.7</v>
      </c>
      <c r="BA145">
        <v>-0.41</v>
      </c>
      <c r="BB145">
        <v>0.05</v>
      </c>
      <c r="BC145">
        <v>-0.47</v>
      </c>
      <c r="BD145">
        <v>-0.24</v>
      </c>
      <c r="BE145">
        <v>36.4</v>
      </c>
      <c r="BF145">
        <v>34.700000000000003</v>
      </c>
      <c r="BG145">
        <v>35.5</v>
      </c>
      <c r="BH145">
        <v>60.9</v>
      </c>
      <c r="BI145">
        <v>53.9</v>
      </c>
      <c r="BJ145">
        <v>57.4</v>
      </c>
      <c r="BK145">
        <v>27.7</v>
      </c>
      <c r="BL145">
        <v>22.5</v>
      </c>
      <c r="BM145">
        <v>25.1</v>
      </c>
      <c r="BN145">
        <v>10.6</v>
      </c>
      <c r="BO145">
        <v>7.6</v>
      </c>
      <c r="BP145">
        <v>9.1</v>
      </c>
      <c r="BQ145">
        <v>17.100000000000001</v>
      </c>
      <c r="BR145">
        <v>10.7</v>
      </c>
      <c r="BS145">
        <v>13.9</v>
      </c>
      <c r="BT145">
        <v>3.66</v>
      </c>
      <c r="BU145">
        <v>3.37</v>
      </c>
      <c r="BV145">
        <v>3.52</v>
      </c>
      <c r="BW145">
        <v>532</v>
      </c>
      <c r="BX145">
        <v>538</v>
      </c>
      <c r="BY145">
        <v>1070</v>
      </c>
      <c r="BZ145">
        <v>517</v>
      </c>
      <c r="CA145">
        <v>522</v>
      </c>
      <c r="CB145">
        <v>1039</v>
      </c>
      <c r="CC145">
        <v>43.1</v>
      </c>
      <c r="CD145">
        <v>38.6</v>
      </c>
      <c r="CE145">
        <v>40.799999999999997</v>
      </c>
      <c r="CF145">
        <v>-0.13</v>
      </c>
      <c r="CG145">
        <v>-0.63</v>
      </c>
      <c r="CH145">
        <v>-0.38</v>
      </c>
      <c r="CI145">
        <v>-0.24</v>
      </c>
      <c r="CJ145">
        <v>-0.74</v>
      </c>
      <c r="CK145">
        <v>-0.46</v>
      </c>
      <c r="CL145">
        <v>-0.02</v>
      </c>
      <c r="CM145">
        <v>-0.52</v>
      </c>
      <c r="CN145">
        <v>-0.3</v>
      </c>
      <c r="CO145">
        <v>33.799999999999997</v>
      </c>
      <c r="CP145">
        <v>32.700000000000003</v>
      </c>
      <c r="CQ145">
        <v>33.299999999999997</v>
      </c>
      <c r="CR145">
        <v>57.9</v>
      </c>
      <c r="CS145">
        <v>51.1</v>
      </c>
      <c r="CT145">
        <v>54.5</v>
      </c>
      <c r="CU145">
        <v>25.9</v>
      </c>
      <c r="CV145">
        <v>21.6</v>
      </c>
      <c r="CW145">
        <v>23.7</v>
      </c>
      <c r="CX145">
        <v>9.6</v>
      </c>
      <c r="CY145">
        <v>6.7</v>
      </c>
      <c r="CZ145">
        <v>8.1</v>
      </c>
      <c r="DA145">
        <v>15.4</v>
      </c>
      <c r="DB145">
        <v>10.6</v>
      </c>
      <c r="DC145">
        <v>13</v>
      </c>
      <c r="DD145">
        <v>3.51</v>
      </c>
      <c r="DE145">
        <v>3.26</v>
      </c>
      <c r="DF145">
        <v>3.39</v>
      </c>
    </row>
    <row r="146" spans="1:110" x14ac:dyDescent="0.4">
      <c r="A146" t="s">
        <v>513</v>
      </c>
      <c r="B146" t="s">
        <v>512</v>
      </c>
      <c r="C146">
        <v>707</v>
      </c>
      <c r="D146">
        <v>734</v>
      </c>
      <c r="E146">
        <v>1441</v>
      </c>
      <c r="F146">
        <v>693</v>
      </c>
      <c r="G146">
        <v>719</v>
      </c>
      <c r="H146">
        <v>1412</v>
      </c>
      <c r="I146">
        <v>33.299999999999997</v>
      </c>
      <c r="J146">
        <v>26.9</v>
      </c>
      <c r="K146">
        <v>30</v>
      </c>
      <c r="L146">
        <v>-0.65</v>
      </c>
      <c r="M146">
        <v>-0.97</v>
      </c>
      <c r="N146">
        <v>-0.81</v>
      </c>
      <c r="O146">
        <v>-0.75</v>
      </c>
      <c r="P146">
        <v>-1.06</v>
      </c>
      <c r="Q146">
        <v>-0.88</v>
      </c>
      <c r="R146">
        <v>-0.56000000000000005</v>
      </c>
      <c r="S146">
        <v>-0.88</v>
      </c>
      <c r="T146">
        <v>-0.75</v>
      </c>
      <c r="U146">
        <v>19.899999999999999</v>
      </c>
      <c r="V146">
        <v>12.5</v>
      </c>
      <c r="W146">
        <v>16.2</v>
      </c>
      <c r="X146">
        <v>36.799999999999997</v>
      </c>
      <c r="Y146">
        <v>26.2</v>
      </c>
      <c r="Z146">
        <v>31.4</v>
      </c>
      <c r="AA146">
        <v>19</v>
      </c>
      <c r="AB146">
        <v>12.1</v>
      </c>
      <c r="AC146">
        <v>15.5</v>
      </c>
      <c r="AD146">
        <v>5.8</v>
      </c>
      <c r="AE146">
        <v>2.9</v>
      </c>
      <c r="AF146">
        <v>4.3</v>
      </c>
      <c r="AG146">
        <v>8.8000000000000007</v>
      </c>
      <c r="AH146">
        <v>4.4000000000000004</v>
      </c>
      <c r="AI146">
        <v>6.5</v>
      </c>
      <c r="AJ146">
        <v>2.69</v>
      </c>
      <c r="AK146">
        <v>2.15</v>
      </c>
      <c r="AL146">
        <v>2.41</v>
      </c>
      <c r="AM146">
        <v>6870</v>
      </c>
      <c r="AN146">
        <v>7205</v>
      </c>
      <c r="AO146">
        <v>14075</v>
      </c>
      <c r="AP146">
        <v>6472</v>
      </c>
      <c r="AQ146">
        <v>6750</v>
      </c>
      <c r="AR146">
        <v>13222</v>
      </c>
      <c r="AS146">
        <v>51.9</v>
      </c>
      <c r="AT146">
        <v>45.9</v>
      </c>
      <c r="AU146">
        <v>48.8</v>
      </c>
      <c r="AV146">
        <v>0.23</v>
      </c>
      <c r="AW146">
        <v>-0.23</v>
      </c>
      <c r="AX146">
        <v>0</v>
      </c>
      <c r="AY146">
        <v>0.2</v>
      </c>
      <c r="AZ146">
        <v>-0.26</v>
      </c>
      <c r="BA146">
        <v>-0.02</v>
      </c>
      <c r="BB146">
        <v>0.26</v>
      </c>
      <c r="BC146">
        <v>-0.2</v>
      </c>
      <c r="BD146">
        <v>0.02</v>
      </c>
      <c r="BE146">
        <v>51.7</v>
      </c>
      <c r="BF146">
        <v>42.7</v>
      </c>
      <c r="BG146">
        <v>47.1</v>
      </c>
      <c r="BH146">
        <v>71.3</v>
      </c>
      <c r="BI146">
        <v>63.2</v>
      </c>
      <c r="BJ146">
        <v>67.099999999999994</v>
      </c>
      <c r="BK146">
        <v>51.1</v>
      </c>
      <c r="BL146">
        <v>35.799999999999997</v>
      </c>
      <c r="BM146">
        <v>43.3</v>
      </c>
      <c r="BN146">
        <v>28.9</v>
      </c>
      <c r="BO146">
        <v>16.399999999999999</v>
      </c>
      <c r="BP146">
        <v>22.5</v>
      </c>
      <c r="BQ146">
        <v>37.4</v>
      </c>
      <c r="BR146">
        <v>23.2</v>
      </c>
      <c r="BS146">
        <v>30.1</v>
      </c>
      <c r="BT146">
        <v>4.59</v>
      </c>
      <c r="BU146">
        <v>3.99</v>
      </c>
      <c r="BV146">
        <v>4.28</v>
      </c>
      <c r="BW146">
        <v>7577</v>
      </c>
      <c r="BX146">
        <v>7939</v>
      </c>
      <c r="BY146">
        <v>15516</v>
      </c>
      <c r="BZ146">
        <v>7165</v>
      </c>
      <c r="CA146">
        <v>7469</v>
      </c>
      <c r="CB146">
        <v>14634</v>
      </c>
      <c r="CC146">
        <v>50.2</v>
      </c>
      <c r="CD146">
        <v>44.1</v>
      </c>
      <c r="CE146">
        <v>47.1</v>
      </c>
      <c r="CF146">
        <v>0.15</v>
      </c>
      <c r="CG146">
        <v>-0.3</v>
      </c>
      <c r="CH146">
        <v>-0.08</v>
      </c>
      <c r="CI146">
        <v>0.12</v>
      </c>
      <c r="CJ146">
        <v>-0.33</v>
      </c>
      <c r="CK146">
        <v>-0.1</v>
      </c>
      <c r="CL146">
        <v>0.18</v>
      </c>
      <c r="CM146">
        <v>-0.27</v>
      </c>
      <c r="CN146">
        <v>-0.06</v>
      </c>
      <c r="CO146">
        <v>48.7</v>
      </c>
      <c r="CP146">
        <v>39.9</v>
      </c>
      <c r="CQ146">
        <v>44.2</v>
      </c>
      <c r="CR146">
        <v>68.099999999999994</v>
      </c>
      <c r="CS146">
        <v>59.7</v>
      </c>
      <c r="CT146">
        <v>63.8</v>
      </c>
      <c r="CU146">
        <v>48.1</v>
      </c>
      <c r="CV146">
        <v>33.6</v>
      </c>
      <c r="CW146">
        <v>40.700000000000003</v>
      </c>
      <c r="CX146">
        <v>26.7</v>
      </c>
      <c r="CY146">
        <v>15.2</v>
      </c>
      <c r="CZ146">
        <v>20.8</v>
      </c>
      <c r="DA146">
        <v>34.700000000000003</v>
      </c>
      <c r="DB146">
        <v>21.5</v>
      </c>
      <c r="DC146">
        <v>27.9</v>
      </c>
      <c r="DD146">
        <v>4.41</v>
      </c>
      <c r="DE146">
        <v>3.82</v>
      </c>
      <c r="DF146">
        <v>4.1100000000000003</v>
      </c>
    </row>
    <row r="147" spans="1:110" x14ac:dyDescent="0.4">
      <c r="A147" t="s">
        <v>515</v>
      </c>
      <c r="B147" t="s">
        <v>514</v>
      </c>
      <c r="C147">
        <v>138</v>
      </c>
      <c r="D147">
        <v>151</v>
      </c>
      <c r="E147">
        <v>289</v>
      </c>
      <c r="F147">
        <v>136</v>
      </c>
      <c r="G147">
        <v>145</v>
      </c>
      <c r="H147">
        <v>281</v>
      </c>
      <c r="I147">
        <v>37</v>
      </c>
      <c r="J147">
        <v>27.8</v>
      </c>
      <c r="K147">
        <v>32.200000000000003</v>
      </c>
      <c r="L147">
        <v>-0.23</v>
      </c>
      <c r="M147">
        <v>-0.88</v>
      </c>
      <c r="N147">
        <v>-0.56000000000000005</v>
      </c>
      <c r="O147">
        <v>-0.44</v>
      </c>
      <c r="P147">
        <v>-1.08</v>
      </c>
      <c r="Q147">
        <v>-0.71</v>
      </c>
      <c r="R147">
        <v>-0.02</v>
      </c>
      <c r="S147">
        <v>-0.67</v>
      </c>
      <c r="T147">
        <v>-0.42</v>
      </c>
      <c r="U147">
        <v>22.5</v>
      </c>
      <c r="V147">
        <v>15.9</v>
      </c>
      <c r="W147">
        <v>19</v>
      </c>
      <c r="X147">
        <v>44.9</v>
      </c>
      <c r="Y147">
        <v>26.5</v>
      </c>
      <c r="Z147">
        <v>35.299999999999997</v>
      </c>
      <c r="AA147">
        <v>20.3</v>
      </c>
      <c r="AB147">
        <v>11.3</v>
      </c>
      <c r="AC147">
        <v>15.6</v>
      </c>
      <c r="AD147">
        <v>4.3</v>
      </c>
      <c r="AE147">
        <v>3.3</v>
      </c>
      <c r="AF147">
        <v>3.8</v>
      </c>
      <c r="AG147">
        <v>8</v>
      </c>
      <c r="AH147">
        <v>4</v>
      </c>
      <c r="AI147">
        <v>5.9</v>
      </c>
      <c r="AJ147">
        <v>2.92</v>
      </c>
      <c r="AK147">
        <v>2.21</v>
      </c>
      <c r="AL147">
        <v>2.5499999999999998</v>
      </c>
      <c r="AM147">
        <v>1331</v>
      </c>
      <c r="AN147">
        <v>1279</v>
      </c>
      <c r="AO147">
        <v>2610</v>
      </c>
      <c r="AP147">
        <v>1285</v>
      </c>
      <c r="AQ147">
        <v>1241</v>
      </c>
      <c r="AR147">
        <v>2526</v>
      </c>
      <c r="AS147">
        <v>49.9</v>
      </c>
      <c r="AT147">
        <v>45</v>
      </c>
      <c r="AU147">
        <v>47.5</v>
      </c>
      <c r="AV147">
        <v>0.23</v>
      </c>
      <c r="AW147">
        <v>-7.0000000000000007E-2</v>
      </c>
      <c r="AX147">
        <v>0.08</v>
      </c>
      <c r="AY147">
        <v>0.16</v>
      </c>
      <c r="AZ147">
        <v>-0.14000000000000001</v>
      </c>
      <c r="BA147">
        <v>0.03</v>
      </c>
      <c r="BB147">
        <v>0.3</v>
      </c>
      <c r="BC147">
        <v>0</v>
      </c>
      <c r="BD147">
        <v>0.13</v>
      </c>
      <c r="BE147">
        <v>48.1</v>
      </c>
      <c r="BF147">
        <v>40.700000000000003</v>
      </c>
      <c r="BG147">
        <v>44.5</v>
      </c>
      <c r="BH147">
        <v>71.099999999999994</v>
      </c>
      <c r="BI147">
        <v>62.5</v>
      </c>
      <c r="BJ147">
        <v>66.900000000000006</v>
      </c>
      <c r="BK147">
        <v>50.8</v>
      </c>
      <c r="BL147">
        <v>35.799999999999997</v>
      </c>
      <c r="BM147">
        <v>43.4</v>
      </c>
      <c r="BN147">
        <v>18.7</v>
      </c>
      <c r="BO147">
        <v>13.9</v>
      </c>
      <c r="BP147">
        <v>16.399999999999999</v>
      </c>
      <c r="BQ147">
        <v>29.4</v>
      </c>
      <c r="BR147">
        <v>20.6</v>
      </c>
      <c r="BS147">
        <v>25.1</v>
      </c>
      <c r="BT147">
        <v>4.33</v>
      </c>
      <c r="BU147">
        <v>3.9</v>
      </c>
      <c r="BV147">
        <v>4.12</v>
      </c>
      <c r="BW147">
        <v>1469</v>
      </c>
      <c r="BX147">
        <v>1430</v>
      </c>
      <c r="BY147">
        <v>2899</v>
      </c>
      <c r="BZ147">
        <v>1421</v>
      </c>
      <c r="CA147">
        <v>1386</v>
      </c>
      <c r="CB147">
        <v>2807</v>
      </c>
      <c r="CC147">
        <v>48.7</v>
      </c>
      <c r="CD147">
        <v>43.2</v>
      </c>
      <c r="CE147">
        <v>46</v>
      </c>
      <c r="CF147">
        <v>0.19</v>
      </c>
      <c r="CG147">
        <v>-0.16</v>
      </c>
      <c r="CH147">
        <v>0.02</v>
      </c>
      <c r="CI147">
        <v>0.12</v>
      </c>
      <c r="CJ147">
        <v>-0.22</v>
      </c>
      <c r="CK147">
        <v>-0.03</v>
      </c>
      <c r="CL147">
        <v>0.25</v>
      </c>
      <c r="CM147">
        <v>-0.09</v>
      </c>
      <c r="CN147">
        <v>0.06</v>
      </c>
      <c r="CO147">
        <v>45.7</v>
      </c>
      <c r="CP147">
        <v>38.1</v>
      </c>
      <c r="CQ147">
        <v>41.9</v>
      </c>
      <c r="CR147">
        <v>68.7</v>
      </c>
      <c r="CS147">
        <v>58.7</v>
      </c>
      <c r="CT147">
        <v>63.8</v>
      </c>
      <c r="CU147">
        <v>47.9</v>
      </c>
      <c r="CV147">
        <v>33.200000000000003</v>
      </c>
      <c r="CW147">
        <v>40.700000000000003</v>
      </c>
      <c r="CX147">
        <v>17.399999999999999</v>
      </c>
      <c r="CY147">
        <v>12.8</v>
      </c>
      <c r="CZ147">
        <v>15.1</v>
      </c>
      <c r="DA147">
        <v>27.4</v>
      </c>
      <c r="DB147">
        <v>18.8</v>
      </c>
      <c r="DC147">
        <v>23.1</v>
      </c>
      <c r="DD147">
        <v>4.2</v>
      </c>
      <c r="DE147">
        <v>3.72</v>
      </c>
      <c r="DF147">
        <v>3.96</v>
      </c>
    </row>
    <row r="148" spans="1:110" x14ac:dyDescent="0.4">
      <c r="A148" t="s">
        <v>517</v>
      </c>
      <c r="B148" t="s">
        <v>516</v>
      </c>
      <c r="C148">
        <v>139</v>
      </c>
      <c r="D148">
        <v>155</v>
      </c>
      <c r="E148">
        <v>294</v>
      </c>
      <c r="F148">
        <v>138</v>
      </c>
      <c r="G148">
        <v>148</v>
      </c>
      <c r="H148">
        <v>286</v>
      </c>
      <c r="I148">
        <v>36.200000000000003</v>
      </c>
      <c r="J148">
        <v>28.6</v>
      </c>
      <c r="K148">
        <v>32.200000000000003</v>
      </c>
      <c r="L148">
        <v>-0.43</v>
      </c>
      <c r="M148">
        <v>-0.96</v>
      </c>
      <c r="N148">
        <v>-0.7</v>
      </c>
      <c r="O148">
        <v>-0.64</v>
      </c>
      <c r="P148">
        <v>-1.1599999999999999</v>
      </c>
      <c r="Q148">
        <v>-0.85</v>
      </c>
      <c r="R148">
        <v>-0.22</v>
      </c>
      <c r="S148">
        <v>-0.76</v>
      </c>
      <c r="T148">
        <v>-0.56000000000000005</v>
      </c>
      <c r="U148">
        <v>22.3</v>
      </c>
      <c r="V148">
        <v>15.5</v>
      </c>
      <c r="W148">
        <v>18.7</v>
      </c>
      <c r="X148">
        <v>38.799999999999997</v>
      </c>
      <c r="Y148">
        <v>31.6</v>
      </c>
      <c r="Z148">
        <v>35</v>
      </c>
      <c r="AA148">
        <v>30.2</v>
      </c>
      <c r="AB148">
        <v>21.9</v>
      </c>
      <c r="AC148">
        <v>25.9</v>
      </c>
      <c r="AD148">
        <v>10.8</v>
      </c>
      <c r="AE148">
        <v>3.2</v>
      </c>
      <c r="AF148">
        <v>6.8</v>
      </c>
      <c r="AG148">
        <v>12.2</v>
      </c>
      <c r="AH148">
        <v>5.2</v>
      </c>
      <c r="AI148">
        <v>8.5</v>
      </c>
      <c r="AJ148">
        <v>2.88</v>
      </c>
      <c r="AK148">
        <v>2.2799999999999998</v>
      </c>
      <c r="AL148">
        <v>2.56</v>
      </c>
      <c r="AM148">
        <v>1217</v>
      </c>
      <c r="AN148">
        <v>1263</v>
      </c>
      <c r="AO148">
        <v>2480</v>
      </c>
      <c r="AP148">
        <v>1139</v>
      </c>
      <c r="AQ148">
        <v>1179</v>
      </c>
      <c r="AR148">
        <v>2318</v>
      </c>
      <c r="AS148">
        <v>49</v>
      </c>
      <c r="AT148">
        <v>43.1</v>
      </c>
      <c r="AU148">
        <v>46</v>
      </c>
      <c r="AV148">
        <v>0.16</v>
      </c>
      <c r="AW148">
        <v>-0.31</v>
      </c>
      <c r="AX148">
        <v>-0.08</v>
      </c>
      <c r="AY148">
        <v>0.09</v>
      </c>
      <c r="AZ148">
        <v>-0.39</v>
      </c>
      <c r="BA148">
        <v>-0.13</v>
      </c>
      <c r="BB148">
        <v>0.24</v>
      </c>
      <c r="BC148">
        <v>-0.24</v>
      </c>
      <c r="BD148">
        <v>-0.03</v>
      </c>
      <c r="BE148">
        <v>44.3</v>
      </c>
      <c r="BF148">
        <v>38.1</v>
      </c>
      <c r="BG148">
        <v>41.1</v>
      </c>
      <c r="BH148">
        <v>67.3</v>
      </c>
      <c r="BI148">
        <v>59.5</v>
      </c>
      <c r="BJ148">
        <v>63.3</v>
      </c>
      <c r="BK148">
        <v>53.9</v>
      </c>
      <c r="BL148">
        <v>40.6</v>
      </c>
      <c r="BM148">
        <v>47.1</v>
      </c>
      <c r="BN148">
        <v>19.100000000000001</v>
      </c>
      <c r="BO148">
        <v>11.6</v>
      </c>
      <c r="BP148">
        <v>15.3</v>
      </c>
      <c r="BQ148">
        <v>27.9</v>
      </c>
      <c r="BR148">
        <v>16.899999999999999</v>
      </c>
      <c r="BS148">
        <v>22.3</v>
      </c>
      <c r="BT148">
        <v>4.18</v>
      </c>
      <c r="BU148">
        <v>3.68</v>
      </c>
      <c r="BV148">
        <v>3.93</v>
      </c>
      <c r="BW148">
        <v>1356</v>
      </c>
      <c r="BX148">
        <v>1418</v>
      </c>
      <c r="BY148">
        <v>2774</v>
      </c>
      <c r="BZ148">
        <v>1277</v>
      </c>
      <c r="CA148">
        <v>1327</v>
      </c>
      <c r="CB148">
        <v>2604</v>
      </c>
      <c r="CC148">
        <v>47.6</v>
      </c>
      <c r="CD148">
        <v>41.5</v>
      </c>
      <c r="CE148">
        <v>44.5</v>
      </c>
      <c r="CF148">
        <v>0.1</v>
      </c>
      <c r="CG148">
        <v>-0.39</v>
      </c>
      <c r="CH148">
        <v>-0.15</v>
      </c>
      <c r="CI148">
        <v>0.03</v>
      </c>
      <c r="CJ148">
        <v>-0.45</v>
      </c>
      <c r="CK148">
        <v>-0.2</v>
      </c>
      <c r="CL148">
        <v>0.17</v>
      </c>
      <c r="CM148">
        <v>-0.32</v>
      </c>
      <c r="CN148">
        <v>-0.1</v>
      </c>
      <c r="CO148">
        <v>42</v>
      </c>
      <c r="CP148">
        <v>35.6</v>
      </c>
      <c r="CQ148">
        <v>38.799999999999997</v>
      </c>
      <c r="CR148">
        <v>64.400000000000006</v>
      </c>
      <c r="CS148">
        <v>56.4</v>
      </c>
      <c r="CT148">
        <v>60.3</v>
      </c>
      <c r="CU148">
        <v>51.5</v>
      </c>
      <c r="CV148">
        <v>38.6</v>
      </c>
      <c r="CW148">
        <v>44.9</v>
      </c>
      <c r="CX148">
        <v>18.3</v>
      </c>
      <c r="CY148">
        <v>10.7</v>
      </c>
      <c r="CZ148">
        <v>14.4</v>
      </c>
      <c r="DA148">
        <v>26.3</v>
      </c>
      <c r="DB148">
        <v>15.7</v>
      </c>
      <c r="DC148">
        <v>20.8</v>
      </c>
      <c r="DD148">
        <v>4.05</v>
      </c>
      <c r="DE148">
        <v>3.53</v>
      </c>
      <c r="DF148">
        <v>3.78</v>
      </c>
    </row>
    <row r="149" spans="1:110" x14ac:dyDescent="0.4">
      <c r="A149" t="s">
        <v>519</v>
      </c>
      <c r="B149" t="s">
        <v>518</v>
      </c>
      <c r="C149">
        <v>189</v>
      </c>
      <c r="D149">
        <v>189</v>
      </c>
      <c r="E149">
        <v>378</v>
      </c>
      <c r="F149">
        <v>180</v>
      </c>
      <c r="G149">
        <v>182</v>
      </c>
      <c r="H149">
        <v>362</v>
      </c>
      <c r="I149">
        <v>34.700000000000003</v>
      </c>
      <c r="J149">
        <v>27.4</v>
      </c>
      <c r="K149">
        <v>31</v>
      </c>
      <c r="L149">
        <v>-0.49</v>
      </c>
      <c r="M149">
        <v>-1.03</v>
      </c>
      <c r="N149">
        <v>-0.76</v>
      </c>
      <c r="O149">
        <v>-0.68</v>
      </c>
      <c r="P149">
        <v>-1.21</v>
      </c>
      <c r="Q149">
        <v>-0.89</v>
      </c>
      <c r="R149">
        <v>-0.31</v>
      </c>
      <c r="S149">
        <v>-0.85</v>
      </c>
      <c r="T149">
        <v>-0.63</v>
      </c>
      <c r="U149">
        <v>22.2</v>
      </c>
      <c r="V149">
        <v>16.399999999999999</v>
      </c>
      <c r="W149">
        <v>19.3</v>
      </c>
      <c r="X149">
        <v>39.200000000000003</v>
      </c>
      <c r="Y149">
        <v>28</v>
      </c>
      <c r="Z149">
        <v>33.6</v>
      </c>
      <c r="AA149">
        <v>16.899999999999999</v>
      </c>
      <c r="AB149">
        <v>12.2</v>
      </c>
      <c r="AC149">
        <v>14.6</v>
      </c>
      <c r="AD149">
        <v>6.3</v>
      </c>
      <c r="AE149">
        <v>3.2</v>
      </c>
      <c r="AF149">
        <v>4.8</v>
      </c>
      <c r="AG149">
        <v>8.5</v>
      </c>
      <c r="AH149">
        <v>4.2</v>
      </c>
      <c r="AI149">
        <v>6.3</v>
      </c>
      <c r="AJ149">
        <v>2.84</v>
      </c>
      <c r="AK149">
        <v>2.31</v>
      </c>
      <c r="AL149">
        <v>2.57</v>
      </c>
      <c r="AM149">
        <v>2677</v>
      </c>
      <c r="AN149">
        <v>2831</v>
      </c>
      <c r="AO149">
        <v>5508</v>
      </c>
      <c r="AP149">
        <v>2515</v>
      </c>
      <c r="AQ149">
        <v>2622</v>
      </c>
      <c r="AR149">
        <v>5137</v>
      </c>
      <c r="AS149">
        <v>50.5</v>
      </c>
      <c r="AT149">
        <v>45.5</v>
      </c>
      <c r="AU149">
        <v>47.9</v>
      </c>
      <c r="AV149">
        <v>0.26</v>
      </c>
      <c r="AW149">
        <v>-0.16</v>
      </c>
      <c r="AX149">
        <v>0.05</v>
      </c>
      <c r="AY149">
        <v>0.21</v>
      </c>
      <c r="AZ149">
        <v>-0.21</v>
      </c>
      <c r="BA149">
        <v>0.01</v>
      </c>
      <c r="BB149">
        <v>0.31</v>
      </c>
      <c r="BC149">
        <v>-0.11</v>
      </c>
      <c r="BD149">
        <v>0.08</v>
      </c>
      <c r="BE149">
        <v>51.6</v>
      </c>
      <c r="BF149">
        <v>45.5</v>
      </c>
      <c r="BG149">
        <v>48.5</v>
      </c>
      <c r="BH149">
        <v>72.3</v>
      </c>
      <c r="BI149">
        <v>65.7</v>
      </c>
      <c r="BJ149">
        <v>68.900000000000006</v>
      </c>
      <c r="BK149">
        <v>41</v>
      </c>
      <c r="BL149">
        <v>29.9</v>
      </c>
      <c r="BM149">
        <v>35.299999999999997</v>
      </c>
      <c r="BN149">
        <v>21.7</v>
      </c>
      <c r="BO149">
        <v>14.2</v>
      </c>
      <c r="BP149">
        <v>17.8</v>
      </c>
      <c r="BQ149">
        <v>29.4</v>
      </c>
      <c r="BR149">
        <v>19.899999999999999</v>
      </c>
      <c r="BS149">
        <v>24.5</v>
      </c>
      <c r="BT149">
        <v>4.42</v>
      </c>
      <c r="BU149">
        <v>3.99</v>
      </c>
      <c r="BV149">
        <v>4.2</v>
      </c>
      <c r="BW149">
        <v>2866</v>
      </c>
      <c r="BX149">
        <v>3020</v>
      </c>
      <c r="BY149">
        <v>5886</v>
      </c>
      <c r="BZ149">
        <v>2695</v>
      </c>
      <c r="CA149">
        <v>2804</v>
      </c>
      <c r="CB149">
        <v>5499</v>
      </c>
      <c r="CC149">
        <v>49.4</v>
      </c>
      <c r="CD149">
        <v>44.3</v>
      </c>
      <c r="CE149">
        <v>46.8</v>
      </c>
      <c r="CF149">
        <v>0.21</v>
      </c>
      <c r="CG149">
        <v>-0.22</v>
      </c>
      <c r="CH149">
        <v>-0.01</v>
      </c>
      <c r="CI149">
        <v>0.16</v>
      </c>
      <c r="CJ149">
        <v>-0.26</v>
      </c>
      <c r="CK149">
        <v>-0.04</v>
      </c>
      <c r="CL149">
        <v>0.26</v>
      </c>
      <c r="CM149">
        <v>-0.17</v>
      </c>
      <c r="CN149">
        <v>0.03</v>
      </c>
      <c r="CO149">
        <v>49.6</v>
      </c>
      <c r="CP149">
        <v>43.7</v>
      </c>
      <c r="CQ149">
        <v>46.6</v>
      </c>
      <c r="CR149">
        <v>70.099999999999994</v>
      </c>
      <c r="CS149">
        <v>63.4</v>
      </c>
      <c r="CT149">
        <v>66.7</v>
      </c>
      <c r="CU149">
        <v>39.4</v>
      </c>
      <c r="CV149">
        <v>28.8</v>
      </c>
      <c r="CW149">
        <v>34</v>
      </c>
      <c r="CX149">
        <v>20.7</v>
      </c>
      <c r="CY149">
        <v>13.5</v>
      </c>
      <c r="CZ149">
        <v>17</v>
      </c>
      <c r="DA149">
        <v>28</v>
      </c>
      <c r="DB149">
        <v>18.899999999999999</v>
      </c>
      <c r="DC149">
        <v>23.3</v>
      </c>
      <c r="DD149">
        <v>4.3099999999999996</v>
      </c>
      <c r="DE149">
        <v>3.89</v>
      </c>
      <c r="DF149">
        <v>4.0999999999999996</v>
      </c>
    </row>
    <row r="150" spans="1:110" x14ac:dyDescent="0.4">
      <c r="A150" t="s">
        <v>521</v>
      </c>
      <c r="B150" t="s">
        <v>520</v>
      </c>
      <c r="C150">
        <v>133</v>
      </c>
      <c r="D150">
        <v>165</v>
      </c>
      <c r="E150">
        <v>298</v>
      </c>
      <c r="F150">
        <v>126</v>
      </c>
      <c r="G150">
        <v>159</v>
      </c>
      <c r="H150">
        <v>285</v>
      </c>
      <c r="I150">
        <v>32.6</v>
      </c>
      <c r="J150">
        <v>23.9</v>
      </c>
      <c r="K150">
        <v>27.8</v>
      </c>
      <c r="L150">
        <v>-0.6</v>
      </c>
      <c r="M150">
        <v>-1.1299999999999999</v>
      </c>
      <c r="N150">
        <v>-0.9</v>
      </c>
      <c r="O150">
        <v>-0.82</v>
      </c>
      <c r="P150">
        <v>-1.32</v>
      </c>
      <c r="Q150">
        <v>-1.04</v>
      </c>
      <c r="R150">
        <v>-0.38</v>
      </c>
      <c r="S150">
        <v>-0.93</v>
      </c>
      <c r="T150">
        <v>-0.75</v>
      </c>
      <c r="U150">
        <v>18.8</v>
      </c>
      <c r="V150">
        <v>15.2</v>
      </c>
      <c r="W150">
        <v>16.8</v>
      </c>
      <c r="X150">
        <v>38.299999999999997</v>
      </c>
      <c r="Y150">
        <v>27.9</v>
      </c>
      <c r="Z150">
        <v>32.6</v>
      </c>
      <c r="AA150">
        <v>30.1</v>
      </c>
      <c r="AB150">
        <v>25.5</v>
      </c>
      <c r="AC150">
        <v>27.5</v>
      </c>
      <c r="AD150">
        <v>5.3</v>
      </c>
      <c r="AE150">
        <v>4.2</v>
      </c>
      <c r="AF150">
        <v>4.7</v>
      </c>
      <c r="AG150">
        <v>9.8000000000000007</v>
      </c>
      <c r="AH150">
        <v>7.9</v>
      </c>
      <c r="AI150">
        <v>8.6999999999999993</v>
      </c>
      <c r="AJ150">
        <v>2.69</v>
      </c>
      <c r="AK150">
        <v>2.0699999999999998</v>
      </c>
      <c r="AL150">
        <v>2.35</v>
      </c>
      <c r="AM150">
        <v>659</v>
      </c>
      <c r="AN150">
        <v>729</v>
      </c>
      <c r="AO150">
        <v>1388</v>
      </c>
      <c r="AP150">
        <v>624</v>
      </c>
      <c r="AQ150">
        <v>698</v>
      </c>
      <c r="AR150">
        <v>1322</v>
      </c>
      <c r="AS150">
        <v>47.1</v>
      </c>
      <c r="AT150">
        <v>40.9</v>
      </c>
      <c r="AU150">
        <v>43.9</v>
      </c>
      <c r="AV150">
        <v>0.09</v>
      </c>
      <c r="AW150">
        <v>-0.49</v>
      </c>
      <c r="AX150">
        <v>-0.22</v>
      </c>
      <c r="AY150">
        <v>-0.01</v>
      </c>
      <c r="AZ150">
        <v>-0.57999999999999996</v>
      </c>
      <c r="BA150">
        <v>-0.28000000000000003</v>
      </c>
      <c r="BB150">
        <v>0.19</v>
      </c>
      <c r="BC150">
        <v>-0.39</v>
      </c>
      <c r="BD150">
        <v>-0.15</v>
      </c>
      <c r="BE150">
        <v>47.3</v>
      </c>
      <c r="BF150">
        <v>36.200000000000003</v>
      </c>
      <c r="BG150">
        <v>41.5</v>
      </c>
      <c r="BH150">
        <v>67.400000000000006</v>
      </c>
      <c r="BI150">
        <v>58.6</v>
      </c>
      <c r="BJ150">
        <v>62.8</v>
      </c>
      <c r="BK150">
        <v>49.9</v>
      </c>
      <c r="BL150">
        <v>47.7</v>
      </c>
      <c r="BM150">
        <v>48.8</v>
      </c>
      <c r="BN150">
        <v>18.7</v>
      </c>
      <c r="BO150">
        <v>11.9</v>
      </c>
      <c r="BP150">
        <v>15.1</v>
      </c>
      <c r="BQ150">
        <v>29.3</v>
      </c>
      <c r="BR150">
        <v>19.3</v>
      </c>
      <c r="BS150">
        <v>24.1</v>
      </c>
      <c r="BT150">
        <v>4.1100000000000003</v>
      </c>
      <c r="BU150">
        <v>3.64</v>
      </c>
      <c r="BV150">
        <v>3.86</v>
      </c>
      <c r="BW150">
        <v>792</v>
      </c>
      <c r="BX150">
        <v>894</v>
      </c>
      <c r="BY150">
        <v>1686</v>
      </c>
      <c r="BZ150">
        <v>750</v>
      </c>
      <c r="CA150">
        <v>857</v>
      </c>
      <c r="CB150">
        <v>1607</v>
      </c>
      <c r="CC150">
        <v>44.7</v>
      </c>
      <c r="CD150">
        <v>37.799999999999997</v>
      </c>
      <c r="CE150">
        <v>41</v>
      </c>
      <c r="CF150">
        <v>-0.03</v>
      </c>
      <c r="CG150">
        <v>-0.6</v>
      </c>
      <c r="CH150">
        <v>-0.34</v>
      </c>
      <c r="CI150">
        <v>-0.12</v>
      </c>
      <c r="CJ150">
        <v>-0.69</v>
      </c>
      <c r="CK150">
        <v>-0.4</v>
      </c>
      <c r="CL150">
        <v>0.06</v>
      </c>
      <c r="CM150">
        <v>-0.52</v>
      </c>
      <c r="CN150">
        <v>-0.27</v>
      </c>
      <c r="CO150">
        <v>42.6</v>
      </c>
      <c r="CP150">
        <v>32.299999999999997</v>
      </c>
      <c r="CQ150">
        <v>37.1</v>
      </c>
      <c r="CR150">
        <v>62.5</v>
      </c>
      <c r="CS150">
        <v>52.9</v>
      </c>
      <c r="CT150">
        <v>57.4</v>
      </c>
      <c r="CU150">
        <v>46.6</v>
      </c>
      <c r="CV150">
        <v>43.6</v>
      </c>
      <c r="CW150">
        <v>45</v>
      </c>
      <c r="CX150">
        <v>16.399999999999999</v>
      </c>
      <c r="CY150">
        <v>10.5</v>
      </c>
      <c r="CZ150">
        <v>13.3</v>
      </c>
      <c r="DA150">
        <v>26</v>
      </c>
      <c r="DB150">
        <v>17.2</v>
      </c>
      <c r="DC150">
        <v>21.4</v>
      </c>
      <c r="DD150">
        <v>3.87</v>
      </c>
      <c r="DE150">
        <v>3.35</v>
      </c>
      <c r="DF150">
        <v>3.6</v>
      </c>
    </row>
    <row r="151" spans="1:110" x14ac:dyDescent="0.4">
      <c r="A151" t="s">
        <v>523</v>
      </c>
      <c r="B151" t="s">
        <v>522</v>
      </c>
      <c r="C151">
        <v>50</v>
      </c>
      <c r="D151">
        <v>56</v>
      </c>
      <c r="E151">
        <v>106</v>
      </c>
      <c r="F151">
        <v>48</v>
      </c>
      <c r="G151">
        <v>54</v>
      </c>
      <c r="H151">
        <v>102</v>
      </c>
      <c r="I151">
        <v>38.4</v>
      </c>
      <c r="J151">
        <v>23.8</v>
      </c>
      <c r="K151">
        <v>30.7</v>
      </c>
      <c r="L151">
        <v>-0.28999999999999998</v>
      </c>
      <c r="M151">
        <v>-1.04</v>
      </c>
      <c r="N151">
        <v>-0.69</v>
      </c>
      <c r="O151">
        <v>-0.65</v>
      </c>
      <c r="P151">
        <v>-1.37</v>
      </c>
      <c r="Q151">
        <v>-0.93</v>
      </c>
      <c r="R151">
        <v>7.0000000000000007E-2</v>
      </c>
      <c r="S151">
        <v>-0.7</v>
      </c>
      <c r="T151">
        <v>-0.44</v>
      </c>
      <c r="U151">
        <v>26</v>
      </c>
      <c r="V151">
        <v>8.9</v>
      </c>
      <c r="W151">
        <v>17</v>
      </c>
      <c r="X151">
        <v>48</v>
      </c>
      <c r="Y151">
        <v>16.100000000000001</v>
      </c>
      <c r="Z151">
        <v>31.1</v>
      </c>
      <c r="AA151">
        <v>20</v>
      </c>
      <c r="AB151">
        <v>7.1</v>
      </c>
      <c r="AC151">
        <v>13.2</v>
      </c>
      <c r="AD151">
        <v>16</v>
      </c>
      <c r="AE151">
        <v>1.8</v>
      </c>
      <c r="AF151">
        <v>8.5</v>
      </c>
      <c r="AG151">
        <v>16</v>
      </c>
      <c r="AH151">
        <v>5.4</v>
      </c>
      <c r="AI151">
        <v>10.4</v>
      </c>
      <c r="AJ151">
        <v>3.09</v>
      </c>
      <c r="AK151">
        <v>1.97</v>
      </c>
      <c r="AL151">
        <v>2.5</v>
      </c>
      <c r="AM151">
        <v>447</v>
      </c>
      <c r="AN151">
        <v>523</v>
      </c>
      <c r="AO151">
        <v>970</v>
      </c>
      <c r="AP151">
        <v>415</v>
      </c>
      <c r="AQ151">
        <v>462</v>
      </c>
      <c r="AR151">
        <v>877</v>
      </c>
      <c r="AS151">
        <v>53.6</v>
      </c>
      <c r="AT151">
        <v>48.8</v>
      </c>
      <c r="AU151">
        <v>51</v>
      </c>
      <c r="AV151">
        <v>0.34</v>
      </c>
      <c r="AW151">
        <v>-0.23</v>
      </c>
      <c r="AX151">
        <v>0.04</v>
      </c>
      <c r="AY151">
        <v>0.22</v>
      </c>
      <c r="AZ151">
        <v>-0.35</v>
      </c>
      <c r="BA151">
        <v>-0.04</v>
      </c>
      <c r="BB151">
        <v>0.46</v>
      </c>
      <c r="BC151">
        <v>-0.12</v>
      </c>
      <c r="BD151">
        <v>0.12</v>
      </c>
      <c r="BE151">
        <v>53.2</v>
      </c>
      <c r="BF151">
        <v>46.7</v>
      </c>
      <c r="BG151">
        <v>49.7</v>
      </c>
      <c r="BH151">
        <v>69.099999999999994</v>
      </c>
      <c r="BI151">
        <v>59.8</v>
      </c>
      <c r="BJ151">
        <v>64.099999999999994</v>
      </c>
      <c r="BK151">
        <v>45</v>
      </c>
      <c r="BL151">
        <v>38</v>
      </c>
      <c r="BM151">
        <v>41.2</v>
      </c>
      <c r="BN151">
        <v>32</v>
      </c>
      <c r="BO151">
        <v>26.8</v>
      </c>
      <c r="BP151">
        <v>29.2</v>
      </c>
      <c r="BQ151">
        <v>35.1</v>
      </c>
      <c r="BR151">
        <v>29.4</v>
      </c>
      <c r="BS151">
        <v>32.1</v>
      </c>
      <c r="BT151">
        <v>4.68</v>
      </c>
      <c r="BU151">
        <v>4.43</v>
      </c>
      <c r="BV151">
        <v>4.54</v>
      </c>
      <c r="BW151">
        <v>497</v>
      </c>
      <c r="BX151">
        <v>579</v>
      </c>
      <c r="BY151">
        <v>1076</v>
      </c>
      <c r="BZ151">
        <v>463</v>
      </c>
      <c r="CA151">
        <v>516</v>
      </c>
      <c r="CB151">
        <v>979</v>
      </c>
      <c r="CC151">
        <v>52.1</v>
      </c>
      <c r="CD151">
        <v>46.3</v>
      </c>
      <c r="CE151">
        <v>49</v>
      </c>
      <c r="CF151">
        <v>0.28000000000000003</v>
      </c>
      <c r="CG151">
        <v>-0.32</v>
      </c>
      <c r="CH151">
        <v>-0.04</v>
      </c>
      <c r="CI151">
        <v>0.16</v>
      </c>
      <c r="CJ151">
        <v>-0.43</v>
      </c>
      <c r="CK151">
        <v>-0.11</v>
      </c>
      <c r="CL151">
        <v>0.39</v>
      </c>
      <c r="CM151">
        <v>-0.21</v>
      </c>
      <c r="CN151">
        <v>0.04</v>
      </c>
      <c r="CO151">
        <v>50.5</v>
      </c>
      <c r="CP151">
        <v>43</v>
      </c>
      <c r="CQ151">
        <v>46.5</v>
      </c>
      <c r="CR151">
        <v>67</v>
      </c>
      <c r="CS151">
        <v>55.6</v>
      </c>
      <c r="CT151">
        <v>60.9</v>
      </c>
      <c r="CU151">
        <v>42.5</v>
      </c>
      <c r="CV151">
        <v>35.1</v>
      </c>
      <c r="CW151">
        <v>38.5</v>
      </c>
      <c r="CX151">
        <v>30.4</v>
      </c>
      <c r="CY151">
        <v>24.4</v>
      </c>
      <c r="CZ151">
        <v>27.1</v>
      </c>
      <c r="DA151">
        <v>33.200000000000003</v>
      </c>
      <c r="DB151">
        <v>27.1</v>
      </c>
      <c r="DC151">
        <v>29.9</v>
      </c>
      <c r="DD151">
        <v>4.5199999999999996</v>
      </c>
      <c r="DE151">
        <v>4.1900000000000004</v>
      </c>
      <c r="DF151">
        <v>4.34</v>
      </c>
    </row>
    <row r="152" spans="1:110" x14ac:dyDescent="0.4">
      <c r="A152" t="s">
        <v>525</v>
      </c>
      <c r="B152" t="s">
        <v>524</v>
      </c>
      <c r="C152">
        <v>73</v>
      </c>
      <c r="D152">
        <v>77</v>
      </c>
      <c r="E152">
        <v>150</v>
      </c>
      <c r="F152">
        <v>69</v>
      </c>
      <c r="G152">
        <v>75</v>
      </c>
      <c r="H152">
        <v>144</v>
      </c>
      <c r="I152">
        <v>44.6</v>
      </c>
      <c r="J152">
        <v>32.299999999999997</v>
      </c>
      <c r="K152">
        <v>38.299999999999997</v>
      </c>
      <c r="L152">
        <v>0.21</v>
      </c>
      <c r="M152">
        <v>-0.81</v>
      </c>
      <c r="N152">
        <v>-0.32</v>
      </c>
      <c r="O152">
        <v>-0.09</v>
      </c>
      <c r="P152">
        <v>-1.0900000000000001</v>
      </c>
      <c r="Q152">
        <v>-0.53</v>
      </c>
      <c r="R152">
        <v>0.51</v>
      </c>
      <c r="S152">
        <v>-0.52</v>
      </c>
      <c r="T152">
        <v>-0.11</v>
      </c>
      <c r="U152">
        <v>34.200000000000003</v>
      </c>
      <c r="V152">
        <v>19.5</v>
      </c>
      <c r="W152">
        <v>26.7</v>
      </c>
      <c r="X152">
        <v>61.6</v>
      </c>
      <c r="Y152">
        <v>37.700000000000003</v>
      </c>
      <c r="Z152">
        <v>49.3</v>
      </c>
      <c r="AA152">
        <v>34.200000000000003</v>
      </c>
      <c r="AB152">
        <v>11.7</v>
      </c>
      <c r="AC152">
        <v>22.7</v>
      </c>
      <c r="AD152">
        <v>9.6</v>
      </c>
      <c r="AE152">
        <v>2.6</v>
      </c>
      <c r="AF152">
        <v>6</v>
      </c>
      <c r="AG152">
        <v>16.399999999999999</v>
      </c>
      <c r="AH152">
        <v>5.2</v>
      </c>
      <c r="AI152">
        <v>10.7</v>
      </c>
      <c r="AJ152">
        <v>3.68</v>
      </c>
      <c r="AK152">
        <v>2.7</v>
      </c>
      <c r="AL152">
        <v>3.18</v>
      </c>
      <c r="AM152">
        <v>813</v>
      </c>
      <c r="AN152">
        <v>716</v>
      </c>
      <c r="AO152">
        <v>1529</v>
      </c>
      <c r="AP152">
        <v>775</v>
      </c>
      <c r="AQ152">
        <v>664</v>
      </c>
      <c r="AR152">
        <v>1439</v>
      </c>
      <c r="AS152">
        <v>58.1</v>
      </c>
      <c r="AT152">
        <v>50.6</v>
      </c>
      <c r="AU152">
        <v>54.6</v>
      </c>
      <c r="AV152">
        <v>0.63</v>
      </c>
      <c r="AW152">
        <v>0.04</v>
      </c>
      <c r="AX152">
        <v>0.36</v>
      </c>
      <c r="AY152">
        <v>0.54</v>
      </c>
      <c r="AZ152">
        <v>-0.05</v>
      </c>
      <c r="BA152">
        <v>0.28999999999999998</v>
      </c>
      <c r="BB152">
        <v>0.72</v>
      </c>
      <c r="BC152">
        <v>0.14000000000000001</v>
      </c>
      <c r="BD152">
        <v>0.42</v>
      </c>
      <c r="BE152">
        <v>64.7</v>
      </c>
      <c r="BF152">
        <v>53.9</v>
      </c>
      <c r="BG152">
        <v>59.6</v>
      </c>
      <c r="BH152">
        <v>81.2</v>
      </c>
      <c r="BI152">
        <v>70.900000000000006</v>
      </c>
      <c r="BJ152">
        <v>76.400000000000006</v>
      </c>
      <c r="BK152">
        <v>50.9</v>
      </c>
      <c r="BL152">
        <v>34.6</v>
      </c>
      <c r="BM152">
        <v>43.3</v>
      </c>
      <c r="BN152">
        <v>31.5</v>
      </c>
      <c r="BO152">
        <v>19.100000000000001</v>
      </c>
      <c r="BP152">
        <v>25.7</v>
      </c>
      <c r="BQ152">
        <v>38.1</v>
      </c>
      <c r="BR152">
        <v>24.2</v>
      </c>
      <c r="BS152">
        <v>31.6</v>
      </c>
      <c r="BT152">
        <v>5.19</v>
      </c>
      <c r="BU152">
        <v>4.47</v>
      </c>
      <c r="BV152">
        <v>4.8499999999999996</v>
      </c>
      <c r="BW152">
        <v>886</v>
      </c>
      <c r="BX152">
        <v>793</v>
      </c>
      <c r="BY152">
        <v>1679</v>
      </c>
      <c r="BZ152">
        <v>844</v>
      </c>
      <c r="CA152">
        <v>739</v>
      </c>
      <c r="CB152">
        <v>1583</v>
      </c>
      <c r="CC152">
        <v>57</v>
      </c>
      <c r="CD152">
        <v>48.9</v>
      </c>
      <c r="CE152">
        <v>53.2</v>
      </c>
      <c r="CF152">
        <v>0.59</v>
      </c>
      <c r="CG152">
        <v>-0.04</v>
      </c>
      <c r="CH152">
        <v>0.3</v>
      </c>
      <c r="CI152">
        <v>0.51</v>
      </c>
      <c r="CJ152">
        <v>-0.13</v>
      </c>
      <c r="CK152">
        <v>0.24</v>
      </c>
      <c r="CL152">
        <v>0.68</v>
      </c>
      <c r="CM152">
        <v>0.05</v>
      </c>
      <c r="CN152">
        <v>0.36</v>
      </c>
      <c r="CO152">
        <v>62.2</v>
      </c>
      <c r="CP152">
        <v>50.6</v>
      </c>
      <c r="CQ152">
        <v>56.7</v>
      </c>
      <c r="CR152">
        <v>79.599999999999994</v>
      </c>
      <c r="CS152">
        <v>67.7</v>
      </c>
      <c r="CT152">
        <v>74</v>
      </c>
      <c r="CU152">
        <v>49.5</v>
      </c>
      <c r="CV152">
        <v>32.4</v>
      </c>
      <c r="CW152">
        <v>41.5</v>
      </c>
      <c r="CX152">
        <v>29.7</v>
      </c>
      <c r="CY152">
        <v>17.5</v>
      </c>
      <c r="CZ152">
        <v>23.9</v>
      </c>
      <c r="DA152">
        <v>36.299999999999997</v>
      </c>
      <c r="DB152">
        <v>22.3</v>
      </c>
      <c r="DC152">
        <v>29.7</v>
      </c>
      <c r="DD152">
        <v>5.0599999999999996</v>
      </c>
      <c r="DE152">
        <v>4.29</v>
      </c>
      <c r="DF152">
        <v>4.7</v>
      </c>
    </row>
    <row r="153" spans="1:110" x14ac:dyDescent="0.4">
      <c r="A153" t="s">
        <v>527</v>
      </c>
      <c r="B153" t="s">
        <v>526</v>
      </c>
      <c r="C153">
        <v>181</v>
      </c>
      <c r="D153">
        <v>170</v>
      </c>
      <c r="E153">
        <v>351</v>
      </c>
      <c r="F153">
        <v>171</v>
      </c>
      <c r="G153">
        <v>163</v>
      </c>
      <c r="H153">
        <v>334</v>
      </c>
      <c r="I153">
        <v>37.6</v>
      </c>
      <c r="J153">
        <v>27</v>
      </c>
      <c r="K153">
        <v>32.5</v>
      </c>
      <c r="L153">
        <v>-0.28000000000000003</v>
      </c>
      <c r="M153">
        <v>-1.08</v>
      </c>
      <c r="N153">
        <v>-0.67</v>
      </c>
      <c r="O153">
        <v>-0.47</v>
      </c>
      <c r="P153">
        <v>-1.28</v>
      </c>
      <c r="Q153">
        <v>-0.81</v>
      </c>
      <c r="R153">
        <v>-0.09</v>
      </c>
      <c r="S153">
        <v>-0.89</v>
      </c>
      <c r="T153">
        <v>-0.54</v>
      </c>
      <c r="U153">
        <v>22.1</v>
      </c>
      <c r="V153">
        <v>12.4</v>
      </c>
      <c r="W153">
        <v>17.399999999999999</v>
      </c>
      <c r="X153">
        <v>44.2</v>
      </c>
      <c r="Y153">
        <v>25.9</v>
      </c>
      <c r="Z153">
        <v>35.299999999999997</v>
      </c>
      <c r="AA153">
        <v>23.2</v>
      </c>
      <c r="AB153">
        <v>13.5</v>
      </c>
      <c r="AC153">
        <v>18.5</v>
      </c>
      <c r="AD153">
        <v>7.2</v>
      </c>
      <c r="AE153">
        <v>2.9</v>
      </c>
      <c r="AF153">
        <v>5.0999999999999996</v>
      </c>
      <c r="AG153">
        <v>13.8</v>
      </c>
      <c r="AH153">
        <v>4.7</v>
      </c>
      <c r="AI153">
        <v>9.4</v>
      </c>
      <c r="AJ153">
        <v>3.03</v>
      </c>
      <c r="AK153">
        <v>2.14</v>
      </c>
      <c r="AL153">
        <v>2.6</v>
      </c>
      <c r="AM153">
        <v>744</v>
      </c>
      <c r="AN153">
        <v>798</v>
      </c>
      <c r="AO153">
        <v>1542</v>
      </c>
      <c r="AP153">
        <v>694</v>
      </c>
      <c r="AQ153">
        <v>747</v>
      </c>
      <c r="AR153">
        <v>1441</v>
      </c>
      <c r="AS153">
        <v>47.7</v>
      </c>
      <c r="AT153">
        <v>44</v>
      </c>
      <c r="AU153">
        <v>45.8</v>
      </c>
      <c r="AV153">
        <v>0.03</v>
      </c>
      <c r="AW153">
        <v>-0.25</v>
      </c>
      <c r="AX153">
        <v>-0.12</v>
      </c>
      <c r="AY153">
        <v>-7.0000000000000007E-2</v>
      </c>
      <c r="AZ153">
        <v>-0.34</v>
      </c>
      <c r="BA153">
        <v>-0.18</v>
      </c>
      <c r="BB153">
        <v>0.12</v>
      </c>
      <c r="BC153">
        <v>-0.16</v>
      </c>
      <c r="BD153">
        <v>-0.05</v>
      </c>
      <c r="BE153">
        <v>43.1</v>
      </c>
      <c r="BF153">
        <v>38.1</v>
      </c>
      <c r="BG153">
        <v>40.5</v>
      </c>
      <c r="BH153">
        <v>66.900000000000006</v>
      </c>
      <c r="BI153">
        <v>57.4</v>
      </c>
      <c r="BJ153">
        <v>62</v>
      </c>
      <c r="BK153">
        <v>40.1</v>
      </c>
      <c r="BL153">
        <v>34.799999999999997</v>
      </c>
      <c r="BM153">
        <v>37.4</v>
      </c>
      <c r="BN153">
        <v>15.6</v>
      </c>
      <c r="BO153">
        <v>15</v>
      </c>
      <c r="BP153">
        <v>15.3</v>
      </c>
      <c r="BQ153">
        <v>27</v>
      </c>
      <c r="BR153">
        <v>20.399999999999999</v>
      </c>
      <c r="BS153">
        <v>23.6</v>
      </c>
      <c r="BT153">
        <v>4.0599999999999996</v>
      </c>
      <c r="BU153">
        <v>3.81</v>
      </c>
      <c r="BV153">
        <v>3.94</v>
      </c>
      <c r="BW153">
        <v>925</v>
      </c>
      <c r="BX153">
        <v>968</v>
      </c>
      <c r="BY153">
        <v>1893</v>
      </c>
      <c r="BZ153">
        <v>865</v>
      </c>
      <c r="CA153">
        <v>910</v>
      </c>
      <c r="CB153">
        <v>1775</v>
      </c>
      <c r="CC153">
        <v>45.8</v>
      </c>
      <c r="CD153">
        <v>41</v>
      </c>
      <c r="CE153">
        <v>43.3</v>
      </c>
      <c r="CF153">
        <v>-0.03</v>
      </c>
      <c r="CG153">
        <v>-0.4</v>
      </c>
      <c r="CH153">
        <v>-0.22</v>
      </c>
      <c r="CI153">
        <v>-0.12</v>
      </c>
      <c r="CJ153">
        <v>-0.48</v>
      </c>
      <c r="CK153">
        <v>-0.28000000000000003</v>
      </c>
      <c r="CL153">
        <v>0.05</v>
      </c>
      <c r="CM153">
        <v>-0.32</v>
      </c>
      <c r="CN153">
        <v>-0.16</v>
      </c>
      <c r="CO153">
        <v>39</v>
      </c>
      <c r="CP153">
        <v>33.6</v>
      </c>
      <c r="CQ153">
        <v>36.200000000000003</v>
      </c>
      <c r="CR153">
        <v>62.5</v>
      </c>
      <c r="CS153">
        <v>51.9</v>
      </c>
      <c r="CT153">
        <v>57.1</v>
      </c>
      <c r="CU153">
        <v>36.799999999999997</v>
      </c>
      <c r="CV153">
        <v>31.1</v>
      </c>
      <c r="CW153">
        <v>33.9</v>
      </c>
      <c r="CX153">
        <v>13.9</v>
      </c>
      <c r="CY153">
        <v>12.9</v>
      </c>
      <c r="CZ153">
        <v>13.4</v>
      </c>
      <c r="DA153">
        <v>24.4</v>
      </c>
      <c r="DB153">
        <v>17.7</v>
      </c>
      <c r="DC153">
        <v>21</v>
      </c>
      <c r="DD153">
        <v>3.86</v>
      </c>
      <c r="DE153">
        <v>3.52</v>
      </c>
      <c r="DF153">
        <v>3.69</v>
      </c>
    </row>
    <row r="154" spans="1:110" x14ac:dyDescent="0.4">
      <c r="A154" t="s">
        <v>529</v>
      </c>
      <c r="B154" t="s">
        <v>528</v>
      </c>
      <c r="C154">
        <v>309</v>
      </c>
      <c r="D154">
        <v>342</v>
      </c>
      <c r="E154">
        <v>651</v>
      </c>
      <c r="F154">
        <v>297</v>
      </c>
      <c r="G154">
        <v>328</v>
      </c>
      <c r="H154">
        <v>625</v>
      </c>
      <c r="I154">
        <v>36.799999999999997</v>
      </c>
      <c r="J154">
        <v>29.5</v>
      </c>
      <c r="K154">
        <v>33</v>
      </c>
      <c r="L154">
        <v>-0.38</v>
      </c>
      <c r="M154">
        <v>-0.81</v>
      </c>
      <c r="N154">
        <v>-0.6</v>
      </c>
      <c r="O154">
        <v>-0.52</v>
      </c>
      <c r="P154">
        <v>-0.94</v>
      </c>
      <c r="Q154">
        <v>-0.7</v>
      </c>
      <c r="R154">
        <v>-0.24</v>
      </c>
      <c r="S154">
        <v>-0.67</v>
      </c>
      <c r="T154">
        <v>-0.51</v>
      </c>
      <c r="U154">
        <v>22</v>
      </c>
      <c r="V154">
        <v>21.6</v>
      </c>
      <c r="W154">
        <v>21.8</v>
      </c>
      <c r="X154">
        <v>46</v>
      </c>
      <c r="Y154">
        <v>35.1</v>
      </c>
      <c r="Z154">
        <v>40.200000000000003</v>
      </c>
      <c r="AA154">
        <v>31.7</v>
      </c>
      <c r="AB154">
        <v>19.600000000000001</v>
      </c>
      <c r="AC154">
        <v>25.3</v>
      </c>
      <c r="AD154">
        <v>6.5</v>
      </c>
      <c r="AE154">
        <v>5.6</v>
      </c>
      <c r="AF154">
        <v>6</v>
      </c>
      <c r="AG154">
        <v>11.7</v>
      </c>
      <c r="AH154">
        <v>9.1</v>
      </c>
      <c r="AI154">
        <v>10.3</v>
      </c>
      <c r="AJ154">
        <v>3.1</v>
      </c>
      <c r="AK154">
        <v>2.5299999999999998</v>
      </c>
      <c r="AL154">
        <v>2.8</v>
      </c>
      <c r="AM154">
        <v>4471</v>
      </c>
      <c r="AN154">
        <v>4719</v>
      </c>
      <c r="AO154">
        <v>9190</v>
      </c>
      <c r="AP154">
        <v>4216</v>
      </c>
      <c r="AQ154">
        <v>4440</v>
      </c>
      <c r="AR154">
        <v>8656</v>
      </c>
      <c r="AS154">
        <v>54.1</v>
      </c>
      <c r="AT154">
        <v>49</v>
      </c>
      <c r="AU154">
        <v>51.5</v>
      </c>
      <c r="AV154">
        <v>0.45</v>
      </c>
      <c r="AW154">
        <v>0.02</v>
      </c>
      <c r="AX154">
        <v>0.23</v>
      </c>
      <c r="AY154">
        <v>0.41</v>
      </c>
      <c r="AZ154">
        <v>-0.02</v>
      </c>
      <c r="BA154">
        <v>0.2</v>
      </c>
      <c r="BB154">
        <v>0.49</v>
      </c>
      <c r="BC154">
        <v>0.06</v>
      </c>
      <c r="BD154">
        <v>0.26</v>
      </c>
      <c r="BE154">
        <v>57.6</v>
      </c>
      <c r="BF154">
        <v>50.9</v>
      </c>
      <c r="BG154">
        <v>54.2</v>
      </c>
      <c r="BH154">
        <v>77.7</v>
      </c>
      <c r="BI154">
        <v>70.900000000000006</v>
      </c>
      <c r="BJ154">
        <v>74.2</v>
      </c>
      <c r="BK154">
        <v>54</v>
      </c>
      <c r="BL154">
        <v>40.5</v>
      </c>
      <c r="BM154">
        <v>47.1</v>
      </c>
      <c r="BN154">
        <v>29.3</v>
      </c>
      <c r="BO154">
        <v>17.5</v>
      </c>
      <c r="BP154">
        <v>23.3</v>
      </c>
      <c r="BQ154">
        <v>38.799999999999997</v>
      </c>
      <c r="BR154">
        <v>25.3</v>
      </c>
      <c r="BS154">
        <v>31.9</v>
      </c>
      <c r="BT154">
        <v>4.83</v>
      </c>
      <c r="BU154">
        <v>4.38</v>
      </c>
      <c r="BV154">
        <v>4.5999999999999996</v>
      </c>
      <c r="BW154">
        <v>4780</v>
      </c>
      <c r="BX154">
        <v>5061</v>
      </c>
      <c r="BY154">
        <v>9841</v>
      </c>
      <c r="BZ154">
        <v>4513</v>
      </c>
      <c r="CA154">
        <v>4768</v>
      </c>
      <c r="CB154">
        <v>9281</v>
      </c>
      <c r="CC154">
        <v>53</v>
      </c>
      <c r="CD154">
        <v>47.7</v>
      </c>
      <c r="CE154">
        <v>50.2</v>
      </c>
      <c r="CF154">
        <v>0.39</v>
      </c>
      <c r="CG154">
        <v>-0.04</v>
      </c>
      <c r="CH154">
        <v>0.17</v>
      </c>
      <c r="CI154">
        <v>0.36</v>
      </c>
      <c r="CJ154">
        <v>-7.0000000000000007E-2</v>
      </c>
      <c r="CK154">
        <v>0.15</v>
      </c>
      <c r="CL154">
        <v>0.43</v>
      </c>
      <c r="CM154">
        <v>0</v>
      </c>
      <c r="CN154">
        <v>0.2</v>
      </c>
      <c r="CO154">
        <v>55.3</v>
      </c>
      <c r="CP154">
        <v>48.9</v>
      </c>
      <c r="CQ154">
        <v>52</v>
      </c>
      <c r="CR154">
        <v>75.599999999999994</v>
      </c>
      <c r="CS154">
        <v>68.5</v>
      </c>
      <c r="CT154">
        <v>72</v>
      </c>
      <c r="CU154">
        <v>52.6</v>
      </c>
      <c r="CV154">
        <v>39.1</v>
      </c>
      <c r="CW154">
        <v>45.6</v>
      </c>
      <c r="CX154">
        <v>27.8</v>
      </c>
      <c r="CY154">
        <v>16.7</v>
      </c>
      <c r="CZ154">
        <v>22.1</v>
      </c>
      <c r="DA154">
        <v>37</v>
      </c>
      <c r="DB154">
        <v>24.2</v>
      </c>
      <c r="DC154">
        <v>30.4</v>
      </c>
      <c r="DD154">
        <v>4.72</v>
      </c>
      <c r="DE154">
        <v>4.25</v>
      </c>
      <c r="DF154">
        <v>4.4800000000000004</v>
      </c>
    </row>
    <row r="155" spans="1:110" x14ac:dyDescent="0.4">
      <c r="A155" t="s">
        <v>531</v>
      </c>
      <c r="B155" t="s">
        <v>530</v>
      </c>
      <c r="C155">
        <v>64</v>
      </c>
      <c r="D155">
        <v>58</v>
      </c>
      <c r="E155">
        <v>122</v>
      </c>
      <c r="F155">
        <v>62</v>
      </c>
      <c r="G155">
        <v>56</v>
      </c>
      <c r="H155">
        <v>118</v>
      </c>
      <c r="I155">
        <v>36</v>
      </c>
      <c r="J155">
        <v>28.6</v>
      </c>
      <c r="K155">
        <v>32.5</v>
      </c>
      <c r="L155">
        <v>-0.37</v>
      </c>
      <c r="M155">
        <v>-0.89</v>
      </c>
      <c r="N155">
        <v>-0.61</v>
      </c>
      <c r="O155">
        <v>-0.68</v>
      </c>
      <c r="P155">
        <v>-1.22</v>
      </c>
      <c r="Q155">
        <v>-0.84</v>
      </c>
      <c r="R155">
        <v>-0.05</v>
      </c>
      <c r="S155">
        <v>-0.56000000000000005</v>
      </c>
      <c r="T155">
        <v>-0.39</v>
      </c>
      <c r="U155">
        <v>25</v>
      </c>
      <c r="V155">
        <v>15.5</v>
      </c>
      <c r="W155">
        <v>20.5</v>
      </c>
      <c r="X155">
        <v>46.9</v>
      </c>
      <c r="Y155">
        <v>31</v>
      </c>
      <c r="Z155">
        <v>39.299999999999997</v>
      </c>
      <c r="AA155">
        <v>31.3</v>
      </c>
      <c r="AB155">
        <v>19</v>
      </c>
      <c r="AC155">
        <v>25.4</v>
      </c>
      <c r="AD155">
        <v>3.1</v>
      </c>
      <c r="AE155">
        <v>0</v>
      </c>
      <c r="AF155">
        <v>1.6</v>
      </c>
      <c r="AG155">
        <v>14.1</v>
      </c>
      <c r="AH155">
        <v>5.2</v>
      </c>
      <c r="AI155">
        <v>9.8000000000000007</v>
      </c>
      <c r="AJ155">
        <v>3.05</v>
      </c>
      <c r="AK155">
        <v>2.42</v>
      </c>
      <c r="AL155">
        <v>2.75</v>
      </c>
      <c r="AM155">
        <v>815</v>
      </c>
      <c r="AN155">
        <v>804</v>
      </c>
      <c r="AO155">
        <v>1619</v>
      </c>
      <c r="AP155">
        <v>780</v>
      </c>
      <c r="AQ155">
        <v>758</v>
      </c>
      <c r="AR155">
        <v>1538</v>
      </c>
      <c r="AS155">
        <v>53.1</v>
      </c>
      <c r="AT155">
        <v>46.3</v>
      </c>
      <c r="AU155">
        <v>49.7</v>
      </c>
      <c r="AV155">
        <v>0.43</v>
      </c>
      <c r="AW155">
        <v>-0.12</v>
      </c>
      <c r="AX155">
        <v>0.16</v>
      </c>
      <c r="AY155">
        <v>0.34</v>
      </c>
      <c r="AZ155">
        <v>-0.21</v>
      </c>
      <c r="BA155">
        <v>0.1</v>
      </c>
      <c r="BB155">
        <v>0.52</v>
      </c>
      <c r="BC155">
        <v>-0.03</v>
      </c>
      <c r="BD155">
        <v>0.22</v>
      </c>
      <c r="BE155">
        <v>55.2</v>
      </c>
      <c r="BF155">
        <v>43.7</v>
      </c>
      <c r="BG155">
        <v>49.5</v>
      </c>
      <c r="BH155">
        <v>76.099999999999994</v>
      </c>
      <c r="BI155">
        <v>67.5</v>
      </c>
      <c r="BJ155">
        <v>71.8</v>
      </c>
      <c r="BK155">
        <v>53.4</v>
      </c>
      <c r="BL155">
        <v>42.4</v>
      </c>
      <c r="BM155">
        <v>47.9</v>
      </c>
      <c r="BN155">
        <v>27.9</v>
      </c>
      <c r="BO155">
        <v>17</v>
      </c>
      <c r="BP155">
        <v>22.5</v>
      </c>
      <c r="BQ155">
        <v>38.9</v>
      </c>
      <c r="BR155">
        <v>24.3</v>
      </c>
      <c r="BS155">
        <v>31.6</v>
      </c>
      <c r="BT155">
        <v>4.7</v>
      </c>
      <c r="BU155">
        <v>4.12</v>
      </c>
      <c r="BV155">
        <v>4.41</v>
      </c>
      <c r="BW155">
        <v>879</v>
      </c>
      <c r="BX155">
        <v>862</v>
      </c>
      <c r="BY155">
        <v>1741</v>
      </c>
      <c r="BZ155">
        <v>842</v>
      </c>
      <c r="CA155">
        <v>814</v>
      </c>
      <c r="CB155">
        <v>1656</v>
      </c>
      <c r="CC155">
        <v>51.8</v>
      </c>
      <c r="CD155">
        <v>45.1</v>
      </c>
      <c r="CE155">
        <v>48.5</v>
      </c>
      <c r="CF155">
        <v>0.37</v>
      </c>
      <c r="CG155">
        <v>-0.17</v>
      </c>
      <c r="CH155">
        <v>0.11</v>
      </c>
      <c r="CI155">
        <v>0.28999999999999998</v>
      </c>
      <c r="CJ155">
        <v>-0.26</v>
      </c>
      <c r="CK155">
        <v>0.04</v>
      </c>
      <c r="CL155">
        <v>0.46</v>
      </c>
      <c r="CM155">
        <v>-0.09</v>
      </c>
      <c r="CN155">
        <v>0.17</v>
      </c>
      <c r="CO155">
        <v>53</v>
      </c>
      <c r="CP155">
        <v>41.8</v>
      </c>
      <c r="CQ155">
        <v>47.4</v>
      </c>
      <c r="CR155">
        <v>73.900000000000006</v>
      </c>
      <c r="CS155">
        <v>65.099999999999994</v>
      </c>
      <c r="CT155">
        <v>69.599999999999994</v>
      </c>
      <c r="CU155">
        <v>51.8</v>
      </c>
      <c r="CV155">
        <v>40.799999999999997</v>
      </c>
      <c r="CW155">
        <v>46.4</v>
      </c>
      <c r="CX155">
        <v>26.1</v>
      </c>
      <c r="CY155">
        <v>15.9</v>
      </c>
      <c r="CZ155">
        <v>21</v>
      </c>
      <c r="DA155">
        <v>37.1</v>
      </c>
      <c r="DB155">
        <v>23</v>
      </c>
      <c r="DC155">
        <v>30.1</v>
      </c>
      <c r="DD155">
        <v>4.58</v>
      </c>
      <c r="DE155">
        <v>4</v>
      </c>
      <c r="DF155">
        <v>4.29</v>
      </c>
    </row>
    <row r="156" spans="1:110" x14ac:dyDescent="0.4">
      <c r="A156" t="s">
        <v>533</v>
      </c>
      <c r="B156" t="s">
        <v>532</v>
      </c>
      <c r="C156">
        <v>246</v>
      </c>
      <c r="D156">
        <v>279</v>
      </c>
      <c r="E156">
        <v>525</v>
      </c>
      <c r="F156">
        <v>240</v>
      </c>
      <c r="G156">
        <v>270</v>
      </c>
      <c r="H156">
        <v>510</v>
      </c>
      <c r="I156">
        <v>35.1</v>
      </c>
      <c r="J156">
        <v>28</v>
      </c>
      <c r="K156">
        <v>31.3</v>
      </c>
      <c r="L156">
        <v>-0.42</v>
      </c>
      <c r="M156">
        <v>-0.89</v>
      </c>
      <c r="N156">
        <v>-0.67</v>
      </c>
      <c r="O156">
        <v>-0.57999999999999996</v>
      </c>
      <c r="P156">
        <v>-1.04</v>
      </c>
      <c r="Q156">
        <v>-0.78</v>
      </c>
      <c r="R156">
        <v>-0.26</v>
      </c>
      <c r="S156">
        <v>-0.74</v>
      </c>
      <c r="T156">
        <v>-0.56000000000000005</v>
      </c>
      <c r="U156">
        <v>22</v>
      </c>
      <c r="V156">
        <v>16.100000000000001</v>
      </c>
      <c r="W156">
        <v>18.899999999999999</v>
      </c>
      <c r="X156">
        <v>40.200000000000003</v>
      </c>
      <c r="Y156">
        <v>33.299999999999997</v>
      </c>
      <c r="Z156">
        <v>36.6</v>
      </c>
      <c r="AA156">
        <v>25.2</v>
      </c>
      <c r="AB156">
        <v>12.9</v>
      </c>
      <c r="AC156">
        <v>18.7</v>
      </c>
      <c r="AD156">
        <v>7.3</v>
      </c>
      <c r="AE156">
        <v>2.9</v>
      </c>
      <c r="AF156">
        <v>5</v>
      </c>
      <c r="AG156">
        <v>14.2</v>
      </c>
      <c r="AH156">
        <v>6.5</v>
      </c>
      <c r="AI156">
        <v>10.1</v>
      </c>
      <c r="AJ156">
        <v>2.94</v>
      </c>
      <c r="AK156">
        <v>2.34</v>
      </c>
      <c r="AL156">
        <v>2.62</v>
      </c>
      <c r="AM156">
        <v>3462</v>
      </c>
      <c r="AN156">
        <v>3591</v>
      </c>
      <c r="AO156">
        <v>7053</v>
      </c>
      <c r="AP156">
        <v>3293</v>
      </c>
      <c r="AQ156">
        <v>3424</v>
      </c>
      <c r="AR156">
        <v>6717</v>
      </c>
      <c r="AS156">
        <v>50.5</v>
      </c>
      <c r="AT156">
        <v>45</v>
      </c>
      <c r="AU156">
        <v>47.7</v>
      </c>
      <c r="AV156">
        <v>0.37</v>
      </c>
      <c r="AW156">
        <v>-0.15</v>
      </c>
      <c r="AX156">
        <v>0.1</v>
      </c>
      <c r="AY156">
        <v>0.32</v>
      </c>
      <c r="AZ156">
        <v>-0.19</v>
      </c>
      <c r="BA156">
        <v>7.0000000000000007E-2</v>
      </c>
      <c r="BB156">
        <v>0.41</v>
      </c>
      <c r="BC156">
        <v>-0.11</v>
      </c>
      <c r="BD156">
        <v>0.13</v>
      </c>
      <c r="BE156">
        <v>49.1</v>
      </c>
      <c r="BF156">
        <v>42</v>
      </c>
      <c r="BG156">
        <v>45.5</v>
      </c>
      <c r="BH156">
        <v>71.099999999999994</v>
      </c>
      <c r="BI156">
        <v>64.099999999999994</v>
      </c>
      <c r="BJ156">
        <v>67.5</v>
      </c>
      <c r="BK156">
        <v>45.3</v>
      </c>
      <c r="BL156">
        <v>31</v>
      </c>
      <c r="BM156">
        <v>38</v>
      </c>
      <c r="BN156">
        <v>21.3</v>
      </c>
      <c r="BO156">
        <v>12.3</v>
      </c>
      <c r="BP156">
        <v>16.7</v>
      </c>
      <c r="BQ156">
        <v>30.4</v>
      </c>
      <c r="BR156">
        <v>18.3</v>
      </c>
      <c r="BS156">
        <v>24.2</v>
      </c>
      <c r="BT156">
        <v>4.43</v>
      </c>
      <c r="BU156">
        <v>3.92</v>
      </c>
      <c r="BV156">
        <v>4.17</v>
      </c>
      <c r="BW156">
        <v>3708</v>
      </c>
      <c r="BX156">
        <v>3870</v>
      </c>
      <c r="BY156">
        <v>7578</v>
      </c>
      <c r="BZ156">
        <v>3533</v>
      </c>
      <c r="CA156">
        <v>3694</v>
      </c>
      <c r="CB156">
        <v>7227</v>
      </c>
      <c r="CC156">
        <v>49.5</v>
      </c>
      <c r="CD156">
        <v>43.8</v>
      </c>
      <c r="CE156">
        <v>46.6</v>
      </c>
      <c r="CF156">
        <v>0.31</v>
      </c>
      <c r="CG156">
        <v>-0.2</v>
      </c>
      <c r="CH156">
        <v>0.05</v>
      </c>
      <c r="CI156">
        <v>0.27</v>
      </c>
      <c r="CJ156">
        <v>-0.24</v>
      </c>
      <c r="CK156">
        <v>0.02</v>
      </c>
      <c r="CL156">
        <v>0.35</v>
      </c>
      <c r="CM156">
        <v>-0.16</v>
      </c>
      <c r="CN156">
        <v>0.08</v>
      </c>
      <c r="CO156">
        <v>47.3</v>
      </c>
      <c r="CP156">
        <v>40.200000000000003</v>
      </c>
      <c r="CQ156">
        <v>43.6</v>
      </c>
      <c r="CR156">
        <v>69</v>
      </c>
      <c r="CS156">
        <v>61.9</v>
      </c>
      <c r="CT156">
        <v>65.400000000000006</v>
      </c>
      <c r="CU156">
        <v>44</v>
      </c>
      <c r="CV156">
        <v>29.7</v>
      </c>
      <c r="CW156">
        <v>36.700000000000003</v>
      </c>
      <c r="CX156">
        <v>20.399999999999999</v>
      </c>
      <c r="CY156">
        <v>11.6</v>
      </c>
      <c r="CZ156">
        <v>15.9</v>
      </c>
      <c r="DA156">
        <v>29.3</v>
      </c>
      <c r="DB156">
        <v>17.399999999999999</v>
      </c>
      <c r="DC156">
        <v>23.2</v>
      </c>
      <c r="DD156">
        <v>4.33</v>
      </c>
      <c r="DE156">
        <v>3.8</v>
      </c>
      <c r="DF156">
        <v>4.0599999999999996</v>
      </c>
    </row>
    <row r="157" spans="1:110" x14ac:dyDescent="0.4">
      <c r="A157" t="s">
        <v>535</v>
      </c>
      <c r="B157" t="s">
        <v>534</v>
      </c>
      <c r="C157">
        <v>42</v>
      </c>
      <c r="D157">
        <v>34</v>
      </c>
      <c r="E157">
        <v>76</v>
      </c>
      <c r="F157">
        <v>37</v>
      </c>
      <c r="G157">
        <v>31</v>
      </c>
      <c r="H157">
        <v>68</v>
      </c>
      <c r="I157">
        <v>38.6</v>
      </c>
      <c r="J157">
        <v>38.700000000000003</v>
      </c>
      <c r="K157">
        <v>38.6</v>
      </c>
      <c r="L157">
        <v>-0.23</v>
      </c>
      <c r="M157">
        <v>-0.3</v>
      </c>
      <c r="N157">
        <v>-0.26</v>
      </c>
      <c r="O157">
        <v>-0.64</v>
      </c>
      <c r="P157">
        <v>-0.74</v>
      </c>
      <c r="Q157">
        <v>-0.56000000000000005</v>
      </c>
      <c r="R157">
        <v>0.17</v>
      </c>
      <c r="S157">
        <v>0.15</v>
      </c>
      <c r="T157">
        <v>0.04</v>
      </c>
      <c r="U157">
        <v>21.4</v>
      </c>
      <c r="V157">
        <v>32.4</v>
      </c>
      <c r="W157">
        <v>26.3</v>
      </c>
      <c r="X157">
        <v>45.2</v>
      </c>
      <c r="Y157">
        <v>52.9</v>
      </c>
      <c r="Z157">
        <v>48.7</v>
      </c>
      <c r="AA157">
        <v>31</v>
      </c>
      <c r="AB157">
        <v>23.5</v>
      </c>
      <c r="AC157">
        <v>27.6</v>
      </c>
      <c r="AD157">
        <v>9.5</v>
      </c>
      <c r="AE157">
        <v>2.9</v>
      </c>
      <c r="AF157">
        <v>6.6</v>
      </c>
      <c r="AG157">
        <v>11.9</v>
      </c>
      <c r="AH157">
        <v>8.8000000000000007</v>
      </c>
      <c r="AI157">
        <v>10.5</v>
      </c>
      <c r="AJ157">
        <v>3.28</v>
      </c>
      <c r="AK157">
        <v>3.32</v>
      </c>
      <c r="AL157">
        <v>3.3</v>
      </c>
      <c r="AM157">
        <v>674</v>
      </c>
      <c r="AN157">
        <v>739</v>
      </c>
      <c r="AO157">
        <v>1413</v>
      </c>
      <c r="AP157">
        <v>611</v>
      </c>
      <c r="AQ157">
        <v>666</v>
      </c>
      <c r="AR157">
        <v>1277</v>
      </c>
      <c r="AS157">
        <v>54.8</v>
      </c>
      <c r="AT157">
        <v>49.9</v>
      </c>
      <c r="AU157">
        <v>52.2</v>
      </c>
      <c r="AV157">
        <v>0.53</v>
      </c>
      <c r="AW157">
        <v>7.0000000000000007E-2</v>
      </c>
      <c r="AX157">
        <v>0.28999999999999998</v>
      </c>
      <c r="AY157">
        <v>0.43</v>
      </c>
      <c r="AZ157">
        <v>-0.03</v>
      </c>
      <c r="BA157">
        <v>0.22</v>
      </c>
      <c r="BB157">
        <v>0.63</v>
      </c>
      <c r="BC157">
        <v>0.16</v>
      </c>
      <c r="BD157">
        <v>0.36</v>
      </c>
      <c r="BE157">
        <v>55.8</v>
      </c>
      <c r="BF157">
        <v>49.1</v>
      </c>
      <c r="BG157">
        <v>52.3</v>
      </c>
      <c r="BH157">
        <v>78.2</v>
      </c>
      <c r="BI157">
        <v>72.3</v>
      </c>
      <c r="BJ157">
        <v>75.099999999999994</v>
      </c>
      <c r="BK157">
        <v>59.9</v>
      </c>
      <c r="BL157">
        <v>41.1</v>
      </c>
      <c r="BM157">
        <v>50.1</v>
      </c>
      <c r="BN157">
        <v>32.200000000000003</v>
      </c>
      <c r="BO157">
        <v>18.5</v>
      </c>
      <c r="BP157">
        <v>25.1</v>
      </c>
      <c r="BQ157">
        <v>46.3</v>
      </c>
      <c r="BR157">
        <v>26.5</v>
      </c>
      <c r="BS157">
        <v>36</v>
      </c>
      <c r="BT157">
        <v>5</v>
      </c>
      <c r="BU157">
        <v>4.4800000000000004</v>
      </c>
      <c r="BV157">
        <v>4.7300000000000004</v>
      </c>
      <c r="BW157">
        <v>716</v>
      </c>
      <c r="BX157">
        <v>773</v>
      </c>
      <c r="BY157">
        <v>1489</v>
      </c>
      <c r="BZ157">
        <v>648</v>
      </c>
      <c r="CA157">
        <v>697</v>
      </c>
      <c r="CB157">
        <v>1345</v>
      </c>
      <c r="CC157">
        <v>53.8</v>
      </c>
      <c r="CD157">
        <v>49.4</v>
      </c>
      <c r="CE157">
        <v>51.5</v>
      </c>
      <c r="CF157">
        <v>0.48</v>
      </c>
      <c r="CG157">
        <v>0.05</v>
      </c>
      <c r="CH157">
        <v>0.26</v>
      </c>
      <c r="CI157">
        <v>0.39</v>
      </c>
      <c r="CJ157">
        <v>-0.04</v>
      </c>
      <c r="CK157">
        <v>0.19</v>
      </c>
      <c r="CL157">
        <v>0.57999999999999996</v>
      </c>
      <c r="CM157">
        <v>0.14000000000000001</v>
      </c>
      <c r="CN157">
        <v>0.33</v>
      </c>
      <c r="CO157">
        <v>53.8</v>
      </c>
      <c r="CP157">
        <v>48.4</v>
      </c>
      <c r="CQ157">
        <v>51</v>
      </c>
      <c r="CR157">
        <v>76.3</v>
      </c>
      <c r="CS157">
        <v>71.400000000000006</v>
      </c>
      <c r="CT157">
        <v>73.7</v>
      </c>
      <c r="CU157">
        <v>58.2</v>
      </c>
      <c r="CV157">
        <v>40.4</v>
      </c>
      <c r="CW157">
        <v>49</v>
      </c>
      <c r="CX157">
        <v>30.9</v>
      </c>
      <c r="CY157">
        <v>17.899999999999999</v>
      </c>
      <c r="CZ157">
        <v>24.1</v>
      </c>
      <c r="DA157">
        <v>44.3</v>
      </c>
      <c r="DB157">
        <v>25.7</v>
      </c>
      <c r="DC157">
        <v>34.700000000000003</v>
      </c>
      <c r="DD157">
        <v>4.9000000000000004</v>
      </c>
      <c r="DE157">
        <v>4.43</v>
      </c>
      <c r="DF157">
        <v>4.66</v>
      </c>
    </row>
    <row r="158" spans="1:110" x14ac:dyDescent="0.4">
      <c r="A158" t="s">
        <v>537</v>
      </c>
      <c r="B158" t="s">
        <v>536</v>
      </c>
      <c r="C158">
        <v>43</v>
      </c>
      <c r="D158">
        <v>42</v>
      </c>
      <c r="E158">
        <v>85</v>
      </c>
      <c r="F158">
        <v>42</v>
      </c>
      <c r="G158">
        <v>37</v>
      </c>
      <c r="H158">
        <v>79</v>
      </c>
      <c r="I158">
        <v>38.1</v>
      </c>
      <c r="J158">
        <v>31.5</v>
      </c>
      <c r="K158">
        <v>34.9</v>
      </c>
      <c r="L158">
        <v>-0.04</v>
      </c>
      <c r="M158">
        <v>-0.48</v>
      </c>
      <c r="N158">
        <v>-0.25</v>
      </c>
      <c r="O158">
        <v>-0.43</v>
      </c>
      <c r="P158">
        <v>-0.88</v>
      </c>
      <c r="Q158">
        <v>-0.53</v>
      </c>
      <c r="R158">
        <v>0.34</v>
      </c>
      <c r="S158">
        <v>-7.0000000000000007E-2</v>
      </c>
      <c r="T158">
        <v>0.03</v>
      </c>
      <c r="U158">
        <v>20.9</v>
      </c>
      <c r="V158">
        <v>19</v>
      </c>
      <c r="W158">
        <v>20</v>
      </c>
      <c r="X158">
        <v>44.2</v>
      </c>
      <c r="Y158">
        <v>31</v>
      </c>
      <c r="Z158">
        <v>37.6</v>
      </c>
      <c r="AA158">
        <v>37.200000000000003</v>
      </c>
      <c r="AB158">
        <v>31</v>
      </c>
      <c r="AC158">
        <v>34.1</v>
      </c>
      <c r="AD158">
        <v>9.3000000000000007</v>
      </c>
      <c r="AE158">
        <v>4.8</v>
      </c>
      <c r="AF158">
        <v>7.1</v>
      </c>
      <c r="AG158">
        <v>20.9</v>
      </c>
      <c r="AH158">
        <v>7.1</v>
      </c>
      <c r="AI158">
        <v>14.1</v>
      </c>
      <c r="AJ158">
        <v>3.21</v>
      </c>
      <c r="AK158">
        <v>2.73</v>
      </c>
      <c r="AL158">
        <v>2.97</v>
      </c>
      <c r="AM158">
        <v>753</v>
      </c>
      <c r="AN158">
        <v>798</v>
      </c>
      <c r="AO158">
        <v>1551</v>
      </c>
      <c r="AP158">
        <v>697</v>
      </c>
      <c r="AQ158">
        <v>757</v>
      </c>
      <c r="AR158">
        <v>1454</v>
      </c>
      <c r="AS158">
        <v>55.8</v>
      </c>
      <c r="AT158">
        <v>50.8</v>
      </c>
      <c r="AU158">
        <v>53.3</v>
      </c>
      <c r="AV158">
        <v>0.6</v>
      </c>
      <c r="AW158">
        <v>0.15</v>
      </c>
      <c r="AX158">
        <v>0.37</v>
      </c>
      <c r="AY158">
        <v>0.51</v>
      </c>
      <c r="AZ158">
        <v>0.06</v>
      </c>
      <c r="BA158">
        <v>0.3</v>
      </c>
      <c r="BB158">
        <v>0.7</v>
      </c>
      <c r="BC158">
        <v>0.24</v>
      </c>
      <c r="BD158">
        <v>0.43</v>
      </c>
      <c r="BE158">
        <v>61.5</v>
      </c>
      <c r="BF158">
        <v>53</v>
      </c>
      <c r="BG158">
        <v>57.1</v>
      </c>
      <c r="BH158">
        <v>82.1</v>
      </c>
      <c r="BI158">
        <v>73.3</v>
      </c>
      <c r="BJ158">
        <v>77.599999999999994</v>
      </c>
      <c r="BK158">
        <v>61.2</v>
      </c>
      <c r="BL158">
        <v>44</v>
      </c>
      <c r="BM158">
        <v>52.4</v>
      </c>
      <c r="BN158">
        <v>34.9</v>
      </c>
      <c r="BO158">
        <v>21.2</v>
      </c>
      <c r="BP158">
        <v>27.9</v>
      </c>
      <c r="BQ158">
        <v>47.1</v>
      </c>
      <c r="BR158">
        <v>29.8</v>
      </c>
      <c r="BS158">
        <v>38.200000000000003</v>
      </c>
      <c r="BT158">
        <v>5.07</v>
      </c>
      <c r="BU158">
        <v>4.59</v>
      </c>
      <c r="BV158">
        <v>4.83</v>
      </c>
      <c r="BW158">
        <v>796</v>
      </c>
      <c r="BX158">
        <v>840</v>
      </c>
      <c r="BY158">
        <v>1636</v>
      </c>
      <c r="BZ158">
        <v>739</v>
      </c>
      <c r="CA158">
        <v>794</v>
      </c>
      <c r="CB158">
        <v>1533</v>
      </c>
      <c r="CC158">
        <v>54.9</v>
      </c>
      <c r="CD158">
        <v>49.9</v>
      </c>
      <c r="CE158">
        <v>52.3</v>
      </c>
      <c r="CF158">
        <v>0.56999999999999995</v>
      </c>
      <c r="CG158">
        <v>0.12</v>
      </c>
      <c r="CH158">
        <v>0.34</v>
      </c>
      <c r="CI158">
        <v>0.48</v>
      </c>
      <c r="CJ158">
        <v>0.03</v>
      </c>
      <c r="CK158">
        <v>0.27</v>
      </c>
      <c r="CL158">
        <v>0.66</v>
      </c>
      <c r="CM158">
        <v>0.21</v>
      </c>
      <c r="CN158">
        <v>0.4</v>
      </c>
      <c r="CO158">
        <v>59.3</v>
      </c>
      <c r="CP158">
        <v>51.3</v>
      </c>
      <c r="CQ158">
        <v>55.2</v>
      </c>
      <c r="CR158">
        <v>80</v>
      </c>
      <c r="CS158">
        <v>71.2</v>
      </c>
      <c r="CT158">
        <v>75.5</v>
      </c>
      <c r="CU158">
        <v>59.9</v>
      </c>
      <c r="CV158">
        <v>43.3</v>
      </c>
      <c r="CW158">
        <v>51.4</v>
      </c>
      <c r="CX158">
        <v>33.5</v>
      </c>
      <c r="CY158">
        <v>20.399999999999999</v>
      </c>
      <c r="CZ158">
        <v>26.8</v>
      </c>
      <c r="DA158">
        <v>45.7</v>
      </c>
      <c r="DB158">
        <v>28.7</v>
      </c>
      <c r="DC158">
        <v>37</v>
      </c>
      <c r="DD158">
        <v>4.97</v>
      </c>
      <c r="DE158">
        <v>4.5</v>
      </c>
      <c r="DF158">
        <v>4.7300000000000004</v>
      </c>
    </row>
    <row r="160" spans="1:110" x14ac:dyDescent="0.4">
      <c r="A160" t="s">
        <v>540</v>
      </c>
      <c r="B160" t="s">
        <v>538</v>
      </c>
      <c r="C160">
        <v>2319</v>
      </c>
      <c r="D160">
        <v>2419</v>
      </c>
      <c r="E160">
        <v>4738</v>
      </c>
      <c r="F160">
        <v>2251</v>
      </c>
      <c r="G160">
        <v>2329</v>
      </c>
      <c r="H160">
        <v>4580</v>
      </c>
      <c r="I160">
        <v>35.700000000000003</v>
      </c>
      <c r="J160">
        <v>28.8</v>
      </c>
      <c r="K160">
        <v>32.200000000000003</v>
      </c>
      <c r="L160">
        <v>-0.43</v>
      </c>
      <c r="M160">
        <v>-0.97</v>
      </c>
      <c r="N160">
        <v>-0.7</v>
      </c>
      <c r="O160">
        <v>-0.48</v>
      </c>
      <c r="P160">
        <v>-1.02</v>
      </c>
      <c r="Q160">
        <v>-0.74</v>
      </c>
      <c r="R160">
        <v>-0.38</v>
      </c>
      <c r="S160">
        <v>-0.92</v>
      </c>
      <c r="T160">
        <v>-0.67</v>
      </c>
      <c r="U160">
        <v>20.7</v>
      </c>
      <c r="V160">
        <v>14.8</v>
      </c>
      <c r="W160">
        <v>17.7</v>
      </c>
      <c r="X160">
        <v>41.6</v>
      </c>
      <c r="Y160">
        <v>30.6</v>
      </c>
      <c r="Z160">
        <v>36</v>
      </c>
      <c r="AA160">
        <v>22.1</v>
      </c>
      <c r="AB160">
        <v>14</v>
      </c>
      <c r="AC160">
        <v>18</v>
      </c>
      <c r="AD160">
        <v>5.4</v>
      </c>
      <c r="AE160">
        <v>2.1</v>
      </c>
      <c r="AF160">
        <v>3.8</v>
      </c>
      <c r="AG160">
        <v>9.4</v>
      </c>
      <c r="AH160">
        <v>4.3</v>
      </c>
      <c r="AI160">
        <v>6.8</v>
      </c>
      <c r="AJ160">
        <v>2.94</v>
      </c>
      <c r="AK160">
        <v>2.39</v>
      </c>
      <c r="AL160">
        <v>2.66</v>
      </c>
      <c r="AM160">
        <v>21886</v>
      </c>
      <c r="AN160">
        <v>22801</v>
      </c>
      <c r="AO160">
        <v>44687</v>
      </c>
      <c r="AP160">
        <v>20953</v>
      </c>
      <c r="AQ160">
        <v>21761</v>
      </c>
      <c r="AR160">
        <v>42714</v>
      </c>
      <c r="AS160">
        <v>51.1</v>
      </c>
      <c r="AT160">
        <v>45.6</v>
      </c>
      <c r="AU160">
        <v>48.3</v>
      </c>
      <c r="AV160">
        <v>0.24</v>
      </c>
      <c r="AW160">
        <v>-0.23</v>
      </c>
      <c r="AX160">
        <v>0</v>
      </c>
      <c r="AY160">
        <v>0.23</v>
      </c>
      <c r="AZ160">
        <v>-0.25</v>
      </c>
      <c r="BA160">
        <v>-0.01</v>
      </c>
      <c r="BB160">
        <v>0.26</v>
      </c>
      <c r="BC160">
        <v>-0.21</v>
      </c>
      <c r="BD160">
        <v>0.01</v>
      </c>
      <c r="BE160">
        <v>50.1</v>
      </c>
      <c r="BF160">
        <v>41.9</v>
      </c>
      <c r="BG160">
        <v>45.9</v>
      </c>
      <c r="BH160">
        <v>72.400000000000006</v>
      </c>
      <c r="BI160">
        <v>64</v>
      </c>
      <c r="BJ160">
        <v>68.099999999999994</v>
      </c>
      <c r="BK160">
        <v>43.6</v>
      </c>
      <c r="BL160">
        <v>31.8</v>
      </c>
      <c r="BM160">
        <v>37.6</v>
      </c>
      <c r="BN160">
        <v>21</v>
      </c>
      <c r="BO160">
        <v>12.7</v>
      </c>
      <c r="BP160">
        <v>16.8</v>
      </c>
      <c r="BQ160">
        <v>29.9</v>
      </c>
      <c r="BR160">
        <v>18.600000000000001</v>
      </c>
      <c r="BS160">
        <v>24.1</v>
      </c>
      <c r="BT160">
        <v>4.45</v>
      </c>
      <c r="BU160">
        <v>3.98</v>
      </c>
      <c r="BV160">
        <v>4.21</v>
      </c>
      <c r="BW160">
        <v>24205</v>
      </c>
      <c r="BX160">
        <v>25220</v>
      </c>
      <c r="BY160">
        <v>49425</v>
      </c>
      <c r="BZ160">
        <v>23204</v>
      </c>
      <c r="CA160">
        <v>24090</v>
      </c>
      <c r="CB160">
        <v>47294</v>
      </c>
      <c r="CC160">
        <v>49.6</v>
      </c>
      <c r="CD160">
        <v>44</v>
      </c>
      <c r="CE160">
        <v>46.7</v>
      </c>
      <c r="CF160">
        <v>0.18</v>
      </c>
      <c r="CG160">
        <v>-0.3</v>
      </c>
      <c r="CH160">
        <v>-7.0000000000000007E-2</v>
      </c>
      <c r="CI160">
        <v>0.16</v>
      </c>
      <c r="CJ160">
        <v>-0.32</v>
      </c>
      <c r="CK160">
        <v>-0.08</v>
      </c>
      <c r="CL160">
        <v>0.19</v>
      </c>
      <c r="CM160">
        <v>-0.28999999999999998</v>
      </c>
      <c r="CN160">
        <v>-0.06</v>
      </c>
      <c r="CO160">
        <v>47.3</v>
      </c>
      <c r="CP160">
        <v>39.299999999999997</v>
      </c>
      <c r="CQ160">
        <v>43.2</v>
      </c>
      <c r="CR160">
        <v>69.5</v>
      </c>
      <c r="CS160">
        <v>60.8</v>
      </c>
      <c r="CT160">
        <v>65</v>
      </c>
      <c r="CU160">
        <v>41.6</v>
      </c>
      <c r="CV160">
        <v>30.1</v>
      </c>
      <c r="CW160">
        <v>35.700000000000003</v>
      </c>
      <c r="CX160">
        <v>19.600000000000001</v>
      </c>
      <c r="CY160">
        <v>11.7</v>
      </c>
      <c r="CZ160">
        <v>15.5</v>
      </c>
      <c r="DA160">
        <v>27.9</v>
      </c>
      <c r="DB160">
        <v>17.2</v>
      </c>
      <c r="DC160">
        <v>22.5</v>
      </c>
      <c r="DD160">
        <v>4.3</v>
      </c>
      <c r="DE160">
        <v>3.83</v>
      </c>
      <c r="DF160">
        <v>4.0599999999999996</v>
      </c>
    </row>
    <row r="161" spans="1:110" x14ac:dyDescent="0.4">
      <c r="A161" t="s">
        <v>542</v>
      </c>
      <c r="B161" t="s">
        <v>541</v>
      </c>
      <c r="C161">
        <v>88</v>
      </c>
      <c r="D161">
        <v>88</v>
      </c>
      <c r="E161">
        <v>176</v>
      </c>
      <c r="F161">
        <v>84</v>
      </c>
      <c r="G161">
        <v>85</v>
      </c>
      <c r="H161">
        <v>169</v>
      </c>
      <c r="I161">
        <v>38.6</v>
      </c>
      <c r="J161">
        <v>24.5</v>
      </c>
      <c r="K161">
        <v>31.5</v>
      </c>
      <c r="L161">
        <v>-0.32</v>
      </c>
      <c r="M161">
        <v>-1.1200000000000001</v>
      </c>
      <c r="N161">
        <v>-0.73</v>
      </c>
      <c r="O161">
        <v>-0.59</v>
      </c>
      <c r="P161">
        <v>-1.39</v>
      </c>
      <c r="Q161">
        <v>-0.92</v>
      </c>
      <c r="R161">
        <v>-0.05</v>
      </c>
      <c r="S161">
        <v>-0.86</v>
      </c>
      <c r="T161">
        <v>-0.54</v>
      </c>
      <c r="U161">
        <v>26.1</v>
      </c>
      <c r="V161">
        <v>9.1</v>
      </c>
      <c r="W161">
        <v>17.600000000000001</v>
      </c>
      <c r="X161">
        <v>44.3</v>
      </c>
      <c r="Y161">
        <v>19.3</v>
      </c>
      <c r="Z161">
        <v>31.8</v>
      </c>
      <c r="AA161">
        <v>38.6</v>
      </c>
      <c r="AB161">
        <v>9.1</v>
      </c>
      <c r="AC161">
        <v>23.9</v>
      </c>
      <c r="AD161">
        <v>11.4</v>
      </c>
      <c r="AE161">
        <v>0</v>
      </c>
      <c r="AF161">
        <v>5.7</v>
      </c>
      <c r="AG161">
        <v>19.3</v>
      </c>
      <c r="AH161">
        <v>2.2999999999999998</v>
      </c>
      <c r="AI161">
        <v>10.8</v>
      </c>
      <c r="AJ161">
        <v>3.28</v>
      </c>
      <c r="AK161">
        <v>1.95</v>
      </c>
      <c r="AL161">
        <v>2.62</v>
      </c>
      <c r="AM161">
        <v>960</v>
      </c>
      <c r="AN161">
        <v>938</v>
      </c>
      <c r="AO161">
        <v>1898</v>
      </c>
      <c r="AP161">
        <v>925</v>
      </c>
      <c r="AQ161">
        <v>902</v>
      </c>
      <c r="AR161">
        <v>1827</v>
      </c>
      <c r="AS161">
        <v>53.6</v>
      </c>
      <c r="AT161">
        <v>46.9</v>
      </c>
      <c r="AU161">
        <v>50.3</v>
      </c>
      <c r="AV161">
        <v>0.33</v>
      </c>
      <c r="AW161">
        <v>-0.26</v>
      </c>
      <c r="AX161">
        <v>0.04</v>
      </c>
      <c r="AY161">
        <v>0.25</v>
      </c>
      <c r="AZ161">
        <v>-0.34</v>
      </c>
      <c r="BA161">
        <v>-0.02</v>
      </c>
      <c r="BB161">
        <v>0.41</v>
      </c>
      <c r="BC161">
        <v>-0.18</v>
      </c>
      <c r="BD161">
        <v>0.1</v>
      </c>
      <c r="BE161">
        <v>54.9</v>
      </c>
      <c r="BF161">
        <v>45.8</v>
      </c>
      <c r="BG161">
        <v>50.4</v>
      </c>
      <c r="BH161">
        <v>77</v>
      </c>
      <c r="BI161">
        <v>67.5</v>
      </c>
      <c r="BJ161">
        <v>72.3</v>
      </c>
      <c r="BK161">
        <v>67.599999999999994</v>
      </c>
      <c r="BL161">
        <v>40.700000000000003</v>
      </c>
      <c r="BM161">
        <v>54.3</v>
      </c>
      <c r="BN161">
        <v>29.9</v>
      </c>
      <c r="BO161">
        <v>11.9</v>
      </c>
      <c r="BP161">
        <v>21</v>
      </c>
      <c r="BQ161">
        <v>43.1</v>
      </c>
      <c r="BR161">
        <v>21</v>
      </c>
      <c r="BS161">
        <v>32.200000000000003</v>
      </c>
      <c r="BT161">
        <v>4.8600000000000003</v>
      </c>
      <c r="BU161">
        <v>4.1900000000000004</v>
      </c>
      <c r="BV161">
        <v>4.53</v>
      </c>
      <c r="BW161">
        <v>1048</v>
      </c>
      <c r="BX161">
        <v>1026</v>
      </c>
      <c r="BY161">
        <v>2074</v>
      </c>
      <c r="BZ161">
        <v>1009</v>
      </c>
      <c r="CA161">
        <v>987</v>
      </c>
      <c r="CB161">
        <v>1996</v>
      </c>
      <c r="CC161">
        <v>52.4</v>
      </c>
      <c r="CD161">
        <v>45</v>
      </c>
      <c r="CE161">
        <v>48.7</v>
      </c>
      <c r="CF161">
        <v>0.27</v>
      </c>
      <c r="CG161">
        <v>-0.33</v>
      </c>
      <c r="CH161">
        <v>-0.03</v>
      </c>
      <c r="CI161">
        <v>0.19</v>
      </c>
      <c r="CJ161">
        <v>-0.41</v>
      </c>
      <c r="CK161">
        <v>-0.08</v>
      </c>
      <c r="CL161">
        <v>0.35</v>
      </c>
      <c r="CM161">
        <v>-0.25</v>
      </c>
      <c r="CN161">
        <v>0.03</v>
      </c>
      <c r="CO161">
        <v>52.5</v>
      </c>
      <c r="CP161">
        <v>42.7</v>
      </c>
      <c r="CQ161">
        <v>47.6</v>
      </c>
      <c r="CR161">
        <v>74.2</v>
      </c>
      <c r="CS161">
        <v>63.4</v>
      </c>
      <c r="CT161">
        <v>68.900000000000006</v>
      </c>
      <c r="CU161">
        <v>65.2</v>
      </c>
      <c r="CV161">
        <v>38</v>
      </c>
      <c r="CW161">
        <v>51.7</v>
      </c>
      <c r="CX161">
        <v>28.3</v>
      </c>
      <c r="CY161">
        <v>10.9</v>
      </c>
      <c r="CZ161">
        <v>19.7</v>
      </c>
      <c r="DA161">
        <v>41.1</v>
      </c>
      <c r="DB161">
        <v>19.399999999999999</v>
      </c>
      <c r="DC161">
        <v>30.4</v>
      </c>
      <c r="DD161">
        <v>4.7300000000000004</v>
      </c>
      <c r="DE161">
        <v>4</v>
      </c>
      <c r="DF161">
        <v>4.37</v>
      </c>
    </row>
    <row r="162" spans="1:110" x14ac:dyDescent="0.4">
      <c r="A162" t="s">
        <v>544</v>
      </c>
      <c r="B162" t="s">
        <v>543</v>
      </c>
      <c r="C162">
        <v>72</v>
      </c>
      <c r="D162">
        <v>79</v>
      </c>
      <c r="E162">
        <v>151</v>
      </c>
      <c r="F162">
        <v>70</v>
      </c>
      <c r="G162">
        <v>77</v>
      </c>
      <c r="H162">
        <v>147</v>
      </c>
      <c r="I162">
        <v>40.299999999999997</v>
      </c>
      <c r="J162">
        <v>27.9</v>
      </c>
      <c r="K162">
        <v>33.799999999999997</v>
      </c>
      <c r="L162">
        <v>-0.12</v>
      </c>
      <c r="M162">
        <v>-1</v>
      </c>
      <c r="N162">
        <v>-0.57999999999999996</v>
      </c>
      <c r="O162">
        <v>-0.42</v>
      </c>
      <c r="P162">
        <v>-1.28</v>
      </c>
      <c r="Q162">
        <v>-0.79</v>
      </c>
      <c r="R162">
        <v>0.17</v>
      </c>
      <c r="S162">
        <v>-0.72</v>
      </c>
      <c r="T162">
        <v>-0.38</v>
      </c>
      <c r="U162">
        <v>36.1</v>
      </c>
      <c r="V162">
        <v>19</v>
      </c>
      <c r="W162">
        <v>27.2</v>
      </c>
      <c r="X162">
        <v>50</v>
      </c>
      <c r="Y162">
        <v>40.5</v>
      </c>
      <c r="Z162">
        <v>45</v>
      </c>
      <c r="AA162">
        <v>31.9</v>
      </c>
      <c r="AB162">
        <v>15.2</v>
      </c>
      <c r="AC162">
        <v>23.2</v>
      </c>
      <c r="AD162">
        <v>11.1</v>
      </c>
      <c r="AE162">
        <v>6.3</v>
      </c>
      <c r="AF162">
        <v>8.6</v>
      </c>
      <c r="AG162">
        <v>12.5</v>
      </c>
      <c r="AH162">
        <v>6.3</v>
      </c>
      <c r="AI162">
        <v>9.3000000000000007</v>
      </c>
      <c r="AJ162">
        <v>3.42</v>
      </c>
      <c r="AK162">
        <v>2.37</v>
      </c>
      <c r="AL162">
        <v>2.87</v>
      </c>
      <c r="AM162">
        <v>680</v>
      </c>
      <c r="AN162">
        <v>681</v>
      </c>
      <c r="AO162">
        <v>1361</v>
      </c>
      <c r="AP162">
        <v>634</v>
      </c>
      <c r="AQ162">
        <v>636</v>
      </c>
      <c r="AR162">
        <v>1270</v>
      </c>
      <c r="AS162">
        <v>55</v>
      </c>
      <c r="AT162">
        <v>48.5</v>
      </c>
      <c r="AU162">
        <v>51.8</v>
      </c>
      <c r="AV162">
        <v>0.43</v>
      </c>
      <c r="AW162">
        <v>0.01</v>
      </c>
      <c r="AX162">
        <v>0.22</v>
      </c>
      <c r="AY162">
        <v>0.33</v>
      </c>
      <c r="AZ162">
        <v>-0.09</v>
      </c>
      <c r="BA162">
        <v>0.15</v>
      </c>
      <c r="BB162">
        <v>0.53</v>
      </c>
      <c r="BC162">
        <v>0.11</v>
      </c>
      <c r="BD162">
        <v>0.28999999999999998</v>
      </c>
      <c r="BE162">
        <v>60.6</v>
      </c>
      <c r="BF162">
        <v>51.5</v>
      </c>
      <c r="BG162">
        <v>56.1</v>
      </c>
      <c r="BH162">
        <v>77.8</v>
      </c>
      <c r="BI162">
        <v>69</v>
      </c>
      <c r="BJ162">
        <v>73.400000000000006</v>
      </c>
      <c r="BK162">
        <v>53.5</v>
      </c>
      <c r="BL162">
        <v>40.4</v>
      </c>
      <c r="BM162">
        <v>47</v>
      </c>
      <c r="BN162">
        <v>28.1</v>
      </c>
      <c r="BO162">
        <v>21.6</v>
      </c>
      <c r="BP162">
        <v>24.8</v>
      </c>
      <c r="BQ162">
        <v>36.9</v>
      </c>
      <c r="BR162">
        <v>27.3</v>
      </c>
      <c r="BS162">
        <v>32.1</v>
      </c>
      <c r="BT162">
        <v>4.8499999999999996</v>
      </c>
      <c r="BU162">
        <v>4.33</v>
      </c>
      <c r="BV162">
        <v>4.59</v>
      </c>
      <c r="BW162">
        <v>752</v>
      </c>
      <c r="BX162">
        <v>760</v>
      </c>
      <c r="BY162">
        <v>1512</v>
      </c>
      <c r="BZ162">
        <v>704</v>
      </c>
      <c r="CA162">
        <v>713</v>
      </c>
      <c r="CB162">
        <v>1417</v>
      </c>
      <c r="CC162">
        <v>53.6</v>
      </c>
      <c r="CD162">
        <v>46.4</v>
      </c>
      <c r="CE162">
        <v>50</v>
      </c>
      <c r="CF162">
        <v>0.37</v>
      </c>
      <c r="CG162">
        <v>-0.1</v>
      </c>
      <c r="CH162">
        <v>0.14000000000000001</v>
      </c>
      <c r="CI162">
        <v>0.28000000000000003</v>
      </c>
      <c r="CJ162">
        <v>-0.19</v>
      </c>
      <c r="CK162">
        <v>7.0000000000000007E-2</v>
      </c>
      <c r="CL162">
        <v>0.47</v>
      </c>
      <c r="CM162">
        <v>-0.01</v>
      </c>
      <c r="CN162">
        <v>0.2</v>
      </c>
      <c r="CO162">
        <v>58.2</v>
      </c>
      <c r="CP162">
        <v>48.2</v>
      </c>
      <c r="CQ162">
        <v>53.2</v>
      </c>
      <c r="CR162">
        <v>75.099999999999994</v>
      </c>
      <c r="CS162">
        <v>66.099999999999994</v>
      </c>
      <c r="CT162">
        <v>70.599999999999994</v>
      </c>
      <c r="CU162">
        <v>51.5</v>
      </c>
      <c r="CV162">
        <v>37.799999999999997</v>
      </c>
      <c r="CW162">
        <v>44.6</v>
      </c>
      <c r="CX162">
        <v>26.5</v>
      </c>
      <c r="CY162">
        <v>20</v>
      </c>
      <c r="CZ162">
        <v>23.2</v>
      </c>
      <c r="DA162">
        <v>34.6</v>
      </c>
      <c r="DB162">
        <v>25.1</v>
      </c>
      <c r="DC162">
        <v>29.8</v>
      </c>
      <c r="DD162">
        <v>4.71</v>
      </c>
      <c r="DE162">
        <v>4.13</v>
      </c>
      <c r="DF162">
        <v>4.42</v>
      </c>
    </row>
    <row r="163" spans="1:110" x14ac:dyDescent="0.4">
      <c r="A163" t="s">
        <v>546</v>
      </c>
      <c r="B163" t="s">
        <v>545</v>
      </c>
      <c r="C163">
        <v>261</v>
      </c>
      <c r="D163">
        <v>279</v>
      </c>
      <c r="E163">
        <v>540</v>
      </c>
      <c r="F163">
        <v>247</v>
      </c>
      <c r="G163">
        <v>260</v>
      </c>
      <c r="H163">
        <v>507</v>
      </c>
      <c r="I163">
        <v>35.5</v>
      </c>
      <c r="J163">
        <v>28.3</v>
      </c>
      <c r="K163">
        <v>31.8</v>
      </c>
      <c r="L163">
        <v>-0.42</v>
      </c>
      <c r="M163">
        <v>-1</v>
      </c>
      <c r="N163">
        <v>-0.72</v>
      </c>
      <c r="O163">
        <v>-0.57999999999999996</v>
      </c>
      <c r="P163">
        <v>-1.1599999999999999</v>
      </c>
      <c r="Q163">
        <v>-0.83</v>
      </c>
      <c r="R163">
        <v>-0.26</v>
      </c>
      <c r="S163">
        <v>-0.85</v>
      </c>
      <c r="T163">
        <v>-0.61</v>
      </c>
      <c r="U163">
        <v>23</v>
      </c>
      <c r="V163">
        <v>12.2</v>
      </c>
      <c r="W163">
        <v>17.399999999999999</v>
      </c>
      <c r="X163">
        <v>41.8</v>
      </c>
      <c r="Y163">
        <v>30.8</v>
      </c>
      <c r="Z163">
        <v>36.1</v>
      </c>
      <c r="AA163">
        <v>32.200000000000003</v>
      </c>
      <c r="AB163">
        <v>18.600000000000001</v>
      </c>
      <c r="AC163">
        <v>25.2</v>
      </c>
      <c r="AD163">
        <v>5</v>
      </c>
      <c r="AE163">
        <v>0.7</v>
      </c>
      <c r="AF163">
        <v>2.8</v>
      </c>
      <c r="AG163">
        <v>11.5</v>
      </c>
      <c r="AH163">
        <v>3.6</v>
      </c>
      <c r="AI163">
        <v>7.4</v>
      </c>
      <c r="AJ163">
        <v>2.98</v>
      </c>
      <c r="AK163">
        <v>2.36</v>
      </c>
      <c r="AL163">
        <v>2.66</v>
      </c>
      <c r="AM163">
        <v>1339</v>
      </c>
      <c r="AN163">
        <v>1230</v>
      </c>
      <c r="AO163">
        <v>2569</v>
      </c>
      <c r="AP163">
        <v>1259</v>
      </c>
      <c r="AQ163">
        <v>1134</v>
      </c>
      <c r="AR163">
        <v>2393</v>
      </c>
      <c r="AS163">
        <v>51.6</v>
      </c>
      <c r="AT163">
        <v>44.9</v>
      </c>
      <c r="AU163">
        <v>48.4</v>
      </c>
      <c r="AV163">
        <v>0.3</v>
      </c>
      <c r="AW163">
        <v>-0.25</v>
      </c>
      <c r="AX163">
        <v>0.04</v>
      </c>
      <c r="AY163">
        <v>0.23</v>
      </c>
      <c r="AZ163">
        <v>-0.32</v>
      </c>
      <c r="BA163">
        <v>-0.01</v>
      </c>
      <c r="BB163">
        <v>0.37</v>
      </c>
      <c r="BC163">
        <v>-0.17</v>
      </c>
      <c r="BD163">
        <v>0.09</v>
      </c>
      <c r="BE163">
        <v>49.4</v>
      </c>
      <c r="BF163">
        <v>42.2</v>
      </c>
      <c r="BG163">
        <v>45.9</v>
      </c>
      <c r="BH163">
        <v>71.8</v>
      </c>
      <c r="BI163">
        <v>62.2</v>
      </c>
      <c r="BJ163">
        <v>67.2</v>
      </c>
      <c r="BK163">
        <v>48.2</v>
      </c>
      <c r="BL163">
        <v>30.7</v>
      </c>
      <c r="BM163">
        <v>39.799999999999997</v>
      </c>
      <c r="BN163">
        <v>19.899999999999999</v>
      </c>
      <c r="BO163">
        <v>11</v>
      </c>
      <c r="BP163">
        <v>15.6</v>
      </c>
      <c r="BQ163">
        <v>29.3</v>
      </c>
      <c r="BR163">
        <v>16.600000000000001</v>
      </c>
      <c r="BS163">
        <v>23.2</v>
      </c>
      <c r="BT163">
        <v>4.54</v>
      </c>
      <c r="BU163">
        <v>3.9</v>
      </c>
      <c r="BV163">
        <v>4.24</v>
      </c>
      <c r="BW163">
        <v>1600</v>
      </c>
      <c r="BX163">
        <v>1509</v>
      </c>
      <c r="BY163">
        <v>3109</v>
      </c>
      <c r="BZ163">
        <v>1506</v>
      </c>
      <c r="CA163">
        <v>1394</v>
      </c>
      <c r="CB163">
        <v>2900</v>
      </c>
      <c r="CC163">
        <v>49</v>
      </c>
      <c r="CD163">
        <v>41.9</v>
      </c>
      <c r="CE163">
        <v>45.5</v>
      </c>
      <c r="CF163">
        <v>0.18</v>
      </c>
      <c r="CG163">
        <v>-0.39</v>
      </c>
      <c r="CH163">
        <v>-0.09</v>
      </c>
      <c r="CI163">
        <v>0.12</v>
      </c>
      <c r="CJ163">
        <v>-0.45</v>
      </c>
      <c r="CK163">
        <v>-0.14000000000000001</v>
      </c>
      <c r="CL163">
        <v>0.24</v>
      </c>
      <c r="CM163">
        <v>-0.32</v>
      </c>
      <c r="CN163">
        <v>-0.05</v>
      </c>
      <c r="CO163">
        <v>45.1</v>
      </c>
      <c r="CP163">
        <v>36.6</v>
      </c>
      <c r="CQ163">
        <v>41</v>
      </c>
      <c r="CR163">
        <v>66.900000000000006</v>
      </c>
      <c r="CS163">
        <v>56.4</v>
      </c>
      <c r="CT163">
        <v>61.8</v>
      </c>
      <c r="CU163">
        <v>45.6</v>
      </c>
      <c r="CV163">
        <v>28.4</v>
      </c>
      <c r="CW163">
        <v>37.200000000000003</v>
      </c>
      <c r="CX163">
        <v>17.399999999999999</v>
      </c>
      <c r="CY163">
        <v>9.1</v>
      </c>
      <c r="CZ163">
        <v>13.4</v>
      </c>
      <c r="DA163">
        <v>26.4</v>
      </c>
      <c r="DB163">
        <v>14.2</v>
      </c>
      <c r="DC163">
        <v>20.5</v>
      </c>
      <c r="DD163">
        <v>4.29</v>
      </c>
      <c r="DE163">
        <v>3.61</v>
      </c>
      <c r="DF163">
        <v>3.96</v>
      </c>
    </row>
    <row r="164" spans="1:110" x14ac:dyDescent="0.4">
      <c r="A164" t="s">
        <v>548</v>
      </c>
      <c r="B164" t="s">
        <v>547</v>
      </c>
      <c r="C164">
        <v>245</v>
      </c>
      <c r="D164">
        <v>259</v>
      </c>
      <c r="E164">
        <v>504</v>
      </c>
      <c r="F164">
        <v>239</v>
      </c>
      <c r="G164">
        <v>255</v>
      </c>
      <c r="H164">
        <v>494</v>
      </c>
      <c r="I164">
        <v>33.9</v>
      </c>
      <c r="J164">
        <v>29</v>
      </c>
      <c r="K164">
        <v>31.3</v>
      </c>
      <c r="L164">
        <v>-0.4</v>
      </c>
      <c r="M164">
        <v>-0.83</v>
      </c>
      <c r="N164">
        <v>-0.62</v>
      </c>
      <c r="O164">
        <v>-0.56000000000000005</v>
      </c>
      <c r="P164">
        <v>-0.98</v>
      </c>
      <c r="Q164">
        <v>-0.73</v>
      </c>
      <c r="R164">
        <v>-0.24</v>
      </c>
      <c r="S164">
        <v>-0.67</v>
      </c>
      <c r="T164">
        <v>-0.51</v>
      </c>
      <c r="U164">
        <v>16.3</v>
      </c>
      <c r="V164">
        <v>13.9</v>
      </c>
      <c r="W164">
        <v>15.1</v>
      </c>
      <c r="X164">
        <v>32.700000000000003</v>
      </c>
      <c r="Y164">
        <v>26.6</v>
      </c>
      <c r="Z164">
        <v>29.6</v>
      </c>
      <c r="AA164">
        <v>14.7</v>
      </c>
      <c r="AB164">
        <v>11.2</v>
      </c>
      <c r="AC164">
        <v>12.9</v>
      </c>
      <c r="AD164">
        <v>3.7</v>
      </c>
      <c r="AE164">
        <v>1.2</v>
      </c>
      <c r="AF164">
        <v>2.4</v>
      </c>
      <c r="AG164">
        <v>6.9</v>
      </c>
      <c r="AH164">
        <v>3.1</v>
      </c>
      <c r="AI164">
        <v>5</v>
      </c>
      <c r="AJ164">
        <v>2.73</v>
      </c>
      <c r="AK164">
        <v>2.34</v>
      </c>
      <c r="AL164">
        <v>2.5299999999999998</v>
      </c>
      <c r="AM164">
        <v>2281</v>
      </c>
      <c r="AN164">
        <v>2332</v>
      </c>
      <c r="AO164">
        <v>4613</v>
      </c>
      <c r="AP164">
        <v>2217</v>
      </c>
      <c r="AQ164">
        <v>2276</v>
      </c>
      <c r="AR164">
        <v>4493</v>
      </c>
      <c r="AS164">
        <v>49.3</v>
      </c>
      <c r="AT164">
        <v>44.1</v>
      </c>
      <c r="AU164">
        <v>46.6</v>
      </c>
      <c r="AV164">
        <v>0.23</v>
      </c>
      <c r="AW164">
        <v>-0.28000000000000003</v>
      </c>
      <c r="AX164">
        <v>-0.03</v>
      </c>
      <c r="AY164">
        <v>0.17</v>
      </c>
      <c r="AZ164">
        <v>-0.33</v>
      </c>
      <c r="BA164">
        <v>-7.0000000000000007E-2</v>
      </c>
      <c r="BB164">
        <v>0.28000000000000003</v>
      </c>
      <c r="BC164">
        <v>-0.23</v>
      </c>
      <c r="BD164">
        <v>0.01</v>
      </c>
      <c r="BE164">
        <v>45.4</v>
      </c>
      <c r="BF164">
        <v>37.1</v>
      </c>
      <c r="BG164">
        <v>41.2</v>
      </c>
      <c r="BH164">
        <v>69</v>
      </c>
      <c r="BI164">
        <v>61.2</v>
      </c>
      <c r="BJ164">
        <v>65.099999999999994</v>
      </c>
      <c r="BK164">
        <v>38.9</v>
      </c>
      <c r="BL164">
        <v>26.2</v>
      </c>
      <c r="BM164">
        <v>32.5</v>
      </c>
      <c r="BN164">
        <v>16.899999999999999</v>
      </c>
      <c r="BO164">
        <v>9</v>
      </c>
      <c r="BP164">
        <v>12.9</v>
      </c>
      <c r="BQ164">
        <v>24.7</v>
      </c>
      <c r="BR164">
        <v>14.7</v>
      </c>
      <c r="BS164">
        <v>19.7</v>
      </c>
      <c r="BT164">
        <v>4.2300000000000004</v>
      </c>
      <c r="BU164">
        <v>3.78</v>
      </c>
      <c r="BV164">
        <v>4</v>
      </c>
      <c r="BW164">
        <v>2526</v>
      </c>
      <c r="BX164">
        <v>2591</v>
      </c>
      <c r="BY164">
        <v>5117</v>
      </c>
      <c r="BZ164">
        <v>2456</v>
      </c>
      <c r="CA164">
        <v>2531</v>
      </c>
      <c r="CB164">
        <v>4987</v>
      </c>
      <c r="CC164">
        <v>47.8</v>
      </c>
      <c r="CD164">
        <v>42.5</v>
      </c>
      <c r="CE164">
        <v>45.1</v>
      </c>
      <c r="CF164">
        <v>0.16</v>
      </c>
      <c r="CG164">
        <v>-0.33</v>
      </c>
      <c r="CH164">
        <v>-0.09</v>
      </c>
      <c r="CI164">
        <v>0.11</v>
      </c>
      <c r="CJ164">
        <v>-0.38</v>
      </c>
      <c r="CK164">
        <v>-0.12</v>
      </c>
      <c r="CL164">
        <v>0.21</v>
      </c>
      <c r="CM164">
        <v>-0.28000000000000003</v>
      </c>
      <c r="CN164">
        <v>-0.05</v>
      </c>
      <c r="CO164">
        <v>42.6</v>
      </c>
      <c r="CP164">
        <v>34.799999999999997</v>
      </c>
      <c r="CQ164">
        <v>38.700000000000003</v>
      </c>
      <c r="CR164">
        <v>65.5</v>
      </c>
      <c r="CS164">
        <v>57.7</v>
      </c>
      <c r="CT164">
        <v>61.6</v>
      </c>
      <c r="CU164">
        <v>36.6</v>
      </c>
      <c r="CV164">
        <v>24.7</v>
      </c>
      <c r="CW164">
        <v>30.6</v>
      </c>
      <c r="CX164">
        <v>15.6</v>
      </c>
      <c r="CY164">
        <v>8.3000000000000007</v>
      </c>
      <c r="CZ164">
        <v>11.9</v>
      </c>
      <c r="DA164">
        <v>23</v>
      </c>
      <c r="DB164">
        <v>13.5</v>
      </c>
      <c r="DC164">
        <v>18.2</v>
      </c>
      <c r="DD164">
        <v>4.08</v>
      </c>
      <c r="DE164">
        <v>3.63</v>
      </c>
      <c r="DF164">
        <v>3.85</v>
      </c>
    </row>
    <row r="165" spans="1:110" x14ac:dyDescent="0.4">
      <c r="A165" t="s">
        <v>550</v>
      </c>
      <c r="B165" t="s">
        <v>549</v>
      </c>
      <c r="C165">
        <v>293</v>
      </c>
      <c r="D165">
        <v>312</v>
      </c>
      <c r="E165">
        <v>605</v>
      </c>
      <c r="F165">
        <v>285</v>
      </c>
      <c r="G165">
        <v>292</v>
      </c>
      <c r="H165">
        <v>577</v>
      </c>
      <c r="I165">
        <v>36.5</v>
      </c>
      <c r="J165">
        <v>28.3</v>
      </c>
      <c r="K165">
        <v>32.299999999999997</v>
      </c>
      <c r="L165">
        <v>-0.48</v>
      </c>
      <c r="M165">
        <v>-1.0900000000000001</v>
      </c>
      <c r="N165">
        <v>-0.79</v>
      </c>
      <c r="O165">
        <v>-0.62</v>
      </c>
      <c r="P165">
        <v>-1.23</v>
      </c>
      <c r="Q165">
        <v>-0.89</v>
      </c>
      <c r="R165">
        <v>-0.33</v>
      </c>
      <c r="S165">
        <v>-0.94</v>
      </c>
      <c r="T165">
        <v>-0.68</v>
      </c>
      <c r="U165">
        <v>21.2</v>
      </c>
      <c r="V165">
        <v>15.4</v>
      </c>
      <c r="W165">
        <v>18.2</v>
      </c>
      <c r="X165">
        <v>46.1</v>
      </c>
      <c r="Y165">
        <v>29.5</v>
      </c>
      <c r="Z165">
        <v>37.5</v>
      </c>
      <c r="AA165">
        <v>26.3</v>
      </c>
      <c r="AB165">
        <v>14.7</v>
      </c>
      <c r="AC165">
        <v>20.3</v>
      </c>
      <c r="AD165">
        <v>4.0999999999999996</v>
      </c>
      <c r="AE165">
        <v>2.6</v>
      </c>
      <c r="AF165">
        <v>3.3</v>
      </c>
      <c r="AG165">
        <v>8.9</v>
      </c>
      <c r="AH165">
        <v>4.2</v>
      </c>
      <c r="AI165">
        <v>6.4</v>
      </c>
      <c r="AJ165">
        <v>3.02</v>
      </c>
      <c r="AK165">
        <v>2.41</v>
      </c>
      <c r="AL165">
        <v>2.7</v>
      </c>
      <c r="AM165">
        <v>2826</v>
      </c>
      <c r="AN165">
        <v>3128</v>
      </c>
      <c r="AO165">
        <v>5954</v>
      </c>
      <c r="AP165">
        <v>2716</v>
      </c>
      <c r="AQ165">
        <v>2985</v>
      </c>
      <c r="AR165">
        <v>5701</v>
      </c>
      <c r="AS165">
        <v>50.2</v>
      </c>
      <c r="AT165">
        <v>44.4</v>
      </c>
      <c r="AU165">
        <v>47.2</v>
      </c>
      <c r="AV165">
        <v>0.18</v>
      </c>
      <c r="AW165">
        <v>-0.28999999999999998</v>
      </c>
      <c r="AX165">
        <v>-0.06</v>
      </c>
      <c r="AY165">
        <v>0.13</v>
      </c>
      <c r="AZ165">
        <v>-0.33</v>
      </c>
      <c r="BA165">
        <v>-0.1</v>
      </c>
      <c r="BB165">
        <v>0.23</v>
      </c>
      <c r="BC165">
        <v>-0.24</v>
      </c>
      <c r="BD165">
        <v>-0.03</v>
      </c>
      <c r="BE165">
        <v>48</v>
      </c>
      <c r="BF165">
        <v>39.1</v>
      </c>
      <c r="BG165">
        <v>43.3</v>
      </c>
      <c r="BH165">
        <v>72.3</v>
      </c>
      <c r="BI165">
        <v>62</v>
      </c>
      <c r="BJ165">
        <v>66.900000000000006</v>
      </c>
      <c r="BK165">
        <v>46.4</v>
      </c>
      <c r="BL165">
        <v>32.9</v>
      </c>
      <c r="BM165">
        <v>39.299999999999997</v>
      </c>
      <c r="BN165">
        <v>19.2</v>
      </c>
      <c r="BO165">
        <v>11.7</v>
      </c>
      <c r="BP165">
        <v>15.3</v>
      </c>
      <c r="BQ165">
        <v>29.8</v>
      </c>
      <c r="BR165">
        <v>17.899999999999999</v>
      </c>
      <c r="BS165">
        <v>23.5</v>
      </c>
      <c r="BT165">
        <v>4.37</v>
      </c>
      <c r="BU165">
        <v>3.88</v>
      </c>
      <c r="BV165">
        <v>4.12</v>
      </c>
      <c r="BW165">
        <v>3119</v>
      </c>
      <c r="BX165">
        <v>3440</v>
      </c>
      <c r="BY165">
        <v>6559</v>
      </c>
      <c r="BZ165">
        <v>3001</v>
      </c>
      <c r="CA165">
        <v>3277</v>
      </c>
      <c r="CB165">
        <v>6278</v>
      </c>
      <c r="CC165">
        <v>49</v>
      </c>
      <c r="CD165">
        <v>42.9</v>
      </c>
      <c r="CE165">
        <v>45.8</v>
      </c>
      <c r="CF165">
        <v>0.12</v>
      </c>
      <c r="CG165">
        <v>-0.36</v>
      </c>
      <c r="CH165">
        <v>-0.13</v>
      </c>
      <c r="CI165">
        <v>7.0000000000000007E-2</v>
      </c>
      <c r="CJ165">
        <v>-0.4</v>
      </c>
      <c r="CK165">
        <v>-0.16</v>
      </c>
      <c r="CL165">
        <v>0.16</v>
      </c>
      <c r="CM165">
        <v>-0.31</v>
      </c>
      <c r="CN165">
        <v>-0.1</v>
      </c>
      <c r="CO165">
        <v>45.5</v>
      </c>
      <c r="CP165">
        <v>36.9</v>
      </c>
      <c r="CQ165">
        <v>41</v>
      </c>
      <c r="CR165">
        <v>69.8</v>
      </c>
      <c r="CS165">
        <v>59</v>
      </c>
      <c r="CT165">
        <v>64.2</v>
      </c>
      <c r="CU165">
        <v>44.5</v>
      </c>
      <c r="CV165">
        <v>31.2</v>
      </c>
      <c r="CW165">
        <v>37.5</v>
      </c>
      <c r="CX165">
        <v>17.8</v>
      </c>
      <c r="CY165">
        <v>10.9</v>
      </c>
      <c r="CZ165">
        <v>14.2</v>
      </c>
      <c r="DA165">
        <v>27.8</v>
      </c>
      <c r="DB165">
        <v>16.600000000000001</v>
      </c>
      <c r="DC165">
        <v>22</v>
      </c>
      <c r="DD165">
        <v>4.24</v>
      </c>
      <c r="DE165">
        <v>3.75</v>
      </c>
      <c r="DF165">
        <v>3.98</v>
      </c>
    </row>
    <row r="166" spans="1:110" x14ac:dyDescent="0.4">
      <c r="A166" t="s">
        <v>552</v>
      </c>
      <c r="B166" t="s">
        <v>551</v>
      </c>
      <c r="C166">
        <v>232</v>
      </c>
      <c r="D166">
        <v>245</v>
      </c>
      <c r="E166">
        <v>477</v>
      </c>
      <c r="F166">
        <v>227</v>
      </c>
      <c r="G166">
        <v>243</v>
      </c>
      <c r="H166">
        <v>470</v>
      </c>
      <c r="I166">
        <v>37</v>
      </c>
      <c r="J166">
        <v>34</v>
      </c>
      <c r="K166">
        <v>35.5</v>
      </c>
      <c r="L166">
        <v>-0.33</v>
      </c>
      <c r="M166">
        <v>-0.67</v>
      </c>
      <c r="N166">
        <v>-0.5</v>
      </c>
      <c r="O166">
        <v>-0.49</v>
      </c>
      <c r="P166">
        <v>-0.83</v>
      </c>
      <c r="Q166">
        <v>-0.62</v>
      </c>
      <c r="R166">
        <v>-0.16</v>
      </c>
      <c r="S166">
        <v>-0.51</v>
      </c>
      <c r="T166">
        <v>-0.39</v>
      </c>
      <c r="U166">
        <v>22.8</v>
      </c>
      <c r="V166">
        <v>20.399999999999999</v>
      </c>
      <c r="W166">
        <v>21.6</v>
      </c>
      <c r="X166">
        <v>42.2</v>
      </c>
      <c r="Y166">
        <v>43.7</v>
      </c>
      <c r="Z166">
        <v>43</v>
      </c>
      <c r="AA166">
        <v>21.6</v>
      </c>
      <c r="AB166">
        <v>18.8</v>
      </c>
      <c r="AC166">
        <v>20.100000000000001</v>
      </c>
      <c r="AD166">
        <v>6.9</v>
      </c>
      <c r="AE166">
        <v>2</v>
      </c>
      <c r="AF166">
        <v>4.4000000000000004</v>
      </c>
      <c r="AG166">
        <v>11.6</v>
      </c>
      <c r="AH166">
        <v>6.1</v>
      </c>
      <c r="AI166">
        <v>8.8000000000000007</v>
      </c>
      <c r="AJ166">
        <v>3.03</v>
      </c>
      <c r="AK166">
        <v>2.85</v>
      </c>
      <c r="AL166">
        <v>2.94</v>
      </c>
      <c r="AM166">
        <v>1667</v>
      </c>
      <c r="AN166">
        <v>1845</v>
      </c>
      <c r="AO166">
        <v>3512</v>
      </c>
      <c r="AP166">
        <v>1607</v>
      </c>
      <c r="AQ166">
        <v>1777</v>
      </c>
      <c r="AR166">
        <v>3384</v>
      </c>
      <c r="AS166">
        <v>51.9</v>
      </c>
      <c r="AT166">
        <v>46.4</v>
      </c>
      <c r="AU166">
        <v>49</v>
      </c>
      <c r="AV166">
        <v>0.37</v>
      </c>
      <c r="AW166">
        <v>-0.14000000000000001</v>
      </c>
      <c r="AX166">
        <v>0.1</v>
      </c>
      <c r="AY166">
        <v>0.31</v>
      </c>
      <c r="AZ166">
        <v>-0.2</v>
      </c>
      <c r="BA166">
        <v>0.06</v>
      </c>
      <c r="BB166">
        <v>0.44</v>
      </c>
      <c r="BC166">
        <v>-0.08</v>
      </c>
      <c r="BD166">
        <v>0.15</v>
      </c>
      <c r="BE166">
        <v>51.4</v>
      </c>
      <c r="BF166">
        <v>42.6</v>
      </c>
      <c r="BG166">
        <v>46.8</v>
      </c>
      <c r="BH166">
        <v>74.400000000000006</v>
      </c>
      <c r="BI166">
        <v>65.099999999999994</v>
      </c>
      <c r="BJ166">
        <v>69.5</v>
      </c>
      <c r="BK166">
        <v>47.3</v>
      </c>
      <c r="BL166">
        <v>41.9</v>
      </c>
      <c r="BM166">
        <v>44.5</v>
      </c>
      <c r="BN166">
        <v>21.8</v>
      </c>
      <c r="BO166">
        <v>14.7</v>
      </c>
      <c r="BP166">
        <v>18.100000000000001</v>
      </c>
      <c r="BQ166">
        <v>31.8</v>
      </c>
      <c r="BR166">
        <v>21.5</v>
      </c>
      <c r="BS166">
        <v>26.4</v>
      </c>
      <c r="BT166">
        <v>4.53</v>
      </c>
      <c r="BU166">
        <v>4.12</v>
      </c>
      <c r="BV166">
        <v>4.3099999999999996</v>
      </c>
      <c r="BW166">
        <v>1899</v>
      </c>
      <c r="BX166">
        <v>2090</v>
      </c>
      <c r="BY166">
        <v>3989</v>
      </c>
      <c r="BZ166">
        <v>1834</v>
      </c>
      <c r="CA166">
        <v>2020</v>
      </c>
      <c r="CB166">
        <v>3854</v>
      </c>
      <c r="CC166">
        <v>50.1</v>
      </c>
      <c r="CD166">
        <v>45</v>
      </c>
      <c r="CE166">
        <v>47.4</v>
      </c>
      <c r="CF166">
        <v>0.28999999999999998</v>
      </c>
      <c r="CG166">
        <v>-0.21</v>
      </c>
      <c r="CH166">
        <v>0.03</v>
      </c>
      <c r="CI166">
        <v>0.23</v>
      </c>
      <c r="CJ166">
        <v>-0.26</v>
      </c>
      <c r="CK166">
        <v>-0.01</v>
      </c>
      <c r="CL166">
        <v>0.34</v>
      </c>
      <c r="CM166">
        <v>-0.15</v>
      </c>
      <c r="CN166">
        <v>7.0000000000000007E-2</v>
      </c>
      <c r="CO166">
        <v>47.9</v>
      </c>
      <c r="CP166">
        <v>40</v>
      </c>
      <c r="CQ166">
        <v>43.8</v>
      </c>
      <c r="CR166">
        <v>70.5</v>
      </c>
      <c r="CS166">
        <v>62.6</v>
      </c>
      <c r="CT166">
        <v>66.400000000000006</v>
      </c>
      <c r="CU166">
        <v>44.2</v>
      </c>
      <c r="CV166">
        <v>39.200000000000003</v>
      </c>
      <c r="CW166">
        <v>41.6</v>
      </c>
      <c r="CX166">
        <v>20</v>
      </c>
      <c r="CY166">
        <v>13.3</v>
      </c>
      <c r="CZ166">
        <v>16.399999999999999</v>
      </c>
      <c r="DA166">
        <v>29.3</v>
      </c>
      <c r="DB166">
        <v>19.7</v>
      </c>
      <c r="DC166">
        <v>24.3</v>
      </c>
      <c r="DD166">
        <v>4.34</v>
      </c>
      <c r="DE166">
        <v>3.97</v>
      </c>
      <c r="DF166">
        <v>4.1500000000000004</v>
      </c>
    </row>
    <row r="167" spans="1:110" x14ac:dyDescent="0.4">
      <c r="A167" t="s">
        <v>554</v>
      </c>
      <c r="B167" t="s">
        <v>553</v>
      </c>
      <c r="C167">
        <v>214</v>
      </c>
      <c r="D167">
        <v>220</v>
      </c>
      <c r="E167">
        <v>434</v>
      </c>
      <c r="F167">
        <v>207</v>
      </c>
      <c r="G167">
        <v>210</v>
      </c>
      <c r="H167">
        <v>417</v>
      </c>
      <c r="I167">
        <v>35.299999999999997</v>
      </c>
      <c r="J167">
        <v>28.7</v>
      </c>
      <c r="K167">
        <v>32</v>
      </c>
      <c r="L167">
        <v>-0.47</v>
      </c>
      <c r="M167">
        <v>-1.07</v>
      </c>
      <c r="N167">
        <v>-0.78</v>
      </c>
      <c r="O167">
        <v>-0.65</v>
      </c>
      <c r="P167">
        <v>-1.24</v>
      </c>
      <c r="Q167">
        <v>-0.9</v>
      </c>
      <c r="R167">
        <v>-0.3</v>
      </c>
      <c r="S167">
        <v>-0.9</v>
      </c>
      <c r="T167">
        <v>-0.65</v>
      </c>
      <c r="U167">
        <v>20.100000000000001</v>
      </c>
      <c r="V167">
        <v>12.3</v>
      </c>
      <c r="W167">
        <v>16.100000000000001</v>
      </c>
      <c r="X167">
        <v>41.6</v>
      </c>
      <c r="Y167">
        <v>32.299999999999997</v>
      </c>
      <c r="Z167">
        <v>36.9</v>
      </c>
      <c r="AA167">
        <v>18.2</v>
      </c>
      <c r="AB167">
        <v>15.9</v>
      </c>
      <c r="AC167">
        <v>17.100000000000001</v>
      </c>
      <c r="AD167">
        <v>6.1</v>
      </c>
      <c r="AE167">
        <v>2.2999999999999998</v>
      </c>
      <c r="AF167">
        <v>4.0999999999999996</v>
      </c>
      <c r="AG167">
        <v>11.2</v>
      </c>
      <c r="AH167">
        <v>4.5</v>
      </c>
      <c r="AI167">
        <v>7.8</v>
      </c>
      <c r="AJ167">
        <v>2.91</v>
      </c>
      <c r="AK167">
        <v>2.41</v>
      </c>
      <c r="AL167">
        <v>2.66</v>
      </c>
      <c r="AM167">
        <v>2711</v>
      </c>
      <c r="AN167">
        <v>2861</v>
      </c>
      <c r="AO167">
        <v>5572</v>
      </c>
      <c r="AP167">
        <v>2540</v>
      </c>
      <c r="AQ167">
        <v>2656</v>
      </c>
      <c r="AR167">
        <v>5196</v>
      </c>
      <c r="AS167">
        <v>53.7</v>
      </c>
      <c r="AT167">
        <v>48.3</v>
      </c>
      <c r="AU167">
        <v>50.9</v>
      </c>
      <c r="AV167">
        <v>0.31</v>
      </c>
      <c r="AW167">
        <v>-0.14000000000000001</v>
      </c>
      <c r="AX167">
        <v>0.08</v>
      </c>
      <c r="AY167">
        <v>0.26</v>
      </c>
      <c r="AZ167">
        <v>-0.18</v>
      </c>
      <c r="BA167">
        <v>0.05</v>
      </c>
      <c r="BB167">
        <v>0.36</v>
      </c>
      <c r="BC167">
        <v>-0.09</v>
      </c>
      <c r="BD167">
        <v>0.11</v>
      </c>
      <c r="BE167">
        <v>53.9</v>
      </c>
      <c r="BF167">
        <v>45.8</v>
      </c>
      <c r="BG167">
        <v>49.7</v>
      </c>
      <c r="BH167">
        <v>76.099999999999994</v>
      </c>
      <c r="BI167">
        <v>67.3</v>
      </c>
      <c r="BJ167">
        <v>71.599999999999994</v>
      </c>
      <c r="BK167">
        <v>40.299999999999997</v>
      </c>
      <c r="BL167">
        <v>32.1</v>
      </c>
      <c r="BM167">
        <v>36.1</v>
      </c>
      <c r="BN167">
        <v>25.3</v>
      </c>
      <c r="BO167">
        <v>16.899999999999999</v>
      </c>
      <c r="BP167">
        <v>21</v>
      </c>
      <c r="BQ167">
        <v>32.200000000000003</v>
      </c>
      <c r="BR167">
        <v>22.5</v>
      </c>
      <c r="BS167">
        <v>27.2</v>
      </c>
      <c r="BT167">
        <v>4.7</v>
      </c>
      <c r="BU167">
        <v>4.25</v>
      </c>
      <c r="BV167">
        <v>4.47</v>
      </c>
      <c r="BW167">
        <v>2925</v>
      </c>
      <c r="BX167">
        <v>3081</v>
      </c>
      <c r="BY167">
        <v>6006</v>
      </c>
      <c r="BZ167">
        <v>2747</v>
      </c>
      <c r="CA167">
        <v>2866</v>
      </c>
      <c r="CB167">
        <v>5613</v>
      </c>
      <c r="CC167">
        <v>52.3</v>
      </c>
      <c r="CD167">
        <v>46.9</v>
      </c>
      <c r="CE167">
        <v>49.6</v>
      </c>
      <c r="CF167">
        <v>0.25</v>
      </c>
      <c r="CG167">
        <v>-0.21</v>
      </c>
      <c r="CH167">
        <v>0.02</v>
      </c>
      <c r="CI167">
        <v>0.2</v>
      </c>
      <c r="CJ167">
        <v>-0.25</v>
      </c>
      <c r="CK167">
        <v>-0.02</v>
      </c>
      <c r="CL167">
        <v>0.28999999999999998</v>
      </c>
      <c r="CM167">
        <v>-0.16</v>
      </c>
      <c r="CN167">
        <v>0.05</v>
      </c>
      <c r="CO167">
        <v>51.4</v>
      </c>
      <c r="CP167">
        <v>43.4</v>
      </c>
      <c r="CQ167">
        <v>47.3</v>
      </c>
      <c r="CR167">
        <v>73.5</v>
      </c>
      <c r="CS167">
        <v>64.8</v>
      </c>
      <c r="CT167">
        <v>69.099999999999994</v>
      </c>
      <c r="CU167">
        <v>38.700000000000003</v>
      </c>
      <c r="CV167">
        <v>30.9</v>
      </c>
      <c r="CW167">
        <v>34.700000000000003</v>
      </c>
      <c r="CX167">
        <v>23.9</v>
      </c>
      <c r="CY167">
        <v>15.9</v>
      </c>
      <c r="CZ167">
        <v>19.8</v>
      </c>
      <c r="DA167">
        <v>30.7</v>
      </c>
      <c r="DB167">
        <v>21.2</v>
      </c>
      <c r="DC167">
        <v>25.8</v>
      </c>
      <c r="DD167">
        <v>4.57</v>
      </c>
      <c r="DE167">
        <v>4.12</v>
      </c>
      <c r="DF167">
        <v>4.34</v>
      </c>
    </row>
    <row r="168" spans="1:110" x14ac:dyDescent="0.4">
      <c r="A168" t="s">
        <v>556</v>
      </c>
      <c r="B168" t="s">
        <v>555</v>
      </c>
      <c r="C168">
        <v>1</v>
      </c>
      <c r="D168">
        <v>1</v>
      </c>
      <c r="E168">
        <v>2</v>
      </c>
      <c r="F168">
        <v>1</v>
      </c>
      <c r="G168">
        <v>0</v>
      </c>
      <c r="H168">
        <v>1</v>
      </c>
      <c r="I168">
        <v>51</v>
      </c>
      <c r="J168">
        <v>29</v>
      </c>
      <c r="K168">
        <v>40</v>
      </c>
      <c r="L168">
        <v>2.09</v>
      </c>
      <c r="M168" t="s">
        <v>915</v>
      </c>
      <c r="N168">
        <v>2.09</v>
      </c>
      <c r="O168">
        <v>-0.39</v>
      </c>
      <c r="P168" t="s">
        <v>915</v>
      </c>
      <c r="Q168">
        <v>-0.39</v>
      </c>
      <c r="R168">
        <v>4.5599999999999996</v>
      </c>
      <c r="S168" t="s">
        <v>915</v>
      </c>
      <c r="T168">
        <v>4.5599999999999996</v>
      </c>
      <c r="U168">
        <v>0</v>
      </c>
      <c r="V168">
        <v>0</v>
      </c>
      <c r="W168">
        <v>0</v>
      </c>
      <c r="X168">
        <v>100</v>
      </c>
      <c r="Y168">
        <v>100</v>
      </c>
      <c r="Z168">
        <v>100</v>
      </c>
      <c r="AA168">
        <v>100</v>
      </c>
      <c r="AB168">
        <v>0</v>
      </c>
      <c r="AC168">
        <v>50</v>
      </c>
      <c r="AD168">
        <v>0</v>
      </c>
      <c r="AE168">
        <v>0</v>
      </c>
      <c r="AF168">
        <v>0</v>
      </c>
      <c r="AG168">
        <v>0</v>
      </c>
      <c r="AH168">
        <v>0</v>
      </c>
      <c r="AI168">
        <v>0</v>
      </c>
      <c r="AJ168">
        <v>4.67</v>
      </c>
      <c r="AK168">
        <v>3</v>
      </c>
      <c r="AL168">
        <v>3.84</v>
      </c>
      <c r="AM168">
        <v>6</v>
      </c>
      <c r="AN168">
        <v>7</v>
      </c>
      <c r="AO168">
        <v>13</v>
      </c>
      <c r="AP168">
        <v>6</v>
      </c>
      <c r="AQ168">
        <v>7</v>
      </c>
      <c r="AR168">
        <v>13</v>
      </c>
      <c r="AS168">
        <v>76.599999999999994</v>
      </c>
      <c r="AT168">
        <v>61.8</v>
      </c>
      <c r="AU168">
        <v>68.599999999999994</v>
      </c>
      <c r="AV168">
        <v>1.32</v>
      </c>
      <c r="AW168">
        <v>0.26</v>
      </c>
      <c r="AX168">
        <v>0.75</v>
      </c>
      <c r="AY168">
        <v>0.31</v>
      </c>
      <c r="AZ168">
        <v>-0.67</v>
      </c>
      <c r="BA168">
        <v>7.0000000000000007E-2</v>
      </c>
      <c r="BB168">
        <v>2.33</v>
      </c>
      <c r="BC168">
        <v>1.2</v>
      </c>
      <c r="BD168">
        <v>1.44</v>
      </c>
      <c r="BE168">
        <v>100</v>
      </c>
      <c r="BF168">
        <v>85.7</v>
      </c>
      <c r="BG168">
        <v>92.3</v>
      </c>
      <c r="BH168">
        <v>100</v>
      </c>
      <c r="BI168">
        <v>85.7</v>
      </c>
      <c r="BJ168">
        <v>92.3</v>
      </c>
      <c r="BK168">
        <v>83.3</v>
      </c>
      <c r="BL168">
        <v>28.6</v>
      </c>
      <c r="BM168">
        <v>53.8</v>
      </c>
      <c r="BN168">
        <v>83.3</v>
      </c>
      <c r="BO168">
        <v>14.3</v>
      </c>
      <c r="BP168">
        <v>46.2</v>
      </c>
      <c r="BQ168">
        <v>83.3</v>
      </c>
      <c r="BR168">
        <v>14.3</v>
      </c>
      <c r="BS168">
        <v>46.2</v>
      </c>
      <c r="BT168">
        <v>7.34</v>
      </c>
      <c r="BU168">
        <v>5.24</v>
      </c>
      <c r="BV168">
        <v>6.21</v>
      </c>
      <c r="BW168">
        <v>7</v>
      </c>
      <c r="BX168">
        <v>8</v>
      </c>
      <c r="BY168">
        <v>15</v>
      </c>
      <c r="BZ168">
        <v>7</v>
      </c>
      <c r="CA168">
        <v>7</v>
      </c>
      <c r="CB168">
        <v>14</v>
      </c>
      <c r="CC168">
        <v>72.900000000000006</v>
      </c>
      <c r="CD168">
        <v>57.7</v>
      </c>
      <c r="CE168">
        <v>64.8</v>
      </c>
      <c r="CF168">
        <v>1.43</v>
      </c>
      <c r="CG168">
        <v>0.26</v>
      </c>
      <c r="CH168">
        <v>0.85</v>
      </c>
      <c r="CI168">
        <v>0.5</v>
      </c>
      <c r="CJ168">
        <v>-0.67</v>
      </c>
      <c r="CK168">
        <v>0.19</v>
      </c>
      <c r="CL168">
        <v>2.37</v>
      </c>
      <c r="CM168">
        <v>1.2</v>
      </c>
      <c r="CN168">
        <v>1.51</v>
      </c>
      <c r="CO168">
        <v>85.7</v>
      </c>
      <c r="CP168">
        <v>75</v>
      </c>
      <c r="CQ168">
        <v>80</v>
      </c>
      <c r="CR168">
        <v>100</v>
      </c>
      <c r="CS168">
        <v>87.5</v>
      </c>
      <c r="CT168">
        <v>93.3</v>
      </c>
      <c r="CU168">
        <v>85.7</v>
      </c>
      <c r="CV168">
        <v>25</v>
      </c>
      <c r="CW168">
        <v>53.3</v>
      </c>
      <c r="CX168">
        <v>71.400000000000006</v>
      </c>
      <c r="CY168">
        <v>12.5</v>
      </c>
      <c r="CZ168">
        <v>40</v>
      </c>
      <c r="DA168">
        <v>71.400000000000006</v>
      </c>
      <c r="DB168">
        <v>12.5</v>
      </c>
      <c r="DC168">
        <v>40</v>
      </c>
      <c r="DD168">
        <v>6.95</v>
      </c>
      <c r="DE168">
        <v>4.96</v>
      </c>
      <c r="DF168">
        <v>5.89</v>
      </c>
    </row>
    <row r="169" spans="1:110" x14ac:dyDescent="0.4">
      <c r="A169" t="s">
        <v>558</v>
      </c>
      <c r="B169" t="s">
        <v>557</v>
      </c>
      <c r="C169">
        <v>76</v>
      </c>
      <c r="D169">
        <v>59</v>
      </c>
      <c r="E169">
        <v>135</v>
      </c>
      <c r="F169">
        <v>76</v>
      </c>
      <c r="G169">
        <v>57</v>
      </c>
      <c r="H169">
        <v>133</v>
      </c>
      <c r="I169">
        <v>34.1</v>
      </c>
      <c r="J169">
        <v>29.6</v>
      </c>
      <c r="K169">
        <v>32.1</v>
      </c>
      <c r="L169">
        <v>-0.48</v>
      </c>
      <c r="M169">
        <v>-0.82</v>
      </c>
      <c r="N169">
        <v>-0.63</v>
      </c>
      <c r="O169">
        <v>-0.77</v>
      </c>
      <c r="P169">
        <v>-1.1499999999999999</v>
      </c>
      <c r="Q169">
        <v>-0.84</v>
      </c>
      <c r="R169">
        <v>-0.2</v>
      </c>
      <c r="S169">
        <v>-0.49</v>
      </c>
      <c r="T169">
        <v>-0.41</v>
      </c>
      <c r="U169">
        <v>22.4</v>
      </c>
      <c r="V169">
        <v>6.8</v>
      </c>
      <c r="W169">
        <v>15.6</v>
      </c>
      <c r="X169">
        <v>39.5</v>
      </c>
      <c r="Y169">
        <v>28.8</v>
      </c>
      <c r="Z169">
        <v>34.799999999999997</v>
      </c>
      <c r="AA169">
        <v>10.5</v>
      </c>
      <c r="AB169">
        <v>5.0999999999999996</v>
      </c>
      <c r="AC169">
        <v>8.1</v>
      </c>
      <c r="AD169">
        <v>5.3</v>
      </c>
      <c r="AE169">
        <v>0</v>
      </c>
      <c r="AF169">
        <v>3</v>
      </c>
      <c r="AG169">
        <v>6.6</v>
      </c>
      <c r="AH169">
        <v>0</v>
      </c>
      <c r="AI169">
        <v>3.7</v>
      </c>
      <c r="AJ169">
        <v>2.74</v>
      </c>
      <c r="AK169">
        <v>2.34</v>
      </c>
      <c r="AL169">
        <v>2.57</v>
      </c>
      <c r="AM169">
        <v>976</v>
      </c>
      <c r="AN169">
        <v>974</v>
      </c>
      <c r="AO169">
        <v>1950</v>
      </c>
      <c r="AP169">
        <v>952</v>
      </c>
      <c r="AQ169">
        <v>942</v>
      </c>
      <c r="AR169">
        <v>1894</v>
      </c>
      <c r="AS169">
        <v>48.7</v>
      </c>
      <c r="AT169">
        <v>46.4</v>
      </c>
      <c r="AU169">
        <v>47.5</v>
      </c>
      <c r="AV169">
        <v>0.14000000000000001</v>
      </c>
      <c r="AW169">
        <v>-0.25</v>
      </c>
      <c r="AX169">
        <v>-0.06</v>
      </c>
      <c r="AY169">
        <v>0.06</v>
      </c>
      <c r="AZ169">
        <v>-0.33</v>
      </c>
      <c r="BA169">
        <v>-0.11</v>
      </c>
      <c r="BB169">
        <v>0.22</v>
      </c>
      <c r="BC169">
        <v>-0.17</v>
      </c>
      <c r="BD169">
        <v>0</v>
      </c>
      <c r="BE169">
        <v>46.6</v>
      </c>
      <c r="BF169">
        <v>44.9</v>
      </c>
      <c r="BG169">
        <v>45.7</v>
      </c>
      <c r="BH169">
        <v>71</v>
      </c>
      <c r="BI169">
        <v>65.8</v>
      </c>
      <c r="BJ169">
        <v>68.400000000000006</v>
      </c>
      <c r="BK169">
        <v>39.1</v>
      </c>
      <c r="BL169">
        <v>28.2</v>
      </c>
      <c r="BM169">
        <v>33.700000000000003</v>
      </c>
      <c r="BN169">
        <v>19.899999999999999</v>
      </c>
      <c r="BO169">
        <v>11.4</v>
      </c>
      <c r="BP169">
        <v>15.6</v>
      </c>
      <c r="BQ169">
        <v>27.2</v>
      </c>
      <c r="BR169">
        <v>16.399999999999999</v>
      </c>
      <c r="BS169">
        <v>21.8</v>
      </c>
      <c r="BT169">
        <v>4.21</v>
      </c>
      <c r="BU169">
        <v>3.98</v>
      </c>
      <c r="BV169">
        <v>4.0999999999999996</v>
      </c>
      <c r="BW169">
        <v>1052</v>
      </c>
      <c r="BX169">
        <v>1033</v>
      </c>
      <c r="BY169">
        <v>2085</v>
      </c>
      <c r="BZ169">
        <v>1028</v>
      </c>
      <c r="CA169">
        <v>999</v>
      </c>
      <c r="CB169">
        <v>2027</v>
      </c>
      <c r="CC169">
        <v>47.6</v>
      </c>
      <c r="CD169">
        <v>45.4</v>
      </c>
      <c r="CE169">
        <v>46.5</v>
      </c>
      <c r="CF169">
        <v>0.09</v>
      </c>
      <c r="CG169">
        <v>-0.28000000000000003</v>
      </c>
      <c r="CH169">
        <v>-0.09</v>
      </c>
      <c r="CI169">
        <v>0.02</v>
      </c>
      <c r="CJ169">
        <v>-0.36</v>
      </c>
      <c r="CK169">
        <v>-0.15</v>
      </c>
      <c r="CL169">
        <v>0.17</v>
      </c>
      <c r="CM169">
        <v>-0.21</v>
      </c>
      <c r="CN169">
        <v>-0.04</v>
      </c>
      <c r="CO169">
        <v>44.9</v>
      </c>
      <c r="CP169">
        <v>42.7</v>
      </c>
      <c r="CQ169">
        <v>43.8</v>
      </c>
      <c r="CR169">
        <v>68.7</v>
      </c>
      <c r="CS169">
        <v>63.7</v>
      </c>
      <c r="CT169">
        <v>66.2</v>
      </c>
      <c r="CU169">
        <v>37.1</v>
      </c>
      <c r="CV169">
        <v>26.9</v>
      </c>
      <c r="CW169">
        <v>32</v>
      </c>
      <c r="CX169">
        <v>18.8</v>
      </c>
      <c r="CY169">
        <v>10.7</v>
      </c>
      <c r="CZ169">
        <v>14.8</v>
      </c>
      <c r="DA169">
        <v>25.7</v>
      </c>
      <c r="DB169">
        <v>15.5</v>
      </c>
      <c r="DC169">
        <v>20.6</v>
      </c>
      <c r="DD169">
        <v>4.1100000000000003</v>
      </c>
      <c r="DE169">
        <v>3.89</v>
      </c>
      <c r="DF169">
        <v>4</v>
      </c>
    </row>
    <row r="170" spans="1:110" x14ac:dyDescent="0.4">
      <c r="A170" t="s">
        <v>560</v>
      </c>
      <c r="B170" t="s">
        <v>559</v>
      </c>
      <c r="C170">
        <v>152</v>
      </c>
      <c r="D170">
        <v>143</v>
      </c>
      <c r="E170">
        <v>295</v>
      </c>
      <c r="F170">
        <v>148</v>
      </c>
      <c r="G170">
        <v>140</v>
      </c>
      <c r="H170">
        <v>288</v>
      </c>
      <c r="I170">
        <v>34.700000000000003</v>
      </c>
      <c r="J170">
        <v>27.3</v>
      </c>
      <c r="K170">
        <v>31.1</v>
      </c>
      <c r="L170">
        <v>-0.51</v>
      </c>
      <c r="M170">
        <v>-1.26</v>
      </c>
      <c r="N170">
        <v>-0.87</v>
      </c>
      <c r="O170">
        <v>-0.71</v>
      </c>
      <c r="P170">
        <v>-1.47</v>
      </c>
      <c r="Q170">
        <v>-1.02</v>
      </c>
      <c r="R170">
        <v>-0.3</v>
      </c>
      <c r="S170">
        <v>-1.05</v>
      </c>
      <c r="T170">
        <v>-0.73</v>
      </c>
      <c r="U170">
        <v>11.8</v>
      </c>
      <c r="V170">
        <v>13.3</v>
      </c>
      <c r="W170">
        <v>12.5</v>
      </c>
      <c r="X170">
        <v>35.5</v>
      </c>
      <c r="Y170">
        <v>23.1</v>
      </c>
      <c r="Z170">
        <v>29.5</v>
      </c>
      <c r="AA170">
        <v>28.3</v>
      </c>
      <c r="AB170">
        <v>23.1</v>
      </c>
      <c r="AC170">
        <v>25.8</v>
      </c>
      <c r="AD170">
        <v>5.9</v>
      </c>
      <c r="AE170">
        <v>2.8</v>
      </c>
      <c r="AF170">
        <v>4.4000000000000004</v>
      </c>
      <c r="AG170">
        <v>9.9</v>
      </c>
      <c r="AH170">
        <v>4.9000000000000004</v>
      </c>
      <c r="AI170">
        <v>7.5</v>
      </c>
      <c r="AJ170">
        <v>2.84</v>
      </c>
      <c r="AK170">
        <v>2.31</v>
      </c>
      <c r="AL170">
        <v>2.58</v>
      </c>
      <c r="AM170">
        <v>1062</v>
      </c>
      <c r="AN170">
        <v>1123</v>
      </c>
      <c r="AO170">
        <v>2185</v>
      </c>
      <c r="AP170">
        <v>1024</v>
      </c>
      <c r="AQ170">
        <v>1083</v>
      </c>
      <c r="AR170">
        <v>2107</v>
      </c>
      <c r="AS170">
        <v>48.5</v>
      </c>
      <c r="AT170">
        <v>43.3</v>
      </c>
      <c r="AU170">
        <v>45.8</v>
      </c>
      <c r="AV170">
        <v>-0.03</v>
      </c>
      <c r="AW170">
        <v>-0.45</v>
      </c>
      <c r="AX170">
        <v>-0.25</v>
      </c>
      <c r="AY170">
        <v>-0.11</v>
      </c>
      <c r="AZ170">
        <v>-0.52</v>
      </c>
      <c r="BA170">
        <v>-0.3</v>
      </c>
      <c r="BB170">
        <v>0.04</v>
      </c>
      <c r="BC170">
        <v>-0.37</v>
      </c>
      <c r="BD170">
        <v>-0.19</v>
      </c>
      <c r="BE170">
        <v>47.1</v>
      </c>
      <c r="BF170">
        <v>37.299999999999997</v>
      </c>
      <c r="BG170">
        <v>42.1</v>
      </c>
      <c r="BH170">
        <v>69.3</v>
      </c>
      <c r="BI170">
        <v>56.5</v>
      </c>
      <c r="BJ170">
        <v>62.7</v>
      </c>
      <c r="BK170">
        <v>49.9</v>
      </c>
      <c r="BL170">
        <v>35.200000000000003</v>
      </c>
      <c r="BM170">
        <v>42.3</v>
      </c>
      <c r="BN170">
        <v>21.1</v>
      </c>
      <c r="BO170">
        <v>10.4</v>
      </c>
      <c r="BP170">
        <v>15.6</v>
      </c>
      <c r="BQ170">
        <v>32</v>
      </c>
      <c r="BR170">
        <v>15.8</v>
      </c>
      <c r="BS170">
        <v>23.7</v>
      </c>
      <c r="BT170">
        <v>4.28</v>
      </c>
      <c r="BU170">
        <v>3.76</v>
      </c>
      <c r="BV170">
        <v>4.01</v>
      </c>
      <c r="BW170">
        <v>1214</v>
      </c>
      <c r="BX170">
        <v>1266</v>
      </c>
      <c r="BY170">
        <v>2480</v>
      </c>
      <c r="BZ170">
        <v>1172</v>
      </c>
      <c r="CA170">
        <v>1223</v>
      </c>
      <c r="CB170">
        <v>2395</v>
      </c>
      <c r="CC170">
        <v>46.8</v>
      </c>
      <c r="CD170">
        <v>41.5</v>
      </c>
      <c r="CE170">
        <v>44.1</v>
      </c>
      <c r="CF170">
        <v>-0.09</v>
      </c>
      <c r="CG170">
        <v>-0.54</v>
      </c>
      <c r="CH170">
        <v>-0.32</v>
      </c>
      <c r="CI170">
        <v>-0.17</v>
      </c>
      <c r="CJ170">
        <v>-0.61</v>
      </c>
      <c r="CK170">
        <v>-0.37</v>
      </c>
      <c r="CL170">
        <v>-0.02</v>
      </c>
      <c r="CM170">
        <v>-0.47</v>
      </c>
      <c r="CN170">
        <v>-0.27</v>
      </c>
      <c r="CO170">
        <v>42.7</v>
      </c>
      <c r="CP170">
        <v>34.6</v>
      </c>
      <c r="CQ170">
        <v>38.5</v>
      </c>
      <c r="CR170">
        <v>65.099999999999994</v>
      </c>
      <c r="CS170">
        <v>52.8</v>
      </c>
      <c r="CT170">
        <v>58.8</v>
      </c>
      <c r="CU170">
        <v>47.2</v>
      </c>
      <c r="CV170">
        <v>33.799999999999997</v>
      </c>
      <c r="CW170">
        <v>40.4</v>
      </c>
      <c r="CX170">
        <v>19.2</v>
      </c>
      <c r="CY170">
        <v>9.6</v>
      </c>
      <c r="CZ170">
        <v>14.3</v>
      </c>
      <c r="DA170">
        <v>29.2</v>
      </c>
      <c r="DB170">
        <v>14.5</v>
      </c>
      <c r="DC170">
        <v>21.7</v>
      </c>
      <c r="DD170">
        <v>4.0999999999999996</v>
      </c>
      <c r="DE170">
        <v>3.6</v>
      </c>
      <c r="DF170">
        <v>3.84</v>
      </c>
    </row>
    <row r="171" spans="1:110" x14ac:dyDescent="0.4">
      <c r="A171" t="s">
        <v>562</v>
      </c>
      <c r="B171" t="s">
        <v>561</v>
      </c>
      <c r="C171">
        <v>40</v>
      </c>
      <c r="D171">
        <v>58</v>
      </c>
      <c r="E171">
        <v>98</v>
      </c>
      <c r="F171">
        <v>40</v>
      </c>
      <c r="G171">
        <v>55</v>
      </c>
      <c r="H171">
        <v>95</v>
      </c>
      <c r="I171">
        <v>40.9</v>
      </c>
      <c r="J171">
        <v>36.799999999999997</v>
      </c>
      <c r="K171">
        <v>38.4</v>
      </c>
      <c r="L171">
        <v>0.1</v>
      </c>
      <c r="M171">
        <v>-0.16</v>
      </c>
      <c r="N171">
        <v>-0.05</v>
      </c>
      <c r="O171">
        <v>-0.28999999999999998</v>
      </c>
      <c r="P171">
        <v>-0.49</v>
      </c>
      <c r="Q171">
        <v>-0.3</v>
      </c>
      <c r="R171">
        <v>0.49</v>
      </c>
      <c r="S171">
        <v>0.18</v>
      </c>
      <c r="T171">
        <v>0.2</v>
      </c>
      <c r="U171">
        <v>32.5</v>
      </c>
      <c r="V171">
        <v>29.3</v>
      </c>
      <c r="W171">
        <v>30.6</v>
      </c>
      <c r="X171">
        <v>52.5</v>
      </c>
      <c r="Y171">
        <v>44.8</v>
      </c>
      <c r="Z171">
        <v>48</v>
      </c>
      <c r="AA171">
        <v>32.5</v>
      </c>
      <c r="AB171">
        <v>17.2</v>
      </c>
      <c r="AC171">
        <v>23.5</v>
      </c>
      <c r="AD171">
        <v>15</v>
      </c>
      <c r="AE171">
        <v>13.8</v>
      </c>
      <c r="AF171">
        <v>14.3</v>
      </c>
      <c r="AG171">
        <v>17.5</v>
      </c>
      <c r="AH171">
        <v>13.8</v>
      </c>
      <c r="AI171">
        <v>15.3</v>
      </c>
      <c r="AJ171">
        <v>3.48</v>
      </c>
      <c r="AK171">
        <v>2.99</v>
      </c>
      <c r="AL171">
        <v>3.19</v>
      </c>
      <c r="AM171">
        <v>593</v>
      </c>
      <c r="AN171">
        <v>615</v>
      </c>
      <c r="AO171">
        <v>1208</v>
      </c>
      <c r="AP171">
        <v>568</v>
      </c>
      <c r="AQ171">
        <v>590</v>
      </c>
      <c r="AR171">
        <v>1158</v>
      </c>
      <c r="AS171">
        <v>53.6</v>
      </c>
      <c r="AT171">
        <v>50.8</v>
      </c>
      <c r="AU171">
        <v>52.2</v>
      </c>
      <c r="AV171">
        <v>0.5</v>
      </c>
      <c r="AW171">
        <v>0.16</v>
      </c>
      <c r="AX171">
        <v>0.33</v>
      </c>
      <c r="AY171">
        <v>0.39</v>
      </c>
      <c r="AZ171">
        <v>0.06</v>
      </c>
      <c r="BA171">
        <v>0.25</v>
      </c>
      <c r="BB171">
        <v>0.6</v>
      </c>
      <c r="BC171">
        <v>0.27</v>
      </c>
      <c r="BD171">
        <v>0.4</v>
      </c>
      <c r="BE171">
        <v>59.5</v>
      </c>
      <c r="BF171">
        <v>53.2</v>
      </c>
      <c r="BG171">
        <v>56.3</v>
      </c>
      <c r="BH171">
        <v>78.2</v>
      </c>
      <c r="BI171">
        <v>72</v>
      </c>
      <c r="BJ171">
        <v>75.099999999999994</v>
      </c>
      <c r="BK171">
        <v>44</v>
      </c>
      <c r="BL171">
        <v>38.200000000000003</v>
      </c>
      <c r="BM171">
        <v>41.1</v>
      </c>
      <c r="BN171">
        <v>25</v>
      </c>
      <c r="BO171">
        <v>22.1</v>
      </c>
      <c r="BP171">
        <v>23.5</v>
      </c>
      <c r="BQ171">
        <v>35.200000000000003</v>
      </c>
      <c r="BR171">
        <v>29.6</v>
      </c>
      <c r="BS171">
        <v>32.4</v>
      </c>
      <c r="BT171">
        <v>4.68</v>
      </c>
      <c r="BU171">
        <v>4.51</v>
      </c>
      <c r="BV171">
        <v>4.59</v>
      </c>
      <c r="BW171">
        <v>633</v>
      </c>
      <c r="BX171">
        <v>673</v>
      </c>
      <c r="BY171">
        <v>1306</v>
      </c>
      <c r="BZ171">
        <v>608</v>
      </c>
      <c r="CA171">
        <v>645</v>
      </c>
      <c r="CB171">
        <v>1253</v>
      </c>
      <c r="CC171">
        <v>52.8</v>
      </c>
      <c r="CD171">
        <v>49.6</v>
      </c>
      <c r="CE171">
        <v>51.2</v>
      </c>
      <c r="CF171">
        <v>0.47</v>
      </c>
      <c r="CG171">
        <v>0.14000000000000001</v>
      </c>
      <c r="CH171">
        <v>0.3</v>
      </c>
      <c r="CI171">
        <v>0.37</v>
      </c>
      <c r="CJ171">
        <v>0.04</v>
      </c>
      <c r="CK171">
        <v>0.23</v>
      </c>
      <c r="CL171">
        <v>0.56999999999999995</v>
      </c>
      <c r="CM171">
        <v>0.23</v>
      </c>
      <c r="CN171">
        <v>0.37</v>
      </c>
      <c r="CO171">
        <v>57.8</v>
      </c>
      <c r="CP171">
        <v>51.1</v>
      </c>
      <c r="CQ171">
        <v>54.4</v>
      </c>
      <c r="CR171">
        <v>76.599999999999994</v>
      </c>
      <c r="CS171">
        <v>69.7</v>
      </c>
      <c r="CT171">
        <v>73</v>
      </c>
      <c r="CU171">
        <v>43.3</v>
      </c>
      <c r="CV171">
        <v>36.4</v>
      </c>
      <c r="CW171">
        <v>39.700000000000003</v>
      </c>
      <c r="CX171">
        <v>24.3</v>
      </c>
      <c r="CY171">
        <v>21.4</v>
      </c>
      <c r="CZ171">
        <v>22.8</v>
      </c>
      <c r="DA171">
        <v>34.1</v>
      </c>
      <c r="DB171">
        <v>28.2</v>
      </c>
      <c r="DC171">
        <v>31.1</v>
      </c>
      <c r="DD171">
        <v>4.5999999999999996</v>
      </c>
      <c r="DE171">
        <v>4.38</v>
      </c>
      <c r="DF171">
        <v>4.49</v>
      </c>
    </row>
    <row r="172" spans="1:110" x14ac:dyDescent="0.4">
      <c r="A172" t="s">
        <v>564</v>
      </c>
      <c r="B172" t="s">
        <v>563</v>
      </c>
      <c r="C172">
        <v>205</v>
      </c>
      <c r="D172">
        <v>218</v>
      </c>
      <c r="E172">
        <v>423</v>
      </c>
      <c r="F172">
        <v>196</v>
      </c>
      <c r="G172">
        <v>208</v>
      </c>
      <c r="H172">
        <v>404</v>
      </c>
      <c r="I172">
        <v>35.299999999999997</v>
      </c>
      <c r="J172">
        <v>26.5</v>
      </c>
      <c r="K172">
        <v>30.8</v>
      </c>
      <c r="L172">
        <v>-0.49</v>
      </c>
      <c r="M172">
        <v>-1.1299999999999999</v>
      </c>
      <c r="N172">
        <v>-0.82</v>
      </c>
      <c r="O172">
        <v>-0.67</v>
      </c>
      <c r="P172">
        <v>-1.3</v>
      </c>
      <c r="Q172">
        <v>-0.94</v>
      </c>
      <c r="R172">
        <v>-0.31</v>
      </c>
      <c r="S172">
        <v>-0.95</v>
      </c>
      <c r="T172">
        <v>-0.69</v>
      </c>
      <c r="U172">
        <v>18.5</v>
      </c>
      <c r="V172">
        <v>13.3</v>
      </c>
      <c r="W172">
        <v>15.8</v>
      </c>
      <c r="X172">
        <v>44.9</v>
      </c>
      <c r="Y172">
        <v>30.3</v>
      </c>
      <c r="Z172">
        <v>37.4</v>
      </c>
      <c r="AA172">
        <v>18</v>
      </c>
      <c r="AB172">
        <v>8.6999999999999993</v>
      </c>
      <c r="AC172">
        <v>13.2</v>
      </c>
      <c r="AD172">
        <v>2.9</v>
      </c>
      <c r="AE172">
        <v>0.9</v>
      </c>
      <c r="AF172">
        <v>1.9</v>
      </c>
      <c r="AG172">
        <v>4.9000000000000004</v>
      </c>
      <c r="AH172">
        <v>2.8</v>
      </c>
      <c r="AI172">
        <v>3.8</v>
      </c>
      <c r="AJ172">
        <v>2.87</v>
      </c>
      <c r="AK172">
        <v>2.2200000000000002</v>
      </c>
      <c r="AL172">
        <v>2.54</v>
      </c>
      <c r="AM172">
        <v>2014</v>
      </c>
      <c r="AN172">
        <v>2169</v>
      </c>
      <c r="AO172">
        <v>4183</v>
      </c>
      <c r="AP172">
        <v>1946</v>
      </c>
      <c r="AQ172">
        <v>2086</v>
      </c>
      <c r="AR172">
        <v>4032</v>
      </c>
      <c r="AS172">
        <v>49.8</v>
      </c>
      <c r="AT172">
        <v>43</v>
      </c>
      <c r="AU172">
        <v>46.3</v>
      </c>
      <c r="AV172">
        <v>0.19</v>
      </c>
      <c r="AW172">
        <v>-0.31</v>
      </c>
      <c r="AX172">
        <v>-7.0000000000000007E-2</v>
      </c>
      <c r="AY172">
        <v>0.13</v>
      </c>
      <c r="AZ172">
        <v>-0.37</v>
      </c>
      <c r="BA172">
        <v>-0.11</v>
      </c>
      <c r="BB172">
        <v>0.25</v>
      </c>
      <c r="BC172">
        <v>-0.26</v>
      </c>
      <c r="BD172">
        <v>-0.03</v>
      </c>
      <c r="BE172">
        <v>47.8</v>
      </c>
      <c r="BF172">
        <v>36.1</v>
      </c>
      <c r="BG172">
        <v>41.7</v>
      </c>
      <c r="BH172">
        <v>70.900000000000006</v>
      </c>
      <c r="BI172">
        <v>60.6</v>
      </c>
      <c r="BJ172">
        <v>65.599999999999994</v>
      </c>
      <c r="BK172">
        <v>39.799999999999997</v>
      </c>
      <c r="BL172">
        <v>28.2</v>
      </c>
      <c r="BM172">
        <v>33.799999999999997</v>
      </c>
      <c r="BN172">
        <v>17.600000000000001</v>
      </c>
      <c r="BO172">
        <v>9</v>
      </c>
      <c r="BP172">
        <v>13.2</v>
      </c>
      <c r="BQ172">
        <v>26.5</v>
      </c>
      <c r="BR172">
        <v>15.1</v>
      </c>
      <c r="BS172">
        <v>20.6</v>
      </c>
      <c r="BT172">
        <v>4.28</v>
      </c>
      <c r="BU172">
        <v>3.72</v>
      </c>
      <c r="BV172">
        <v>3.99</v>
      </c>
      <c r="BW172">
        <v>2219</v>
      </c>
      <c r="BX172">
        <v>2387</v>
      </c>
      <c r="BY172">
        <v>4606</v>
      </c>
      <c r="BZ172">
        <v>2142</v>
      </c>
      <c r="CA172">
        <v>2294</v>
      </c>
      <c r="CB172">
        <v>4436</v>
      </c>
      <c r="CC172">
        <v>48.5</v>
      </c>
      <c r="CD172">
        <v>41.5</v>
      </c>
      <c r="CE172">
        <v>44.9</v>
      </c>
      <c r="CF172">
        <v>0.13</v>
      </c>
      <c r="CG172">
        <v>-0.39</v>
      </c>
      <c r="CH172">
        <v>-0.14000000000000001</v>
      </c>
      <c r="CI172">
        <v>7.0000000000000007E-2</v>
      </c>
      <c r="CJ172">
        <v>-0.44</v>
      </c>
      <c r="CK172">
        <v>-0.18</v>
      </c>
      <c r="CL172">
        <v>0.18</v>
      </c>
      <c r="CM172">
        <v>-0.34</v>
      </c>
      <c r="CN172">
        <v>-0.1</v>
      </c>
      <c r="CO172">
        <v>45.1</v>
      </c>
      <c r="CP172">
        <v>34</v>
      </c>
      <c r="CQ172">
        <v>39.299999999999997</v>
      </c>
      <c r="CR172">
        <v>68.5</v>
      </c>
      <c r="CS172">
        <v>57.9</v>
      </c>
      <c r="CT172">
        <v>63</v>
      </c>
      <c r="CU172">
        <v>37.799999999999997</v>
      </c>
      <c r="CV172">
        <v>26.4</v>
      </c>
      <c r="CW172">
        <v>31.9</v>
      </c>
      <c r="CX172">
        <v>16.3</v>
      </c>
      <c r="CY172">
        <v>8.3000000000000007</v>
      </c>
      <c r="CZ172">
        <v>12.1</v>
      </c>
      <c r="DA172">
        <v>24.5</v>
      </c>
      <c r="DB172">
        <v>14</v>
      </c>
      <c r="DC172">
        <v>19</v>
      </c>
      <c r="DD172">
        <v>4.1500000000000004</v>
      </c>
      <c r="DE172">
        <v>3.59</v>
      </c>
      <c r="DF172">
        <v>3.86</v>
      </c>
    </row>
    <row r="173" spans="1:110" x14ac:dyDescent="0.4">
      <c r="A173" t="s">
        <v>566</v>
      </c>
      <c r="B173" t="s">
        <v>565</v>
      </c>
      <c r="C173">
        <v>98</v>
      </c>
      <c r="D173">
        <v>100</v>
      </c>
      <c r="E173">
        <v>198</v>
      </c>
      <c r="F173">
        <v>95</v>
      </c>
      <c r="G173">
        <v>99</v>
      </c>
      <c r="H173">
        <v>194</v>
      </c>
      <c r="I173">
        <v>33.9</v>
      </c>
      <c r="J173">
        <v>27.6</v>
      </c>
      <c r="K173">
        <v>30.7</v>
      </c>
      <c r="L173">
        <v>-0.6</v>
      </c>
      <c r="M173">
        <v>-1.1499999999999999</v>
      </c>
      <c r="N173">
        <v>-0.88</v>
      </c>
      <c r="O173">
        <v>-0.86</v>
      </c>
      <c r="P173">
        <v>-1.4</v>
      </c>
      <c r="Q173">
        <v>-1.06</v>
      </c>
      <c r="R173">
        <v>-0.35</v>
      </c>
      <c r="S173">
        <v>-0.9</v>
      </c>
      <c r="T173">
        <v>-0.7</v>
      </c>
      <c r="U173">
        <v>14.3</v>
      </c>
      <c r="V173">
        <v>13</v>
      </c>
      <c r="W173">
        <v>13.6</v>
      </c>
      <c r="X173">
        <v>33.700000000000003</v>
      </c>
      <c r="Y173">
        <v>24</v>
      </c>
      <c r="Z173">
        <v>28.8</v>
      </c>
      <c r="AA173">
        <v>18.399999999999999</v>
      </c>
      <c r="AB173">
        <v>5</v>
      </c>
      <c r="AC173">
        <v>11.6</v>
      </c>
      <c r="AD173">
        <v>4.0999999999999996</v>
      </c>
      <c r="AE173">
        <v>3</v>
      </c>
      <c r="AF173">
        <v>3.5</v>
      </c>
      <c r="AG173">
        <v>6.1</v>
      </c>
      <c r="AH173">
        <v>3</v>
      </c>
      <c r="AI173">
        <v>4.5</v>
      </c>
      <c r="AJ173">
        <v>2.77</v>
      </c>
      <c r="AK173">
        <v>2.2000000000000002</v>
      </c>
      <c r="AL173">
        <v>2.48</v>
      </c>
      <c r="AM173">
        <v>1132</v>
      </c>
      <c r="AN173">
        <v>1168</v>
      </c>
      <c r="AO173">
        <v>2300</v>
      </c>
      <c r="AP173">
        <v>1104</v>
      </c>
      <c r="AQ173">
        <v>1130</v>
      </c>
      <c r="AR173">
        <v>2234</v>
      </c>
      <c r="AS173">
        <v>49.3</v>
      </c>
      <c r="AT173">
        <v>42.9</v>
      </c>
      <c r="AU173">
        <v>46</v>
      </c>
      <c r="AV173">
        <v>0.13</v>
      </c>
      <c r="AW173">
        <v>-0.37</v>
      </c>
      <c r="AX173">
        <v>-0.12</v>
      </c>
      <c r="AY173">
        <v>0.06</v>
      </c>
      <c r="AZ173">
        <v>-0.45</v>
      </c>
      <c r="BA173">
        <v>-0.17</v>
      </c>
      <c r="BB173">
        <v>0.21</v>
      </c>
      <c r="BC173">
        <v>-0.3</v>
      </c>
      <c r="BD173">
        <v>-7.0000000000000007E-2</v>
      </c>
      <c r="BE173">
        <v>46.9</v>
      </c>
      <c r="BF173">
        <v>38.1</v>
      </c>
      <c r="BG173">
        <v>42.4</v>
      </c>
      <c r="BH173">
        <v>68.599999999999994</v>
      </c>
      <c r="BI173">
        <v>61.6</v>
      </c>
      <c r="BJ173">
        <v>65</v>
      </c>
      <c r="BK173">
        <v>36.6</v>
      </c>
      <c r="BL173">
        <v>26.4</v>
      </c>
      <c r="BM173">
        <v>31.4</v>
      </c>
      <c r="BN173">
        <v>19.100000000000001</v>
      </c>
      <c r="BO173">
        <v>10.4</v>
      </c>
      <c r="BP173">
        <v>14.7</v>
      </c>
      <c r="BQ173">
        <v>25.9</v>
      </c>
      <c r="BR173">
        <v>15.6</v>
      </c>
      <c r="BS173">
        <v>20.7</v>
      </c>
      <c r="BT173">
        <v>4.2300000000000004</v>
      </c>
      <c r="BU173">
        <v>3.67</v>
      </c>
      <c r="BV173">
        <v>3.95</v>
      </c>
      <c r="BW173">
        <v>1230</v>
      </c>
      <c r="BX173">
        <v>1268</v>
      </c>
      <c r="BY173">
        <v>2498</v>
      </c>
      <c r="BZ173">
        <v>1199</v>
      </c>
      <c r="CA173">
        <v>1229</v>
      </c>
      <c r="CB173">
        <v>2428</v>
      </c>
      <c r="CC173">
        <v>48.1</v>
      </c>
      <c r="CD173">
        <v>41.7</v>
      </c>
      <c r="CE173">
        <v>44.8</v>
      </c>
      <c r="CF173">
        <v>0.08</v>
      </c>
      <c r="CG173">
        <v>-0.43</v>
      </c>
      <c r="CH173">
        <v>-0.18</v>
      </c>
      <c r="CI173">
        <v>0</v>
      </c>
      <c r="CJ173">
        <v>-0.51</v>
      </c>
      <c r="CK173">
        <v>-0.23</v>
      </c>
      <c r="CL173">
        <v>0.15</v>
      </c>
      <c r="CM173">
        <v>-0.36</v>
      </c>
      <c r="CN173">
        <v>-0.13</v>
      </c>
      <c r="CO173">
        <v>44.3</v>
      </c>
      <c r="CP173">
        <v>36.1</v>
      </c>
      <c r="CQ173">
        <v>40.200000000000003</v>
      </c>
      <c r="CR173">
        <v>65.900000000000006</v>
      </c>
      <c r="CS173">
        <v>58.6</v>
      </c>
      <c r="CT173">
        <v>62.2</v>
      </c>
      <c r="CU173">
        <v>35.1</v>
      </c>
      <c r="CV173">
        <v>24.7</v>
      </c>
      <c r="CW173">
        <v>29.8</v>
      </c>
      <c r="CX173">
        <v>17.899999999999999</v>
      </c>
      <c r="CY173">
        <v>9.8000000000000007</v>
      </c>
      <c r="CZ173">
        <v>13.8</v>
      </c>
      <c r="DA173">
        <v>24.3</v>
      </c>
      <c r="DB173">
        <v>14.6</v>
      </c>
      <c r="DC173">
        <v>19.399999999999999</v>
      </c>
      <c r="DD173">
        <v>4.1100000000000003</v>
      </c>
      <c r="DE173">
        <v>3.55</v>
      </c>
      <c r="DF173">
        <v>3.83</v>
      </c>
    </row>
    <row r="174" spans="1:110" x14ac:dyDescent="0.4">
      <c r="A174" t="s">
        <v>568</v>
      </c>
      <c r="B174" t="s">
        <v>567</v>
      </c>
      <c r="C174">
        <v>92</v>
      </c>
      <c r="D174">
        <v>108</v>
      </c>
      <c r="E174">
        <v>200</v>
      </c>
      <c r="F174">
        <v>91</v>
      </c>
      <c r="G174">
        <v>106</v>
      </c>
      <c r="H174">
        <v>197</v>
      </c>
      <c r="I174">
        <v>31.9</v>
      </c>
      <c r="J174">
        <v>27.4</v>
      </c>
      <c r="K174">
        <v>29.5</v>
      </c>
      <c r="L174">
        <v>-0.46</v>
      </c>
      <c r="M174">
        <v>-1</v>
      </c>
      <c r="N174">
        <v>-0.75</v>
      </c>
      <c r="O174">
        <v>-0.72</v>
      </c>
      <c r="P174">
        <v>-1.24</v>
      </c>
      <c r="Q174">
        <v>-0.93</v>
      </c>
      <c r="R174">
        <v>-0.2</v>
      </c>
      <c r="S174">
        <v>-0.76</v>
      </c>
      <c r="T174">
        <v>-0.56999999999999995</v>
      </c>
      <c r="U174">
        <v>16.3</v>
      </c>
      <c r="V174">
        <v>14.8</v>
      </c>
      <c r="W174">
        <v>15.5</v>
      </c>
      <c r="X174">
        <v>33.700000000000003</v>
      </c>
      <c r="Y174">
        <v>25.9</v>
      </c>
      <c r="Z174">
        <v>29.5</v>
      </c>
      <c r="AA174">
        <v>13</v>
      </c>
      <c r="AB174">
        <v>12</v>
      </c>
      <c r="AC174">
        <v>12.5</v>
      </c>
      <c r="AD174">
        <v>3.3</v>
      </c>
      <c r="AE174">
        <v>0.9</v>
      </c>
      <c r="AF174">
        <v>2</v>
      </c>
      <c r="AG174">
        <v>4.3</v>
      </c>
      <c r="AH174">
        <v>2.8</v>
      </c>
      <c r="AI174">
        <v>3.5</v>
      </c>
      <c r="AJ174">
        <v>2.6</v>
      </c>
      <c r="AK174">
        <v>2.23</v>
      </c>
      <c r="AL174">
        <v>2.4</v>
      </c>
      <c r="AM174">
        <v>879</v>
      </c>
      <c r="AN174">
        <v>950</v>
      </c>
      <c r="AO174">
        <v>1829</v>
      </c>
      <c r="AP174">
        <v>823</v>
      </c>
      <c r="AQ174">
        <v>893</v>
      </c>
      <c r="AR174">
        <v>1716</v>
      </c>
      <c r="AS174">
        <v>47.6</v>
      </c>
      <c r="AT174">
        <v>43.4</v>
      </c>
      <c r="AU174">
        <v>45.4</v>
      </c>
      <c r="AV174">
        <v>0.2</v>
      </c>
      <c r="AW174">
        <v>-0.33</v>
      </c>
      <c r="AX174">
        <v>-7.0000000000000007E-2</v>
      </c>
      <c r="AY174">
        <v>0.11</v>
      </c>
      <c r="AZ174">
        <v>-0.41</v>
      </c>
      <c r="BA174">
        <v>-0.13</v>
      </c>
      <c r="BB174">
        <v>0.28999999999999998</v>
      </c>
      <c r="BC174">
        <v>-0.24</v>
      </c>
      <c r="BD174">
        <v>-0.01</v>
      </c>
      <c r="BE174">
        <v>45.8</v>
      </c>
      <c r="BF174">
        <v>39.5</v>
      </c>
      <c r="BG174">
        <v>42.5</v>
      </c>
      <c r="BH174">
        <v>66.900000000000006</v>
      </c>
      <c r="BI174">
        <v>62.6</v>
      </c>
      <c r="BJ174">
        <v>64.7</v>
      </c>
      <c r="BK174">
        <v>40.5</v>
      </c>
      <c r="BL174">
        <v>28.4</v>
      </c>
      <c r="BM174">
        <v>34.200000000000003</v>
      </c>
      <c r="BN174">
        <v>14.8</v>
      </c>
      <c r="BO174">
        <v>9.6</v>
      </c>
      <c r="BP174">
        <v>12.1</v>
      </c>
      <c r="BQ174">
        <v>24.5</v>
      </c>
      <c r="BR174">
        <v>15.4</v>
      </c>
      <c r="BS174">
        <v>19.7</v>
      </c>
      <c r="BT174">
        <v>4.09</v>
      </c>
      <c r="BU174">
        <v>3.72</v>
      </c>
      <c r="BV174">
        <v>3.9</v>
      </c>
      <c r="BW174">
        <v>971</v>
      </c>
      <c r="BX174">
        <v>1058</v>
      </c>
      <c r="BY174">
        <v>2029</v>
      </c>
      <c r="BZ174">
        <v>914</v>
      </c>
      <c r="CA174">
        <v>999</v>
      </c>
      <c r="CB174">
        <v>1913</v>
      </c>
      <c r="CC174">
        <v>46.1</v>
      </c>
      <c r="CD174">
        <v>41.8</v>
      </c>
      <c r="CE174">
        <v>43.9</v>
      </c>
      <c r="CF174">
        <v>0.14000000000000001</v>
      </c>
      <c r="CG174">
        <v>-0.4</v>
      </c>
      <c r="CH174">
        <v>-0.14000000000000001</v>
      </c>
      <c r="CI174">
        <v>0.05</v>
      </c>
      <c r="CJ174">
        <v>-0.48</v>
      </c>
      <c r="CK174">
        <v>-0.2</v>
      </c>
      <c r="CL174">
        <v>0.22</v>
      </c>
      <c r="CM174">
        <v>-0.32</v>
      </c>
      <c r="CN174">
        <v>-0.09</v>
      </c>
      <c r="CO174">
        <v>43</v>
      </c>
      <c r="CP174">
        <v>37</v>
      </c>
      <c r="CQ174">
        <v>39.9</v>
      </c>
      <c r="CR174">
        <v>63.7</v>
      </c>
      <c r="CS174">
        <v>58.9</v>
      </c>
      <c r="CT174">
        <v>61.2</v>
      </c>
      <c r="CU174">
        <v>37.9</v>
      </c>
      <c r="CV174">
        <v>26.7</v>
      </c>
      <c r="CW174">
        <v>32.1</v>
      </c>
      <c r="CX174">
        <v>13.7</v>
      </c>
      <c r="CY174">
        <v>8.6999999999999993</v>
      </c>
      <c r="CZ174">
        <v>11.1</v>
      </c>
      <c r="DA174">
        <v>22.6</v>
      </c>
      <c r="DB174">
        <v>14.1</v>
      </c>
      <c r="DC174">
        <v>18.100000000000001</v>
      </c>
      <c r="DD174">
        <v>3.95</v>
      </c>
      <c r="DE174">
        <v>3.57</v>
      </c>
      <c r="DF174">
        <v>3.75</v>
      </c>
    </row>
    <row r="175" spans="1:110" x14ac:dyDescent="0.4">
      <c r="A175" t="s">
        <v>570</v>
      </c>
      <c r="B175" t="s">
        <v>569</v>
      </c>
      <c r="C175">
        <v>104</v>
      </c>
      <c r="D175">
        <v>99</v>
      </c>
      <c r="E175">
        <v>203</v>
      </c>
      <c r="F175">
        <v>102</v>
      </c>
      <c r="G175">
        <v>96</v>
      </c>
      <c r="H175">
        <v>198</v>
      </c>
      <c r="I175">
        <v>35.9</v>
      </c>
      <c r="J175">
        <v>29.3</v>
      </c>
      <c r="K175">
        <v>32.700000000000003</v>
      </c>
      <c r="L175">
        <v>-0.62</v>
      </c>
      <c r="M175">
        <v>-1</v>
      </c>
      <c r="N175">
        <v>-0.8</v>
      </c>
      <c r="O175">
        <v>-0.86</v>
      </c>
      <c r="P175">
        <v>-1.25</v>
      </c>
      <c r="Q175">
        <v>-0.98</v>
      </c>
      <c r="R175">
        <v>-0.37</v>
      </c>
      <c r="S175">
        <v>-0.75</v>
      </c>
      <c r="T175">
        <v>-0.63</v>
      </c>
      <c r="U175">
        <v>19.2</v>
      </c>
      <c r="V175">
        <v>18.2</v>
      </c>
      <c r="W175">
        <v>18.7</v>
      </c>
      <c r="X175">
        <v>44.2</v>
      </c>
      <c r="Y175">
        <v>28.3</v>
      </c>
      <c r="Z175">
        <v>36.5</v>
      </c>
      <c r="AA175">
        <v>9.6</v>
      </c>
      <c r="AB175">
        <v>10.1</v>
      </c>
      <c r="AC175">
        <v>9.9</v>
      </c>
      <c r="AD175">
        <v>5.8</v>
      </c>
      <c r="AE175">
        <v>3</v>
      </c>
      <c r="AF175">
        <v>4.4000000000000004</v>
      </c>
      <c r="AG175">
        <v>6.7</v>
      </c>
      <c r="AH175">
        <v>4</v>
      </c>
      <c r="AI175">
        <v>5.4</v>
      </c>
      <c r="AJ175">
        <v>2.81</v>
      </c>
      <c r="AK175">
        <v>2.34</v>
      </c>
      <c r="AL175">
        <v>2.58</v>
      </c>
      <c r="AM175">
        <v>588</v>
      </c>
      <c r="AN175">
        <v>618</v>
      </c>
      <c r="AO175">
        <v>1206</v>
      </c>
      <c r="AP175">
        <v>561</v>
      </c>
      <c r="AQ175">
        <v>602</v>
      </c>
      <c r="AR175">
        <v>1163</v>
      </c>
      <c r="AS175">
        <v>52.6</v>
      </c>
      <c r="AT175">
        <v>49.2</v>
      </c>
      <c r="AU175">
        <v>50.8</v>
      </c>
      <c r="AV175">
        <v>0.21</v>
      </c>
      <c r="AW175">
        <v>-0.1</v>
      </c>
      <c r="AX175">
        <v>0.05</v>
      </c>
      <c r="AY175">
        <v>0.1</v>
      </c>
      <c r="AZ175">
        <v>-0.2</v>
      </c>
      <c r="BA175">
        <v>-0.02</v>
      </c>
      <c r="BB175">
        <v>0.31</v>
      </c>
      <c r="BC175">
        <v>0</v>
      </c>
      <c r="BD175">
        <v>0.12</v>
      </c>
      <c r="BE175">
        <v>53.1</v>
      </c>
      <c r="BF175">
        <v>49.8</v>
      </c>
      <c r="BG175">
        <v>51.4</v>
      </c>
      <c r="BH175">
        <v>71.400000000000006</v>
      </c>
      <c r="BI175">
        <v>67.2</v>
      </c>
      <c r="BJ175">
        <v>69.2</v>
      </c>
      <c r="BK175">
        <v>36.6</v>
      </c>
      <c r="BL175">
        <v>26.4</v>
      </c>
      <c r="BM175">
        <v>31.3</v>
      </c>
      <c r="BN175">
        <v>25.7</v>
      </c>
      <c r="BO175">
        <v>18.8</v>
      </c>
      <c r="BP175">
        <v>22.1</v>
      </c>
      <c r="BQ175">
        <v>30.1</v>
      </c>
      <c r="BR175">
        <v>21.5</v>
      </c>
      <c r="BS175">
        <v>25.7</v>
      </c>
      <c r="BT175">
        <v>4.57</v>
      </c>
      <c r="BU175">
        <v>4.25</v>
      </c>
      <c r="BV175">
        <v>4.4000000000000004</v>
      </c>
      <c r="BW175">
        <v>692</v>
      </c>
      <c r="BX175">
        <v>717</v>
      </c>
      <c r="BY175">
        <v>1409</v>
      </c>
      <c r="BZ175">
        <v>663</v>
      </c>
      <c r="CA175">
        <v>698</v>
      </c>
      <c r="CB175">
        <v>1361</v>
      </c>
      <c r="CC175">
        <v>50.1</v>
      </c>
      <c r="CD175">
        <v>46.4</v>
      </c>
      <c r="CE175">
        <v>48.2</v>
      </c>
      <c r="CF175">
        <v>0.08</v>
      </c>
      <c r="CG175">
        <v>-0.22</v>
      </c>
      <c r="CH175">
        <v>-7.0000000000000007E-2</v>
      </c>
      <c r="CI175">
        <v>-0.02</v>
      </c>
      <c r="CJ175">
        <v>-0.32</v>
      </c>
      <c r="CK175">
        <v>-0.14000000000000001</v>
      </c>
      <c r="CL175">
        <v>0.18</v>
      </c>
      <c r="CM175">
        <v>-0.13</v>
      </c>
      <c r="CN175">
        <v>-0.01</v>
      </c>
      <c r="CO175">
        <v>48</v>
      </c>
      <c r="CP175">
        <v>45.5</v>
      </c>
      <c r="CQ175">
        <v>46.7</v>
      </c>
      <c r="CR175">
        <v>67.3</v>
      </c>
      <c r="CS175">
        <v>61.8</v>
      </c>
      <c r="CT175">
        <v>64.5</v>
      </c>
      <c r="CU175">
        <v>32.5</v>
      </c>
      <c r="CV175">
        <v>24.1</v>
      </c>
      <c r="CW175">
        <v>28.2</v>
      </c>
      <c r="CX175">
        <v>22.7</v>
      </c>
      <c r="CY175">
        <v>16.600000000000001</v>
      </c>
      <c r="CZ175">
        <v>19.600000000000001</v>
      </c>
      <c r="DA175">
        <v>26.6</v>
      </c>
      <c r="DB175">
        <v>19.100000000000001</v>
      </c>
      <c r="DC175">
        <v>22.8</v>
      </c>
      <c r="DD175">
        <v>4.3</v>
      </c>
      <c r="DE175">
        <v>3.98</v>
      </c>
      <c r="DF175">
        <v>4.1399999999999997</v>
      </c>
    </row>
    <row r="176" spans="1:110" x14ac:dyDescent="0.4">
      <c r="A176" t="s">
        <v>572</v>
      </c>
      <c r="B176" t="s">
        <v>571</v>
      </c>
      <c r="C176">
        <v>146</v>
      </c>
      <c r="D176">
        <v>151</v>
      </c>
      <c r="E176">
        <v>297</v>
      </c>
      <c r="F176">
        <v>143</v>
      </c>
      <c r="G176">
        <v>146</v>
      </c>
      <c r="H176">
        <v>289</v>
      </c>
      <c r="I176">
        <v>36.5</v>
      </c>
      <c r="J176">
        <v>27.9</v>
      </c>
      <c r="K176">
        <v>32.200000000000003</v>
      </c>
      <c r="L176">
        <v>-0.4</v>
      </c>
      <c r="M176">
        <v>-0.83</v>
      </c>
      <c r="N176">
        <v>-0.61</v>
      </c>
      <c r="O176">
        <v>-0.61</v>
      </c>
      <c r="P176">
        <v>-1.03</v>
      </c>
      <c r="Q176">
        <v>-0.76</v>
      </c>
      <c r="R176">
        <v>-0.19</v>
      </c>
      <c r="S176">
        <v>-0.62</v>
      </c>
      <c r="T176">
        <v>-0.47</v>
      </c>
      <c r="U176">
        <v>26.7</v>
      </c>
      <c r="V176">
        <v>15.2</v>
      </c>
      <c r="W176">
        <v>20.9</v>
      </c>
      <c r="X176">
        <v>48.6</v>
      </c>
      <c r="Y176">
        <v>29.1</v>
      </c>
      <c r="Z176">
        <v>38.700000000000003</v>
      </c>
      <c r="AA176">
        <v>19.2</v>
      </c>
      <c r="AB176">
        <v>11.9</v>
      </c>
      <c r="AC176">
        <v>15.5</v>
      </c>
      <c r="AD176">
        <v>4.8</v>
      </c>
      <c r="AE176">
        <v>2</v>
      </c>
      <c r="AF176">
        <v>3.4</v>
      </c>
      <c r="AG176">
        <v>8.9</v>
      </c>
      <c r="AH176">
        <v>6</v>
      </c>
      <c r="AI176">
        <v>7.4</v>
      </c>
      <c r="AJ176">
        <v>3.06</v>
      </c>
      <c r="AK176">
        <v>2.33</v>
      </c>
      <c r="AL176">
        <v>2.69</v>
      </c>
      <c r="AM176">
        <v>2172</v>
      </c>
      <c r="AN176">
        <v>2162</v>
      </c>
      <c r="AO176">
        <v>4334</v>
      </c>
      <c r="AP176">
        <v>2071</v>
      </c>
      <c r="AQ176">
        <v>2062</v>
      </c>
      <c r="AR176">
        <v>4133</v>
      </c>
      <c r="AS176">
        <v>51.9</v>
      </c>
      <c r="AT176">
        <v>47</v>
      </c>
      <c r="AU176">
        <v>49.4</v>
      </c>
      <c r="AV176">
        <v>0.28999999999999998</v>
      </c>
      <c r="AW176">
        <v>-0.18</v>
      </c>
      <c r="AX176">
        <v>0.05</v>
      </c>
      <c r="AY176">
        <v>0.23</v>
      </c>
      <c r="AZ176">
        <v>-0.24</v>
      </c>
      <c r="BA176">
        <v>0.01</v>
      </c>
      <c r="BB176">
        <v>0.34</v>
      </c>
      <c r="BC176">
        <v>-0.13</v>
      </c>
      <c r="BD176">
        <v>0.09</v>
      </c>
      <c r="BE176">
        <v>52.5</v>
      </c>
      <c r="BF176">
        <v>44.9</v>
      </c>
      <c r="BG176">
        <v>48.7</v>
      </c>
      <c r="BH176">
        <v>73.3</v>
      </c>
      <c r="BI176">
        <v>67.5</v>
      </c>
      <c r="BJ176">
        <v>70.400000000000006</v>
      </c>
      <c r="BK176">
        <v>39.1</v>
      </c>
      <c r="BL176">
        <v>28.6</v>
      </c>
      <c r="BM176">
        <v>33.799999999999997</v>
      </c>
      <c r="BN176">
        <v>21.2</v>
      </c>
      <c r="BO176">
        <v>13</v>
      </c>
      <c r="BP176">
        <v>17.100000000000001</v>
      </c>
      <c r="BQ176">
        <v>29.1</v>
      </c>
      <c r="BR176">
        <v>18.600000000000001</v>
      </c>
      <c r="BS176">
        <v>23.9</v>
      </c>
      <c r="BT176">
        <v>4.5199999999999996</v>
      </c>
      <c r="BU176">
        <v>4.1100000000000003</v>
      </c>
      <c r="BV176">
        <v>4.32</v>
      </c>
      <c r="BW176">
        <v>2318</v>
      </c>
      <c r="BX176">
        <v>2313</v>
      </c>
      <c r="BY176">
        <v>4631</v>
      </c>
      <c r="BZ176">
        <v>2214</v>
      </c>
      <c r="CA176">
        <v>2208</v>
      </c>
      <c r="CB176">
        <v>4422</v>
      </c>
      <c r="CC176">
        <v>50.9</v>
      </c>
      <c r="CD176">
        <v>45.7</v>
      </c>
      <c r="CE176">
        <v>48.3</v>
      </c>
      <c r="CF176">
        <v>0.24</v>
      </c>
      <c r="CG176">
        <v>-0.22</v>
      </c>
      <c r="CH176">
        <v>0.01</v>
      </c>
      <c r="CI176">
        <v>0.19</v>
      </c>
      <c r="CJ176">
        <v>-0.28000000000000003</v>
      </c>
      <c r="CK176">
        <v>-0.03</v>
      </c>
      <c r="CL176">
        <v>0.3</v>
      </c>
      <c r="CM176">
        <v>-0.17</v>
      </c>
      <c r="CN176">
        <v>0.05</v>
      </c>
      <c r="CO176">
        <v>50.9</v>
      </c>
      <c r="CP176">
        <v>42.9</v>
      </c>
      <c r="CQ176">
        <v>46.9</v>
      </c>
      <c r="CR176">
        <v>71.7</v>
      </c>
      <c r="CS176">
        <v>65</v>
      </c>
      <c r="CT176">
        <v>68.400000000000006</v>
      </c>
      <c r="CU176">
        <v>37.799999999999997</v>
      </c>
      <c r="CV176">
        <v>27.5</v>
      </c>
      <c r="CW176">
        <v>32.700000000000003</v>
      </c>
      <c r="CX176">
        <v>20.2</v>
      </c>
      <c r="CY176">
        <v>12.3</v>
      </c>
      <c r="CZ176">
        <v>16.2</v>
      </c>
      <c r="DA176">
        <v>27.9</v>
      </c>
      <c r="DB176">
        <v>17.8</v>
      </c>
      <c r="DC176">
        <v>22.8</v>
      </c>
      <c r="DD176">
        <v>4.43</v>
      </c>
      <c r="DE176">
        <v>3.99</v>
      </c>
      <c r="DF176">
        <v>4.21</v>
      </c>
    </row>
    <row r="180" ht="8.25" customHeight="1" x14ac:dyDescent="0.4"/>
  </sheetData>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H20"/>
  <sheetViews>
    <sheetView tabSelected="1" workbookViewId="0">
      <selection activeCell="A4" sqref="A4"/>
    </sheetView>
  </sheetViews>
  <sheetFormatPr defaultColWidth="7.5546875" defaultRowHeight="12.75" x14ac:dyDescent="0.35"/>
  <cols>
    <col min="1" max="1" width="2.109375" style="216" customWidth="1"/>
    <col min="2" max="6" width="7.5546875" style="216"/>
    <col min="7" max="7" width="5.21875" style="216" customWidth="1"/>
    <col min="8" max="16384" width="7.5546875" style="216"/>
  </cols>
  <sheetData>
    <row r="9" spans="2:3" ht="24.75" x14ac:dyDescent="0.65">
      <c r="B9" s="215" t="s">
        <v>883</v>
      </c>
    </row>
    <row r="11" spans="2:3" ht="13.9" x14ac:dyDescent="0.4">
      <c r="B11" s="217" t="s">
        <v>884</v>
      </c>
    </row>
    <row r="12" spans="2:3" ht="13.15" x14ac:dyDescent="0.4">
      <c r="B12" s="218"/>
    </row>
    <row r="13" spans="2:3" x14ac:dyDescent="0.35">
      <c r="B13" s="219" t="s">
        <v>885</v>
      </c>
    </row>
    <row r="14" spans="2:3" x14ac:dyDescent="0.35">
      <c r="B14" s="219" t="s">
        <v>886</v>
      </c>
    </row>
    <row r="15" spans="2:3" x14ac:dyDescent="0.35">
      <c r="B15" s="219" t="s">
        <v>887</v>
      </c>
      <c r="C15" s="219"/>
    </row>
    <row r="16" spans="2:3" x14ac:dyDescent="0.35">
      <c r="B16" s="219" t="s">
        <v>888</v>
      </c>
      <c r="C16" s="219"/>
    </row>
    <row r="18" spans="2:8" x14ac:dyDescent="0.35">
      <c r="B18" s="220" t="s">
        <v>889</v>
      </c>
    </row>
    <row r="20" spans="2:8" x14ac:dyDescent="0.35">
      <c r="B20" s="221" t="s">
        <v>890</v>
      </c>
      <c r="C20" s="222"/>
      <c r="D20" s="222"/>
      <c r="E20" s="222"/>
      <c r="F20" s="222"/>
      <c r="G20" s="222"/>
      <c r="H20" s="220" t="s">
        <v>891</v>
      </c>
    </row>
  </sheetData>
  <sheetProtection sheet="1" selectLockedCells="1" selectUnlockedCells="1"/>
  <hyperlinks>
    <hyperlink ref="B18" location="Index!A1" display="Index"/>
    <hyperlink ref="H20" r:id="rId1"/>
  </hyperlinks>
  <pageMargins left="0.7" right="0.7" top="0.75" bottom="0.75" header="0.3" footer="0.3"/>
  <pageSetup paperSize="9"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showGridLines="0" workbookViewId="0"/>
  </sheetViews>
  <sheetFormatPr defaultColWidth="7.5546875" defaultRowHeight="12.75" x14ac:dyDescent="0.35"/>
  <cols>
    <col min="1" max="1" width="2.5546875" style="227" customWidth="1"/>
    <col min="2" max="2" width="11.5546875" style="227" customWidth="1"/>
    <col min="3" max="3" width="104" style="227" customWidth="1"/>
    <col min="4" max="4" width="24.33203125" style="227" bestFit="1" customWidth="1"/>
    <col min="5" max="5" width="14.109375" style="227" bestFit="1" customWidth="1"/>
    <col min="6" max="16384" width="7.5546875" style="227"/>
  </cols>
  <sheetData>
    <row r="1" spans="1:13" s="221" customFormat="1" ht="13.15" x14ac:dyDescent="0.4">
      <c r="A1" s="223" t="s">
        <v>892</v>
      </c>
      <c r="B1" s="224"/>
      <c r="C1" s="224"/>
      <c r="D1" s="224"/>
      <c r="E1" s="224"/>
      <c r="F1" s="224"/>
      <c r="G1" s="224"/>
      <c r="H1" s="224"/>
      <c r="I1" s="224"/>
      <c r="J1" s="224"/>
      <c r="K1" s="224"/>
      <c r="L1" s="224"/>
      <c r="M1" s="224"/>
    </row>
    <row r="2" spans="1:13" ht="13.15" x14ac:dyDescent="0.4">
      <c r="A2" s="223"/>
      <c r="B2" s="225"/>
      <c r="C2" s="225"/>
      <c r="D2" s="225"/>
      <c r="E2" s="225"/>
      <c r="F2" s="226"/>
      <c r="G2" s="226"/>
      <c r="H2" s="226"/>
      <c r="I2" s="226"/>
      <c r="J2" s="226"/>
      <c r="K2" s="226"/>
      <c r="L2" s="226"/>
      <c r="M2" s="226"/>
    </row>
    <row r="3" spans="1:13" x14ac:dyDescent="0.35">
      <c r="A3" s="228" t="s">
        <v>893</v>
      </c>
      <c r="B3" s="225"/>
      <c r="C3" s="225"/>
      <c r="D3" s="225"/>
      <c r="E3" s="225"/>
      <c r="F3" s="225"/>
      <c r="G3" s="229"/>
      <c r="H3" s="229"/>
      <c r="I3" s="229"/>
      <c r="J3" s="229"/>
      <c r="K3" s="229"/>
      <c r="L3" s="229"/>
      <c r="M3" s="229"/>
    </row>
    <row r="4" spans="1:13" ht="13.15" x14ac:dyDescent="0.4">
      <c r="A4" s="228"/>
      <c r="B4" s="218"/>
      <c r="C4" s="225"/>
      <c r="D4" s="225"/>
      <c r="E4" s="225"/>
      <c r="F4" s="225"/>
      <c r="G4" s="229"/>
      <c r="H4" s="229"/>
      <c r="I4" s="229"/>
      <c r="J4" s="229"/>
      <c r="K4" s="229"/>
      <c r="L4" s="229"/>
      <c r="M4" s="229"/>
    </row>
    <row r="5" spans="1:13" ht="13.15" x14ac:dyDescent="0.4">
      <c r="A5" s="230" t="s">
        <v>894</v>
      </c>
      <c r="B5" s="225"/>
      <c r="C5" s="225"/>
      <c r="D5" s="225"/>
      <c r="E5" s="225"/>
      <c r="F5" s="225"/>
      <c r="G5" s="229"/>
      <c r="H5" s="229"/>
      <c r="I5" s="229"/>
      <c r="J5" s="229"/>
      <c r="K5" s="229"/>
      <c r="L5" s="229"/>
      <c r="M5" s="229"/>
    </row>
    <row r="6" spans="1:13" ht="13.15" x14ac:dyDescent="0.4">
      <c r="A6" s="225"/>
      <c r="B6" s="225" t="s">
        <v>895</v>
      </c>
      <c r="C6" s="225"/>
      <c r="D6" s="225"/>
      <c r="E6" s="225"/>
      <c r="F6" s="225"/>
      <c r="G6" s="229"/>
      <c r="H6" s="229"/>
      <c r="I6" s="229"/>
      <c r="J6" s="229"/>
      <c r="K6" s="229"/>
      <c r="L6" s="229"/>
      <c r="M6" s="229"/>
    </row>
    <row r="7" spans="1:13" s="232" customFormat="1" ht="13.15" x14ac:dyDescent="0.4">
      <c r="A7" s="224"/>
      <c r="B7" s="231" t="s">
        <v>896</v>
      </c>
      <c r="C7" s="231"/>
      <c r="D7" s="231"/>
      <c r="E7" s="231"/>
      <c r="F7" s="225"/>
      <c r="G7" s="229"/>
      <c r="H7" s="229"/>
      <c r="I7" s="229"/>
      <c r="J7" s="229"/>
      <c r="K7" s="229"/>
      <c r="L7" s="229"/>
      <c r="M7" s="229"/>
    </row>
    <row r="8" spans="1:13" s="232" customFormat="1" x14ac:dyDescent="0.35">
      <c r="A8" s="225"/>
      <c r="B8" s="225"/>
      <c r="C8" s="225"/>
      <c r="D8" s="225"/>
      <c r="E8" s="225"/>
      <c r="F8" s="229"/>
      <c r="G8" s="229"/>
      <c r="H8" s="229"/>
      <c r="I8" s="229"/>
      <c r="J8" s="229"/>
      <c r="K8" s="229"/>
      <c r="L8" s="229"/>
      <c r="M8" s="229"/>
    </row>
    <row r="9" spans="1:13" s="232" customFormat="1" ht="25.5" customHeight="1" x14ac:dyDescent="0.35">
      <c r="A9" s="225"/>
      <c r="B9" s="233" t="s">
        <v>897</v>
      </c>
      <c r="C9" s="233" t="s">
        <v>898</v>
      </c>
      <c r="D9" s="233" t="s">
        <v>899</v>
      </c>
      <c r="E9" s="233" t="s">
        <v>900</v>
      </c>
      <c r="F9" s="226"/>
      <c r="G9" s="226"/>
      <c r="H9" s="226"/>
      <c r="I9" s="226"/>
      <c r="J9" s="226"/>
      <c r="K9" s="226"/>
      <c r="L9" s="226"/>
      <c r="M9" s="226"/>
    </row>
    <row r="10" spans="1:13" ht="15.75" customHeight="1" x14ac:dyDescent="0.35">
      <c r="A10" s="224"/>
      <c r="B10" s="234" t="s">
        <v>901</v>
      </c>
      <c r="C10" s="235" t="s">
        <v>902</v>
      </c>
      <c r="D10" s="236" t="s">
        <v>903</v>
      </c>
      <c r="E10" s="236" t="s">
        <v>904</v>
      </c>
      <c r="F10" s="229"/>
      <c r="G10" s="229"/>
      <c r="H10" s="229"/>
      <c r="I10" s="229"/>
      <c r="J10" s="229"/>
      <c r="K10" s="229"/>
      <c r="L10" s="229"/>
      <c r="M10" s="229"/>
    </row>
    <row r="11" spans="1:13" ht="15.75" customHeight="1" x14ac:dyDescent="0.35">
      <c r="A11" s="225"/>
      <c r="B11" s="234" t="s">
        <v>905</v>
      </c>
      <c r="C11" s="235" t="s">
        <v>906</v>
      </c>
      <c r="D11" s="236" t="s">
        <v>903</v>
      </c>
      <c r="E11" s="236" t="s">
        <v>904</v>
      </c>
      <c r="F11" s="225"/>
    </row>
    <row r="12" spans="1:13" ht="15.75" customHeight="1" x14ac:dyDescent="0.35">
      <c r="A12" s="225"/>
      <c r="B12" s="234" t="s">
        <v>907</v>
      </c>
      <c r="C12" s="235" t="s">
        <v>908</v>
      </c>
      <c r="D12" s="236" t="s">
        <v>903</v>
      </c>
      <c r="E12" s="236" t="s">
        <v>904</v>
      </c>
      <c r="F12" s="225"/>
    </row>
    <row r="13" spans="1:13" ht="15.75" customHeight="1" x14ac:dyDescent="0.35">
      <c r="A13" s="225"/>
      <c r="B13" s="234" t="s">
        <v>909</v>
      </c>
      <c r="C13" s="235" t="s">
        <v>910</v>
      </c>
      <c r="D13" s="236" t="s">
        <v>903</v>
      </c>
      <c r="E13" s="236" t="s">
        <v>904</v>
      </c>
      <c r="F13" s="225"/>
    </row>
    <row r="14" spans="1:13" ht="15.75" customHeight="1" x14ac:dyDescent="0.35">
      <c r="A14" s="225"/>
      <c r="B14" s="234" t="s">
        <v>911</v>
      </c>
      <c r="C14" s="235" t="s">
        <v>912</v>
      </c>
      <c r="D14" s="236" t="s">
        <v>903</v>
      </c>
      <c r="E14" s="236" t="s">
        <v>904</v>
      </c>
      <c r="F14" s="225"/>
    </row>
    <row r="15" spans="1:13" x14ac:dyDescent="0.35">
      <c r="A15" s="221"/>
      <c r="B15" s="221"/>
      <c r="C15" s="221"/>
      <c r="D15" s="221"/>
      <c r="E15" s="221"/>
    </row>
    <row r="16" spans="1:13" x14ac:dyDescent="0.35">
      <c r="A16" s="221"/>
      <c r="B16" s="221"/>
      <c r="C16" s="221"/>
      <c r="D16" s="221" t="s">
        <v>913</v>
      </c>
      <c r="E16" s="221"/>
    </row>
    <row r="17" spans="1:5" x14ac:dyDescent="0.35">
      <c r="A17" s="221"/>
      <c r="B17" s="221"/>
      <c r="C17" s="221"/>
      <c r="D17" s="221"/>
      <c r="E17" s="221" t="s">
        <v>913</v>
      </c>
    </row>
    <row r="18" spans="1:5" x14ac:dyDescent="0.35">
      <c r="A18" s="221"/>
      <c r="B18" s="221"/>
      <c r="C18" s="221" t="s">
        <v>913</v>
      </c>
      <c r="D18" s="221" t="s">
        <v>913</v>
      </c>
      <c r="E18" s="221"/>
    </row>
    <row r="19" spans="1:5" x14ac:dyDescent="0.35">
      <c r="B19" s="237"/>
      <c r="C19" s="237"/>
      <c r="D19" s="237"/>
      <c r="E19" s="237"/>
    </row>
    <row r="20" spans="1:5" x14ac:dyDescent="0.35">
      <c r="B20" s="237"/>
      <c r="C20" s="221" t="s">
        <v>914</v>
      </c>
    </row>
    <row r="21" spans="1:5" x14ac:dyDescent="0.35">
      <c r="B21" s="237"/>
    </row>
    <row r="22" spans="1:5" x14ac:dyDescent="0.35">
      <c r="B22" s="237"/>
    </row>
    <row r="24" spans="1:5" x14ac:dyDescent="0.35">
      <c r="E24" s="221" t="s">
        <v>913</v>
      </c>
    </row>
  </sheetData>
  <sheetProtection sheet="1" objects="1" scenarios="1"/>
  <hyperlinks>
    <hyperlink ref="B10" location="'Table LA8'!A1" display="Table LA8"/>
    <hyperlink ref="B11" location="'Table LA9'!A1" display="Table LA9"/>
    <hyperlink ref="B12" location="'Table LA10'!A1" display="Table LA10"/>
    <hyperlink ref="B13" location="'Table LA11'!A1" display="Table LA11"/>
    <hyperlink ref="B14" location="'Table LA12'!A1" display="Table LA12"/>
  </hyperlinks>
  <pageMargins left="0.75" right="0.75" top="1" bottom="1" header="0.5" footer="0.5"/>
  <pageSetup paperSize="9" scale="7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HJ180"/>
  <sheetViews>
    <sheetView zoomScaleNormal="100" workbookViewId="0">
      <pane xSplit="2" topLeftCell="C1" activePane="topRight" state="frozen"/>
      <selection pane="topRight"/>
    </sheetView>
  </sheetViews>
  <sheetFormatPr defaultRowHeight="15" x14ac:dyDescent="0.4"/>
  <cols>
    <col min="1" max="1" width="14.21875" customWidth="1"/>
    <col min="2" max="2" width="23.5546875" bestFit="1" customWidth="1"/>
    <col min="3" max="3" width="13.44140625" bestFit="1" customWidth="1"/>
    <col min="4" max="4" width="16" bestFit="1" customWidth="1"/>
    <col min="5" max="5" width="13.109375" bestFit="1" customWidth="1"/>
    <col min="6" max="8" width="13.109375" customWidth="1"/>
    <col min="9" max="9" width="14.88671875" bestFit="1" customWidth="1"/>
    <col min="10" max="11" width="14.88671875" customWidth="1"/>
    <col min="12" max="12" width="17.5546875" bestFit="1" customWidth="1"/>
    <col min="13" max="20" width="17.5546875" customWidth="1"/>
    <col min="21" max="21" width="21.33203125" bestFit="1" customWidth="1"/>
    <col min="22" max="22" width="21.88671875" bestFit="1" customWidth="1"/>
    <col min="23" max="23" width="18.88671875" bestFit="1" customWidth="1"/>
    <col min="24" max="26" width="18.88671875" customWidth="1"/>
    <col min="27" max="27" width="21.109375" bestFit="1" customWidth="1"/>
    <col min="28" max="28" width="21.77734375" bestFit="1" customWidth="1"/>
    <col min="29" max="29" width="14" customWidth="1"/>
    <col min="30" max="30" width="11.5546875" bestFit="1" customWidth="1"/>
    <col min="31" max="39" width="11.5546875" customWidth="1"/>
    <col min="40" max="40" width="14.5546875" bestFit="1" customWidth="1"/>
    <col min="41" max="41" width="16.109375" customWidth="1"/>
    <col min="42" max="44" width="13.109375" customWidth="1"/>
    <col min="45" max="45" width="14.77734375" bestFit="1" customWidth="1"/>
    <col min="46" max="46" width="14.5546875" bestFit="1" customWidth="1"/>
    <col min="47" max="47" width="12.21875" bestFit="1" customWidth="1"/>
    <col min="48" max="48" width="17.77734375" bestFit="1" customWidth="1"/>
    <col min="49" max="49" width="22.109375" bestFit="1" customWidth="1"/>
    <col min="50" max="50" width="16.5546875" bestFit="1" customWidth="1"/>
    <col min="51" max="51" width="14.21875" bestFit="1" customWidth="1"/>
    <col min="52" max="52" width="17.44140625" bestFit="1" customWidth="1"/>
    <col min="53" max="53" width="17.21875" bestFit="1" customWidth="1"/>
    <col min="54" max="55" width="14.88671875" bestFit="1" customWidth="1"/>
    <col min="56" max="56" width="19.109375" bestFit="1" customWidth="1"/>
    <col min="57" max="57" width="13.6640625" bestFit="1" customWidth="1"/>
    <col min="58" max="58" width="11.21875" bestFit="1" customWidth="1"/>
    <col min="59" max="59" width="14.44140625" bestFit="1" customWidth="1"/>
    <col min="60" max="62" width="14.44140625" customWidth="1"/>
    <col min="63" max="63" width="14.21875" bestFit="1" customWidth="1"/>
    <col min="64" max="64" width="11.88671875" bestFit="1" customWidth="1"/>
    <col min="65" max="65" width="15.5546875" bestFit="1" customWidth="1"/>
    <col min="66" max="66" width="18.21875" bestFit="1" customWidth="1"/>
    <col min="67" max="67" width="15.21875" bestFit="1" customWidth="1"/>
    <col min="68" max="68" width="17" bestFit="1" customWidth="1"/>
    <col min="69" max="74" width="17" customWidth="1"/>
    <col min="75" max="75" width="19.6640625" bestFit="1" customWidth="1"/>
    <col min="76" max="76" width="16.6640625" bestFit="1" customWidth="1"/>
    <col min="77" max="77" width="17.33203125" bestFit="1" customWidth="1"/>
    <col min="78" max="80" width="13.109375" customWidth="1"/>
    <col min="81" max="81" width="21.6640625" bestFit="1" customWidth="1"/>
    <col min="82" max="82" width="16.109375" bestFit="1" customWidth="1"/>
    <col min="83" max="83" width="13.77734375" bestFit="1" customWidth="1"/>
    <col min="84" max="84" width="16.88671875" bestFit="1" customWidth="1"/>
    <col min="85" max="85" width="16.6640625" bestFit="1" customWidth="1"/>
    <col min="86" max="86" width="19.33203125" bestFit="1" customWidth="1"/>
    <col min="87" max="87" width="14.44140625" bestFit="1" customWidth="1"/>
    <col min="88" max="88" width="19.88671875" bestFit="1" customWidth="1"/>
    <col min="89" max="89" width="24.21875" bestFit="1" customWidth="1"/>
    <col min="90" max="90" width="18.77734375" bestFit="1" customWidth="1"/>
    <col min="91" max="91" width="16.33203125" bestFit="1" customWidth="1"/>
    <col min="92" max="92" width="19.5546875" bestFit="1" customWidth="1"/>
    <col min="93" max="93" width="19.33203125" bestFit="1" customWidth="1"/>
    <col min="94" max="94" width="17" bestFit="1" customWidth="1"/>
    <col min="95" max="95" width="16.88671875" bestFit="1" customWidth="1"/>
    <col min="96" max="98" width="16.88671875" customWidth="1"/>
    <col min="99" max="99" width="21.33203125" bestFit="1" customWidth="1"/>
    <col min="100" max="100" width="15.77734375" bestFit="1" customWidth="1"/>
    <col min="101" max="101" width="13.44140625" bestFit="1" customWidth="1"/>
    <col min="102" max="102" width="16.5546875" bestFit="1" customWidth="1"/>
    <col min="103" max="103" width="16.33203125" bestFit="1" customWidth="1"/>
    <col min="104" max="104" width="14.109375" bestFit="1" customWidth="1"/>
    <col min="105" max="110" width="14.109375" customWidth="1"/>
    <col min="114" max="116" width="13.109375" customWidth="1"/>
    <col min="150" max="152" width="13.109375" customWidth="1"/>
    <col min="186" max="188" width="13.109375" customWidth="1"/>
    <col min="214" max="214" width="15.109375" bestFit="1" customWidth="1"/>
  </cols>
  <sheetData>
    <row r="2" spans="1:218" x14ac:dyDescent="0.4">
      <c r="C2" t="s">
        <v>0</v>
      </c>
      <c r="D2" t="s">
        <v>1</v>
      </c>
      <c r="E2" t="s">
        <v>2</v>
      </c>
      <c r="F2" t="s">
        <v>3</v>
      </c>
      <c r="G2" t="s">
        <v>4</v>
      </c>
      <c r="H2" t="s">
        <v>5</v>
      </c>
      <c r="I2" t="s">
        <v>6</v>
      </c>
      <c r="J2" t="s">
        <v>7</v>
      </c>
      <c r="K2" t="s">
        <v>8</v>
      </c>
      <c r="L2" t="s">
        <v>9</v>
      </c>
      <c r="M2" t="s">
        <v>10</v>
      </c>
      <c r="N2" t="s">
        <v>11</v>
      </c>
      <c r="O2" t="s">
        <v>12</v>
      </c>
      <c r="P2" t="s">
        <v>13</v>
      </c>
      <c r="Q2" t="s">
        <v>14</v>
      </c>
      <c r="R2" t="s">
        <v>15</v>
      </c>
      <c r="S2" t="s">
        <v>16</v>
      </c>
      <c r="T2" t="s">
        <v>17</v>
      </c>
      <c r="U2" t="s">
        <v>18</v>
      </c>
      <c r="V2" t="s">
        <v>19</v>
      </c>
      <c r="W2" t="s">
        <v>20</v>
      </c>
      <c r="X2" t="s">
        <v>21</v>
      </c>
      <c r="Y2" t="s">
        <v>22</v>
      </c>
      <c r="Z2" t="s">
        <v>23</v>
      </c>
      <c r="AA2" t="s">
        <v>24</v>
      </c>
      <c r="AB2" t="s">
        <v>25</v>
      </c>
      <c r="AC2" t="s">
        <v>26</v>
      </c>
      <c r="AD2" t="s">
        <v>27</v>
      </c>
      <c r="AE2" t="s">
        <v>28</v>
      </c>
      <c r="AF2" t="s">
        <v>29</v>
      </c>
      <c r="AG2" t="s">
        <v>30</v>
      </c>
      <c r="AH2" t="s">
        <v>31</v>
      </c>
      <c r="AI2" t="s">
        <v>32</v>
      </c>
      <c r="AJ2" t="s">
        <v>33</v>
      </c>
      <c r="AK2" t="s">
        <v>34</v>
      </c>
      <c r="AL2" t="s">
        <v>35</v>
      </c>
      <c r="AM2" t="s">
        <v>36</v>
      </c>
      <c r="AN2" t="s">
        <v>37</v>
      </c>
      <c r="AO2" t="s">
        <v>38</v>
      </c>
      <c r="AP2" t="s">
        <v>39</v>
      </c>
      <c r="AQ2" t="s">
        <v>40</v>
      </c>
      <c r="AR2" t="s">
        <v>41</v>
      </c>
      <c r="AS2" t="s">
        <v>42</v>
      </c>
      <c r="AT2" t="s">
        <v>43</v>
      </c>
      <c r="AU2" t="s">
        <v>44</v>
      </c>
      <c r="AV2" t="s">
        <v>45</v>
      </c>
      <c r="AW2" t="s">
        <v>46</v>
      </c>
      <c r="AX2" t="s">
        <v>47</v>
      </c>
      <c r="AY2" t="s">
        <v>48</v>
      </c>
      <c r="AZ2" t="s">
        <v>49</v>
      </c>
      <c r="BA2" t="s">
        <v>50</v>
      </c>
      <c r="BB2" t="s">
        <v>51</v>
      </c>
      <c r="BC2" t="s">
        <v>52</v>
      </c>
      <c r="BD2" t="s">
        <v>53</v>
      </c>
      <c r="BE2" t="s">
        <v>54</v>
      </c>
      <c r="BF2" t="s">
        <v>55</v>
      </c>
      <c r="BG2" t="s">
        <v>56</v>
      </c>
      <c r="BH2" t="s">
        <v>57</v>
      </c>
      <c r="BI2" t="s">
        <v>58</v>
      </c>
      <c r="BJ2" t="s">
        <v>59</v>
      </c>
      <c r="BK2" t="s">
        <v>60</v>
      </c>
      <c r="BL2" t="s">
        <v>61</v>
      </c>
      <c r="BM2" t="s">
        <v>62</v>
      </c>
      <c r="BN2" t="s">
        <v>63</v>
      </c>
      <c r="BO2" t="s">
        <v>64</v>
      </c>
      <c r="BP2" t="s">
        <v>65</v>
      </c>
      <c r="BQ2" t="s">
        <v>66</v>
      </c>
      <c r="BR2" t="s">
        <v>67</v>
      </c>
      <c r="BS2" t="s">
        <v>68</v>
      </c>
      <c r="BT2" t="s">
        <v>69</v>
      </c>
      <c r="BU2" t="s">
        <v>70</v>
      </c>
      <c r="BV2" t="s">
        <v>71</v>
      </c>
      <c r="BW2" t="s">
        <v>72</v>
      </c>
      <c r="BX2" t="s">
        <v>73</v>
      </c>
      <c r="BY2" t="s">
        <v>74</v>
      </c>
      <c r="BZ2" t="s">
        <v>75</v>
      </c>
      <c r="CA2" t="s">
        <v>76</v>
      </c>
      <c r="CB2" t="s">
        <v>77</v>
      </c>
      <c r="CC2" t="s">
        <v>78</v>
      </c>
      <c r="CD2" t="s">
        <v>79</v>
      </c>
      <c r="CE2" t="s">
        <v>80</v>
      </c>
      <c r="CF2" t="s">
        <v>81</v>
      </c>
      <c r="CG2" t="s">
        <v>82</v>
      </c>
      <c r="CH2" t="s">
        <v>83</v>
      </c>
      <c r="CI2" t="s">
        <v>84</v>
      </c>
      <c r="CJ2" t="s">
        <v>85</v>
      </c>
      <c r="CK2" t="s">
        <v>86</v>
      </c>
      <c r="CL2" t="s">
        <v>87</v>
      </c>
      <c r="CM2" t="s">
        <v>88</v>
      </c>
      <c r="CN2" t="s">
        <v>89</v>
      </c>
      <c r="CO2" t="s">
        <v>90</v>
      </c>
      <c r="CP2" t="s">
        <v>91</v>
      </c>
      <c r="CQ2" t="s">
        <v>92</v>
      </c>
      <c r="CR2" t="s">
        <v>93</v>
      </c>
      <c r="CS2" t="s">
        <v>94</v>
      </c>
      <c r="CT2" t="s">
        <v>95</v>
      </c>
      <c r="CU2" t="s">
        <v>96</v>
      </c>
      <c r="CV2" t="s">
        <v>97</v>
      </c>
      <c r="CW2" t="s">
        <v>98</v>
      </c>
      <c r="CX2" t="s">
        <v>99</v>
      </c>
      <c r="CY2" t="s">
        <v>100</v>
      </c>
      <c r="CZ2" t="s">
        <v>101</v>
      </c>
      <c r="DA2" t="s">
        <v>102</v>
      </c>
      <c r="DB2" t="s">
        <v>103</v>
      </c>
      <c r="DC2" t="s">
        <v>104</v>
      </c>
      <c r="DD2" t="s">
        <v>105</v>
      </c>
      <c r="DE2" t="s">
        <v>106</v>
      </c>
      <c r="DF2" t="s">
        <v>107</v>
      </c>
      <c r="DG2" t="s">
        <v>108</v>
      </c>
      <c r="DH2" t="s">
        <v>109</v>
      </c>
      <c r="DI2" t="s">
        <v>110</v>
      </c>
      <c r="DJ2" t="s">
        <v>111</v>
      </c>
      <c r="DK2" t="s">
        <v>112</v>
      </c>
      <c r="DL2" t="s">
        <v>113</v>
      </c>
      <c r="DM2" t="s">
        <v>114</v>
      </c>
      <c r="DN2" t="s">
        <v>115</v>
      </c>
      <c r="DO2" t="s">
        <v>116</v>
      </c>
      <c r="DP2" t="s">
        <v>117</v>
      </c>
      <c r="DQ2" t="s">
        <v>118</v>
      </c>
      <c r="DR2" t="s">
        <v>119</v>
      </c>
      <c r="DS2" t="s">
        <v>120</v>
      </c>
      <c r="DT2" t="s">
        <v>121</v>
      </c>
      <c r="DU2" t="s">
        <v>122</v>
      </c>
      <c r="DV2" t="s">
        <v>123</v>
      </c>
      <c r="DW2" t="s">
        <v>124</v>
      </c>
      <c r="DX2" t="s">
        <v>125</v>
      </c>
      <c r="DY2" t="s">
        <v>126</v>
      </c>
      <c r="DZ2" t="s">
        <v>127</v>
      </c>
      <c r="EA2" t="s">
        <v>128</v>
      </c>
      <c r="EB2" t="s">
        <v>129</v>
      </c>
      <c r="EC2" t="s">
        <v>130</v>
      </c>
      <c r="ED2" t="s">
        <v>131</v>
      </c>
      <c r="EE2" t="s">
        <v>132</v>
      </c>
      <c r="EF2" t="s">
        <v>133</v>
      </c>
      <c r="EG2" t="s">
        <v>134</v>
      </c>
      <c r="EH2" t="s">
        <v>135</v>
      </c>
      <c r="EI2" t="s">
        <v>136</v>
      </c>
      <c r="EJ2" t="s">
        <v>137</v>
      </c>
      <c r="EK2" t="s">
        <v>138</v>
      </c>
      <c r="EL2" t="s">
        <v>139</v>
      </c>
      <c r="EM2" t="s">
        <v>140</v>
      </c>
      <c r="EN2" t="s">
        <v>141</v>
      </c>
      <c r="EO2" t="s">
        <v>142</v>
      </c>
      <c r="EP2" t="s">
        <v>143</v>
      </c>
      <c r="EQ2" t="s">
        <v>144</v>
      </c>
      <c r="ER2" t="s">
        <v>145</v>
      </c>
      <c r="ES2" t="s">
        <v>146</v>
      </c>
      <c r="ET2" t="s">
        <v>147</v>
      </c>
      <c r="EU2" t="s">
        <v>148</v>
      </c>
      <c r="EV2" t="s">
        <v>149</v>
      </c>
      <c r="EW2" t="s">
        <v>150</v>
      </c>
      <c r="EX2" t="s">
        <v>151</v>
      </c>
      <c r="EY2" t="s">
        <v>152</v>
      </c>
      <c r="EZ2" t="s">
        <v>153</v>
      </c>
      <c r="FA2" t="s">
        <v>154</v>
      </c>
      <c r="FB2" t="s">
        <v>155</v>
      </c>
      <c r="FC2" t="s">
        <v>156</v>
      </c>
      <c r="FD2" t="s">
        <v>157</v>
      </c>
      <c r="FE2" t="s">
        <v>158</v>
      </c>
      <c r="FF2" t="s">
        <v>159</v>
      </c>
      <c r="FG2" t="s">
        <v>160</v>
      </c>
      <c r="FH2" t="s">
        <v>161</v>
      </c>
      <c r="FI2" t="s">
        <v>162</v>
      </c>
      <c r="FJ2" t="s">
        <v>163</v>
      </c>
      <c r="FK2" t="s">
        <v>164</v>
      </c>
      <c r="FL2" t="s">
        <v>165</v>
      </c>
      <c r="FM2" t="s">
        <v>166</v>
      </c>
      <c r="FN2" t="s">
        <v>167</v>
      </c>
      <c r="FO2" t="s">
        <v>168</v>
      </c>
      <c r="FP2" t="s">
        <v>169</v>
      </c>
      <c r="FQ2" t="s">
        <v>170</v>
      </c>
      <c r="FR2" t="s">
        <v>171</v>
      </c>
      <c r="FS2" t="s">
        <v>172</v>
      </c>
      <c r="FT2" t="s">
        <v>173</v>
      </c>
      <c r="FU2" t="s">
        <v>174</v>
      </c>
      <c r="FV2" t="s">
        <v>175</v>
      </c>
      <c r="FW2" t="s">
        <v>176</v>
      </c>
      <c r="FX2" t="s">
        <v>177</v>
      </c>
      <c r="FY2" t="s">
        <v>178</v>
      </c>
      <c r="FZ2" t="s">
        <v>179</v>
      </c>
      <c r="GA2" t="s">
        <v>180</v>
      </c>
      <c r="GB2" t="s">
        <v>181</v>
      </c>
      <c r="GC2" t="s">
        <v>182</v>
      </c>
      <c r="GD2" t="s">
        <v>183</v>
      </c>
      <c r="GE2" t="s">
        <v>184</v>
      </c>
      <c r="GF2" t="s">
        <v>185</v>
      </c>
      <c r="GG2" t="s">
        <v>186</v>
      </c>
      <c r="GH2" t="s">
        <v>187</v>
      </c>
      <c r="GI2" t="s">
        <v>188</v>
      </c>
      <c r="GJ2" t="s">
        <v>189</v>
      </c>
      <c r="GK2" t="s">
        <v>190</v>
      </c>
      <c r="GL2" t="s">
        <v>191</v>
      </c>
      <c r="GM2" t="s">
        <v>192</v>
      </c>
      <c r="GN2" t="s">
        <v>193</v>
      </c>
      <c r="GO2" t="s">
        <v>194</v>
      </c>
      <c r="GP2" t="s">
        <v>195</v>
      </c>
      <c r="GQ2" t="s">
        <v>196</v>
      </c>
      <c r="GR2" t="s">
        <v>197</v>
      </c>
      <c r="GS2" t="s">
        <v>198</v>
      </c>
      <c r="GT2" t="s">
        <v>199</v>
      </c>
      <c r="GU2" t="s">
        <v>200</v>
      </c>
      <c r="GV2" t="s">
        <v>201</v>
      </c>
      <c r="GW2" t="s">
        <v>202</v>
      </c>
      <c r="GX2" t="s">
        <v>203</v>
      </c>
      <c r="GY2" t="s">
        <v>204</v>
      </c>
      <c r="GZ2" t="s">
        <v>205</v>
      </c>
      <c r="HA2" t="s">
        <v>206</v>
      </c>
      <c r="HB2" t="s">
        <v>207</v>
      </c>
      <c r="HC2" t="s">
        <v>208</v>
      </c>
      <c r="HD2" t="s">
        <v>209</v>
      </c>
      <c r="HE2" t="s">
        <v>210</v>
      </c>
      <c r="HF2" t="s">
        <v>211</v>
      </c>
      <c r="HG2" t="s">
        <v>212</v>
      </c>
      <c r="HH2" t="s">
        <v>213</v>
      </c>
      <c r="HI2" t="s">
        <v>214</v>
      </c>
      <c r="HJ2" t="s">
        <v>215</v>
      </c>
    </row>
    <row r="3" spans="1:218" x14ac:dyDescent="0.4">
      <c r="A3" t="s">
        <v>678</v>
      </c>
      <c r="B3" t="s">
        <v>231</v>
      </c>
      <c r="C3">
        <v>193771</v>
      </c>
      <c r="D3">
        <v>201945</v>
      </c>
      <c r="E3">
        <v>395716</v>
      </c>
      <c r="F3">
        <v>187127</v>
      </c>
      <c r="G3">
        <v>194807</v>
      </c>
      <c r="H3">
        <v>381934</v>
      </c>
      <c r="I3">
        <v>48.9</v>
      </c>
      <c r="J3">
        <v>43.5</v>
      </c>
      <c r="K3">
        <v>46.1</v>
      </c>
      <c r="L3">
        <v>0.13</v>
      </c>
      <c r="M3">
        <v>-0.33</v>
      </c>
      <c r="N3">
        <v>-0.1</v>
      </c>
      <c r="O3">
        <v>0.13</v>
      </c>
      <c r="P3">
        <v>-0.34</v>
      </c>
      <c r="Q3">
        <v>-0.11</v>
      </c>
      <c r="R3">
        <v>0.14000000000000001</v>
      </c>
      <c r="S3">
        <v>-0.33</v>
      </c>
      <c r="T3">
        <v>-0.1</v>
      </c>
      <c r="U3">
        <v>46.3</v>
      </c>
      <c r="V3">
        <v>39.299999999999997</v>
      </c>
      <c r="W3">
        <v>42.7</v>
      </c>
      <c r="X3">
        <v>68</v>
      </c>
      <c r="Y3">
        <v>60.2</v>
      </c>
      <c r="Z3">
        <v>64</v>
      </c>
      <c r="AA3">
        <v>41.7</v>
      </c>
      <c r="AB3">
        <v>30.7</v>
      </c>
      <c r="AC3">
        <v>36.1</v>
      </c>
      <c r="AD3">
        <v>19.600000000000001</v>
      </c>
      <c r="AE3">
        <v>12</v>
      </c>
      <c r="AF3">
        <v>15.7</v>
      </c>
      <c r="AG3">
        <v>28</v>
      </c>
      <c r="AH3">
        <v>17.899999999999999</v>
      </c>
      <c r="AI3">
        <v>22.8</v>
      </c>
      <c r="AJ3">
        <v>4.22</v>
      </c>
      <c r="AK3">
        <v>3.76</v>
      </c>
      <c r="AL3">
        <v>3.99</v>
      </c>
      <c r="AM3">
        <v>12154</v>
      </c>
      <c r="AN3">
        <v>12377</v>
      </c>
      <c r="AO3">
        <v>24531</v>
      </c>
      <c r="AP3">
        <v>11381</v>
      </c>
      <c r="AQ3">
        <v>11535</v>
      </c>
      <c r="AR3">
        <v>22916</v>
      </c>
      <c r="AS3">
        <v>50.2</v>
      </c>
      <c r="AT3">
        <v>44.7</v>
      </c>
      <c r="AU3">
        <v>47.4</v>
      </c>
      <c r="AV3">
        <v>0.21</v>
      </c>
      <c r="AW3">
        <v>-0.25</v>
      </c>
      <c r="AX3">
        <v>-0.02</v>
      </c>
      <c r="AY3">
        <v>0.19</v>
      </c>
      <c r="AZ3">
        <v>-0.27</v>
      </c>
      <c r="BA3">
        <v>-0.03</v>
      </c>
      <c r="BB3">
        <v>0.24</v>
      </c>
      <c r="BC3">
        <v>-0.23</v>
      </c>
      <c r="BD3">
        <v>0</v>
      </c>
      <c r="BE3">
        <v>46.9</v>
      </c>
      <c r="BF3">
        <v>41</v>
      </c>
      <c r="BG3">
        <v>43.9</v>
      </c>
      <c r="BH3">
        <v>67.5</v>
      </c>
      <c r="BI3">
        <v>60.9</v>
      </c>
      <c r="BJ3">
        <v>64.2</v>
      </c>
      <c r="BK3">
        <v>47.7</v>
      </c>
      <c r="BL3">
        <v>36.4</v>
      </c>
      <c r="BM3">
        <v>42</v>
      </c>
      <c r="BN3">
        <v>22.6</v>
      </c>
      <c r="BO3">
        <v>15.2</v>
      </c>
      <c r="BP3">
        <v>18.899999999999999</v>
      </c>
      <c r="BQ3">
        <v>31.7</v>
      </c>
      <c r="BR3">
        <v>22.1</v>
      </c>
      <c r="BS3">
        <v>26.9</v>
      </c>
      <c r="BT3">
        <v>4.4000000000000004</v>
      </c>
      <c r="BU3">
        <v>3.91</v>
      </c>
      <c r="BV3">
        <v>4.1500000000000004</v>
      </c>
      <c r="BW3">
        <v>27011</v>
      </c>
      <c r="BX3">
        <v>28172</v>
      </c>
      <c r="BY3">
        <v>55183</v>
      </c>
      <c r="BZ3">
        <v>24770</v>
      </c>
      <c r="CA3">
        <v>25690</v>
      </c>
      <c r="CB3">
        <v>50460</v>
      </c>
      <c r="CC3">
        <v>53.1</v>
      </c>
      <c r="CD3">
        <v>48.3</v>
      </c>
      <c r="CE3">
        <v>50.7</v>
      </c>
      <c r="CF3">
        <v>0.68</v>
      </c>
      <c r="CG3">
        <v>0.23</v>
      </c>
      <c r="CH3">
        <v>0.45</v>
      </c>
      <c r="CI3">
        <v>0.67</v>
      </c>
      <c r="CJ3">
        <v>0.21</v>
      </c>
      <c r="CK3">
        <v>0.44</v>
      </c>
      <c r="CL3">
        <v>0.7</v>
      </c>
      <c r="CM3">
        <v>0.25</v>
      </c>
      <c r="CN3">
        <v>0.46</v>
      </c>
      <c r="CO3">
        <v>52.8</v>
      </c>
      <c r="CP3">
        <v>48.6</v>
      </c>
      <c r="CQ3">
        <v>50.7</v>
      </c>
      <c r="CR3">
        <v>72.5</v>
      </c>
      <c r="CS3">
        <v>67.900000000000006</v>
      </c>
      <c r="CT3">
        <v>70.099999999999994</v>
      </c>
      <c r="CU3">
        <v>55.6</v>
      </c>
      <c r="CV3">
        <v>42.4</v>
      </c>
      <c r="CW3">
        <v>48.8</v>
      </c>
      <c r="CX3">
        <v>28.2</v>
      </c>
      <c r="CY3">
        <v>17.7</v>
      </c>
      <c r="CZ3">
        <v>22.8</v>
      </c>
      <c r="DA3">
        <v>38.200000000000003</v>
      </c>
      <c r="DB3">
        <v>25.2</v>
      </c>
      <c r="DC3">
        <v>31.5</v>
      </c>
      <c r="DD3">
        <v>4.74</v>
      </c>
      <c r="DE3">
        <v>4.2699999999999996</v>
      </c>
      <c r="DF3">
        <v>4.5</v>
      </c>
      <c r="DG3">
        <v>14480</v>
      </c>
      <c r="DH3">
        <v>14129</v>
      </c>
      <c r="DI3">
        <v>28609</v>
      </c>
      <c r="DJ3">
        <v>12784</v>
      </c>
      <c r="DK3">
        <v>12399</v>
      </c>
      <c r="DL3">
        <v>25183</v>
      </c>
      <c r="DM3">
        <v>48.8</v>
      </c>
      <c r="DN3">
        <v>41.7</v>
      </c>
      <c r="DO3">
        <v>45.3</v>
      </c>
      <c r="DP3">
        <v>0.39</v>
      </c>
      <c r="DQ3">
        <v>-0.15</v>
      </c>
      <c r="DR3">
        <v>0.12</v>
      </c>
      <c r="DS3">
        <v>0.37</v>
      </c>
      <c r="DT3">
        <v>-0.17</v>
      </c>
      <c r="DU3">
        <v>0.11</v>
      </c>
      <c r="DV3">
        <v>0.41</v>
      </c>
      <c r="DW3">
        <v>-0.13</v>
      </c>
      <c r="DX3">
        <v>0.14000000000000001</v>
      </c>
      <c r="DY3">
        <v>43.3</v>
      </c>
      <c r="DZ3">
        <v>35</v>
      </c>
      <c r="EA3">
        <v>39.200000000000003</v>
      </c>
      <c r="EB3">
        <v>65.2</v>
      </c>
      <c r="EC3">
        <v>55.6</v>
      </c>
      <c r="ED3">
        <v>60.4</v>
      </c>
      <c r="EE3">
        <v>52.3</v>
      </c>
      <c r="EF3">
        <v>38</v>
      </c>
      <c r="EG3">
        <v>45.2</v>
      </c>
      <c r="EH3">
        <v>20.2</v>
      </c>
      <c r="EI3">
        <v>10.3</v>
      </c>
      <c r="EJ3">
        <v>15.3</v>
      </c>
      <c r="EK3">
        <v>30.9</v>
      </c>
      <c r="EL3">
        <v>16.8</v>
      </c>
      <c r="EM3">
        <v>23.9</v>
      </c>
      <c r="EN3">
        <v>4.3</v>
      </c>
      <c r="EO3">
        <v>3.61</v>
      </c>
      <c r="EP3">
        <v>3.96</v>
      </c>
      <c r="EQ3">
        <v>966</v>
      </c>
      <c r="ER3">
        <v>890</v>
      </c>
      <c r="ES3">
        <v>1856</v>
      </c>
      <c r="ET3">
        <v>804</v>
      </c>
      <c r="EU3">
        <v>732</v>
      </c>
      <c r="EV3">
        <v>1536</v>
      </c>
      <c r="EW3">
        <v>66.5</v>
      </c>
      <c r="EX3">
        <v>62.3</v>
      </c>
      <c r="EY3">
        <v>64.5</v>
      </c>
      <c r="EZ3">
        <v>1.18</v>
      </c>
      <c r="FA3">
        <v>0.86</v>
      </c>
      <c r="FB3">
        <v>1.03</v>
      </c>
      <c r="FC3">
        <v>1.0900000000000001</v>
      </c>
      <c r="FD3">
        <v>0.77</v>
      </c>
      <c r="FE3">
        <v>0.97</v>
      </c>
      <c r="FF3">
        <v>1.27</v>
      </c>
      <c r="FG3">
        <v>0.96</v>
      </c>
      <c r="FH3">
        <v>1.0900000000000001</v>
      </c>
      <c r="FI3">
        <v>79</v>
      </c>
      <c r="FJ3">
        <v>72.5</v>
      </c>
      <c r="FK3">
        <v>75.900000000000006</v>
      </c>
      <c r="FL3">
        <v>90.7</v>
      </c>
      <c r="FM3">
        <v>84.6</v>
      </c>
      <c r="FN3">
        <v>87.8</v>
      </c>
      <c r="FO3">
        <v>68.400000000000006</v>
      </c>
      <c r="FP3">
        <v>59.2</v>
      </c>
      <c r="FQ3">
        <v>64</v>
      </c>
      <c r="FR3">
        <v>52.7</v>
      </c>
      <c r="FS3">
        <v>40.6</v>
      </c>
      <c r="FT3">
        <v>46.9</v>
      </c>
      <c r="FU3">
        <v>60.5</v>
      </c>
      <c r="FV3">
        <v>47.1</v>
      </c>
      <c r="FW3">
        <v>54</v>
      </c>
      <c r="FX3">
        <v>6.24</v>
      </c>
      <c r="FY3">
        <v>5.82</v>
      </c>
      <c r="FZ3">
        <v>6.04</v>
      </c>
      <c r="GA3">
        <v>255768</v>
      </c>
      <c r="GB3">
        <v>265434</v>
      </c>
      <c r="GC3">
        <v>521202</v>
      </c>
      <c r="GD3">
        <v>243142</v>
      </c>
      <c r="GE3">
        <v>251693</v>
      </c>
      <c r="GF3">
        <v>494835</v>
      </c>
      <c r="GG3">
        <v>49.4</v>
      </c>
      <c r="GH3">
        <v>43.9</v>
      </c>
      <c r="GI3">
        <v>46.6</v>
      </c>
      <c r="GJ3">
        <v>0.22</v>
      </c>
      <c r="GK3">
        <v>-0.25</v>
      </c>
      <c r="GL3">
        <v>-0.02</v>
      </c>
      <c r="GM3">
        <v>0.21</v>
      </c>
      <c r="GN3">
        <v>-0.26</v>
      </c>
      <c r="GO3">
        <v>-0.03</v>
      </c>
      <c r="GP3">
        <v>0.22</v>
      </c>
      <c r="GQ3">
        <v>-0.25</v>
      </c>
      <c r="GR3">
        <v>-0.02</v>
      </c>
      <c r="GS3">
        <v>46.9</v>
      </c>
      <c r="GT3">
        <v>40.200000000000003</v>
      </c>
      <c r="GU3">
        <v>43.5</v>
      </c>
      <c r="GV3">
        <v>68.3</v>
      </c>
      <c r="GW3">
        <v>60.7</v>
      </c>
      <c r="GX3">
        <v>64.400000000000006</v>
      </c>
      <c r="GY3">
        <v>44.3</v>
      </c>
      <c r="GZ3">
        <v>32.9</v>
      </c>
      <c r="HA3">
        <v>38.5</v>
      </c>
      <c r="HB3">
        <v>20.9</v>
      </c>
      <c r="HC3">
        <v>12.8</v>
      </c>
      <c r="HD3">
        <v>16.8</v>
      </c>
      <c r="HE3">
        <v>29.6</v>
      </c>
      <c r="HF3">
        <v>19</v>
      </c>
      <c r="HG3">
        <v>24.2</v>
      </c>
      <c r="HH3">
        <v>4.3</v>
      </c>
      <c r="HI3">
        <v>3.82</v>
      </c>
      <c r="HJ3">
        <v>4.05</v>
      </c>
    </row>
    <row r="4" spans="1:218" x14ac:dyDescent="0.4">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row>
    <row r="5" spans="1:218" x14ac:dyDescent="0.4">
      <c r="A5" t="s">
        <v>235</v>
      </c>
      <c r="B5" t="s">
        <v>233</v>
      </c>
      <c r="C5">
        <v>11128</v>
      </c>
      <c r="D5">
        <v>11619</v>
      </c>
      <c r="E5">
        <v>22747</v>
      </c>
      <c r="F5">
        <v>10973</v>
      </c>
      <c r="G5">
        <v>11435</v>
      </c>
      <c r="H5">
        <v>22408</v>
      </c>
      <c r="I5">
        <v>47.3</v>
      </c>
      <c r="J5">
        <v>42.2</v>
      </c>
      <c r="K5">
        <v>44.7</v>
      </c>
      <c r="L5">
        <v>-0.05</v>
      </c>
      <c r="M5">
        <v>-0.48</v>
      </c>
      <c r="N5">
        <v>-0.27</v>
      </c>
      <c r="O5">
        <v>-7.0000000000000007E-2</v>
      </c>
      <c r="P5">
        <v>-0.51</v>
      </c>
      <c r="Q5">
        <v>-0.28999999999999998</v>
      </c>
      <c r="R5">
        <v>-0.02</v>
      </c>
      <c r="S5">
        <v>-0.46</v>
      </c>
      <c r="T5">
        <v>-0.25</v>
      </c>
      <c r="U5">
        <v>43.3</v>
      </c>
      <c r="V5">
        <v>37.700000000000003</v>
      </c>
      <c r="W5">
        <v>40.4</v>
      </c>
      <c r="X5">
        <v>65.599999999999994</v>
      </c>
      <c r="Y5">
        <v>58.5</v>
      </c>
      <c r="Z5">
        <v>62</v>
      </c>
      <c r="AA5">
        <v>39.1</v>
      </c>
      <c r="AB5">
        <v>27.9</v>
      </c>
      <c r="AC5">
        <v>33.4</v>
      </c>
      <c r="AD5">
        <v>16.3</v>
      </c>
      <c r="AE5">
        <v>10.199999999999999</v>
      </c>
      <c r="AF5">
        <v>13.2</v>
      </c>
      <c r="AG5">
        <v>25.1</v>
      </c>
      <c r="AH5">
        <v>15.6</v>
      </c>
      <c r="AI5">
        <v>20.2</v>
      </c>
      <c r="AJ5">
        <v>4.0199999999999996</v>
      </c>
      <c r="AK5">
        <v>3.58</v>
      </c>
      <c r="AL5">
        <v>3.79</v>
      </c>
      <c r="AM5">
        <v>220</v>
      </c>
      <c r="AN5">
        <v>203</v>
      </c>
      <c r="AO5">
        <v>423</v>
      </c>
      <c r="AP5">
        <v>201</v>
      </c>
      <c r="AQ5">
        <v>189</v>
      </c>
      <c r="AR5">
        <v>390</v>
      </c>
      <c r="AS5">
        <v>53.1</v>
      </c>
      <c r="AT5">
        <v>46.2</v>
      </c>
      <c r="AU5">
        <v>49.8</v>
      </c>
      <c r="AV5">
        <v>0.32</v>
      </c>
      <c r="AW5">
        <v>-7.0000000000000007E-2</v>
      </c>
      <c r="AX5">
        <v>0.13</v>
      </c>
      <c r="AY5">
        <v>0.14000000000000001</v>
      </c>
      <c r="AZ5">
        <v>-0.25</v>
      </c>
      <c r="BA5">
        <v>0</v>
      </c>
      <c r="BB5">
        <v>0.49</v>
      </c>
      <c r="BC5">
        <v>0.11</v>
      </c>
      <c r="BD5">
        <v>0.25</v>
      </c>
      <c r="BE5">
        <v>55</v>
      </c>
      <c r="BF5">
        <v>43.3</v>
      </c>
      <c r="BG5">
        <v>49.4</v>
      </c>
      <c r="BH5">
        <v>73.599999999999994</v>
      </c>
      <c r="BI5">
        <v>62.1</v>
      </c>
      <c r="BJ5">
        <v>68.099999999999994</v>
      </c>
      <c r="BK5">
        <v>50.9</v>
      </c>
      <c r="BL5">
        <v>43.3</v>
      </c>
      <c r="BM5">
        <v>47.3</v>
      </c>
      <c r="BN5">
        <v>24.5</v>
      </c>
      <c r="BO5">
        <v>17.7</v>
      </c>
      <c r="BP5">
        <v>21.3</v>
      </c>
      <c r="BQ5">
        <v>37.700000000000003</v>
      </c>
      <c r="BR5">
        <v>26.6</v>
      </c>
      <c r="BS5">
        <v>32.4</v>
      </c>
      <c r="BT5">
        <v>4.68</v>
      </c>
      <c r="BU5">
        <v>4.0599999999999996</v>
      </c>
      <c r="BV5">
        <v>4.38</v>
      </c>
      <c r="BW5">
        <v>462</v>
      </c>
      <c r="BX5">
        <v>488</v>
      </c>
      <c r="BY5">
        <v>950</v>
      </c>
      <c r="BZ5">
        <v>432</v>
      </c>
      <c r="CA5">
        <v>437</v>
      </c>
      <c r="CB5">
        <v>869</v>
      </c>
      <c r="CC5">
        <v>53.2</v>
      </c>
      <c r="CD5">
        <v>49.1</v>
      </c>
      <c r="CE5">
        <v>51.1</v>
      </c>
      <c r="CF5">
        <v>0.76</v>
      </c>
      <c r="CG5">
        <v>0.45</v>
      </c>
      <c r="CH5">
        <v>0.61</v>
      </c>
      <c r="CI5">
        <v>0.64</v>
      </c>
      <c r="CJ5">
        <v>0.33</v>
      </c>
      <c r="CK5">
        <v>0.52</v>
      </c>
      <c r="CL5">
        <v>0.88</v>
      </c>
      <c r="CM5">
        <v>0.56999999999999995</v>
      </c>
      <c r="CN5">
        <v>0.69</v>
      </c>
      <c r="CO5">
        <v>53.5</v>
      </c>
      <c r="CP5">
        <v>46.9</v>
      </c>
      <c r="CQ5">
        <v>50.1</v>
      </c>
      <c r="CR5">
        <v>74.900000000000006</v>
      </c>
      <c r="CS5">
        <v>69.900000000000006</v>
      </c>
      <c r="CT5">
        <v>72.3</v>
      </c>
      <c r="CU5">
        <v>55.8</v>
      </c>
      <c r="CV5">
        <v>45.1</v>
      </c>
      <c r="CW5">
        <v>50.3</v>
      </c>
      <c r="CX5">
        <v>30.3</v>
      </c>
      <c r="CY5">
        <v>17.600000000000001</v>
      </c>
      <c r="CZ5">
        <v>23.8</v>
      </c>
      <c r="DA5">
        <v>40.5</v>
      </c>
      <c r="DB5">
        <v>28.1</v>
      </c>
      <c r="DC5">
        <v>34.1</v>
      </c>
      <c r="DD5">
        <v>4.7</v>
      </c>
      <c r="DE5">
        <v>4.29</v>
      </c>
      <c r="DF5">
        <v>4.49</v>
      </c>
      <c r="DG5">
        <v>101</v>
      </c>
      <c r="DH5">
        <v>102</v>
      </c>
      <c r="DI5">
        <v>203</v>
      </c>
      <c r="DJ5">
        <v>81</v>
      </c>
      <c r="DK5">
        <v>79</v>
      </c>
      <c r="DL5">
        <v>160</v>
      </c>
      <c r="DM5">
        <v>53.7</v>
      </c>
      <c r="DN5">
        <v>44.7</v>
      </c>
      <c r="DO5">
        <v>49.2</v>
      </c>
      <c r="DP5">
        <v>0.8</v>
      </c>
      <c r="DQ5">
        <v>0.17</v>
      </c>
      <c r="DR5">
        <v>0.49</v>
      </c>
      <c r="DS5">
        <v>0.52</v>
      </c>
      <c r="DT5">
        <v>-0.1</v>
      </c>
      <c r="DU5">
        <v>0.28999999999999998</v>
      </c>
      <c r="DV5">
        <v>1.07</v>
      </c>
      <c r="DW5">
        <v>0.45</v>
      </c>
      <c r="DX5">
        <v>0.69</v>
      </c>
      <c r="DY5">
        <v>50.5</v>
      </c>
      <c r="DZ5">
        <v>37.299999999999997</v>
      </c>
      <c r="EA5">
        <v>43.8</v>
      </c>
      <c r="EB5">
        <v>72.3</v>
      </c>
      <c r="EC5">
        <v>64.7</v>
      </c>
      <c r="ED5">
        <v>68.5</v>
      </c>
      <c r="EE5">
        <v>57.4</v>
      </c>
      <c r="EF5">
        <v>43.1</v>
      </c>
      <c r="EG5">
        <v>50.2</v>
      </c>
      <c r="EH5">
        <v>25.7</v>
      </c>
      <c r="EI5">
        <v>10.8</v>
      </c>
      <c r="EJ5">
        <v>18.2</v>
      </c>
      <c r="EK5">
        <v>35.6</v>
      </c>
      <c r="EL5">
        <v>17.600000000000001</v>
      </c>
      <c r="EM5">
        <v>26.6</v>
      </c>
      <c r="EN5">
        <v>4.74</v>
      </c>
      <c r="EO5">
        <v>3.91</v>
      </c>
      <c r="EP5">
        <v>4.33</v>
      </c>
      <c r="EQ5">
        <v>27</v>
      </c>
      <c r="ER5">
        <v>28</v>
      </c>
      <c r="ES5">
        <v>55</v>
      </c>
      <c r="ET5">
        <v>26</v>
      </c>
      <c r="EU5">
        <v>22</v>
      </c>
      <c r="EV5">
        <v>48</v>
      </c>
      <c r="EW5">
        <v>63.9</v>
      </c>
      <c r="EX5">
        <v>56.8</v>
      </c>
      <c r="EY5">
        <v>60.3</v>
      </c>
      <c r="EZ5">
        <v>1.32</v>
      </c>
      <c r="FA5">
        <v>0.83</v>
      </c>
      <c r="FB5">
        <v>1.1000000000000001</v>
      </c>
      <c r="FC5">
        <v>0.84</v>
      </c>
      <c r="FD5">
        <v>0.3</v>
      </c>
      <c r="FE5">
        <v>0.74</v>
      </c>
      <c r="FF5">
        <v>1.81</v>
      </c>
      <c r="FG5">
        <v>1.36</v>
      </c>
      <c r="FH5">
        <v>1.46</v>
      </c>
      <c r="FI5">
        <v>74.099999999999994</v>
      </c>
      <c r="FJ5">
        <v>53.6</v>
      </c>
      <c r="FK5">
        <v>63.6</v>
      </c>
      <c r="FL5">
        <v>88.9</v>
      </c>
      <c r="FM5">
        <v>82.1</v>
      </c>
      <c r="FN5">
        <v>85.5</v>
      </c>
      <c r="FO5">
        <v>70.400000000000006</v>
      </c>
      <c r="FP5">
        <v>32.1</v>
      </c>
      <c r="FQ5">
        <v>50.9</v>
      </c>
      <c r="FR5">
        <v>44.4</v>
      </c>
      <c r="FS5">
        <v>21.4</v>
      </c>
      <c r="FT5">
        <v>32.700000000000003</v>
      </c>
      <c r="FU5">
        <v>48.1</v>
      </c>
      <c r="FV5">
        <v>21.4</v>
      </c>
      <c r="FW5">
        <v>34.5</v>
      </c>
      <c r="FX5">
        <v>5.95</v>
      </c>
      <c r="FY5">
        <v>4.95</v>
      </c>
      <c r="FZ5">
        <v>5.44</v>
      </c>
      <c r="GA5">
        <v>12138</v>
      </c>
      <c r="GB5">
        <v>12700</v>
      </c>
      <c r="GC5">
        <v>24838</v>
      </c>
      <c r="GD5">
        <v>11883</v>
      </c>
      <c r="GE5">
        <v>12376</v>
      </c>
      <c r="GF5">
        <v>24259</v>
      </c>
      <c r="GG5">
        <v>47.6</v>
      </c>
      <c r="GH5">
        <v>42.4</v>
      </c>
      <c r="GI5">
        <v>44.9</v>
      </c>
      <c r="GJ5">
        <v>-0.01</v>
      </c>
      <c r="GK5">
        <v>-0.45</v>
      </c>
      <c r="GL5">
        <v>-0.23</v>
      </c>
      <c r="GM5">
        <v>-0.03</v>
      </c>
      <c r="GN5">
        <v>-0.47</v>
      </c>
      <c r="GO5">
        <v>-0.25</v>
      </c>
      <c r="GP5">
        <v>0.01</v>
      </c>
      <c r="GQ5">
        <v>-0.42</v>
      </c>
      <c r="GR5">
        <v>-0.22</v>
      </c>
      <c r="GS5">
        <v>43.8</v>
      </c>
      <c r="GT5">
        <v>37.9</v>
      </c>
      <c r="GU5">
        <v>40.799999999999997</v>
      </c>
      <c r="GV5">
        <v>65.900000000000006</v>
      </c>
      <c r="GW5">
        <v>58.7</v>
      </c>
      <c r="GX5">
        <v>62.2</v>
      </c>
      <c r="GY5">
        <v>40.1</v>
      </c>
      <c r="GZ5">
        <v>28.8</v>
      </c>
      <c r="HA5">
        <v>34.299999999999997</v>
      </c>
      <c r="HB5">
        <v>17.2</v>
      </c>
      <c r="HC5">
        <v>10.7</v>
      </c>
      <c r="HD5">
        <v>13.8</v>
      </c>
      <c r="HE5">
        <v>26</v>
      </c>
      <c r="HF5">
        <v>16.3</v>
      </c>
      <c r="HG5">
        <v>21</v>
      </c>
      <c r="HH5">
        <v>4.05</v>
      </c>
      <c r="HI5">
        <v>3.6</v>
      </c>
      <c r="HJ5">
        <v>3.82</v>
      </c>
    </row>
    <row r="6" spans="1:218" x14ac:dyDescent="0.4">
      <c r="A6" t="s">
        <v>237</v>
      </c>
      <c r="B6" t="s">
        <v>236</v>
      </c>
      <c r="C6">
        <v>2177</v>
      </c>
      <c r="D6">
        <v>2257</v>
      </c>
      <c r="E6">
        <v>4434</v>
      </c>
      <c r="F6">
        <v>2157</v>
      </c>
      <c r="G6">
        <v>2233</v>
      </c>
      <c r="H6">
        <v>4390</v>
      </c>
      <c r="I6">
        <v>48.1</v>
      </c>
      <c r="J6">
        <v>42.4</v>
      </c>
      <c r="K6">
        <v>45.2</v>
      </c>
      <c r="L6">
        <v>0.02</v>
      </c>
      <c r="M6">
        <v>-0.44</v>
      </c>
      <c r="N6">
        <v>-0.21</v>
      </c>
      <c r="O6">
        <v>-0.03</v>
      </c>
      <c r="P6">
        <v>-0.49</v>
      </c>
      <c r="Q6">
        <v>-0.25</v>
      </c>
      <c r="R6">
        <v>7.0000000000000007E-2</v>
      </c>
      <c r="S6">
        <v>-0.38</v>
      </c>
      <c r="T6">
        <v>-0.17</v>
      </c>
      <c r="U6">
        <v>42.7</v>
      </c>
      <c r="V6">
        <v>36</v>
      </c>
      <c r="W6">
        <v>39.299999999999997</v>
      </c>
      <c r="X6">
        <v>66.099999999999994</v>
      </c>
      <c r="Y6">
        <v>57.7</v>
      </c>
      <c r="Z6">
        <v>61.8</v>
      </c>
      <c r="AA6">
        <v>39.9</v>
      </c>
      <c r="AB6">
        <v>28.3</v>
      </c>
      <c r="AC6">
        <v>34</v>
      </c>
      <c r="AD6">
        <v>16</v>
      </c>
      <c r="AE6">
        <v>10.5</v>
      </c>
      <c r="AF6">
        <v>13.2</v>
      </c>
      <c r="AG6">
        <v>26.4</v>
      </c>
      <c r="AH6">
        <v>15.8</v>
      </c>
      <c r="AI6">
        <v>21</v>
      </c>
      <c r="AJ6">
        <v>4.05</v>
      </c>
      <c r="AK6">
        <v>3.58</v>
      </c>
      <c r="AL6">
        <v>3.81</v>
      </c>
      <c r="AM6">
        <v>28</v>
      </c>
      <c r="AN6">
        <v>21</v>
      </c>
      <c r="AO6">
        <v>49</v>
      </c>
      <c r="AP6">
        <v>26</v>
      </c>
      <c r="AQ6">
        <v>20</v>
      </c>
      <c r="AR6">
        <v>46</v>
      </c>
      <c r="AS6">
        <v>50.6</v>
      </c>
      <c r="AT6">
        <v>50.7</v>
      </c>
      <c r="AU6">
        <v>50.7</v>
      </c>
      <c r="AV6">
        <v>0.14000000000000001</v>
      </c>
      <c r="AW6">
        <v>0.19</v>
      </c>
      <c r="AX6">
        <v>0.16</v>
      </c>
      <c r="AY6">
        <v>-0.35</v>
      </c>
      <c r="AZ6">
        <v>-0.36</v>
      </c>
      <c r="BA6">
        <v>-0.2</v>
      </c>
      <c r="BB6">
        <v>0.62</v>
      </c>
      <c r="BC6">
        <v>0.75</v>
      </c>
      <c r="BD6">
        <v>0.53</v>
      </c>
      <c r="BE6">
        <v>35.700000000000003</v>
      </c>
      <c r="BF6">
        <v>52.4</v>
      </c>
      <c r="BG6">
        <v>42.9</v>
      </c>
      <c r="BH6">
        <v>60.7</v>
      </c>
      <c r="BI6">
        <v>71.400000000000006</v>
      </c>
      <c r="BJ6">
        <v>65.3</v>
      </c>
      <c r="BK6">
        <v>53.6</v>
      </c>
      <c r="BL6">
        <v>38.1</v>
      </c>
      <c r="BM6">
        <v>46.9</v>
      </c>
      <c r="BN6">
        <v>10.7</v>
      </c>
      <c r="BO6">
        <v>14.3</v>
      </c>
      <c r="BP6">
        <v>12.2</v>
      </c>
      <c r="BQ6">
        <v>35.700000000000003</v>
      </c>
      <c r="BR6">
        <v>19</v>
      </c>
      <c r="BS6">
        <v>28.6</v>
      </c>
      <c r="BT6">
        <v>4.41</v>
      </c>
      <c r="BU6">
        <v>4.34</v>
      </c>
      <c r="BV6">
        <v>4.38</v>
      </c>
      <c r="BW6">
        <v>9</v>
      </c>
      <c r="BX6">
        <v>23</v>
      </c>
      <c r="BY6">
        <v>32</v>
      </c>
      <c r="BZ6">
        <v>5</v>
      </c>
      <c r="CA6">
        <v>20</v>
      </c>
      <c r="CB6">
        <v>25</v>
      </c>
      <c r="CC6">
        <v>55.6</v>
      </c>
      <c r="CD6">
        <v>52.8</v>
      </c>
      <c r="CE6">
        <v>53.6</v>
      </c>
      <c r="CF6">
        <v>0.54</v>
      </c>
      <c r="CG6">
        <v>0.59</v>
      </c>
      <c r="CH6">
        <v>0.57999999999999996</v>
      </c>
      <c r="CI6">
        <v>-0.56999999999999995</v>
      </c>
      <c r="CJ6">
        <v>0.04</v>
      </c>
      <c r="CK6">
        <v>0.09</v>
      </c>
      <c r="CL6">
        <v>1.64</v>
      </c>
      <c r="CM6">
        <v>1.1499999999999999</v>
      </c>
      <c r="CN6">
        <v>1.08</v>
      </c>
      <c r="CO6">
        <v>44.4</v>
      </c>
      <c r="CP6">
        <v>56.5</v>
      </c>
      <c r="CQ6">
        <v>53.1</v>
      </c>
      <c r="CR6">
        <v>77.8</v>
      </c>
      <c r="CS6">
        <v>73.900000000000006</v>
      </c>
      <c r="CT6">
        <v>75</v>
      </c>
      <c r="CU6">
        <v>55.6</v>
      </c>
      <c r="CV6">
        <v>39.1</v>
      </c>
      <c r="CW6">
        <v>43.8</v>
      </c>
      <c r="CX6">
        <v>22.2</v>
      </c>
      <c r="CY6">
        <v>13</v>
      </c>
      <c r="CZ6">
        <v>15.6</v>
      </c>
      <c r="DA6">
        <v>33.299999999999997</v>
      </c>
      <c r="DB6">
        <v>17.399999999999999</v>
      </c>
      <c r="DC6">
        <v>21.9</v>
      </c>
      <c r="DD6">
        <v>4.83</v>
      </c>
      <c r="DE6">
        <v>4.5599999999999996</v>
      </c>
      <c r="DF6">
        <v>4.6399999999999997</v>
      </c>
      <c r="DG6">
        <v>3</v>
      </c>
      <c r="DH6">
        <v>8</v>
      </c>
      <c r="DI6">
        <v>11</v>
      </c>
      <c r="DJ6">
        <v>2</v>
      </c>
      <c r="DK6">
        <v>4</v>
      </c>
      <c r="DL6">
        <v>6</v>
      </c>
      <c r="DM6">
        <v>58.8</v>
      </c>
      <c r="DN6">
        <v>52.7</v>
      </c>
      <c r="DO6">
        <v>54.4</v>
      </c>
      <c r="DP6">
        <v>-0.59</v>
      </c>
      <c r="DQ6">
        <v>-0.9</v>
      </c>
      <c r="DR6">
        <v>-0.79</v>
      </c>
      <c r="DS6">
        <v>-2.34</v>
      </c>
      <c r="DT6">
        <v>-2.13</v>
      </c>
      <c r="DU6">
        <v>-1.8</v>
      </c>
      <c r="DV6">
        <v>1.1599999999999999</v>
      </c>
      <c r="DW6">
        <v>0.34</v>
      </c>
      <c r="DX6">
        <v>0.22</v>
      </c>
      <c r="DY6">
        <v>66.7</v>
      </c>
      <c r="DZ6">
        <v>50</v>
      </c>
      <c r="EA6">
        <v>54.5</v>
      </c>
      <c r="EB6">
        <v>66.7</v>
      </c>
      <c r="EC6">
        <v>87.5</v>
      </c>
      <c r="ED6">
        <v>81.8</v>
      </c>
      <c r="EE6">
        <v>66.7</v>
      </c>
      <c r="EF6">
        <v>37.5</v>
      </c>
      <c r="EG6">
        <v>45.5</v>
      </c>
      <c r="EH6">
        <v>33.299999999999997</v>
      </c>
      <c r="EI6">
        <v>12.5</v>
      </c>
      <c r="EJ6">
        <v>18.2</v>
      </c>
      <c r="EK6">
        <v>33.299999999999997</v>
      </c>
      <c r="EL6">
        <v>25</v>
      </c>
      <c r="EM6">
        <v>27.3</v>
      </c>
      <c r="EN6">
        <v>5.28</v>
      </c>
      <c r="EO6">
        <v>4.6900000000000004</v>
      </c>
      <c r="EP6">
        <v>4.8499999999999996</v>
      </c>
      <c r="EQ6">
        <v>2</v>
      </c>
      <c r="ER6">
        <v>4</v>
      </c>
      <c r="ES6">
        <v>6</v>
      </c>
      <c r="ET6">
        <v>2</v>
      </c>
      <c r="EU6">
        <v>4</v>
      </c>
      <c r="EV6">
        <v>6</v>
      </c>
      <c r="EW6">
        <v>56.8</v>
      </c>
      <c r="EX6">
        <v>76.8</v>
      </c>
      <c r="EY6">
        <v>70.099999999999994</v>
      </c>
      <c r="EZ6">
        <v>0.97</v>
      </c>
      <c r="FA6">
        <v>1.45</v>
      </c>
      <c r="FB6">
        <v>1.29</v>
      </c>
      <c r="FC6">
        <v>-0.78</v>
      </c>
      <c r="FD6">
        <v>0.21</v>
      </c>
      <c r="FE6">
        <v>0.28000000000000003</v>
      </c>
      <c r="FF6">
        <v>2.72</v>
      </c>
      <c r="FG6">
        <v>2.69</v>
      </c>
      <c r="FH6">
        <v>2.2999999999999998</v>
      </c>
      <c r="FI6">
        <v>50</v>
      </c>
      <c r="FJ6">
        <v>100</v>
      </c>
      <c r="FK6">
        <v>83.3</v>
      </c>
      <c r="FL6">
        <v>50</v>
      </c>
      <c r="FM6">
        <v>100</v>
      </c>
      <c r="FN6">
        <v>83.3</v>
      </c>
      <c r="FO6">
        <v>50</v>
      </c>
      <c r="FP6">
        <v>75</v>
      </c>
      <c r="FQ6">
        <v>66.7</v>
      </c>
      <c r="FR6">
        <v>50</v>
      </c>
      <c r="FS6">
        <v>75</v>
      </c>
      <c r="FT6">
        <v>66.7</v>
      </c>
      <c r="FU6">
        <v>50</v>
      </c>
      <c r="FV6">
        <v>75</v>
      </c>
      <c r="FW6">
        <v>66.7</v>
      </c>
      <c r="FX6">
        <v>5.17</v>
      </c>
      <c r="FY6">
        <v>7.33</v>
      </c>
      <c r="FZ6">
        <v>6.61</v>
      </c>
      <c r="GA6">
        <v>2253</v>
      </c>
      <c r="GB6">
        <v>2361</v>
      </c>
      <c r="GC6">
        <v>4614</v>
      </c>
      <c r="GD6">
        <v>2222</v>
      </c>
      <c r="GE6">
        <v>2323</v>
      </c>
      <c r="GF6">
        <v>4545</v>
      </c>
      <c r="GG6">
        <v>47.9</v>
      </c>
      <c r="GH6">
        <v>42.2</v>
      </c>
      <c r="GI6">
        <v>45</v>
      </c>
      <c r="GJ6">
        <v>0.01</v>
      </c>
      <c r="GK6">
        <v>-0.45</v>
      </c>
      <c r="GL6">
        <v>-0.23</v>
      </c>
      <c r="GM6">
        <v>-0.05</v>
      </c>
      <c r="GN6">
        <v>-0.5</v>
      </c>
      <c r="GO6">
        <v>-0.26</v>
      </c>
      <c r="GP6">
        <v>0.06</v>
      </c>
      <c r="GQ6">
        <v>-0.4</v>
      </c>
      <c r="GR6">
        <v>-0.19</v>
      </c>
      <c r="GS6">
        <v>42.4</v>
      </c>
      <c r="GT6">
        <v>36.1</v>
      </c>
      <c r="GU6">
        <v>39.200000000000003</v>
      </c>
      <c r="GV6">
        <v>65.599999999999994</v>
      </c>
      <c r="GW6">
        <v>57.5</v>
      </c>
      <c r="GX6">
        <v>61.5</v>
      </c>
      <c r="GY6">
        <v>39.700000000000003</v>
      </c>
      <c r="GZ6">
        <v>28.2</v>
      </c>
      <c r="HA6">
        <v>33.799999999999997</v>
      </c>
      <c r="HB6">
        <v>15.9</v>
      </c>
      <c r="HC6">
        <v>10.6</v>
      </c>
      <c r="HD6">
        <v>13.2</v>
      </c>
      <c r="HE6">
        <v>26.4</v>
      </c>
      <c r="HF6">
        <v>15.7</v>
      </c>
      <c r="HG6">
        <v>20.9</v>
      </c>
      <c r="HH6">
        <v>4.04</v>
      </c>
      <c r="HI6">
        <v>3.57</v>
      </c>
      <c r="HJ6">
        <v>3.8</v>
      </c>
    </row>
    <row r="7" spans="1:218" x14ac:dyDescent="0.4">
      <c r="A7" t="s">
        <v>240</v>
      </c>
      <c r="B7" t="s">
        <v>239</v>
      </c>
      <c r="C7">
        <v>470</v>
      </c>
      <c r="D7">
        <v>538</v>
      </c>
      <c r="E7">
        <v>1008</v>
      </c>
      <c r="F7">
        <v>451</v>
      </c>
      <c r="G7">
        <v>523</v>
      </c>
      <c r="H7">
        <v>974</v>
      </c>
      <c r="I7">
        <v>48.4</v>
      </c>
      <c r="J7">
        <v>43</v>
      </c>
      <c r="K7">
        <v>45.5</v>
      </c>
      <c r="L7">
        <v>-7.0000000000000007E-2</v>
      </c>
      <c r="M7">
        <v>-0.48</v>
      </c>
      <c r="N7">
        <v>-0.28999999999999998</v>
      </c>
      <c r="O7">
        <v>-0.19</v>
      </c>
      <c r="P7">
        <v>-0.59</v>
      </c>
      <c r="Q7">
        <v>-0.37</v>
      </c>
      <c r="R7">
        <v>0.04</v>
      </c>
      <c r="S7">
        <v>-0.38</v>
      </c>
      <c r="T7">
        <v>-0.21</v>
      </c>
      <c r="U7">
        <v>47</v>
      </c>
      <c r="V7">
        <v>42</v>
      </c>
      <c r="W7">
        <v>44.3</v>
      </c>
      <c r="X7">
        <v>68.7</v>
      </c>
      <c r="Y7">
        <v>62.1</v>
      </c>
      <c r="Z7">
        <v>65.2</v>
      </c>
      <c r="AA7">
        <v>47.9</v>
      </c>
      <c r="AB7">
        <v>40.5</v>
      </c>
      <c r="AC7">
        <v>43.9</v>
      </c>
      <c r="AD7">
        <v>18.3</v>
      </c>
      <c r="AE7">
        <v>13.4</v>
      </c>
      <c r="AF7">
        <v>15.7</v>
      </c>
      <c r="AG7">
        <v>29.4</v>
      </c>
      <c r="AH7">
        <v>19.899999999999999</v>
      </c>
      <c r="AI7">
        <v>24.3</v>
      </c>
      <c r="AJ7">
        <v>4.12</v>
      </c>
      <c r="AK7">
        <v>3.74</v>
      </c>
      <c r="AL7">
        <v>3.92</v>
      </c>
      <c r="AM7">
        <v>19</v>
      </c>
      <c r="AN7">
        <v>13</v>
      </c>
      <c r="AO7">
        <v>32</v>
      </c>
      <c r="AP7">
        <v>18</v>
      </c>
      <c r="AQ7">
        <v>10</v>
      </c>
      <c r="AR7">
        <v>28</v>
      </c>
      <c r="AS7">
        <v>50.7</v>
      </c>
      <c r="AT7">
        <v>51</v>
      </c>
      <c r="AU7">
        <v>50.9</v>
      </c>
      <c r="AV7">
        <v>0.24</v>
      </c>
      <c r="AW7">
        <v>0.24</v>
      </c>
      <c r="AX7">
        <v>0.24</v>
      </c>
      <c r="AY7">
        <v>-0.34</v>
      </c>
      <c r="AZ7">
        <v>-0.55000000000000004</v>
      </c>
      <c r="BA7">
        <v>-0.23</v>
      </c>
      <c r="BB7">
        <v>0.83</v>
      </c>
      <c r="BC7">
        <v>1.02</v>
      </c>
      <c r="BD7">
        <v>0.71</v>
      </c>
      <c r="BE7">
        <v>68.400000000000006</v>
      </c>
      <c r="BF7">
        <v>53.8</v>
      </c>
      <c r="BG7">
        <v>62.5</v>
      </c>
      <c r="BH7">
        <v>73.7</v>
      </c>
      <c r="BI7">
        <v>76.900000000000006</v>
      </c>
      <c r="BJ7">
        <v>75</v>
      </c>
      <c r="BK7">
        <v>52.6</v>
      </c>
      <c r="BL7">
        <v>61.5</v>
      </c>
      <c r="BM7">
        <v>56.3</v>
      </c>
      <c r="BN7">
        <v>21.1</v>
      </c>
      <c r="BO7">
        <v>15.4</v>
      </c>
      <c r="BP7">
        <v>18.8</v>
      </c>
      <c r="BQ7">
        <v>36.799999999999997</v>
      </c>
      <c r="BR7">
        <v>38.5</v>
      </c>
      <c r="BS7">
        <v>37.5</v>
      </c>
      <c r="BT7">
        <v>4.4000000000000004</v>
      </c>
      <c r="BU7">
        <v>4.68</v>
      </c>
      <c r="BV7">
        <v>4.5199999999999996</v>
      </c>
      <c r="BW7">
        <v>21</v>
      </c>
      <c r="BX7">
        <v>11</v>
      </c>
      <c r="BY7">
        <v>32</v>
      </c>
      <c r="BZ7">
        <v>19</v>
      </c>
      <c r="CA7">
        <v>8</v>
      </c>
      <c r="CB7">
        <v>27</v>
      </c>
      <c r="CC7">
        <v>50.2</v>
      </c>
      <c r="CD7">
        <v>47.7</v>
      </c>
      <c r="CE7">
        <v>49.3</v>
      </c>
      <c r="CF7">
        <v>0.13</v>
      </c>
      <c r="CG7">
        <v>0.31</v>
      </c>
      <c r="CH7">
        <v>0.19</v>
      </c>
      <c r="CI7">
        <v>-0.43</v>
      </c>
      <c r="CJ7">
        <v>-0.56000000000000005</v>
      </c>
      <c r="CK7">
        <v>-0.28999999999999998</v>
      </c>
      <c r="CL7">
        <v>0.7</v>
      </c>
      <c r="CM7">
        <v>1.19</v>
      </c>
      <c r="CN7">
        <v>0.66</v>
      </c>
      <c r="CO7">
        <v>42.9</v>
      </c>
      <c r="CP7">
        <v>45.5</v>
      </c>
      <c r="CQ7">
        <v>43.8</v>
      </c>
      <c r="CR7">
        <v>66.7</v>
      </c>
      <c r="CS7">
        <v>63.6</v>
      </c>
      <c r="CT7">
        <v>65.599999999999994</v>
      </c>
      <c r="CU7">
        <v>42.9</v>
      </c>
      <c r="CV7">
        <v>45.5</v>
      </c>
      <c r="CW7">
        <v>43.8</v>
      </c>
      <c r="CX7">
        <v>14.3</v>
      </c>
      <c r="CY7">
        <v>18.2</v>
      </c>
      <c r="CZ7">
        <v>15.6</v>
      </c>
      <c r="DA7">
        <v>28.6</v>
      </c>
      <c r="DB7">
        <v>36.4</v>
      </c>
      <c r="DC7">
        <v>31.3</v>
      </c>
      <c r="DD7">
        <v>4.32</v>
      </c>
      <c r="DE7">
        <v>4.18</v>
      </c>
      <c r="DF7">
        <v>4.28</v>
      </c>
      <c r="DG7">
        <v>3</v>
      </c>
      <c r="DH7">
        <v>2</v>
      </c>
      <c r="DI7">
        <v>5</v>
      </c>
      <c r="DJ7">
        <v>3</v>
      </c>
      <c r="DK7">
        <v>2</v>
      </c>
      <c r="DL7">
        <v>5</v>
      </c>
      <c r="DM7">
        <v>59.5</v>
      </c>
      <c r="DN7">
        <v>37.299999999999997</v>
      </c>
      <c r="DO7">
        <v>50.6</v>
      </c>
      <c r="DP7">
        <v>0.37</v>
      </c>
      <c r="DQ7">
        <v>0.59</v>
      </c>
      <c r="DR7">
        <v>0.46</v>
      </c>
      <c r="DS7">
        <v>-1.06</v>
      </c>
      <c r="DT7">
        <v>-1.1599999999999999</v>
      </c>
      <c r="DU7">
        <v>-0.65</v>
      </c>
      <c r="DV7">
        <v>1.79</v>
      </c>
      <c r="DW7">
        <v>2.34</v>
      </c>
      <c r="DX7">
        <v>1.56</v>
      </c>
      <c r="DY7">
        <v>66.7</v>
      </c>
      <c r="DZ7">
        <v>50</v>
      </c>
      <c r="EA7">
        <v>60</v>
      </c>
      <c r="EB7">
        <v>100</v>
      </c>
      <c r="EC7">
        <v>50</v>
      </c>
      <c r="ED7">
        <v>80</v>
      </c>
      <c r="EE7">
        <v>100</v>
      </c>
      <c r="EF7">
        <v>0</v>
      </c>
      <c r="EG7">
        <v>60</v>
      </c>
      <c r="EH7">
        <v>33.299999999999997</v>
      </c>
      <c r="EI7">
        <v>0</v>
      </c>
      <c r="EJ7">
        <v>20</v>
      </c>
      <c r="EK7">
        <v>66.7</v>
      </c>
      <c r="EL7">
        <v>0</v>
      </c>
      <c r="EM7">
        <v>40</v>
      </c>
      <c r="EN7">
        <v>5.84</v>
      </c>
      <c r="EO7">
        <v>3.08</v>
      </c>
      <c r="EP7">
        <v>4.7300000000000004</v>
      </c>
      <c r="EQ7">
        <v>3</v>
      </c>
      <c r="ER7">
        <v>1</v>
      </c>
      <c r="ES7">
        <v>4</v>
      </c>
      <c r="ET7">
        <v>2</v>
      </c>
      <c r="EU7">
        <v>0</v>
      </c>
      <c r="EV7">
        <v>2</v>
      </c>
      <c r="EW7">
        <v>55.2</v>
      </c>
      <c r="EX7">
        <v>44.5</v>
      </c>
      <c r="EY7">
        <v>52.5</v>
      </c>
      <c r="EZ7">
        <v>1.96</v>
      </c>
      <c r="FA7" t="s">
        <v>915</v>
      </c>
      <c r="FB7">
        <v>1.96</v>
      </c>
      <c r="FC7">
        <v>0.21</v>
      </c>
      <c r="FD7" t="s">
        <v>915</v>
      </c>
      <c r="FE7">
        <v>0.21</v>
      </c>
      <c r="FF7">
        <v>3.71</v>
      </c>
      <c r="FG7" t="s">
        <v>915</v>
      </c>
      <c r="FH7">
        <v>3.71</v>
      </c>
      <c r="FI7">
        <v>66.7</v>
      </c>
      <c r="FJ7">
        <v>0</v>
      </c>
      <c r="FK7">
        <v>50</v>
      </c>
      <c r="FL7">
        <v>66.7</v>
      </c>
      <c r="FM7">
        <v>100</v>
      </c>
      <c r="FN7">
        <v>75</v>
      </c>
      <c r="FO7">
        <v>33.299999999999997</v>
      </c>
      <c r="FP7">
        <v>100</v>
      </c>
      <c r="FQ7">
        <v>50</v>
      </c>
      <c r="FR7">
        <v>0</v>
      </c>
      <c r="FS7">
        <v>0</v>
      </c>
      <c r="FT7">
        <v>0</v>
      </c>
      <c r="FU7">
        <v>0</v>
      </c>
      <c r="FV7">
        <v>0</v>
      </c>
      <c r="FW7">
        <v>0</v>
      </c>
      <c r="FX7">
        <v>4.92</v>
      </c>
      <c r="FY7">
        <v>4.75</v>
      </c>
      <c r="FZ7">
        <v>4.88</v>
      </c>
      <c r="GA7">
        <v>523</v>
      </c>
      <c r="GB7">
        <v>574</v>
      </c>
      <c r="GC7">
        <v>1097</v>
      </c>
      <c r="GD7">
        <v>499</v>
      </c>
      <c r="GE7">
        <v>551</v>
      </c>
      <c r="GF7">
        <v>1050</v>
      </c>
      <c r="GG7">
        <v>48.6</v>
      </c>
      <c r="GH7">
        <v>43.4</v>
      </c>
      <c r="GI7">
        <v>45.8</v>
      </c>
      <c r="GJ7">
        <v>-0.04</v>
      </c>
      <c r="GK7">
        <v>-0.45</v>
      </c>
      <c r="GL7">
        <v>-0.26</v>
      </c>
      <c r="GM7">
        <v>-0.15</v>
      </c>
      <c r="GN7">
        <v>-0.55000000000000004</v>
      </c>
      <c r="GO7">
        <v>-0.33</v>
      </c>
      <c r="GP7">
        <v>7.0000000000000007E-2</v>
      </c>
      <c r="GQ7">
        <v>-0.34</v>
      </c>
      <c r="GR7">
        <v>-0.18</v>
      </c>
      <c r="GS7">
        <v>47.4</v>
      </c>
      <c r="GT7">
        <v>42.7</v>
      </c>
      <c r="GU7">
        <v>44.9</v>
      </c>
      <c r="GV7">
        <v>68.599999999999994</v>
      </c>
      <c r="GW7">
        <v>62.7</v>
      </c>
      <c r="GX7">
        <v>65.5</v>
      </c>
      <c r="GY7">
        <v>48</v>
      </c>
      <c r="GZ7">
        <v>41.5</v>
      </c>
      <c r="HA7">
        <v>44.6</v>
      </c>
      <c r="HB7">
        <v>18</v>
      </c>
      <c r="HC7">
        <v>14.1</v>
      </c>
      <c r="HD7">
        <v>16</v>
      </c>
      <c r="HE7">
        <v>29.3</v>
      </c>
      <c r="HF7">
        <v>21.3</v>
      </c>
      <c r="HG7">
        <v>25.1</v>
      </c>
      <c r="HH7">
        <v>4.1399999999999997</v>
      </c>
      <c r="HI7">
        <v>3.78</v>
      </c>
      <c r="HJ7">
        <v>3.96</v>
      </c>
    </row>
    <row r="8" spans="1:218" x14ac:dyDescent="0.4">
      <c r="A8" t="s">
        <v>242</v>
      </c>
      <c r="B8" t="s">
        <v>241</v>
      </c>
      <c r="C8">
        <v>852</v>
      </c>
      <c r="D8">
        <v>877</v>
      </c>
      <c r="E8">
        <v>1729</v>
      </c>
      <c r="F8">
        <v>844</v>
      </c>
      <c r="G8">
        <v>870</v>
      </c>
      <c r="H8">
        <v>1714</v>
      </c>
      <c r="I8">
        <v>48.4</v>
      </c>
      <c r="J8">
        <v>43.2</v>
      </c>
      <c r="K8">
        <v>45.8</v>
      </c>
      <c r="L8">
        <v>-0.05</v>
      </c>
      <c r="M8">
        <v>-0.54</v>
      </c>
      <c r="N8">
        <v>-0.3</v>
      </c>
      <c r="O8">
        <v>-0.13</v>
      </c>
      <c r="P8">
        <v>-0.62</v>
      </c>
      <c r="Q8">
        <v>-0.36</v>
      </c>
      <c r="R8">
        <v>0.04</v>
      </c>
      <c r="S8">
        <v>-0.46</v>
      </c>
      <c r="T8">
        <v>-0.24</v>
      </c>
      <c r="U8">
        <v>45.4</v>
      </c>
      <c r="V8">
        <v>39.700000000000003</v>
      </c>
      <c r="W8">
        <v>42.5</v>
      </c>
      <c r="X8">
        <v>67.7</v>
      </c>
      <c r="Y8">
        <v>60.7</v>
      </c>
      <c r="Z8">
        <v>64.099999999999994</v>
      </c>
      <c r="AA8">
        <v>42.5</v>
      </c>
      <c r="AB8">
        <v>31.5</v>
      </c>
      <c r="AC8">
        <v>36.9</v>
      </c>
      <c r="AD8">
        <v>18.5</v>
      </c>
      <c r="AE8">
        <v>12</v>
      </c>
      <c r="AF8">
        <v>15.2</v>
      </c>
      <c r="AG8">
        <v>28.9</v>
      </c>
      <c r="AH8">
        <v>19.3</v>
      </c>
      <c r="AI8">
        <v>24</v>
      </c>
      <c r="AJ8">
        <v>4.13</v>
      </c>
      <c r="AK8">
        <v>3.69</v>
      </c>
      <c r="AL8">
        <v>3.91</v>
      </c>
      <c r="AM8">
        <v>13</v>
      </c>
      <c r="AN8">
        <v>7</v>
      </c>
      <c r="AO8">
        <v>20</v>
      </c>
      <c r="AP8">
        <v>13</v>
      </c>
      <c r="AQ8">
        <v>7</v>
      </c>
      <c r="AR8">
        <v>20</v>
      </c>
      <c r="AS8">
        <v>54.6</v>
      </c>
      <c r="AT8">
        <v>44.9</v>
      </c>
      <c r="AU8">
        <v>51.2</v>
      </c>
      <c r="AV8">
        <v>-0.02</v>
      </c>
      <c r="AW8">
        <v>-0.04</v>
      </c>
      <c r="AX8">
        <v>-0.03</v>
      </c>
      <c r="AY8">
        <v>-0.7</v>
      </c>
      <c r="AZ8">
        <v>-0.98</v>
      </c>
      <c r="BA8">
        <v>-0.57999999999999996</v>
      </c>
      <c r="BB8">
        <v>0.67</v>
      </c>
      <c r="BC8">
        <v>0.9</v>
      </c>
      <c r="BD8">
        <v>0.53</v>
      </c>
      <c r="BE8">
        <v>61.5</v>
      </c>
      <c r="BF8">
        <v>28.6</v>
      </c>
      <c r="BG8">
        <v>50</v>
      </c>
      <c r="BH8">
        <v>76.900000000000006</v>
      </c>
      <c r="BI8">
        <v>42.9</v>
      </c>
      <c r="BJ8">
        <v>65</v>
      </c>
      <c r="BK8">
        <v>61.5</v>
      </c>
      <c r="BL8">
        <v>57.1</v>
      </c>
      <c r="BM8">
        <v>60</v>
      </c>
      <c r="BN8">
        <v>38.5</v>
      </c>
      <c r="BO8">
        <v>14.3</v>
      </c>
      <c r="BP8">
        <v>30</v>
      </c>
      <c r="BQ8">
        <v>46.2</v>
      </c>
      <c r="BR8">
        <v>28.6</v>
      </c>
      <c r="BS8">
        <v>40</v>
      </c>
      <c r="BT8">
        <v>4.88</v>
      </c>
      <c r="BU8">
        <v>3.81</v>
      </c>
      <c r="BV8">
        <v>4.51</v>
      </c>
      <c r="BW8">
        <v>13</v>
      </c>
      <c r="BX8">
        <v>31</v>
      </c>
      <c r="BY8">
        <v>44</v>
      </c>
      <c r="BZ8">
        <v>12</v>
      </c>
      <c r="CA8">
        <v>27</v>
      </c>
      <c r="CB8">
        <v>39</v>
      </c>
      <c r="CC8">
        <v>60</v>
      </c>
      <c r="CD8">
        <v>49.4</v>
      </c>
      <c r="CE8">
        <v>52.5</v>
      </c>
      <c r="CF8">
        <v>0.87</v>
      </c>
      <c r="CG8">
        <v>0.4</v>
      </c>
      <c r="CH8">
        <v>0.54</v>
      </c>
      <c r="CI8">
        <v>0.16</v>
      </c>
      <c r="CJ8">
        <v>-0.08</v>
      </c>
      <c r="CK8">
        <v>0.15</v>
      </c>
      <c r="CL8">
        <v>1.59</v>
      </c>
      <c r="CM8">
        <v>0.87</v>
      </c>
      <c r="CN8">
        <v>0.94</v>
      </c>
      <c r="CO8">
        <v>69.2</v>
      </c>
      <c r="CP8">
        <v>41.9</v>
      </c>
      <c r="CQ8">
        <v>50</v>
      </c>
      <c r="CR8">
        <v>76.900000000000006</v>
      </c>
      <c r="CS8">
        <v>74.2</v>
      </c>
      <c r="CT8">
        <v>75</v>
      </c>
      <c r="CU8">
        <v>61.5</v>
      </c>
      <c r="CV8">
        <v>67.7</v>
      </c>
      <c r="CW8">
        <v>65.900000000000006</v>
      </c>
      <c r="CX8">
        <v>38.5</v>
      </c>
      <c r="CY8">
        <v>22.6</v>
      </c>
      <c r="CZ8">
        <v>27.3</v>
      </c>
      <c r="DA8">
        <v>46.2</v>
      </c>
      <c r="DB8">
        <v>45.2</v>
      </c>
      <c r="DC8">
        <v>45.5</v>
      </c>
      <c r="DD8">
        <v>5.31</v>
      </c>
      <c r="DE8">
        <v>4.46</v>
      </c>
      <c r="DF8">
        <v>4.71</v>
      </c>
      <c r="DG8">
        <v>10</v>
      </c>
      <c r="DH8">
        <v>11</v>
      </c>
      <c r="DI8">
        <v>21</v>
      </c>
      <c r="DJ8">
        <v>7</v>
      </c>
      <c r="DK8">
        <v>8</v>
      </c>
      <c r="DL8">
        <v>15</v>
      </c>
      <c r="DM8">
        <v>52</v>
      </c>
      <c r="DN8">
        <v>41</v>
      </c>
      <c r="DO8">
        <v>46.2</v>
      </c>
      <c r="DP8">
        <v>-0.16</v>
      </c>
      <c r="DQ8">
        <v>0.39</v>
      </c>
      <c r="DR8">
        <v>0.13</v>
      </c>
      <c r="DS8">
        <v>-1.1000000000000001</v>
      </c>
      <c r="DT8">
        <v>-0.49</v>
      </c>
      <c r="DU8">
        <v>-0.51</v>
      </c>
      <c r="DV8">
        <v>0.77</v>
      </c>
      <c r="DW8">
        <v>1.26</v>
      </c>
      <c r="DX8">
        <v>0.77</v>
      </c>
      <c r="DY8">
        <v>40</v>
      </c>
      <c r="DZ8">
        <v>36.4</v>
      </c>
      <c r="EA8">
        <v>38.1</v>
      </c>
      <c r="EB8">
        <v>80</v>
      </c>
      <c r="EC8">
        <v>63.6</v>
      </c>
      <c r="ED8">
        <v>71.400000000000006</v>
      </c>
      <c r="EE8">
        <v>50</v>
      </c>
      <c r="EF8">
        <v>36.4</v>
      </c>
      <c r="EG8">
        <v>42.9</v>
      </c>
      <c r="EH8">
        <v>30</v>
      </c>
      <c r="EI8">
        <v>0</v>
      </c>
      <c r="EJ8">
        <v>14.3</v>
      </c>
      <c r="EK8">
        <v>40</v>
      </c>
      <c r="EL8">
        <v>9.1</v>
      </c>
      <c r="EM8">
        <v>23.8</v>
      </c>
      <c r="EN8">
        <v>4.54</v>
      </c>
      <c r="EO8">
        <v>3.55</v>
      </c>
      <c r="EP8">
        <v>4.0199999999999996</v>
      </c>
      <c r="EQ8">
        <v>4</v>
      </c>
      <c r="ER8">
        <v>1</v>
      </c>
      <c r="ES8">
        <v>5</v>
      </c>
      <c r="ET8">
        <v>4</v>
      </c>
      <c r="EU8">
        <v>1</v>
      </c>
      <c r="EV8">
        <v>5</v>
      </c>
      <c r="EW8">
        <v>60.8</v>
      </c>
      <c r="EX8">
        <v>85.5</v>
      </c>
      <c r="EY8">
        <v>65.7</v>
      </c>
      <c r="EZ8">
        <v>0.38</v>
      </c>
      <c r="FA8">
        <v>0.84</v>
      </c>
      <c r="FB8">
        <v>0.47</v>
      </c>
      <c r="FC8">
        <v>-0.86</v>
      </c>
      <c r="FD8">
        <v>-1.64</v>
      </c>
      <c r="FE8">
        <v>-0.63</v>
      </c>
      <c r="FF8">
        <v>1.62</v>
      </c>
      <c r="FG8">
        <v>3.31</v>
      </c>
      <c r="FH8">
        <v>1.58</v>
      </c>
      <c r="FI8">
        <v>75</v>
      </c>
      <c r="FJ8">
        <v>100</v>
      </c>
      <c r="FK8">
        <v>80</v>
      </c>
      <c r="FL8">
        <v>100</v>
      </c>
      <c r="FM8">
        <v>100</v>
      </c>
      <c r="FN8">
        <v>100</v>
      </c>
      <c r="FO8">
        <v>100</v>
      </c>
      <c r="FP8">
        <v>100</v>
      </c>
      <c r="FQ8">
        <v>100</v>
      </c>
      <c r="FR8">
        <v>50</v>
      </c>
      <c r="FS8">
        <v>100</v>
      </c>
      <c r="FT8">
        <v>60</v>
      </c>
      <c r="FU8">
        <v>50</v>
      </c>
      <c r="FV8">
        <v>100</v>
      </c>
      <c r="FW8">
        <v>60</v>
      </c>
      <c r="FX8">
        <v>5.71</v>
      </c>
      <c r="FY8">
        <v>8.58</v>
      </c>
      <c r="FZ8">
        <v>6.28</v>
      </c>
      <c r="GA8">
        <v>926</v>
      </c>
      <c r="GB8">
        <v>959</v>
      </c>
      <c r="GC8">
        <v>1885</v>
      </c>
      <c r="GD8">
        <v>911</v>
      </c>
      <c r="GE8">
        <v>940</v>
      </c>
      <c r="GF8">
        <v>1851</v>
      </c>
      <c r="GG8">
        <v>48.9</v>
      </c>
      <c r="GH8">
        <v>43.5</v>
      </c>
      <c r="GI8">
        <v>46.2</v>
      </c>
      <c r="GJ8">
        <v>-0.02</v>
      </c>
      <c r="GK8">
        <v>-0.47</v>
      </c>
      <c r="GL8">
        <v>-0.25</v>
      </c>
      <c r="GM8">
        <v>-0.1</v>
      </c>
      <c r="GN8">
        <v>-0.55000000000000004</v>
      </c>
      <c r="GO8">
        <v>-0.3</v>
      </c>
      <c r="GP8">
        <v>0.06</v>
      </c>
      <c r="GQ8">
        <v>-0.39</v>
      </c>
      <c r="GR8">
        <v>-0.19</v>
      </c>
      <c r="GS8">
        <v>46.3</v>
      </c>
      <c r="GT8">
        <v>39.6</v>
      </c>
      <c r="GU8">
        <v>42.9</v>
      </c>
      <c r="GV8">
        <v>68.3</v>
      </c>
      <c r="GW8">
        <v>61</v>
      </c>
      <c r="GX8">
        <v>64.599999999999994</v>
      </c>
      <c r="GY8">
        <v>43.6</v>
      </c>
      <c r="GZ8">
        <v>33.4</v>
      </c>
      <c r="HA8">
        <v>38.4</v>
      </c>
      <c r="HB8">
        <v>20</v>
      </c>
      <c r="HC8">
        <v>12.5</v>
      </c>
      <c r="HD8">
        <v>16.2</v>
      </c>
      <c r="HE8">
        <v>29.9</v>
      </c>
      <c r="HF8">
        <v>20.399999999999999</v>
      </c>
      <c r="HG8">
        <v>25.1</v>
      </c>
      <c r="HH8">
        <v>4.1900000000000004</v>
      </c>
      <c r="HI8">
        <v>3.74</v>
      </c>
      <c r="HJ8">
        <v>3.96</v>
      </c>
    </row>
    <row r="9" spans="1:218" x14ac:dyDescent="0.4">
      <c r="A9" t="s">
        <v>245</v>
      </c>
      <c r="B9" t="s">
        <v>244</v>
      </c>
      <c r="C9">
        <v>481</v>
      </c>
      <c r="D9">
        <v>485</v>
      </c>
      <c r="E9">
        <v>966</v>
      </c>
      <c r="F9">
        <v>480</v>
      </c>
      <c r="G9">
        <v>479</v>
      </c>
      <c r="H9">
        <v>959</v>
      </c>
      <c r="I9">
        <v>46.3</v>
      </c>
      <c r="J9">
        <v>37.799999999999997</v>
      </c>
      <c r="K9">
        <v>42</v>
      </c>
      <c r="L9">
        <v>-0.15</v>
      </c>
      <c r="M9">
        <v>-0.85</v>
      </c>
      <c r="N9">
        <v>-0.5</v>
      </c>
      <c r="O9">
        <v>-0.26</v>
      </c>
      <c r="P9">
        <v>-0.96</v>
      </c>
      <c r="Q9">
        <v>-0.57999999999999996</v>
      </c>
      <c r="R9">
        <v>-0.03</v>
      </c>
      <c r="S9">
        <v>-0.74</v>
      </c>
      <c r="T9">
        <v>-0.42</v>
      </c>
      <c r="U9">
        <v>43</v>
      </c>
      <c r="V9">
        <v>31.3</v>
      </c>
      <c r="W9">
        <v>37.200000000000003</v>
      </c>
      <c r="X9">
        <v>67.8</v>
      </c>
      <c r="Y9">
        <v>52.4</v>
      </c>
      <c r="Z9">
        <v>60</v>
      </c>
      <c r="AA9">
        <v>36</v>
      </c>
      <c r="AB9">
        <v>16.3</v>
      </c>
      <c r="AC9">
        <v>26.1</v>
      </c>
      <c r="AD9">
        <v>12.7</v>
      </c>
      <c r="AE9">
        <v>4.3</v>
      </c>
      <c r="AF9">
        <v>8.5</v>
      </c>
      <c r="AG9">
        <v>20.8</v>
      </c>
      <c r="AH9">
        <v>7.6</v>
      </c>
      <c r="AI9">
        <v>14.2</v>
      </c>
      <c r="AJ9">
        <v>3.93</v>
      </c>
      <c r="AK9">
        <v>3.12</v>
      </c>
      <c r="AL9">
        <v>3.52</v>
      </c>
      <c r="AM9">
        <v>8</v>
      </c>
      <c r="AN9">
        <v>9</v>
      </c>
      <c r="AO9">
        <v>17</v>
      </c>
      <c r="AP9">
        <v>7</v>
      </c>
      <c r="AQ9">
        <v>8</v>
      </c>
      <c r="AR9">
        <v>15</v>
      </c>
      <c r="AS9">
        <v>53.8</v>
      </c>
      <c r="AT9">
        <v>38.4</v>
      </c>
      <c r="AU9">
        <v>45.6</v>
      </c>
      <c r="AV9">
        <v>0.35</v>
      </c>
      <c r="AW9">
        <v>-0.9</v>
      </c>
      <c r="AX9">
        <v>-0.31</v>
      </c>
      <c r="AY9">
        <v>-0.59</v>
      </c>
      <c r="AZ9">
        <v>-1.77</v>
      </c>
      <c r="BA9">
        <v>-0.95</v>
      </c>
      <c r="BB9">
        <v>1.29</v>
      </c>
      <c r="BC9">
        <v>-0.02</v>
      </c>
      <c r="BD9">
        <v>0.32</v>
      </c>
      <c r="BE9">
        <v>50</v>
      </c>
      <c r="BF9">
        <v>44.4</v>
      </c>
      <c r="BG9">
        <v>47.1</v>
      </c>
      <c r="BH9">
        <v>75</v>
      </c>
      <c r="BI9">
        <v>66.7</v>
      </c>
      <c r="BJ9">
        <v>70.599999999999994</v>
      </c>
      <c r="BK9">
        <v>12.5</v>
      </c>
      <c r="BL9">
        <v>22.2</v>
      </c>
      <c r="BM9">
        <v>17.600000000000001</v>
      </c>
      <c r="BN9">
        <v>12.5</v>
      </c>
      <c r="BO9">
        <v>22.2</v>
      </c>
      <c r="BP9">
        <v>17.600000000000001</v>
      </c>
      <c r="BQ9">
        <v>12.5</v>
      </c>
      <c r="BR9">
        <v>22.2</v>
      </c>
      <c r="BS9">
        <v>17.600000000000001</v>
      </c>
      <c r="BT9">
        <v>4.4800000000000004</v>
      </c>
      <c r="BU9">
        <v>3.31</v>
      </c>
      <c r="BV9">
        <v>3.86</v>
      </c>
      <c r="BW9">
        <v>12</v>
      </c>
      <c r="BX9">
        <v>13</v>
      </c>
      <c r="BY9">
        <v>25</v>
      </c>
      <c r="BZ9">
        <v>12</v>
      </c>
      <c r="CA9">
        <v>10</v>
      </c>
      <c r="CB9">
        <v>22</v>
      </c>
      <c r="CC9">
        <v>56</v>
      </c>
      <c r="CD9">
        <v>48.5</v>
      </c>
      <c r="CE9">
        <v>52.1</v>
      </c>
      <c r="CF9">
        <v>0.98</v>
      </c>
      <c r="CG9">
        <v>-0.08</v>
      </c>
      <c r="CH9">
        <v>0.5</v>
      </c>
      <c r="CI9">
        <v>0.26</v>
      </c>
      <c r="CJ9">
        <v>-0.86</v>
      </c>
      <c r="CK9">
        <v>-0.03</v>
      </c>
      <c r="CL9">
        <v>1.69</v>
      </c>
      <c r="CM9">
        <v>0.71</v>
      </c>
      <c r="CN9">
        <v>1.03</v>
      </c>
      <c r="CO9">
        <v>66.7</v>
      </c>
      <c r="CP9">
        <v>61.5</v>
      </c>
      <c r="CQ9">
        <v>64</v>
      </c>
      <c r="CR9">
        <v>75</v>
      </c>
      <c r="CS9">
        <v>76.900000000000006</v>
      </c>
      <c r="CT9">
        <v>76</v>
      </c>
      <c r="CU9">
        <v>83.3</v>
      </c>
      <c r="CV9">
        <v>38.5</v>
      </c>
      <c r="CW9">
        <v>60</v>
      </c>
      <c r="CX9">
        <v>33.299999999999997</v>
      </c>
      <c r="CY9">
        <v>15.4</v>
      </c>
      <c r="CZ9">
        <v>24</v>
      </c>
      <c r="DA9">
        <v>58.3</v>
      </c>
      <c r="DB9">
        <v>30.8</v>
      </c>
      <c r="DC9">
        <v>44</v>
      </c>
      <c r="DD9">
        <v>5.15</v>
      </c>
      <c r="DE9">
        <v>4.21</v>
      </c>
      <c r="DF9">
        <v>4.66</v>
      </c>
      <c r="DG9">
        <v>4</v>
      </c>
      <c r="DH9">
        <v>0</v>
      </c>
      <c r="DI9">
        <v>4</v>
      </c>
      <c r="DJ9">
        <v>3</v>
      </c>
      <c r="DK9">
        <v>0</v>
      </c>
      <c r="DL9">
        <v>3</v>
      </c>
      <c r="DM9">
        <v>38.6</v>
      </c>
      <c r="DN9" t="s">
        <v>915</v>
      </c>
      <c r="DO9">
        <v>38.6</v>
      </c>
      <c r="DP9">
        <v>0.47</v>
      </c>
      <c r="DQ9" t="s">
        <v>915</v>
      </c>
      <c r="DR9">
        <v>0.47</v>
      </c>
      <c r="DS9">
        <v>-0.96</v>
      </c>
      <c r="DT9" t="s">
        <v>915</v>
      </c>
      <c r="DU9">
        <v>-0.96</v>
      </c>
      <c r="DV9">
        <v>1.9</v>
      </c>
      <c r="DW9" t="s">
        <v>915</v>
      </c>
      <c r="DX9">
        <v>1.9</v>
      </c>
      <c r="DY9">
        <v>25</v>
      </c>
      <c r="DZ9" t="s">
        <v>915</v>
      </c>
      <c r="EA9">
        <v>25</v>
      </c>
      <c r="EB9">
        <v>50</v>
      </c>
      <c r="EC9" t="s">
        <v>915</v>
      </c>
      <c r="ED9">
        <v>50</v>
      </c>
      <c r="EE9">
        <v>50</v>
      </c>
      <c r="EF9" t="s">
        <v>915</v>
      </c>
      <c r="EG9">
        <v>50</v>
      </c>
      <c r="EH9">
        <v>25</v>
      </c>
      <c r="EI9" t="s">
        <v>915</v>
      </c>
      <c r="EJ9">
        <v>25</v>
      </c>
      <c r="EK9">
        <v>25</v>
      </c>
      <c r="EL9" t="s">
        <v>915</v>
      </c>
      <c r="EM9">
        <v>25</v>
      </c>
      <c r="EN9">
        <v>3.54</v>
      </c>
      <c r="EO9">
        <v>0</v>
      </c>
      <c r="EP9">
        <v>3.54</v>
      </c>
      <c r="EQ9">
        <v>1</v>
      </c>
      <c r="ER9">
        <v>0</v>
      </c>
      <c r="ES9">
        <v>1</v>
      </c>
      <c r="ET9">
        <v>1</v>
      </c>
      <c r="EU9">
        <v>0</v>
      </c>
      <c r="EV9">
        <v>1</v>
      </c>
      <c r="EW9">
        <v>45.5</v>
      </c>
      <c r="EX9" t="s">
        <v>915</v>
      </c>
      <c r="EY9">
        <v>45.5</v>
      </c>
      <c r="EZ9">
        <v>1.1599999999999999</v>
      </c>
      <c r="FA9" t="s">
        <v>915</v>
      </c>
      <c r="FB9">
        <v>1.1599999999999999</v>
      </c>
      <c r="FC9">
        <v>-1.31</v>
      </c>
      <c r="FD9" t="s">
        <v>915</v>
      </c>
      <c r="FE9">
        <v>-1.31</v>
      </c>
      <c r="FF9">
        <v>3.64</v>
      </c>
      <c r="FG9" t="s">
        <v>915</v>
      </c>
      <c r="FH9">
        <v>3.64</v>
      </c>
      <c r="FI9">
        <v>0</v>
      </c>
      <c r="FJ9" t="s">
        <v>915</v>
      </c>
      <c r="FK9">
        <v>0</v>
      </c>
      <c r="FL9">
        <v>100</v>
      </c>
      <c r="FM9" t="s">
        <v>915</v>
      </c>
      <c r="FN9">
        <v>100</v>
      </c>
      <c r="FO9">
        <v>100</v>
      </c>
      <c r="FP9" t="s">
        <v>915</v>
      </c>
      <c r="FQ9">
        <v>100</v>
      </c>
      <c r="FR9">
        <v>0</v>
      </c>
      <c r="FS9" t="s">
        <v>915</v>
      </c>
      <c r="FT9">
        <v>0</v>
      </c>
      <c r="FU9">
        <v>0</v>
      </c>
      <c r="FV9" t="s">
        <v>915</v>
      </c>
      <c r="FW9">
        <v>0</v>
      </c>
      <c r="FX9">
        <v>4.58</v>
      </c>
      <c r="FY9">
        <v>0</v>
      </c>
      <c r="FZ9">
        <v>4.58</v>
      </c>
      <c r="GA9">
        <v>507</v>
      </c>
      <c r="GB9">
        <v>509</v>
      </c>
      <c r="GC9">
        <v>1016</v>
      </c>
      <c r="GD9">
        <v>504</v>
      </c>
      <c r="GE9">
        <v>498</v>
      </c>
      <c r="GF9">
        <v>1002</v>
      </c>
      <c r="GG9">
        <v>46.5</v>
      </c>
      <c r="GH9">
        <v>38</v>
      </c>
      <c r="GI9">
        <v>42.3</v>
      </c>
      <c r="GJ9">
        <v>-0.11</v>
      </c>
      <c r="GK9">
        <v>-0.84</v>
      </c>
      <c r="GL9">
        <v>-0.47</v>
      </c>
      <c r="GM9">
        <v>-0.22</v>
      </c>
      <c r="GN9">
        <v>-0.95</v>
      </c>
      <c r="GO9">
        <v>-0.55000000000000004</v>
      </c>
      <c r="GP9">
        <v>0</v>
      </c>
      <c r="GQ9">
        <v>-0.73</v>
      </c>
      <c r="GR9">
        <v>-0.39</v>
      </c>
      <c r="GS9">
        <v>43.4</v>
      </c>
      <c r="GT9">
        <v>32.200000000000003</v>
      </c>
      <c r="GU9">
        <v>37.799999999999997</v>
      </c>
      <c r="GV9">
        <v>67.900000000000006</v>
      </c>
      <c r="GW9">
        <v>53</v>
      </c>
      <c r="GX9">
        <v>60.4</v>
      </c>
      <c r="GY9">
        <v>36.9</v>
      </c>
      <c r="GZ9">
        <v>16.899999999999999</v>
      </c>
      <c r="HA9">
        <v>26.9</v>
      </c>
      <c r="HB9">
        <v>13.2</v>
      </c>
      <c r="HC9">
        <v>4.9000000000000004</v>
      </c>
      <c r="HD9">
        <v>9.1</v>
      </c>
      <c r="HE9">
        <v>21.5</v>
      </c>
      <c r="HF9">
        <v>8.4</v>
      </c>
      <c r="HG9">
        <v>15</v>
      </c>
      <c r="HH9">
        <v>3.95</v>
      </c>
      <c r="HI9">
        <v>3.15</v>
      </c>
      <c r="HJ9">
        <v>3.55</v>
      </c>
    </row>
    <row r="10" spans="1:218" x14ac:dyDescent="0.4">
      <c r="A10" t="s">
        <v>247</v>
      </c>
      <c r="B10" t="s">
        <v>246</v>
      </c>
      <c r="C10">
        <v>485</v>
      </c>
      <c r="D10">
        <v>536</v>
      </c>
      <c r="E10">
        <v>1021</v>
      </c>
      <c r="F10">
        <v>478</v>
      </c>
      <c r="G10">
        <v>520</v>
      </c>
      <c r="H10">
        <v>998</v>
      </c>
      <c r="I10">
        <v>44.3</v>
      </c>
      <c r="J10">
        <v>39.5</v>
      </c>
      <c r="K10">
        <v>41.7</v>
      </c>
      <c r="L10">
        <v>-0.09</v>
      </c>
      <c r="M10">
        <v>-0.6</v>
      </c>
      <c r="N10">
        <v>-0.36</v>
      </c>
      <c r="O10">
        <v>-0.21</v>
      </c>
      <c r="P10">
        <v>-0.71</v>
      </c>
      <c r="Q10">
        <v>-0.44</v>
      </c>
      <c r="R10">
        <v>0.02</v>
      </c>
      <c r="S10">
        <v>-0.49</v>
      </c>
      <c r="T10">
        <v>-0.28000000000000003</v>
      </c>
      <c r="U10">
        <v>37.299999999999997</v>
      </c>
      <c r="V10">
        <v>34.9</v>
      </c>
      <c r="W10">
        <v>36</v>
      </c>
      <c r="X10">
        <v>61.9</v>
      </c>
      <c r="Y10">
        <v>55.4</v>
      </c>
      <c r="Z10">
        <v>58.5</v>
      </c>
      <c r="AA10">
        <v>25.8</v>
      </c>
      <c r="AB10">
        <v>17.5</v>
      </c>
      <c r="AC10">
        <v>21.4</v>
      </c>
      <c r="AD10">
        <v>8.5</v>
      </c>
      <c r="AE10">
        <v>5.8</v>
      </c>
      <c r="AF10">
        <v>7.1</v>
      </c>
      <c r="AG10">
        <v>14.6</v>
      </c>
      <c r="AH10">
        <v>10.3</v>
      </c>
      <c r="AI10">
        <v>12.3</v>
      </c>
      <c r="AJ10">
        <v>3.55</v>
      </c>
      <c r="AK10">
        <v>3.17</v>
      </c>
      <c r="AL10">
        <v>3.35</v>
      </c>
      <c r="AM10">
        <v>28</v>
      </c>
      <c r="AN10">
        <v>16</v>
      </c>
      <c r="AO10">
        <v>44</v>
      </c>
      <c r="AP10">
        <v>26</v>
      </c>
      <c r="AQ10">
        <v>15</v>
      </c>
      <c r="AR10">
        <v>41</v>
      </c>
      <c r="AS10">
        <v>49</v>
      </c>
      <c r="AT10">
        <v>44.5</v>
      </c>
      <c r="AU10">
        <v>47.4</v>
      </c>
      <c r="AV10">
        <v>0.12</v>
      </c>
      <c r="AW10">
        <v>-0.08</v>
      </c>
      <c r="AX10">
        <v>0.05</v>
      </c>
      <c r="AY10">
        <v>-0.36</v>
      </c>
      <c r="AZ10">
        <v>-0.72</v>
      </c>
      <c r="BA10">
        <v>-0.34</v>
      </c>
      <c r="BB10">
        <v>0.61</v>
      </c>
      <c r="BC10">
        <v>0.56000000000000005</v>
      </c>
      <c r="BD10">
        <v>0.43</v>
      </c>
      <c r="BE10">
        <v>39.299999999999997</v>
      </c>
      <c r="BF10">
        <v>43.8</v>
      </c>
      <c r="BG10">
        <v>40.9</v>
      </c>
      <c r="BH10">
        <v>75</v>
      </c>
      <c r="BI10">
        <v>75</v>
      </c>
      <c r="BJ10">
        <v>75</v>
      </c>
      <c r="BK10">
        <v>21.4</v>
      </c>
      <c r="BL10">
        <v>18.8</v>
      </c>
      <c r="BM10">
        <v>20.5</v>
      </c>
      <c r="BN10">
        <v>14.3</v>
      </c>
      <c r="BO10">
        <v>6.3</v>
      </c>
      <c r="BP10">
        <v>11.4</v>
      </c>
      <c r="BQ10">
        <v>14.3</v>
      </c>
      <c r="BR10">
        <v>6.3</v>
      </c>
      <c r="BS10">
        <v>11.4</v>
      </c>
      <c r="BT10">
        <v>4</v>
      </c>
      <c r="BU10">
        <v>3.54</v>
      </c>
      <c r="BV10">
        <v>3.83</v>
      </c>
      <c r="BW10">
        <v>94</v>
      </c>
      <c r="BX10">
        <v>83</v>
      </c>
      <c r="BY10">
        <v>177</v>
      </c>
      <c r="BZ10">
        <v>90</v>
      </c>
      <c r="CA10">
        <v>77</v>
      </c>
      <c r="CB10">
        <v>167</v>
      </c>
      <c r="CC10">
        <v>50.4</v>
      </c>
      <c r="CD10">
        <v>48.4</v>
      </c>
      <c r="CE10">
        <v>49.5</v>
      </c>
      <c r="CF10">
        <v>0.74</v>
      </c>
      <c r="CG10">
        <v>0.56000000000000005</v>
      </c>
      <c r="CH10">
        <v>0.65</v>
      </c>
      <c r="CI10">
        <v>0.48</v>
      </c>
      <c r="CJ10">
        <v>0.27</v>
      </c>
      <c r="CK10">
        <v>0.46</v>
      </c>
      <c r="CL10">
        <v>1</v>
      </c>
      <c r="CM10">
        <v>0.84</v>
      </c>
      <c r="CN10">
        <v>0.85</v>
      </c>
      <c r="CO10">
        <v>46.8</v>
      </c>
      <c r="CP10">
        <v>42.2</v>
      </c>
      <c r="CQ10">
        <v>44.6</v>
      </c>
      <c r="CR10">
        <v>69.099999999999994</v>
      </c>
      <c r="CS10">
        <v>68.7</v>
      </c>
      <c r="CT10">
        <v>68.900000000000006</v>
      </c>
      <c r="CU10">
        <v>41.5</v>
      </c>
      <c r="CV10">
        <v>15.7</v>
      </c>
      <c r="CW10">
        <v>29.4</v>
      </c>
      <c r="CX10">
        <v>25.5</v>
      </c>
      <c r="CY10">
        <v>7.2</v>
      </c>
      <c r="CZ10">
        <v>16.899999999999999</v>
      </c>
      <c r="DA10">
        <v>34</v>
      </c>
      <c r="DB10">
        <v>14.5</v>
      </c>
      <c r="DC10">
        <v>24.9</v>
      </c>
      <c r="DD10">
        <v>4.26</v>
      </c>
      <c r="DE10">
        <v>3.85</v>
      </c>
      <c r="DF10">
        <v>4.07</v>
      </c>
      <c r="DG10">
        <v>10</v>
      </c>
      <c r="DH10">
        <v>8</v>
      </c>
      <c r="DI10">
        <v>18</v>
      </c>
      <c r="DJ10">
        <v>7</v>
      </c>
      <c r="DK10">
        <v>7</v>
      </c>
      <c r="DL10">
        <v>14</v>
      </c>
      <c r="DM10">
        <v>56.1</v>
      </c>
      <c r="DN10">
        <v>36.6</v>
      </c>
      <c r="DO10">
        <v>47.4</v>
      </c>
      <c r="DP10">
        <v>0.9</v>
      </c>
      <c r="DQ10">
        <v>0.3</v>
      </c>
      <c r="DR10">
        <v>0.6</v>
      </c>
      <c r="DS10">
        <v>-0.03</v>
      </c>
      <c r="DT10">
        <v>-0.63</v>
      </c>
      <c r="DU10">
        <v>-0.06</v>
      </c>
      <c r="DV10">
        <v>1.84</v>
      </c>
      <c r="DW10">
        <v>1.24</v>
      </c>
      <c r="DX10">
        <v>1.26</v>
      </c>
      <c r="DY10">
        <v>80</v>
      </c>
      <c r="DZ10">
        <v>12.5</v>
      </c>
      <c r="EA10">
        <v>50</v>
      </c>
      <c r="EB10">
        <v>80</v>
      </c>
      <c r="EC10">
        <v>50</v>
      </c>
      <c r="ED10">
        <v>66.7</v>
      </c>
      <c r="EE10">
        <v>50</v>
      </c>
      <c r="EF10">
        <v>25</v>
      </c>
      <c r="EG10">
        <v>38.9</v>
      </c>
      <c r="EH10">
        <v>40</v>
      </c>
      <c r="EI10">
        <v>12.5</v>
      </c>
      <c r="EJ10">
        <v>27.8</v>
      </c>
      <c r="EK10">
        <v>50</v>
      </c>
      <c r="EL10">
        <v>12.5</v>
      </c>
      <c r="EM10">
        <v>33.299999999999997</v>
      </c>
      <c r="EN10">
        <v>5</v>
      </c>
      <c r="EO10">
        <v>3.08</v>
      </c>
      <c r="EP10">
        <v>4.1500000000000004</v>
      </c>
      <c r="EQ10">
        <v>0</v>
      </c>
      <c r="ER10">
        <v>2</v>
      </c>
      <c r="ES10">
        <v>2</v>
      </c>
      <c r="ET10">
        <v>0</v>
      </c>
      <c r="EU10">
        <v>2</v>
      </c>
      <c r="EV10">
        <v>2</v>
      </c>
      <c r="EW10" t="s">
        <v>915</v>
      </c>
      <c r="EX10">
        <v>75.3</v>
      </c>
      <c r="EY10">
        <v>75.3</v>
      </c>
      <c r="EZ10" t="s">
        <v>915</v>
      </c>
      <c r="FA10">
        <v>1.45</v>
      </c>
      <c r="FB10">
        <v>1.45</v>
      </c>
      <c r="FC10" t="s">
        <v>915</v>
      </c>
      <c r="FD10">
        <v>-0.3</v>
      </c>
      <c r="FE10">
        <v>-0.3</v>
      </c>
      <c r="FF10" t="s">
        <v>915</v>
      </c>
      <c r="FG10">
        <v>3.19</v>
      </c>
      <c r="FH10">
        <v>3.19</v>
      </c>
      <c r="FI10" t="s">
        <v>915</v>
      </c>
      <c r="FJ10">
        <v>100</v>
      </c>
      <c r="FK10">
        <v>100</v>
      </c>
      <c r="FL10" t="s">
        <v>915</v>
      </c>
      <c r="FM10">
        <v>100</v>
      </c>
      <c r="FN10">
        <v>100</v>
      </c>
      <c r="FO10" t="s">
        <v>915</v>
      </c>
      <c r="FP10">
        <v>0</v>
      </c>
      <c r="FQ10">
        <v>0</v>
      </c>
      <c r="FR10" t="s">
        <v>915</v>
      </c>
      <c r="FS10">
        <v>0</v>
      </c>
      <c r="FT10">
        <v>0</v>
      </c>
      <c r="FU10" t="s">
        <v>915</v>
      </c>
      <c r="FV10">
        <v>0</v>
      </c>
      <c r="FW10">
        <v>0</v>
      </c>
      <c r="FX10">
        <v>0</v>
      </c>
      <c r="FY10">
        <v>6</v>
      </c>
      <c r="FZ10">
        <v>6</v>
      </c>
      <c r="GA10">
        <v>659</v>
      </c>
      <c r="GB10">
        <v>678</v>
      </c>
      <c r="GC10">
        <v>1337</v>
      </c>
      <c r="GD10">
        <v>638</v>
      </c>
      <c r="GE10">
        <v>647</v>
      </c>
      <c r="GF10">
        <v>1285</v>
      </c>
      <c r="GG10">
        <v>44.8</v>
      </c>
      <c r="GH10">
        <v>40</v>
      </c>
      <c r="GI10">
        <v>42.4</v>
      </c>
      <c r="GJ10">
        <v>-0.02</v>
      </c>
      <c r="GK10">
        <v>-0.46</v>
      </c>
      <c r="GL10">
        <v>-0.24</v>
      </c>
      <c r="GM10">
        <v>-0.11</v>
      </c>
      <c r="GN10">
        <v>-0.56000000000000005</v>
      </c>
      <c r="GO10">
        <v>-0.31</v>
      </c>
      <c r="GP10">
        <v>0.08</v>
      </c>
      <c r="GQ10">
        <v>-0.36</v>
      </c>
      <c r="GR10">
        <v>-0.17</v>
      </c>
      <c r="GS10">
        <v>39</v>
      </c>
      <c r="GT10">
        <v>35.1</v>
      </c>
      <c r="GU10">
        <v>37</v>
      </c>
      <c r="GV10">
        <v>62.2</v>
      </c>
      <c r="GW10">
        <v>56.6</v>
      </c>
      <c r="GX10">
        <v>59.4</v>
      </c>
      <c r="GY10">
        <v>27.8</v>
      </c>
      <c r="GZ10">
        <v>17.100000000000001</v>
      </c>
      <c r="HA10">
        <v>22.4</v>
      </c>
      <c r="HB10">
        <v>11.8</v>
      </c>
      <c r="HC10">
        <v>6.2</v>
      </c>
      <c r="HD10">
        <v>9</v>
      </c>
      <c r="HE10">
        <v>17.899999999999999</v>
      </c>
      <c r="HF10">
        <v>10.6</v>
      </c>
      <c r="HG10">
        <v>14.2</v>
      </c>
      <c r="HH10">
        <v>3.63</v>
      </c>
      <c r="HI10">
        <v>3.21</v>
      </c>
      <c r="HJ10">
        <v>3.42</v>
      </c>
    </row>
    <row r="11" spans="1:218" x14ac:dyDescent="0.4">
      <c r="A11" t="s">
        <v>249</v>
      </c>
      <c r="B11" t="s">
        <v>248</v>
      </c>
      <c r="C11">
        <v>910</v>
      </c>
      <c r="D11">
        <v>996</v>
      </c>
      <c r="E11">
        <v>1906</v>
      </c>
      <c r="F11">
        <v>880</v>
      </c>
      <c r="G11">
        <v>970</v>
      </c>
      <c r="H11">
        <v>1850</v>
      </c>
      <c r="I11">
        <v>45.1</v>
      </c>
      <c r="J11">
        <v>42.8</v>
      </c>
      <c r="K11">
        <v>43.9</v>
      </c>
      <c r="L11">
        <v>-0.17</v>
      </c>
      <c r="M11">
        <v>-0.42</v>
      </c>
      <c r="N11">
        <v>-0.3</v>
      </c>
      <c r="O11">
        <v>-0.25</v>
      </c>
      <c r="P11">
        <v>-0.5</v>
      </c>
      <c r="Q11">
        <v>-0.36</v>
      </c>
      <c r="R11">
        <v>-0.08</v>
      </c>
      <c r="S11">
        <v>-0.34</v>
      </c>
      <c r="T11">
        <v>-0.24</v>
      </c>
      <c r="U11">
        <v>39.5</v>
      </c>
      <c r="V11">
        <v>38.9</v>
      </c>
      <c r="W11">
        <v>39.1</v>
      </c>
      <c r="X11">
        <v>60.3</v>
      </c>
      <c r="Y11">
        <v>58.1</v>
      </c>
      <c r="Z11">
        <v>59.2</v>
      </c>
      <c r="AA11">
        <v>37</v>
      </c>
      <c r="AB11">
        <v>36.299999999999997</v>
      </c>
      <c r="AC11">
        <v>36.700000000000003</v>
      </c>
      <c r="AD11">
        <v>16.3</v>
      </c>
      <c r="AE11">
        <v>13</v>
      </c>
      <c r="AF11">
        <v>14.5</v>
      </c>
      <c r="AG11">
        <v>23.2</v>
      </c>
      <c r="AH11">
        <v>19.600000000000001</v>
      </c>
      <c r="AI11">
        <v>21.3</v>
      </c>
      <c r="AJ11">
        <v>3.81</v>
      </c>
      <c r="AK11">
        <v>3.65</v>
      </c>
      <c r="AL11">
        <v>3.72</v>
      </c>
      <c r="AM11">
        <v>39</v>
      </c>
      <c r="AN11">
        <v>38</v>
      </c>
      <c r="AO11">
        <v>77</v>
      </c>
      <c r="AP11">
        <v>37</v>
      </c>
      <c r="AQ11">
        <v>35</v>
      </c>
      <c r="AR11">
        <v>72</v>
      </c>
      <c r="AS11">
        <v>52.6</v>
      </c>
      <c r="AT11">
        <v>51.2</v>
      </c>
      <c r="AU11">
        <v>51.9</v>
      </c>
      <c r="AV11">
        <v>0.72</v>
      </c>
      <c r="AW11">
        <v>0.1</v>
      </c>
      <c r="AX11">
        <v>0.42</v>
      </c>
      <c r="AY11">
        <v>0.31</v>
      </c>
      <c r="AZ11">
        <v>-0.32</v>
      </c>
      <c r="BA11">
        <v>0.12</v>
      </c>
      <c r="BB11">
        <v>1.1200000000000001</v>
      </c>
      <c r="BC11">
        <v>0.52</v>
      </c>
      <c r="BD11">
        <v>0.71</v>
      </c>
      <c r="BE11">
        <v>51.3</v>
      </c>
      <c r="BF11">
        <v>50</v>
      </c>
      <c r="BG11">
        <v>50.6</v>
      </c>
      <c r="BH11">
        <v>69.2</v>
      </c>
      <c r="BI11">
        <v>63.2</v>
      </c>
      <c r="BJ11">
        <v>66.2</v>
      </c>
      <c r="BK11">
        <v>74.400000000000006</v>
      </c>
      <c r="BL11">
        <v>68.400000000000006</v>
      </c>
      <c r="BM11">
        <v>71.400000000000006</v>
      </c>
      <c r="BN11">
        <v>30.8</v>
      </c>
      <c r="BO11">
        <v>31.6</v>
      </c>
      <c r="BP11">
        <v>31.2</v>
      </c>
      <c r="BQ11">
        <v>51.3</v>
      </c>
      <c r="BR11">
        <v>42.1</v>
      </c>
      <c r="BS11">
        <v>46.8</v>
      </c>
      <c r="BT11">
        <v>4.8</v>
      </c>
      <c r="BU11">
        <v>4.79</v>
      </c>
      <c r="BV11">
        <v>4.79</v>
      </c>
      <c r="BW11">
        <v>134</v>
      </c>
      <c r="BX11">
        <v>134</v>
      </c>
      <c r="BY11">
        <v>268</v>
      </c>
      <c r="BZ11">
        <v>129</v>
      </c>
      <c r="CA11">
        <v>119</v>
      </c>
      <c r="CB11">
        <v>248</v>
      </c>
      <c r="CC11">
        <v>53.7</v>
      </c>
      <c r="CD11">
        <v>45.8</v>
      </c>
      <c r="CE11">
        <v>49.8</v>
      </c>
      <c r="CF11">
        <v>0.83</v>
      </c>
      <c r="CG11">
        <v>0.39</v>
      </c>
      <c r="CH11">
        <v>0.62</v>
      </c>
      <c r="CI11">
        <v>0.61</v>
      </c>
      <c r="CJ11">
        <v>0.16</v>
      </c>
      <c r="CK11">
        <v>0.46</v>
      </c>
      <c r="CL11">
        <v>1.05</v>
      </c>
      <c r="CM11">
        <v>0.62</v>
      </c>
      <c r="CN11">
        <v>0.78</v>
      </c>
      <c r="CO11">
        <v>53</v>
      </c>
      <c r="CP11">
        <v>39.6</v>
      </c>
      <c r="CQ11">
        <v>46.3</v>
      </c>
      <c r="CR11">
        <v>75.400000000000006</v>
      </c>
      <c r="CS11">
        <v>64.2</v>
      </c>
      <c r="CT11">
        <v>69.8</v>
      </c>
      <c r="CU11">
        <v>56.7</v>
      </c>
      <c r="CV11">
        <v>56</v>
      </c>
      <c r="CW11">
        <v>56.3</v>
      </c>
      <c r="CX11">
        <v>30.6</v>
      </c>
      <c r="CY11">
        <v>20.9</v>
      </c>
      <c r="CZ11">
        <v>25.7</v>
      </c>
      <c r="DA11">
        <v>41.8</v>
      </c>
      <c r="DB11">
        <v>29.9</v>
      </c>
      <c r="DC11">
        <v>35.799999999999997</v>
      </c>
      <c r="DD11">
        <v>4.7300000000000004</v>
      </c>
      <c r="DE11">
        <v>4.12</v>
      </c>
      <c r="DF11">
        <v>4.42</v>
      </c>
      <c r="DG11">
        <v>49</v>
      </c>
      <c r="DH11">
        <v>42</v>
      </c>
      <c r="DI11">
        <v>91</v>
      </c>
      <c r="DJ11">
        <v>37</v>
      </c>
      <c r="DK11">
        <v>30</v>
      </c>
      <c r="DL11">
        <v>67</v>
      </c>
      <c r="DM11">
        <v>51.3</v>
      </c>
      <c r="DN11">
        <v>46.1</v>
      </c>
      <c r="DO11">
        <v>48.9</v>
      </c>
      <c r="DP11">
        <v>0.79</v>
      </c>
      <c r="DQ11">
        <v>0.42</v>
      </c>
      <c r="DR11">
        <v>0.63</v>
      </c>
      <c r="DS11">
        <v>0.39</v>
      </c>
      <c r="DT11">
        <v>-0.03</v>
      </c>
      <c r="DU11">
        <v>0.32</v>
      </c>
      <c r="DV11">
        <v>1.2</v>
      </c>
      <c r="DW11">
        <v>0.87</v>
      </c>
      <c r="DX11">
        <v>0.93</v>
      </c>
      <c r="DY11">
        <v>44.9</v>
      </c>
      <c r="DZ11">
        <v>38.1</v>
      </c>
      <c r="EA11">
        <v>41.8</v>
      </c>
      <c r="EB11">
        <v>67.3</v>
      </c>
      <c r="EC11">
        <v>69</v>
      </c>
      <c r="ED11">
        <v>68.099999999999994</v>
      </c>
      <c r="EE11">
        <v>57.1</v>
      </c>
      <c r="EF11">
        <v>54.8</v>
      </c>
      <c r="EG11">
        <v>56</v>
      </c>
      <c r="EH11">
        <v>22.4</v>
      </c>
      <c r="EI11">
        <v>9.5</v>
      </c>
      <c r="EJ11">
        <v>16.5</v>
      </c>
      <c r="EK11">
        <v>30.6</v>
      </c>
      <c r="EL11">
        <v>19</v>
      </c>
      <c r="EM11">
        <v>25.3</v>
      </c>
      <c r="EN11">
        <v>4.49</v>
      </c>
      <c r="EO11">
        <v>4.07</v>
      </c>
      <c r="EP11">
        <v>4.3</v>
      </c>
      <c r="EQ11">
        <v>11</v>
      </c>
      <c r="ER11">
        <v>5</v>
      </c>
      <c r="ES11">
        <v>16</v>
      </c>
      <c r="ET11">
        <v>11</v>
      </c>
      <c r="EU11">
        <v>4</v>
      </c>
      <c r="EV11">
        <v>15</v>
      </c>
      <c r="EW11">
        <v>70.2</v>
      </c>
      <c r="EX11">
        <v>46.7</v>
      </c>
      <c r="EY11">
        <v>62.9</v>
      </c>
      <c r="EZ11">
        <v>1.35</v>
      </c>
      <c r="FA11">
        <v>1.21</v>
      </c>
      <c r="FB11">
        <v>1.31</v>
      </c>
      <c r="FC11">
        <v>0.61</v>
      </c>
      <c r="FD11">
        <v>-0.03</v>
      </c>
      <c r="FE11">
        <v>0.68</v>
      </c>
      <c r="FF11">
        <v>2.1</v>
      </c>
      <c r="FG11">
        <v>2.44</v>
      </c>
      <c r="FH11">
        <v>1.95</v>
      </c>
      <c r="FI11">
        <v>90.9</v>
      </c>
      <c r="FJ11">
        <v>40</v>
      </c>
      <c r="FK11">
        <v>75</v>
      </c>
      <c r="FL11">
        <v>100</v>
      </c>
      <c r="FM11">
        <v>60</v>
      </c>
      <c r="FN11">
        <v>87.5</v>
      </c>
      <c r="FO11">
        <v>81.8</v>
      </c>
      <c r="FP11">
        <v>40</v>
      </c>
      <c r="FQ11">
        <v>68.8</v>
      </c>
      <c r="FR11">
        <v>63.6</v>
      </c>
      <c r="FS11">
        <v>20</v>
      </c>
      <c r="FT11">
        <v>50</v>
      </c>
      <c r="FU11">
        <v>63.6</v>
      </c>
      <c r="FV11">
        <v>20</v>
      </c>
      <c r="FW11">
        <v>50</v>
      </c>
      <c r="FX11">
        <v>6.69</v>
      </c>
      <c r="FY11">
        <v>3.87</v>
      </c>
      <c r="FZ11">
        <v>5.81</v>
      </c>
      <c r="GA11">
        <v>1168</v>
      </c>
      <c r="GB11">
        <v>1270</v>
      </c>
      <c r="GC11">
        <v>2438</v>
      </c>
      <c r="GD11">
        <v>1111</v>
      </c>
      <c r="GE11">
        <v>1199</v>
      </c>
      <c r="GF11">
        <v>2310</v>
      </c>
      <c r="GG11">
        <v>47</v>
      </c>
      <c r="GH11">
        <v>43.3</v>
      </c>
      <c r="GI11">
        <v>45.1</v>
      </c>
      <c r="GJ11">
        <v>0.04</v>
      </c>
      <c r="GK11">
        <v>-0.31</v>
      </c>
      <c r="GL11">
        <v>-0.14000000000000001</v>
      </c>
      <c r="GM11">
        <v>-0.04</v>
      </c>
      <c r="GN11">
        <v>-0.38</v>
      </c>
      <c r="GO11">
        <v>-0.19</v>
      </c>
      <c r="GP11">
        <v>0.11</v>
      </c>
      <c r="GQ11">
        <v>-0.24</v>
      </c>
      <c r="GR11">
        <v>-0.09</v>
      </c>
      <c r="GS11">
        <v>42.2</v>
      </c>
      <c r="GT11">
        <v>38.6</v>
      </c>
      <c r="GU11">
        <v>40.299999999999997</v>
      </c>
      <c r="GV11">
        <v>63.2</v>
      </c>
      <c r="GW11">
        <v>58.6</v>
      </c>
      <c r="GX11">
        <v>60.8</v>
      </c>
      <c r="GY11">
        <v>42.5</v>
      </c>
      <c r="GZ11">
        <v>39.9</v>
      </c>
      <c r="HA11">
        <v>41.1</v>
      </c>
      <c r="HB11">
        <v>19.399999999999999</v>
      </c>
      <c r="HC11">
        <v>14.1</v>
      </c>
      <c r="HD11">
        <v>16.7</v>
      </c>
      <c r="HE11">
        <v>27.5</v>
      </c>
      <c r="HF11">
        <v>20.9</v>
      </c>
      <c r="HG11">
        <v>24.1</v>
      </c>
      <c r="HH11">
        <v>4.0199999999999996</v>
      </c>
      <c r="HI11">
        <v>3.73</v>
      </c>
      <c r="HJ11">
        <v>3.87</v>
      </c>
    </row>
    <row r="12" spans="1:218" x14ac:dyDescent="0.4">
      <c r="A12" t="s">
        <v>251</v>
      </c>
      <c r="B12" t="s">
        <v>250</v>
      </c>
      <c r="C12">
        <v>890</v>
      </c>
      <c r="D12">
        <v>892</v>
      </c>
      <c r="E12">
        <v>1782</v>
      </c>
      <c r="F12">
        <v>867</v>
      </c>
      <c r="G12">
        <v>871</v>
      </c>
      <c r="H12">
        <v>1738</v>
      </c>
      <c r="I12">
        <v>48.9</v>
      </c>
      <c r="J12">
        <v>42.8</v>
      </c>
      <c r="K12">
        <v>45.9</v>
      </c>
      <c r="L12">
        <v>0.01</v>
      </c>
      <c r="M12">
        <v>-0.44</v>
      </c>
      <c r="N12">
        <v>-0.22</v>
      </c>
      <c r="O12">
        <v>-0.08</v>
      </c>
      <c r="P12">
        <v>-0.53</v>
      </c>
      <c r="Q12">
        <v>-0.28000000000000003</v>
      </c>
      <c r="R12">
        <v>0.09</v>
      </c>
      <c r="S12">
        <v>-0.36</v>
      </c>
      <c r="T12">
        <v>-0.16</v>
      </c>
      <c r="U12">
        <v>44.2</v>
      </c>
      <c r="V12">
        <v>36.5</v>
      </c>
      <c r="W12">
        <v>40.299999999999997</v>
      </c>
      <c r="X12">
        <v>69.400000000000006</v>
      </c>
      <c r="Y12">
        <v>59.6</v>
      </c>
      <c r="Z12">
        <v>64.5</v>
      </c>
      <c r="AA12">
        <v>45.3</v>
      </c>
      <c r="AB12">
        <v>28.6</v>
      </c>
      <c r="AC12">
        <v>36.9</v>
      </c>
      <c r="AD12">
        <v>21.7</v>
      </c>
      <c r="AE12">
        <v>11.4</v>
      </c>
      <c r="AF12">
        <v>16.600000000000001</v>
      </c>
      <c r="AG12">
        <v>31.8</v>
      </c>
      <c r="AH12">
        <v>17.7</v>
      </c>
      <c r="AI12">
        <v>24.7</v>
      </c>
      <c r="AJ12">
        <v>4.29</v>
      </c>
      <c r="AK12">
        <v>3.76</v>
      </c>
      <c r="AL12">
        <v>4.03</v>
      </c>
      <c r="AM12">
        <v>17</v>
      </c>
      <c r="AN12">
        <v>13</v>
      </c>
      <c r="AO12">
        <v>30</v>
      </c>
      <c r="AP12">
        <v>13</v>
      </c>
      <c r="AQ12">
        <v>13</v>
      </c>
      <c r="AR12">
        <v>26</v>
      </c>
      <c r="AS12">
        <v>62.3</v>
      </c>
      <c r="AT12">
        <v>46.4</v>
      </c>
      <c r="AU12">
        <v>55.4</v>
      </c>
      <c r="AV12">
        <v>0.85</v>
      </c>
      <c r="AW12">
        <v>0.04</v>
      </c>
      <c r="AX12">
        <v>0.45</v>
      </c>
      <c r="AY12">
        <v>0.17</v>
      </c>
      <c r="AZ12">
        <v>-0.65</v>
      </c>
      <c r="BA12">
        <v>-0.04</v>
      </c>
      <c r="BB12">
        <v>1.54</v>
      </c>
      <c r="BC12">
        <v>0.73</v>
      </c>
      <c r="BD12">
        <v>0.93</v>
      </c>
      <c r="BE12">
        <v>76.5</v>
      </c>
      <c r="BF12">
        <v>30.8</v>
      </c>
      <c r="BG12">
        <v>56.7</v>
      </c>
      <c r="BH12">
        <v>82.4</v>
      </c>
      <c r="BI12">
        <v>46.2</v>
      </c>
      <c r="BJ12">
        <v>66.7</v>
      </c>
      <c r="BK12">
        <v>58.8</v>
      </c>
      <c r="BL12">
        <v>30.8</v>
      </c>
      <c r="BM12">
        <v>46.7</v>
      </c>
      <c r="BN12">
        <v>47.1</v>
      </c>
      <c r="BO12">
        <v>30.8</v>
      </c>
      <c r="BP12">
        <v>40</v>
      </c>
      <c r="BQ12">
        <v>52.9</v>
      </c>
      <c r="BR12">
        <v>30.8</v>
      </c>
      <c r="BS12">
        <v>43.3</v>
      </c>
      <c r="BT12">
        <v>5.72</v>
      </c>
      <c r="BU12">
        <v>4.1500000000000004</v>
      </c>
      <c r="BV12">
        <v>5.04</v>
      </c>
      <c r="BW12">
        <v>12</v>
      </c>
      <c r="BX12">
        <v>22</v>
      </c>
      <c r="BY12">
        <v>34</v>
      </c>
      <c r="BZ12">
        <v>10</v>
      </c>
      <c r="CA12">
        <v>20</v>
      </c>
      <c r="CB12">
        <v>30</v>
      </c>
      <c r="CC12">
        <v>52.2</v>
      </c>
      <c r="CD12">
        <v>50.8</v>
      </c>
      <c r="CE12">
        <v>51.3</v>
      </c>
      <c r="CF12">
        <v>0.63</v>
      </c>
      <c r="CG12">
        <v>0.26</v>
      </c>
      <c r="CH12">
        <v>0.39</v>
      </c>
      <c r="CI12">
        <v>-0.15</v>
      </c>
      <c r="CJ12">
        <v>-0.28999999999999998</v>
      </c>
      <c r="CK12">
        <v>-7.0000000000000007E-2</v>
      </c>
      <c r="CL12">
        <v>1.42</v>
      </c>
      <c r="CM12">
        <v>0.81</v>
      </c>
      <c r="CN12">
        <v>0.84</v>
      </c>
      <c r="CO12">
        <v>50</v>
      </c>
      <c r="CP12">
        <v>50</v>
      </c>
      <c r="CQ12">
        <v>50</v>
      </c>
      <c r="CR12">
        <v>83.3</v>
      </c>
      <c r="CS12">
        <v>72.7</v>
      </c>
      <c r="CT12">
        <v>76.5</v>
      </c>
      <c r="CU12">
        <v>75</v>
      </c>
      <c r="CV12">
        <v>40.9</v>
      </c>
      <c r="CW12">
        <v>52.9</v>
      </c>
      <c r="CX12">
        <v>25</v>
      </c>
      <c r="CY12">
        <v>18.2</v>
      </c>
      <c r="CZ12">
        <v>20.6</v>
      </c>
      <c r="DA12">
        <v>41.7</v>
      </c>
      <c r="DB12">
        <v>31.8</v>
      </c>
      <c r="DC12">
        <v>35.299999999999997</v>
      </c>
      <c r="DD12">
        <v>4.84</v>
      </c>
      <c r="DE12">
        <v>4.7</v>
      </c>
      <c r="DF12">
        <v>4.75</v>
      </c>
      <c r="DG12">
        <v>1</v>
      </c>
      <c r="DH12">
        <v>8</v>
      </c>
      <c r="DI12">
        <v>9</v>
      </c>
      <c r="DJ12">
        <v>1</v>
      </c>
      <c r="DK12">
        <v>8</v>
      </c>
      <c r="DL12">
        <v>9</v>
      </c>
      <c r="DM12">
        <v>78</v>
      </c>
      <c r="DN12">
        <v>42.7</v>
      </c>
      <c r="DO12">
        <v>46.6</v>
      </c>
      <c r="DP12">
        <v>3.05</v>
      </c>
      <c r="DQ12">
        <v>-0.88</v>
      </c>
      <c r="DR12">
        <v>-0.45</v>
      </c>
      <c r="DS12">
        <v>0.57999999999999996</v>
      </c>
      <c r="DT12">
        <v>-1.76</v>
      </c>
      <c r="DU12">
        <v>-1.27</v>
      </c>
      <c r="DV12">
        <v>5.53</v>
      </c>
      <c r="DW12">
        <v>-0.01</v>
      </c>
      <c r="DX12">
        <v>0.38</v>
      </c>
      <c r="DY12">
        <v>100</v>
      </c>
      <c r="DZ12">
        <v>37.5</v>
      </c>
      <c r="EA12">
        <v>44.4</v>
      </c>
      <c r="EB12">
        <v>100</v>
      </c>
      <c r="EC12">
        <v>75</v>
      </c>
      <c r="ED12">
        <v>77.8</v>
      </c>
      <c r="EE12">
        <v>100</v>
      </c>
      <c r="EF12">
        <v>37.5</v>
      </c>
      <c r="EG12">
        <v>44.4</v>
      </c>
      <c r="EH12">
        <v>100</v>
      </c>
      <c r="EI12">
        <v>0</v>
      </c>
      <c r="EJ12">
        <v>11.1</v>
      </c>
      <c r="EK12">
        <v>100</v>
      </c>
      <c r="EL12">
        <v>12.5</v>
      </c>
      <c r="EM12">
        <v>22.2</v>
      </c>
      <c r="EN12">
        <v>7.83</v>
      </c>
      <c r="EO12">
        <v>3.88</v>
      </c>
      <c r="EP12">
        <v>4.32</v>
      </c>
      <c r="EQ12">
        <v>2</v>
      </c>
      <c r="ER12">
        <v>3</v>
      </c>
      <c r="ES12">
        <v>5</v>
      </c>
      <c r="ET12">
        <v>2</v>
      </c>
      <c r="EU12">
        <v>2</v>
      </c>
      <c r="EV12">
        <v>4</v>
      </c>
      <c r="EW12">
        <v>58.3</v>
      </c>
      <c r="EX12">
        <v>29.7</v>
      </c>
      <c r="EY12">
        <v>41.1</v>
      </c>
      <c r="EZ12">
        <v>1.51</v>
      </c>
      <c r="FA12">
        <v>0.39</v>
      </c>
      <c r="FB12">
        <v>0.95</v>
      </c>
      <c r="FC12">
        <v>-0.24</v>
      </c>
      <c r="FD12">
        <v>-1.36</v>
      </c>
      <c r="FE12">
        <v>-0.28999999999999998</v>
      </c>
      <c r="FF12">
        <v>3.26</v>
      </c>
      <c r="FG12">
        <v>2.14</v>
      </c>
      <c r="FH12">
        <v>2.1800000000000002</v>
      </c>
      <c r="FI12">
        <v>50</v>
      </c>
      <c r="FJ12">
        <v>0</v>
      </c>
      <c r="FK12">
        <v>20</v>
      </c>
      <c r="FL12">
        <v>50</v>
      </c>
      <c r="FM12">
        <v>33.299999999999997</v>
      </c>
      <c r="FN12">
        <v>40</v>
      </c>
      <c r="FO12">
        <v>0</v>
      </c>
      <c r="FP12">
        <v>0</v>
      </c>
      <c r="FQ12">
        <v>0</v>
      </c>
      <c r="FR12">
        <v>0</v>
      </c>
      <c r="FS12">
        <v>0</v>
      </c>
      <c r="FT12">
        <v>0</v>
      </c>
      <c r="FU12">
        <v>0</v>
      </c>
      <c r="FV12">
        <v>0</v>
      </c>
      <c r="FW12">
        <v>0</v>
      </c>
      <c r="FX12">
        <v>4.42</v>
      </c>
      <c r="FY12">
        <v>2.69</v>
      </c>
      <c r="FZ12">
        <v>3.38</v>
      </c>
      <c r="GA12">
        <v>931</v>
      </c>
      <c r="GB12">
        <v>948</v>
      </c>
      <c r="GC12">
        <v>1879</v>
      </c>
      <c r="GD12">
        <v>901</v>
      </c>
      <c r="GE12">
        <v>923</v>
      </c>
      <c r="GF12">
        <v>1824</v>
      </c>
      <c r="GG12">
        <v>49.1</v>
      </c>
      <c r="GH12">
        <v>43</v>
      </c>
      <c r="GI12">
        <v>46</v>
      </c>
      <c r="GJ12">
        <v>0.03</v>
      </c>
      <c r="GK12">
        <v>-0.42</v>
      </c>
      <c r="GL12">
        <v>-0.2</v>
      </c>
      <c r="GM12">
        <v>-0.05</v>
      </c>
      <c r="GN12">
        <v>-0.5</v>
      </c>
      <c r="GO12">
        <v>-0.25</v>
      </c>
      <c r="GP12">
        <v>0.11</v>
      </c>
      <c r="GQ12">
        <v>-0.34</v>
      </c>
      <c r="GR12">
        <v>-0.14000000000000001</v>
      </c>
      <c r="GS12">
        <v>44.6</v>
      </c>
      <c r="GT12">
        <v>36.6</v>
      </c>
      <c r="GU12">
        <v>40.6</v>
      </c>
      <c r="GV12">
        <v>69.5</v>
      </c>
      <c r="GW12">
        <v>59.7</v>
      </c>
      <c r="GX12">
        <v>64.599999999999994</v>
      </c>
      <c r="GY12">
        <v>45.8</v>
      </c>
      <c r="GZ12">
        <v>28.9</v>
      </c>
      <c r="HA12">
        <v>37.299999999999997</v>
      </c>
      <c r="HB12">
        <v>22.1</v>
      </c>
      <c r="HC12">
        <v>11.8</v>
      </c>
      <c r="HD12">
        <v>16.899999999999999</v>
      </c>
      <c r="HE12">
        <v>32.1</v>
      </c>
      <c r="HF12">
        <v>18.100000000000001</v>
      </c>
      <c r="HG12">
        <v>25.1</v>
      </c>
      <c r="HH12">
        <v>4.3099999999999996</v>
      </c>
      <c r="HI12">
        <v>3.79</v>
      </c>
      <c r="HJ12">
        <v>4.05</v>
      </c>
    </row>
    <row r="13" spans="1:218" x14ac:dyDescent="0.4">
      <c r="A13" t="s">
        <v>253</v>
      </c>
      <c r="B13" t="s">
        <v>252</v>
      </c>
      <c r="C13">
        <v>1442</v>
      </c>
      <c r="D13">
        <v>1491</v>
      </c>
      <c r="E13">
        <v>2933</v>
      </c>
      <c r="F13">
        <v>1420</v>
      </c>
      <c r="G13">
        <v>1463</v>
      </c>
      <c r="H13">
        <v>2883</v>
      </c>
      <c r="I13">
        <v>49.1</v>
      </c>
      <c r="J13">
        <v>43.4</v>
      </c>
      <c r="K13">
        <v>46.2</v>
      </c>
      <c r="L13">
        <v>0.13</v>
      </c>
      <c r="M13">
        <v>-0.31</v>
      </c>
      <c r="N13">
        <v>-0.09</v>
      </c>
      <c r="O13">
        <v>7.0000000000000007E-2</v>
      </c>
      <c r="P13">
        <v>-0.37</v>
      </c>
      <c r="Q13">
        <v>-0.14000000000000001</v>
      </c>
      <c r="R13">
        <v>0.2</v>
      </c>
      <c r="S13">
        <v>-0.24</v>
      </c>
      <c r="T13">
        <v>-0.04</v>
      </c>
      <c r="U13">
        <v>47.2</v>
      </c>
      <c r="V13">
        <v>40</v>
      </c>
      <c r="W13">
        <v>43.5</v>
      </c>
      <c r="X13">
        <v>67.8</v>
      </c>
      <c r="Y13">
        <v>60.2</v>
      </c>
      <c r="Z13">
        <v>63.9</v>
      </c>
      <c r="AA13">
        <v>35</v>
      </c>
      <c r="AB13">
        <v>24.4</v>
      </c>
      <c r="AC13">
        <v>29.6</v>
      </c>
      <c r="AD13">
        <v>16.5</v>
      </c>
      <c r="AE13">
        <v>9</v>
      </c>
      <c r="AF13">
        <v>12.7</v>
      </c>
      <c r="AG13">
        <v>21.7</v>
      </c>
      <c r="AH13">
        <v>13.7</v>
      </c>
      <c r="AI13">
        <v>17.7</v>
      </c>
      <c r="AJ13">
        <v>4.1900000000000004</v>
      </c>
      <c r="AK13">
        <v>3.68</v>
      </c>
      <c r="AL13">
        <v>3.93</v>
      </c>
      <c r="AM13">
        <v>14</v>
      </c>
      <c r="AN13">
        <v>25</v>
      </c>
      <c r="AO13">
        <v>39</v>
      </c>
      <c r="AP13">
        <v>12</v>
      </c>
      <c r="AQ13">
        <v>24</v>
      </c>
      <c r="AR13">
        <v>36</v>
      </c>
      <c r="AS13">
        <v>57.8</v>
      </c>
      <c r="AT13">
        <v>46.1</v>
      </c>
      <c r="AU13">
        <v>50.3</v>
      </c>
      <c r="AV13">
        <v>0.34</v>
      </c>
      <c r="AW13">
        <v>0.1</v>
      </c>
      <c r="AX13">
        <v>0.18</v>
      </c>
      <c r="AY13">
        <v>-0.37</v>
      </c>
      <c r="AZ13">
        <v>-0.4</v>
      </c>
      <c r="BA13">
        <v>-0.23</v>
      </c>
      <c r="BB13">
        <v>1.06</v>
      </c>
      <c r="BC13">
        <v>0.61</v>
      </c>
      <c r="BD13">
        <v>0.6</v>
      </c>
      <c r="BE13">
        <v>78.599999999999994</v>
      </c>
      <c r="BF13">
        <v>40</v>
      </c>
      <c r="BG13">
        <v>53.8</v>
      </c>
      <c r="BH13">
        <v>92.9</v>
      </c>
      <c r="BI13">
        <v>68</v>
      </c>
      <c r="BJ13">
        <v>76.900000000000006</v>
      </c>
      <c r="BK13">
        <v>35.700000000000003</v>
      </c>
      <c r="BL13">
        <v>36</v>
      </c>
      <c r="BM13">
        <v>35.9</v>
      </c>
      <c r="BN13">
        <v>7.1</v>
      </c>
      <c r="BO13">
        <v>12</v>
      </c>
      <c r="BP13">
        <v>10.3</v>
      </c>
      <c r="BQ13">
        <v>28.6</v>
      </c>
      <c r="BR13">
        <v>16</v>
      </c>
      <c r="BS13">
        <v>20.5</v>
      </c>
      <c r="BT13">
        <v>5.01</v>
      </c>
      <c r="BU13">
        <v>3.99</v>
      </c>
      <c r="BV13">
        <v>4.3600000000000003</v>
      </c>
      <c r="BW13">
        <v>21</v>
      </c>
      <c r="BX13">
        <v>20</v>
      </c>
      <c r="BY13">
        <v>41</v>
      </c>
      <c r="BZ13">
        <v>18</v>
      </c>
      <c r="CA13">
        <v>20</v>
      </c>
      <c r="CB13">
        <v>38</v>
      </c>
      <c r="CC13">
        <v>58.2</v>
      </c>
      <c r="CD13">
        <v>53.7</v>
      </c>
      <c r="CE13">
        <v>56</v>
      </c>
      <c r="CF13">
        <v>0.72</v>
      </c>
      <c r="CG13">
        <v>0.37</v>
      </c>
      <c r="CH13">
        <v>0.54</v>
      </c>
      <c r="CI13">
        <v>0.14000000000000001</v>
      </c>
      <c r="CJ13">
        <v>-0.18</v>
      </c>
      <c r="CK13">
        <v>0.13</v>
      </c>
      <c r="CL13">
        <v>1.3</v>
      </c>
      <c r="CM13">
        <v>0.92</v>
      </c>
      <c r="CN13">
        <v>0.94</v>
      </c>
      <c r="CO13">
        <v>66.7</v>
      </c>
      <c r="CP13">
        <v>55</v>
      </c>
      <c r="CQ13">
        <v>61</v>
      </c>
      <c r="CR13">
        <v>90.5</v>
      </c>
      <c r="CS13">
        <v>75</v>
      </c>
      <c r="CT13">
        <v>82.9</v>
      </c>
      <c r="CU13">
        <v>47.6</v>
      </c>
      <c r="CV13">
        <v>55</v>
      </c>
      <c r="CW13">
        <v>51.2</v>
      </c>
      <c r="CX13">
        <v>28.6</v>
      </c>
      <c r="CY13">
        <v>15</v>
      </c>
      <c r="CZ13">
        <v>22</v>
      </c>
      <c r="DA13">
        <v>38.1</v>
      </c>
      <c r="DB13">
        <v>30</v>
      </c>
      <c r="DC13">
        <v>34.1</v>
      </c>
      <c r="DD13">
        <v>5.19</v>
      </c>
      <c r="DE13">
        <v>4.82</v>
      </c>
      <c r="DF13">
        <v>5.01</v>
      </c>
      <c r="DG13">
        <v>2</v>
      </c>
      <c r="DH13">
        <v>4</v>
      </c>
      <c r="DI13">
        <v>6</v>
      </c>
      <c r="DJ13">
        <v>2</v>
      </c>
      <c r="DK13">
        <v>2</v>
      </c>
      <c r="DL13">
        <v>4</v>
      </c>
      <c r="DM13">
        <v>64.8</v>
      </c>
      <c r="DN13">
        <v>30.6</v>
      </c>
      <c r="DO13">
        <v>42</v>
      </c>
      <c r="DP13">
        <v>1.0900000000000001</v>
      </c>
      <c r="DQ13">
        <v>1.27</v>
      </c>
      <c r="DR13">
        <v>1.18</v>
      </c>
      <c r="DS13">
        <v>-0.66</v>
      </c>
      <c r="DT13">
        <v>-0.48</v>
      </c>
      <c r="DU13">
        <v>-0.06</v>
      </c>
      <c r="DV13">
        <v>2.84</v>
      </c>
      <c r="DW13">
        <v>3.02</v>
      </c>
      <c r="DX13">
        <v>2.42</v>
      </c>
      <c r="DY13">
        <v>50</v>
      </c>
      <c r="DZ13">
        <v>0</v>
      </c>
      <c r="EA13">
        <v>16.7</v>
      </c>
      <c r="EB13">
        <v>50</v>
      </c>
      <c r="EC13">
        <v>25</v>
      </c>
      <c r="ED13">
        <v>33.299999999999997</v>
      </c>
      <c r="EE13">
        <v>50</v>
      </c>
      <c r="EF13">
        <v>0</v>
      </c>
      <c r="EG13">
        <v>16.7</v>
      </c>
      <c r="EH13">
        <v>50</v>
      </c>
      <c r="EI13">
        <v>0</v>
      </c>
      <c r="EJ13">
        <v>16.7</v>
      </c>
      <c r="EK13">
        <v>50</v>
      </c>
      <c r="EL13">
        <v>0</v>
      </c>
      <c r="EM13">
        <v>16.7</v>
      </c>
      <c r="EN13">
        <v>5.59</v>
      </c>
      <c r="EO13">
        <v>2.46</v>
      </c>
      <c r="EP13">
        <v>3.5</v>
      </c>
      <c r="EQ13">
        <v>0</v>
      </c>
      <c r="ER13">
        <v>3</v>
      </c>
      <c r="ES13">
        <v>3</v>
      </c>
      <c r="ET13">
        <v>0</v>
      </c>
      <c r="EU13">
        <v>2</v>
      </c>
      <c r="EV13">
        <v>2</v>
      </c>
      <c r="EW13" t="s">
        <v>915</v>
      </c>
      <c r="EX13">
        <v>55.5</v>
      </c>
      <c r="EY13">
        <v>55.5</v>
      </c>
      <c r="EZ13" t="s">
        <v>915</v>
      </c>
      <c r="FA13">
        <v>0.85</v>
      </c>
      <c r="FB13">
        <v>0.85</v>
      </c>
      <c r="FC13" t="s">
        <v>915</v>
      </c>
      <c r="FD13">
        <v>-0.9</v>
      </c>
      <c r="FE13">
        <v>-0.9</v>
      </c>
      <c r="FF13" t="s">
        <v>915</v>
      </c>
      <c r="FG13">
        <v>2.6</v>
      </c>
      <c r="FH13">
        <v>2.6</v>
      </c>
      <c r="FI13" t="s">
        <v>915</v>
      </c>
      <c r="FJ13">
        <v>66.7</v>
      </c>
      <c r="FK13">
        <v>66.7</v>
      </c>
      <c r="FL13" t="s">
        <v>915</v>
      </c>
      <c r="FM13">
        <v>100</v>
      </c>
      <c r="FN13">
        <v>100</v>
      </c>
      <c r="FO13" t="s">
        <v>915</v>
      </c>
      <c r="FP13">
        <v>0</v>
      </c>
      <c r="FQ13">
        <v>0</v>
      </c>
      <c r="FR13" t="s">
        <v>915</v>
      </c>
      <c r="FS13">
        <v>0</v>
      </c>
      <c r="FT13">
        <v>0</v>
      </c>
      <c r="FU13" t="s">
        <v>915</v>
      </c>
      <c r="FV13">
        <v>0</v>
      </c>
      <c r="FW13">
        <v>0</v>
      </c>
      <c r="FX13">
        <v>0</v>
      </c>
      <c r="FY13">
        <v>4.4400000000000004</v>
      </c>
      <c r="FZ13">
        <v>4.4400000000000004</v>
      </c>
      <c r="GA13">
        <v>1497</v>
      </c>
      <c r="GB13">
        <v>1559</v>
      </c>
      <c r="GC13">
        <v>3056</v>
      </c>
      <c r="GD13">
        <v>1469</v>
      </c>
      <c r="GE13">
        <v>1522</v>
      </c>
      <c r="GF13">
        <v>2991</v>
      </c>
      <c r="GG13">
        <v>49</v>
      </c>
      <c r="GH13">
        <v>43.3</v>
      </c>
      <c r="GI13">
        <v>46.1</v>
      </c>
      <c r="GJ13">
        <v>0.12</v>
      </c>
      <c r="GK13">
        <v>-0.3</v>
      </c>
      <c r="GL13">
        <v>-0.09</v>
      </c>
      <c r="GM13">
        <v>0.06</v>
      </c>
      <c r="GN13">
        <v>-0.36</v>
      </c>
      <c r="GO13">
        <v>-0.14000000000000001</v>
      </c>
      <c r="GP13">
        <v>0.18</v>
      </c>
      <c r="GQ13">
        <v>-0.24</v>
      </c>
      <c r="GR13">
        <v>-0.05</v>
      </c>
      <c r="GS13">
        <v>47.4</v>
      </c>
      <c r="GT13">
        <v>39.799999999999997</v>
      </c>
      <c r="GU13">
        <v>43.5</v>
      </c>
      <c r="GV13">
        <v>67.7</v>
      </c>
      <c r="GW13">
        <v>60</v>
      </c>
      <c r="GX13">
        <v>63.8</v>
      </c>
      <c r="GY13">
        <v>34.9</v>
      </c>
      <c r="GZ13">
        <v>24.7</v>
      </c>
      <c r="HA13">
        <v>29.7</v>
      </c>
      <c r="HB13">
        <v>16.399999999999999</v>
      </c>
      <c r="HC13">
        <v>9</v>
      </c>
      <c r="HD13">
        <v>12.7</v>
      </c>
      <c r="HE13">
        <v>21.9</v>
      </c>
      <c r="HF13">
        <v>13.9</v>
      </c>
      <c r="HG13">
        <v>17.8</v>
      </c>
      <c r="HH13">
        <v>4.18</v>
      </c>
      <c r="HI13">
        <v>3.67</v>
      </c>
      <c r="HJ13">
        <v>3.92</v>
      </c>
    </row>
    <row r="14" spans="1:218" x14ac:dyDescent="0.4">
      <c r="A14" t="s">
        <v>255</v>
      </c>
      <c r="B14" t="s">
        <v>254</v>
      </c>
      <c r="C14">
        <v>712</v>
      </c>
      <c r="D14">
        <v>747</v>
      </c>
      <c r="E14">
        <v>1459</v>
      </c>
      <c r="F14">
        <v>707</v>
      </c>
      <c r="G14">
        <v>739</v>
      </c>
      <c r="H14">
        <v>1446</v>
      </c>
      <c r="I14">
        <v>46.1</v>
      </c>
      <c r="J14">
        <v>40.6</v>
      </c>
      <c r="K14">
        <v>43.3</v>
      </c>
      <c r="L14">
        <v>-0.23</v>
      </c>
      <c r="M14">
        <v>-0.7</v>
      </c>
      <c r="N14">
        <v>-0.47</v>
      </c>
      <c r="O14">
        <v>-0.33</v>
      </c>
      <c r="P14">
        <v>-0.79</v>
      </c>
      <c r="Q14">
        <v>-0.54</v>
      </c>
      <c r="R14">
        <v>-0.14000000000000001</v>
      </c>
      <c r="S14">
        <v>-0.61</v>
      </c>
      <c r="T14">
        <v>-0.41</v>
      </c>
      <c r="U14">
        <v>43.7</v>
      </c>
      <c r="V14">
        <v>37.200000000000003</v>
      </c>
      <c r="W14">
        <v>40.4</v>
      </c>
      <c r="X14">
        <v>63.9</v>
      </c>
      <c r="Y14">
        <v>58.2</v>
      </c>
      <c r="Z14">
        <v>61</v>
      </c>
      <c r="AA14">
        <v>28.4</v>
      </c>
      <c r="AB14">
        <v>17</v>
      </c>
      <c r="AC14">
        <v>22.5</v>
      </c>
      <c r="AD14">
        <v>14.9</v>
      </c>
      <c r="AE14">
        <v>8.6</v>
      </c>
      <c r="AF14">
        <v>11.7</v>
      </c>
      <c r="AG14">
        <v>21.2</v>
      </c>
      <c r="AH14">
        <v>10.4</v>
      </c>
      <c r="AI14">
        <v>15.7</v>
      </c>
      <c r="AJ14">
        <v>3.84</v>
      </c>
      <c r="AK14">
        <v>3.38</v>
      </c>
      <c r="AL14">
        <v>3.6</v>
      </c>
      <c r="AM14">
        <v>7</v>
      </c>
      <c r="AN14">
        <v>9</v>
      </c>
      <c r="AO14">
        <v>16</v>
      </c>
      <c r="AP14">
        <v>6</v>
      </c>
      <c r="AQ14">
        <v>7</v>
      </c>
      <c r="AR14">
        <v>13</v>
      </c>
      <c r="AS14">
        <v>52.3</v>
      </c>
      <c r="AT14">
        <v>49.2</v>
      </c>
      <c r="AU14">
        <v>50.5</v>
      </c>
      <c r="AV14">
        <v>-0.4</v>
      </c>
      <c r="AW14">
        <v>0.24</v>
      </c>
      <c r="AX14">
        <v>-0.06</v>
      </c>
      <c r="AY14">
        <v>-1.41</v>
      </c>
      <c r="AZ14">
        <v>-0.7</v>
      </c>
      <c r="BA14">
        <v>-0.74</v>
      </c>
      <c r="BB14">
        <v>0.61</v>
      </c>
      <c r="BC14">
        <v>1.17</v>
      </c>
      <c r="BD14">
        <v>0.63</v>
      </c>
      <c r="BE14">
        <v>71.400000000000006</v>
      </c>
      <c r="BF14">
        <v>44.4</v>
      </c>
      <c r="BG14">
        <v>56.3</v>
      </c>
      <c r="BH14">
        <v>71.400000000000006</v>
      </c>
      <c r="BI14">
        <v>55.6</v>
      </c>
      <c r="BJ14">
        <v>62.5</v>
      </c>
      <c r="BK14">
        <v>28.6</v>
      </c>
      <c r="BL14">
        <v>44.4</v>
      </c>
      <c r="BM14">
        <v>37.5</v>
      </c>
      <c r="BN14">
        <v>28.6</v>
      </c>
      <c r="BO14">
        <v>33.299999999999997</v>
      </c>
      <c r="BP14">
        <v>31.3</v>
      </c>
      <c r="BQ14">
        <v>28.6</v>
      </c>
      <c r="BR14">
        <v>44.4</v>
      </c>
      <c r="BS14">
        <v>37.5</v>
      </c>
      <c r="BT14">
        <v>4.4800000000000004</v>
      </c>
      <c r="BU14">
        <v>4.5</v>
      </c>
      <c r="BV14">
        <v>4.49</v>
      </c>
      <c r="BW14">
        <v>10</v>
      </c>
      <c r="BX14">
        <v>16</v>
      </c>
      <c r="BY14">
        <v>26</v>
      </c>
      <c r="BZ14">
        <v>9</v>
      </c>
      <c r="CA14">
        <v>14</v>
      </c>
      <c r="CB14">
        <v>23</v>
      </c>
      <c r="CC14">
        <v>50.1</v>
      </c>
      <c r="CD14">
        <v>54.8</v>
      </c>
      <c r="CE14">
        <v>53</v>
      </c>
      <c r="CF14">
        <v>1.04</v>
      </c>
      <c r="CG14">
        <v>0.49</v>
      </c>
      <c r="CH14">
        <v>0.71</v>
      </c>
      <c r="CI14">
        <v>0.21</v>
      </c>
      <c r="CJ14">
        <v>-0.17</v>
      </c>
      <c r="CK14">
        <v>0.19</v>
      </c>
      <c r="CL14">
        <v>1.86</v>
      </c>
      <c r="CM14">
        <v>1.1499999999999999</v>
      </c>
      <c r="CN14">
        <v>1.22</v>
      </c>
      <c r="CO14">
        <v>50</v>
      </c>
      <c r="CP14">
        <v>62.5</v>
      </c>
      <c r="CQ14">
        <v>57.7</v>
      </c>
      <c r="CR14">
        <v>80</v>
      </c>
      <c r="CS14">
        <v>93.8</v>
      </c>
      <c r="CT14">
        <v>88.5</v>
      </c>
      <c r="CU14">
        <v>20</v>
      </c>
      <c r="CV14">
        <v>12.5</v>
      </c>
      <c r="CW14">
        <v>15.4</v>
      </c>
      <c r="CX14">
        <v>10</v>
      </c>
      <c r="CY14">
        <v>6.3</v>
      </c>
      <c r="CZ14">
        <v>7.7</v>
      </c>
      <c r="DA14">
        <v>10</v>
      </c>
      <c r="DB14">
        <v>12.5</v>
      </c>
      <c r="DC14">
        <v>11.5</v>
      </c>
      <c r="DD14">
        <v>4</v>
      </c>
      <c r="DE14">
        <v>4.45</v>
      </c>
      <c r="DF14">
        <v>4.28</v>
      </c>
      <c r="DG14">
        <v>0</v>
      </c>
      <c r="DH14">
        <v>2</v>
      </c>
      <c r="DI14">
        <v>2</v>
      </c>
      <c r="DJ14">
        <v>0</v>
      </c>
      <c r="DK14">
        <v>2</v>
      </c>
      <c r="DL14">
        <v>2</v>
      </c>
      <c r="DM14" t="s">
        <v>915</v>
      </c>
      <c r="DN14">
        <v>68.3</v>
      </c>
      <c r="DO14">
        <v>68.3</v>
      </c>
      <c r="DP14" t="s">
        <v>915</v>
      </c>
      <c r="DQ14">
        <v>0.82</v>
      </c>
      <c r="DR14">
        <v>0.82</v>
      </c>
      <c r="DS14" t="s">
        <v>915</v>
      </c>
      <c r="DT14">
        <v>-0.93</v>
      </c>
      <c r="DU14">
        <v>-0.93</v>
      </c>
      <c r="DV14" t="s">
        <v>915</v>
      </c>
      <c r="DW14">
        <v>2.57</v>
      </c>
      <c r="DX14">
        <v>2.57</v>
      </c>
      <c r="DY14" t="s">
        <v>915</v>
      </c>
      <c r="DZ14">
        <v>50</v>
      </c>
      <c r="EA14">
        <v>50</v>
      </c>
      <c r="EB14" t="s">
        <v>915</v>
      </c>
      <c r="EC14">
        <v>100</v>
      </c>
      <c r="ED14">
        <v>100</v>
      </c>
      <c r="EE14" t="s">
        <v>915</v>
      </c>
      <c r="EF14">
        <v>50</v>
      </c>
      <c r="EG14">
        <v>50</v>
      </c>
      <c r="EH14" t="s">
        <v>915</v>
      </c>
      <c r="EI14">
        <v>50</v>
      </c>
      <c r="EJ14">
        <v>50</v>
      </c>
      <c r="EK14" t="s">
        <v>915</v>
      </c>
      <c r="EL14">
        <v>50</v>
      </c>
      <c r="EM14">
        <v>50</v>
      </c>
      <c r="EN14">
        <v>0</v>
      </c>
      <c r="EO14">
        <v>5.92</v>
      </c>
      <c r="EP14">
        <v>5.92</v>
      </c>
      <c r="EQ14">
        <v>0</v>
      </c>
      <c r="ER14">
        <v>3</v>
      </c>
      <c r="ES14">
        <v>3</v>
      </c>
      <c r="ET14">
        <v>0</v>
      </c>
      <c r="EU14">
        <v>1</v>
      </c>
      <c r="EV14">
        <v>1</v>
      </c>
      <c r="EW14" t="s">
        <v>915</v>
      </c>
      <c r="EX14">
        <v>64</v>
      </c>
      <c r="EY14">
        <v>64</v>
      </c>
      <c r="EZ14" t="s">
        <v>915</v>
      </c>
      <c r="FA14">
        <v>0.5</v>
      </c>
      <c r="FB14">
        <v>0.5</v>
      </c>
      <c r="FC14" t="s">
        <v>915</v>
      </c>
      <c r="FD14">
        <v>-1.98</v>
      </c>
      <c r="FE14">
        <v>-1.98</v>
      </c>
      <c r="FF14" t="s">
        <v>915</v>
      </c>
      <c r="FG14">
        <v>2.97</v>
      </c>
      <c r="FH14">
        <v>2.97</v>
      </c>
      <c r="FI14" t="s">
        <v>915</v>
      </c>
      <c r="FJ14">
        <v>33.299999999999997</v>
      </c>
      <c r="FK14">
        <v>33.299999999999997</v>
      </c>
      <c r="FL14" t="s">
        <v>915</v>
      </c>
      <c r="FM14">
        <v>100</v>
      </c>
      <c r="FN14">
        <v>100</v>
      </c>
      <c r="FO14" t="s">
        <v>915</v>
      </c>
      <c r="FP14">
        <v>33.299999999999997</v>
      </c>
      <c r="FQ14">
        <v>33.299999999999997</v>
      </c>
      <c r="FR14" t="s">
        <v>915</v>
      </c>
      <c r="FS14">
        <v>33.299999999999997</v>
      </c>
      <c r="FT14">
        <v>33.299999999999997</v>
      </c>
      <c r="FU14" t="s">
        <v>915</v>
      </c>
      <c r="FV14">
        <v>33.299999999999997</v>
      </c>
      <c r="FW14">
        <v>33.299999999999997</v>
      </c>
      <c r="FX14">
        <v>0</v>
      </c>
      <c r="FY14">
        <v>5.5</v>
      </c>
      <c r="FZ14">
        <v>5.5</v>
      </c>
      <c r="GA14">
        <v>733</v>
      </c>
      <c r="GB14">
        <v>784</v>
      </c>
      <c r="GC14">
        <v>1517</v>
      </c>
      <c r="GD14">
        <v>726</v>
      </c>
      <c r="GE14">
        <v>768</v>
      </c>
      <c r="GF14">
        <v>1494</v>
      </c>
      <c r="GG14">
        <v>46.2</v>
      </c>
      <c r="GH14">
        <v>41.2</v>
      </c>
      <c r="GI14">
        <v>43.6</v>
      </c>
      <c r="GJ14">
        <v>-0.22</v>
      </c>
      <c r="GK14">
        <v>-0.66</v>
      </c>
      <c r="GL14">
        <v>-0.45</v>
      </c>
      <c r="GM14">
        <v>-0.31</v>
      </c>
      <c r="GN14">
        <v>-0.75</v>
      </c>
      <c r="GO14">
        <v>-0.51</v>
      </c>
      <c r="GP14">
        <v>-0.13</v>
      </c>
      <c r="GQ14">
        <v>-0.56999999999999995</v>
      </c>
      <c r="GR14">
        <v>-0.38</v>
      </c>
      <c r="GS14">
        <v>43.9</v>
      </c>
      <c r="GT14">
        <v>37.799999999999997</v>
      </c>
      <c r="GU14">
        <v>40.700000000000003</v>
      </c>
      <c r="GV14">
        <v>64.3</v>
      </c>
      <c r="GW14">
        <v>59.1</v>
      </c>
      <c r="GX14">
        <v>61.6</v>
      </c>
      <c r="GY14">
        <v>28.2</v>
      </c>
      <c r="GZ14">
        <v>17.5</v>
      </c>
      <c r="HA14">
        <v>22.7</v>
      </c>
      <c r="HB14">
        <v>14.9</v>
      </c>
      <c r="HC14">
        <v>9.1</v>
      </c>
      <c r="HD14">
        <v>11.9</v>
      </c>
      <c r="HE14">
        <v>21</v>
      </c>
      <c r="HF14">
        <v>11.1</v>
      </c>
      <c r="HG14">
        <v>15.9</v>
      </c>
      <c r="HH14">
        <v>3.85</v>
      </c>
      <c r="HI14">
        <v>3.43</v>
      </c>
      <c r="HJ14">
        <v>3.63</v>
      </c>
    </row>
    <row r="15" spans="1:218" x14ac:dyDescent="0.4">
      <c r="A15" t="s">
        <v>257</v>
      </c>
      <c r="B15" t="s">
        <v>256</v>
      </c>
      <c r="C15">
        <v>678</v>
      </c>
      <c r="D15">
        <v>646</v>
      </c>
      <c r="E15">
        <v>1324</v>
      </c>
      <c r="F15">
        <v>674</v>
      </c>
      <c r="G15">
        <v>640</v>
      </c>
      <c r="H15">
        <v>1314</v>
      </c>
      <c r="I15">
        <v>46.5</v>
      </c>
      <c r="J15">
        <v>42.8</v>
      </c>
      <c r="K15">
        <v>44.7</v>
      </c>
      <c r="L15">
        <v>-0.05</v>
      </c>
      <c r="M15">
        <v>-0.48</v>
      </c>
      <c r="N15">
        <v>-0.26</v>
      </c>
      <c r="O15">
        <v>-0.14000000000000001</v>
      </c>
      <c r="P15">
        <v>-0.57999999999999996</v>
      </c>
      <c r="Q15">
        <v>-0.33</v>
      </c>
      <c r="R15">
        <v>0.05</v>
      </c>
      <c r="S15">
        <v>-0.38</v>
      </c>
      <c r="T15">
        <v>-0.19</v>
      </c>
      <c r="U15">
        <v>42</v>
      </c>
      <c r="V15">
        <v>36.799999999999997</v>
      </c>
      <c r="W15">
        <v>39.5</v>
      </c>
      <c r="X15">
        <v>64.5</v>
      </c>
      <c r="Y15">
        <v>59.9</v>
      </c>
      <c r="Z15">
        <v>62.2</v>
      </c>
      <c r="AA15">
        <v>28.5</v>
      </c>
      <c r="AB15">
        <v>20.7</v>
      </c>
      <c r="AC15">
        <v>24.7</v>
      </c>
      <c r="AD15">
        <v>14.5</v>
      </c>
      <c r="AE15">
        <v>8</v>
      </c>
      <c r="AF15">
        <v>11.3</v>
      </c>
      <c r="AG15">
        <v>21.4</v>
      </c>
      <c r="AH15">
        <v>13</v>
      </c>
      <c r="AI15">
        <v>17.3</v>
      </c>
      <c r="AJ15">
        <v>3.89</v>
      </c>
      <c r="AK15">
        <v>3.57</v>
      </c>
      <c r="AL15">
        <v>3.73</v>
      </c>
      <c r="AM15">
        <v>12</v>
      </c>
      <c r="AN15">
        <v>13</v>
      </c>
      <c r="AO15">
        <v>25</v>
      </c>
      <c r="AP15">
        <v>10</v>
      </c>
      <c r="AQ15">
        <v>13</v>
      </c>
      <c r="AR15">
        <v>23</v>
      </c>
      <c r="AS15">
        <v>55.8</v>
      </c>
      <c r="AT15">
        <v>39.700000000000003</v>
      </c>
      <c r="AU15">
        <v>47.5</v>
      </c>
      <c r="AV15">
        <v>0.63</v>
      </c>
      <c r="AW15">
        <v>-0.6</v>
      </c>
      <c r="AX15">
        <v>-0.06</v>
      </c>
      <c r="AY15">
        <v>-0.15</v>
      </c>
      <c r="AZ15">
        <v>-1.29</v>
      </c>
      <c r="BA15">
        <v>-0.57999999999999996</v>
      </c>
      <c r="BB15">
        <v>1.42</v>
      </c>
      <c r="BC15">
        <v>0.09</v>
      </c>
      <c r="BD15">
        <v>0.45</v>
      </c>
      <c r="BE15">
        <v>41.7</v>
      </c>
      <c r="BF15">
        <v>30.8</v>
      </c>
      <c r="BG15">
        <v>36</v>
      </c>
      <c r="BH15">
        <v>83.3</v>
      </c>
      <c r="BI15">
        <v>46.2</v>
      </c>
      <c r="BJ15">
        <v>64</v>
      </c>
      <c r="BK15">
        <v>75</v>
      </c>
      <c r="BL15">
        <v>46.2</v>
      </c>
      <c r="BM15">
        <v>60</v>
      </c>
      <c r="BN15">
        <v>33.299999999999997</v>
      </c>
      <c r="BO15">
        <v>7.7</v>
      </c>
      <c r="BP15">
        <v>20</v>
      </c>
      <c r="BQ15">
        <v>58.3</v>
      </c>
      <c r="BR15">
        <v>23.1</v>
      </c>
      <c r="BS15">
        <v>40</v>
      </c>
      <c r="BT15">
        <v>5.2</v>
      </c>
      <c r="BU15">
        <v>3.53</v>
      </c>
      <c r="BV15">
        <v>4.33</v>
      </c>
      <c r="BW15">
        <v>31</v>
      </c>
      <c r="BX15">
        <v>27</v>
      </c>
      <c r="BY15">
        <v>58</v>
      </c>
      <c r="BZ15">
        <v>31</v>
      </c>
      <c r="CA15">
        <v>21</v>
      </c>
      <c r="CB15">
        <v>52</v>
      </c>
      <c r="CC15">
        <v>53.8</v>
      </c>
      <c r="CD15">
        <v>53.3</v>
      </c>
      <c r="CE15">
        <v>53.6</v>
      </c>
      <c r="CF15">
        <v>0.66</v>
      </c>
      <c r="CG15">
        <v>0.62</v>
      </c>
      <c r="CH15">
        <v>0.65</v>
      </c>
      <c r="CI15">
        <v>0.22</v>
      </c>
      <c r="CJ15">
        <v>0.08</v>
      </c>
      <c r="CK15">
        <v>0.3</v>
      </c>
      <c r="CL15">
        <v>1.1100000000000001</v>
      </c>
      <c r="CM15">
        <v>1.1599999999999999</v>
      </c>
      <c r="CN15">
        <v>0.99</v>
      </c>
      <c r="CO15">
        <v>51.6</v>
      </c>
      <c r="CP15">
        <v>51.9</v>
      </c>
      <c r="CQ15">
        <v>51.7</v>
      </c>
      <c r="CR15">
        <v>83.9</v>
      </c>
      <c r="CS15">
        <v>85.2</v>
      </c>
      <c r="CT15">
        <v>84.5</v>
      </c>
      <c r="CU15">
        <v>48.4</v>
      </c>
      <c r="CV15">
        <v>55.6</v>
      </c>
      <c r="CW15">
        <v>51.7</v>
      </c>
      <c r="CX15">
        <v>32.299999999999997</v>
      </c>
      <c r="CY15">
        <v>25.9</v>
      </c>
      <c r="CZ15">
        <v>29.3</v>
      </c>
      <c r="DA15">
        <v>38.700000000000003</v>
      </c>
      <c r="DB15">
        <v>40.700000000000003</v>
      </c>
      <c r="DC15">
        <v>39.700000000000003</v>
      </c>
      <c r="DD15">
        <v>4.8099999999999996</v>
      </c>
      <c r="DE15">
        <v>4.8499999999999996</v>
      </c>
      <c r="DF15">
        <v>4.83</v>
      </c>
      <c r="DG15">
        <v>3</v>
      </c>
      <c r="DH15">
        <v>4</v>
      </c>
      <c r="DI15">
        <v>7</v>
      </c>
      <c r="DJ15">
        <v>3</v>
      </c>
      <c r="DK15">
        <v>4</v>
      </c>
      <c r="DL15">
        <v>7</v>
      </c>
      <c r="DM15">
        <v>58.3</v>
      </c>
      <c r="DN15">
        <v>34.299999999999997</v>
      </c>
      <c r="DO15">
        <v>44.6</v>
      </c>
      <c r="DP15">
        <v>1.66</v>
      </c>
      <c r="DQ15">
        <v>-0.51</v>
      </c>
      <c r="DR15">
        <v>0.42</v>
      </c>
      <c r="DS15">
        <v>0.23</v>
      </c>
      <c r="DT15">
        <v>-1.75</v>
      </c>
      <c r="DU15">
        <v>-0.52</v>
      </c>
      <c r="DV15">
        <v>3.09</v>
      </c>
      <c r="DW15">
        <v>0.72</v>
      </c>
      <c r="DX15">
        <v>1.35</v>
      </c>
      <c r="DY15">
        <v>66.7</v>
      </c>
      <c r="DZ15">
        <v>25</v>
      </c>
      <c r="EA15">
        <v>42.9</v>
      </c>
      <c r="EB15">
        <v>66.7</v>
      </c>
      <c r="EC15">
        <v>25</v>
      </c>
      <c r="ED15">
        <v>42.9</v>
      </c>
      <c r="EE15">
        <v>66.7</v>
      </c>
      <c r="EF15">
        <v>25</v>
      </c>
      <c r="EG15">
        <v>42.9</v>
      </c>
      <c r="EH15">
        <v>66.7</v>
      </c>
      <c r="EI15">
        <v>25</v>
      </c>
      <c r="EJ15">
        <v>42.9</v>
      </c>
      <c r="EK15">
        <v>66.7</v>
      </c>
      <c r="EL15">
        <v>25</v>
      </c>
      <c r="EM15">
        <v>42.9</v>
      </c>
      <c r="EN15">
        <v>5.5</v>
      </c>
      <c r="EO15">
        <v>3.04</v>
      </c>
      <c r="EP15">
        <v>4.0999999999999996</v>
      </c>
      <c r="EQ15">
        <v>0</v>
      </c>
      <c r="ER15">
        <v>1</v>
      </c>
      <c r="ES15">
        <v>1</v>
      </c>
      <c r="ET15">
        <v>0</v>
      </c>
      <c r="EU15">
        <v>1</v>
      </c>
      <c r="EV15">
        <v>1</v>
      </c>
      <c r="EW15" t="s">
        <v>915</v>
      </c>
      <c r="EX15">
        <v>71.5</v>
      </c>
      <c r="EY15">
        <v>71.5</v>
      </c>
      <c r="EZ15" t="s">
        <v>915</v>
      </c>
      <c r="FA15">
        <v>1.63</v>
      </c>
      <c r="FB15">
        <v>1.63</v>
      </c>
      <c r="FC15" t="s">
        <v>915</v>
      </c>
      <c r="FD15">
        <v>-0.84</v>
      </c>
      <c r="FE15">
        <v>-0.84</v>
      </c>
      <c r="FF15" t="s">
        <v>915</v>
      </c>
      <c r="FG15">
        <v>4.1100000000000003</v>
      </c>
      <c r="FH15">
        <v>4.1100000000000003</v>
      </c>
      <c r="FI15" t="s">
        <v>915</v>
      </c>
      <c r="FJ15">
        <v>100</v>
      </c>
      <c r="FK15">
        <v>100</v>
      </c>
      <c r="FL15" t="s">
        <v>915</v>
      </c>
      <c r="FM15">
        <v>100</v>
      </c>
      <c r="FN15">
        <v>100</v>
      </c>
      <c r="FO15" t="s">
        <v>915</v>
      </c>
      <c r="FP15">
        <v>0</v>
      </c>
      <c r="FQ15">
        <v>0</v>
      </c>
      <c r="FR15" t="s">
        <v>915</v>
      </c>
      <c r="FS15">
        <v>0</v>
      </c>
      <c r="FT15">
        <v>0</v>
      </c>
      <c r="FU15" t="s">
        <v>915</v>
      </c>
      <c r="FV15">
        <v>0</v>
      </c>
      <c r="FW15">
        <v>0</v>
      </c>
      <c r="FX15">
        <v>0</v>
      </c>
      <c r="FY15">
        <v>5</v>
      </c>
      <c r="FZ15">
        <v>5</v>
      </c>
      <c r="GA15">
        <v>736</v>
      </c>
      <c r="GB15">
        <v>726</v>
      </c>
      <c r="GC15">
        <v>1462</v>
      </c>
      <c r="GD15">
        <v>726</v>
      </c>
      <c r="GE15">
        <v>710</v>
      </c>
      <c r="GF15">
        <v>1436</v>
      </c>
      <c r="GG15">
        <v>46.5</v>
      </c>
      <c r="GH15">
        <v>41.9</v>
      </c>
      <c r="GI15">
        <v>44.3</v>
      </c>
      <c r="GJ15">
        <v>-0.02</v>
      </c>
      <c r="GK15">
        <v>-0.5</v>
      </c>
      <c r="GL15">
        <v>-0.26</v>
      </c>
      <c r="GM15">
        <v>-0.11</v>
      </c>
      <c r="GN15">
        <v>-0.59</v>
      </c>
      <c r="GO15">
        <v>-0.32</v>
      </c>
      <c r="GP15">
        <v>7.0000000000000007E-2</v>
      </c>
      <c r="GQ15">
        <v>-0.4</v>
      </c>
      <c r="GR15">
        <v>-0.19</v>
      </c>
      <c r="GS15">
        <v>42.1</v>
      </c>
      <c r="GT15">
        <v>36.4</v>
      </c>
      <c r="GU15">
        <v>39.299999999999997</v>
      </c>
      <c r="GV15">
        <v>64.900000000000006</v>
      </c>
      <c r="GW15">
        <v>58.7</v>
      </c>
      <c r="GX15">
        <v>61.8</v>
      </c>
      <c r="GY15">
        <v>29.9</v>
      </c>
      <c r="GZ15">
        <v>22.2</v>
      </c>
      <c r="HA15">
        <v>26.1</v>
      </c>
      <c r="HB15">
        <v>15.6</v>
      </c>
      <c r="HC15">
        <v>8.5</v>
      </c>
      <c r="HD15">
        <v>12.1</v>
      </c>
      <c r="HE15">
        <v>22.7</v>
      </c>
      <c r="HF15">
        <v>13.9</v>
      </c>
      <c r="HG15">
        <v>18.3</v>
      </c>
      <c r="HH15">
        <v>3.92</v>
      </c>
      <c r="HI15">
        <v>3.52</v>
      </c>
      <c r="HJ15">
        <v>3.72</v>
      </c>
    </row>
    <row r="16" spans="1:218" x14ac:dyDescent="0.4">
      <c r="A16" t="s">
        <v>259</v>
      </c>
      <c r="B16" t="s">
        <v>258</v>
      </c>
      <c r="C16">
        <v>818</v>
      </c>
      <c r="D16">
        <v>921</v>
      </c>
      <c r="E16">
        <v>1739</v>
      </c>
      <c r="F16">
        <v>813</v>
      </c>
      <c r="G16">
        <v>906</v>
      </c>
      <c r="H16">
        <v>1719</v>
      </c>
      <c r="I16">
        <v>48.3</v>
      </c>
      <c r="J16">
        <v>44.7</v>
      </c>
      <c r="K16">
        <v>46.4</v>
      </c>
      <c r="L16">
        <v>0.04</v>
      </c>
      <c r="M16">
        <v>-0.3</v>
      </c>
      <c r="N16">
        <v>-0.14000000000000001</v>
      </c>
      <c r="O16">
        <v>-0.05</v>
      </c>
      <c r="P16">
        <v>-0.38</v>
      </c>
      <c r="Q16">
        <v>-0.2</v>
      </c>
      <c r="R16">
        <v>0.12</v>
      </c>
      <c r="S16">
        <v>-0.22</v>
      </c>
      <c r="T16">
        <v>-0.08</v>
      </c>
      <c r="U16">
        <v>48.2</v>
      </c>
      <c r="V16">
        <v>45.5</v>
      </c>
      <c r="W16">
        <v>46.8</v>
      </c>
      <c r="X16">
        <v>68.2</v>
      </c>
      <c r="Y16">
        <v>64.099999999999994</v>
      </c>
      <c r="Z16">
        <v>66</v>
      </c>
      <c r="AA16">
        <v>45.4</v>
      </c>
      <c r="AB16">
        <v>31.6</v>
      </c>
      <c r="AC16">
        <v>38.1</v>
      </c>
      <c r="AD16">
        <v>17.2</v>
      </c>
      <c r="AE16">
        <v>12.2</v>
      </c>
      <c r="AF16">
        <v>14.5</v>
      </c>
      <c r="AG16">
        <v>26.4</v>
      </c>
      <c r="AH16">
        <v>19</v>
      </c>
      <c r="AI16">
        <v>22.5</v>
      </c>
      <c r="AJ16">
        <v>4.12</v>
      </c>
      <c r="AK16">
        <v>3.82</v>
      </c>
      <c r="AL16">
        <v>3.96</v>
      </c>
      <c r="AM16">
        <v>18</v>
      </c>
      <c r="AN16">
        <v>23</v>
      </c>
      <c r="AO16">
        <v>41</v>
      </c>
      <c r="AP16">
        <v>17</v>
      </c>
      <c r="AQ16">
        <v>23</v>
      </c>
      <c r="AR16">
        <v>40</v>
      </c>
      <c r="AS16">
        <v>58.4</v>
      </c>
      <c r="AT16">
        <v>45.4</v>
      </c>
      <c r="AU16">
        <v>51.1</v>
      </c>
      <c r="AV16">
        <v>0.32</v>
      </c>
      <c r="AW16">
        <v>-0.06</v>
      </c>
      <c r="AX16">
        <v>0.1</v>
      </c>
      <c r="AY16">
        <v>-0.28000000000000003</v>
      </c>
      <c r="AZ16">
        <v>-0.56999999999999995</v>
      </c>
      <c r="BA16">
        <v>-0.28999999999999998</v>
      </c>
      <c r="BB16">
        <v>0.92</v>
      </c>
      <c r="BC16">
        <v>0.46</v>
      </c>
      <c r="BD16">
        <v>0.49</v>
      </c>
      <c r="BE16">
        <v>77.8</v>
      </c>
      <c r="BF16">
        <v>52.2</v>
      </c>
      <c r="BG16">
        <v>63.4</v>
      </c>
      <c r="BH16">
        <v>83.3</v>
      </c>
      <c r="BI16">
        <v>69.599999999999994</v>
      </c>
      <c r="BJ16">
        <v>75.599999999999994</v>
      </c>
      <c r="BK16">
        <v>44.4</v>
      </c>
      <c r="BL16">
        <v>34.799999999999997</v>
      </c>
      <c r="BM16">
        <v>39</v>
      </c>
      <c r="BN16">
        <v>33.299999999999997</v>
      </c>
      <c r="BO16">
        <v>13</v>
      </c>
      <c r="BP16">
        <v>22</v>
      </c>
      <c r="BQ16">
        <v>44.4</v>
      </c>
      <c r="BR16">
        <v>21.7</v>
      </c>
      <c r="BS16">
        <v>31.7</v>
      </c>
      <c r="BT16">
        <v>5.0599999999999996</v>
      </c>
      <c r="BU16">
        <v>3.85</v>
      </c>
      <c r="BV16">
        <v>4.38</v>
      </c>
      <c r="BW16">
        <v>51</v>
      </c>
      <c r="BX16">
        <v>66</v>
      </c>
      <c r="BY16">
        <v>117</v>
      </c>
      <c r="BZ16">
        <v>47</v>
      </c>
      <c r="CA16">
        <v>62</v>
      </c>
      <c r="CB16">
        <v>109</v>
      </c>
      <c r="CC16">
        <v>50.5</v>
      </c>
      <c r="CD16">
        <v>49.2</v>
      </c>
      <c r="CE16">
        <v>49.7</v>
      </c>
      <c r="CF16">
        <v>0.72</v>
      </c>
      <c r="CG16">
        <v>0.38</v>
      </c>
      <c r="CH16">
        <v>0.53</v>
      </c>
      <c r="CI16">
        <v>0.36</v>
      </c>
      <c r="CJ16">
        <v>0.06</v>
      </c>
      <c r="CK16">
        <v>0.28999999999999998</v>
      </c>
      <c r="CL16">
        <v>1.08</v>
      </c>
      <c r="CM16">
        <v>0.69</v>
      </c>
      <c r="CN16">
        <v>0.76</v>
      </c>
      <c r="CO16">
        <v>58.8</v>
      </c>
      <c r="CP16">
        <v>54.5</v>
      </c>
      <c r="CQ16">
        <v>56.4</v>
      </c>
      <c r="CR16">
        <v>70.599999999999994</v>
      </c>
      <c r="CS16">
        <v>72.7</v>
      </c>
      <c r="CT16">
        <v>71.8</v>
      </c>
      <c r="CU16">
        <v>60.8</v>
      </c>
      <c r="CV16">
        <v>42.4</v>
      </c>
      <c r="CW16">
        <v>50.4</v>
      </c>
      <c r="CX16">
        <v>35.299999999999997</v>
      </c>
      <c r="CY16">
        <v>19.7</v>
      </c>
      <c r="CZ16">
        <v>26.5</v>
      </c>
      <c r="DA16">
        <v>41.2</v>
      </c>
      <c r="DB16">
        <v>28.8</v>
      </c>
      <c r="DC16">
        <v>34.200000000000003</v>
      </c>
      <c r="DD16">
        <v>4.53</v>
      </c>
      <c r="DE16">
        <v>4.3099999999999996</v>
      </c>
      <c r="DF16">
        <v>4.41</v>
      </c>
      <c r="DG16">
        <v>10</v>
      </c>
      <c r="DH16">
        <v>5</v>
      </c>
      <c r="DI16">
        <v>15</v>
      </c>
      <c r="DJ16">
        <v>10</v>
      </c>
      <c r="DK16">
        <v>4</v>
      </c>
      <c r="DL16">
        <v>14</v>
      </c>
      <c r="DM16">
        <v>60.8</v>
      </c>
      <c r="DN16">
        <v>52.2</v>
      </c>
      <c r="DO16">
        <v>57.9</v>
      </c>
      <c r="DP16">
        <v>1.34</v>
      </c>
      <c r="DQ16">
        <v>0.94</v>
      </c>
      <c r="DR16">
        <v>1.23</v>
      </c>
      <c r="DS16">
        <v>0.56000000000000005</v>
      </c>
      <c r="DT16">
        <v>-0.28999999999999998</v>
      </c>
      <c r="DU16">
        <v>0.56999999999999995</v>
      </c>
      <c r="DV16">
        <v>2.12</v>
      </c>
      <c r="DW16">
        <v>2.1800000000000002</v>
      </c>
      <c r="DX16">
        <v>1.89</v>
      </c>
      <c r="DY16">
        <v>60</v>
      </c>
      <c r="DZ16">
        <v>80</v>
      </c>
      <c r="EA16">
        <v>66.7</v>
      </c>
      <c r="EB16">
        <v>90</v>
      </c>
      <c r="EC16">
        <v>80</v>
      </c>
      <c r="ED16">
        <v>86.7</v>
      </c>
      <c r="EE16">
        <v>50</v>
      </c>
      <c r="EF16">
        <v>40</v>
      </c>
      <c r="EG16">
        <v>46.7</v>
      </c>
      <c r="EH16">
        <v>10</v>
      </c>
      <c r="EI16">
        <v>0</v>
      </c>
      <c r="EJ16">
        <v>6.7</v>
      </c>
      <c r="EK16">
        <v>20</v>
      </c>
      <c r="EL16">
        <v>0</v>
      </c>
      <c r="EM16">
        <v>13.3</v>
      </c>
      <c r="EN16">
        <v>5.2</v>
      </c>
      <c r="EO16">
        <v>4.3</v>
      </c>
      <c r="EP16">
        <v>4.9000000000000004</v>
      </c>
      <c r="EQ16">
        <v>3</v>
      </c>
      <c r="ER16">
        <v>2</v>
      </c>
      <c r="ES16">
        <v>5</v>
      </c>
      <c r="ET16">
        <v>3</v>
      </c>
      <c r="EU16">
        <v>2</v>
      </c>
      <c r="EV16">
        <v>5</v>
      </c>
      <c r="EW16">
        <v>67.7</v>
      </c>
      <c r="EX16">
        <v>56.8</v>
      </c>
      <c r="EY16">
        <v>63.3</v>
      </c>
      <c r="EZ16">
        <v>2.17</v>
      </c>
      <c r="FA16">
        <v>-0.75</v>
      </c>
      <c r="FB16">
        <v>1</v>
      </c>
      <c r="FC16">
        <v>0.74</v>
      </c>
      <c r="FD16">
        <v>-2.5</v>
      </c>
      <c r="FE16">
        <v>-0.1</v>
      </c>
      <c r="FF16">
        <v>3.6</v>
      </c>
      <c r="FG16">
        <v>1</v>
      </c>
      <c r="FH16">
        <v>2.11</v>
      </c>
      <c r="FI16">
        <v>66.7</v>
      </c>
      <c r="FJ16">
        <v>50</v>
      </c>
      <c r="FK16">
        <v>60</v>
      </c>
      <c r="FL16">
        <v>100</v>
      </c>
      <c r="FM16">
        <v>100</v>
      </c>
      <c r="FN16">
        <v>100</v>
      </c>
      <c r="FO16">
        <v>66.7</v>
      </c>
      <c r="FP16">
        <v>0</v>
      </c>
      <c r="FQ16">
        <v>40</v>
      </c>
      <c r="FR16">
        <v>33.299999999999997</v>
      </c>
      <c r="FS16">
        <v>0</v>
      </c>
      <c r="FT16">
        <v>20</v>
      </c>
      <c r="FU16">
        <v>66.7</v>
      </c>
      <c r="FV16">
        <v>0</v>
      </c>
      <c r="FW16">
        <v>40</v>
      </c>
      <c r="FX16">
        <v>6.28</v>
      </c>
      <c r="FY16">
        <v>4.84</v>
      </c>
      <c r="FZ16">
        <v>5.7</v>
      </c>
      <c r="GA16">
        <v>904</v>
      </c>
      <c r="GB16">
        <v>1025</v>
      </c>
      <c r="GC16">
        <v>1929</v>
      </c>
      <c r="GD16">
        <v>893</v>
      </c>
      <c r="GE16">
        <v>1005</v>
      </c>
      <c r="GF16">
        <v>1898</v>
      </c>
      <c r="GG16">
        <v>48.8</v>
      </c>
      <c r="GH16">
        <v>45.1</v>
      </c>
      <c r="GI16">
        <v>46.8</v>
      </c>
      <c r="GJ16">
        <v>0.1</v>
      </c>
      <c r="GK16">
        <v>-0.24</v>
      </c>
      <c r="GL16">
        <v>-0.08</v>
      </c>
      <c r="GM16">
        <v>0.01</v>
      </c>
      <c r="GN16">
        <v>-0.32</v>
      </c>
      <c r="GO16">
        <v>-0.14000000000000001</v>
      </c>
      <c r="GP16">
        <v>0.18</v>
      </c>
      <c r="GQ16">
        <v>-0.17</v>
      </c>
      <c r="GR16">
        <v>-0.03</v>
      </c>
      <c r="GS16">
        <v>49.3</v>
      </c>
      <c r="GT16">
        <v>46.6</v>
      </c>
      <c r="GU16">
        <v>47.9</v>
      </c>
      <c r="GV16">
        <v>68.900000000000006</v>
      </c>
      <c r="GW16">
        <v>65.099999999999994</v>
      </c>
      <c r="GX16">
        <v>66.900000000000006</v>
      </c>
      <c r="GY16">
        <v>46.2</v>
      </c>
      <c r="GZ16">
        <v>32.5</v>
      </c>
      <c r="HA16">
        <v>38.9</v>
      </c>
      <c r="HB16">
        <v>18.5</v>
      </c>
      <c r="HC16">
        <v>12.6</v>
      </c>
      <c r="HD16">
        <v>15.3</v>
      </c>
      <c r="HE16">
        <v>27.7</v>
      </c>
      <c r="HF16">
        <v>19.7</v>
      </c>
      <c r="HG16">
        <v>23.4</v>
      </c>
      <c r="HH16">
        <v>4.18</v>
      </c>
      <c r="HI16">
        <v>3.86</v>
      </c>
      <c r="HJ16">
        <v>4.01</v>
      </c>
    </row>
    <row r="17" spans="1:218" x14ac:dyDescent="0.4">
      <c r="A17" t="s">
        <v>261</v>
      </c>
      <c r="B17" t="s">
        <v>260</v>
      </c>
      <c r="C17">
        <v>1213</v>
      </c>
      <c r="D17">
        <v>1233</v>
      </c>
      <c r="E17">
        <v>2446</v>
      </c>
      <c r="F17">
        <v>1202</v>
      </c>
      <c r="G17">
        <v>1221</v>
      </c>
      <c r="H17">
        <v>2423</v>
      </c>
      <c r="I17">
        <v>45.4</v>
      </c>
      <c r="J17">
        <v>40.200000000000003</v>
      </c>
      <c r="K17">
        <v>42.8</v>
      </c>
      <c r="L17">
        <v>-0.21</v>
      </c>
      <c r="M17">
        <v>-0.63</v>
      </c>
      <c r="N17">
        <v>-0.42</v>
      </c>
      <c r="O17">
        <v>-0.28000000000000003</v>
      </c>
      <c r="P17">
        <v>-0.7</v>
      </c>
      <c r="Q17">
        <v>-0.47</v>
      </c>
      <c r="R17">
        <v>-0.14000000000000001</v>
      </c>
      <c r="S17">
        <v>-0.56000000000000005</v>
      </c>
      <c r="T17">
        <v>-0.37</v>
      </c>
      <c r="U17">
        <v>39</v>
      </c>
      <c r="V17">
        <v>33.200000000000003</v>
      </c>
      <c r="W17">
        <v>36.1</v>
      </c>
      <c r="X17">
        <v>61</v>
      </c>
      <c r="Y17">
        <v>53.3</v>
      </c>
      <c r="Z17">
        <v>57.1</v>
      </c>
      <c r="AA17">
        <v>48.4</v>
      </c>
      <c r="AB17">
        <v>32.6</v>
      </c>
      <c r="AC17">
        <v>40.4</v>
      </c>
      <c r="AD17">
        <v>16.600000000000001</v>
      </c>
      <c r="AE17">
        <v>10.3</v>
      </c>
      <c r="AF17">
        <v>13.4</v>
      </c>
      <c r="AG17">
        <v>28.1</v>
      </c>
      <c r="AH17">
        <v>15.9</v>
      </c>
      <c r="AI17">
        <v>22</v>
      </c>
      <c r="AJ17">
        <v>3.93</v>
      </c>
      <c r="AK17">
        <v>3.44</v>
      </c>
      <c r="AL17">
        <v>3.68</v>
      </c>
      <c r="AM17">
        <v>17</v>
      </c>
      <c r="AN17">
        <v>16</v>
      </c>
      <c r="AO17">
        <v>33</v>
      </c>
      <c r="AP17">
        <v>16</v>
      </c>
      <c r="AQ17">
        <v>14</v>
      </c>
      <c r="AR17">
        <v>30</v>
      </c>
      <c r="AS17">
        <v>45.9</v>
      </c>
      <c r="AT17">
        <v>35.299999999999997</v>
      </c>
      <c r="AU17">
        <v>40.799999999999997</v>
      </c>
      <c r="AV17">
        <v>-0.03</v>
      </c>
      <c r="AW17">
        <v>-0.73</v>
      </c>
      <c r="AX17">
        <v>-0.35</v>
      </c>
      <c r="AY17">
        <v>-0.65</v>
      </c>
      <c r="AZ17">
        <v>-1.39</v>
      </c>
      <c r="BA17">
        <v>-0.81</v>
      </c>
      <c r="BB17">
        <v>0.59</v>
      </c>
      <c r="BC17">
        <v>-7.0000000000000007E-2</v>
      </c>
      <c r="BD17">
        <v>0.1</v>
      </c>
      <c r="BE17">
        <v>41.2</v>
      </c>
      <c r="BF17">
        <v>25</v>
      </c>
      <c r="BG17">
        <v>33.299999999999997</v>
      </c>
      <c r="BH17">
        <v>58.8</v>
      </c>
      <c r="BI17">
        <v>37.5</v>
      </c>
      <c r="BJ17">
        <v>48.5</v>
      </c>
      <c r="BK17">
        <v>52.9</v>
      </c>
      <c r="BL17">
        <v>37.5</v>
      </c>
      <c r="BM17">
        <v>45.5</v>
      </c>
      <c r="BN17">
        <v>23.5</v>
      </c>
      <c r="BO17">
        <v>6.3</v>
      </c>
      <c r="BP17">
        <v>15.2</v>
      </c>
      <c r="BQ17">
        <v>29.4</v>
      </c>
      <c r="BR17">
        <v>25</v>
      </c>
      <c r="BS17">
        <v>27.3</v>
      </c>
      <c r="BT17">
        <v>4.24</v>
      </c>
      <c r="BU17">
        <v>3.07</v>
      </c>
      <c r="BV17">
        <v>3.67</v>
      </c>
      <c r="BW17">
        <v>54</v>
      </c>
      <c r="BX17">
        <v>42</v>
      </c>
      <c r="BY17">
        <v>96</v>
      </c>
      <c r="BZ17">
        <v>50</v>
      </c>
      <c r="CA17">
        <v>39</v>
      </c>
      <c r="CB17">
        <v>89</v>
      </c>
      <c r="CC17">
        <v>56.2</v>
      </c>
      <c r="CD17">
        <v>51.2</v>
      </c>
      <c r="CE17">
        <v>54</v>
      </c>
      <c r="CF17">
        <v>0.91</v>
      </c>
      <c r="CG17">
        <v>0.7</v>
      </c>
      <c r="CH17">
        <v>0.82</v>
      </c>
      <c r="CI17">
        <v>0.56000000000000005</v>
      </c>
      <c r="CJ17">
        <v>0.3</v>
      </c>
      <c r="CK17">
        <v>0.56000000000000005</v>
      </c>
      <c r="CL17">
        <v>1.26</v>
      </c>
      <c r="CM17">
        <v>1.1000000000000001</v>
      </c>
      <c r="CN17">
        <v>1.08</v>
      </c>
      <c r="CO17">
        <v>57.4</v>
      </c>
      <c r="CP17">
        <v>47.6</v>
      </c>
      <c r="CQ17">
        <v>53.1</v>
      </c>
      <c r="CR17">
        <v>75.900000000000006</v>
      </c>
      <c r="CS17">
        <v>57.1</v>
      </c>
      <c r="CT17">
        <v>67.7</v>
      </c>
      <c r="CU17">
        <v>81.5</v>
      </c>
      <c r="CV17">
        <v>64.3</v>
      </c>
      <c r="CW17">
        <v>74</v>
      </c>
      <c r="CX17">
        <v>42.6</v>
      </c>
      <c r="CY17">
        <v>23.8</v>
      </c>
      <c r="CZ17">
        <v>34.4</v>
      </c>
      <c r="DA17">
        <v>55.6</v>
      </c>
      <c r="DB17">
        <v>33.299999999999997</v>
      </c>
      <c r="DC17">
        <v>45.8</v>
      </c>
      <c r="DD17">
        <v>5.25</v>
      </c>
      <c r="DE17">
        <v>4.59</v>
      </c>
      <c r="DF17">
        <v>4.96</v>
      </c>
      <c r="DG17">
        <v>6</v>
      </c>
      <c r="DH17">
        <v>8</v>
      </c>
      <c r="DI17">
        <v>14</v>
      </c>
      <c r="DJ17">
        <v>6</v>
      </c>
      <c r="DK17">
        <v>8</v>
      </c>
      <c r="DL17">
        <v>14</v>
      </c>
      <c r="DM17">
        <v>55</v>
      </c>
      <c r="DN17">
        <v>47.8</v>
      </c>
      <c r="DO17">
        <v>50.9</v>
      </c>
      <c r="DP17">
        <v>0.86</v>
      </c>
      <c r="DQ17">
        <v>-0.05</v>
      </c>
      <c r="DR17">
        <v>0.34</v>
      </c>
      <c r="DS17">
        <v>-0.15</v>
      </c>
      <c r="DT17">
        <v>-0.93</v>
      </c>
      <c r="DU17">
        <v>-0.32</v>
      </c>
      <c r="DV17">
        <v>1.87</v>
      </c>
      <c r="DW17">
        <v>0.82</v>
      </c>
      <c r="DX17">
        <v>1</v>
      </c>
      <c r="DY17">
        <v>33.299999999999997</v>
      </c>
      <c r="DZ17">
        <v>37.5</v>
      </c>
      <c r="EA17">
        <v>35.700000000000003</v>
      </c>
      <c r="EB17">
        <v>66.7</v>
      </c>
      <c r="EC17">
        <v>50</v>
      </c>
      <c r="ED17">
        <v>57.1</v>
      </c>
      <c r="EE17">
        <v>66.7</v>
      </c>
      <c r="EF17">
        <v>62.5</v>
      </c>
      <c r="EG17">
        <v>64.3</v>
      </c>
      <c r="EH17">
        <v>0</v>
      </c>
      <c r="EI17">
        <v>37.5</v>
      </c>
      <c r="EJ17">
        <v>21.4</v>
      </c>
      <c r="EK17">
        <v>33.299999999999997</v>
      </c>
      <c r="EL17">
        <v>37.5</v>
      </c>
      <c r="EM17">
        <v>35.700000000000003</v>
      </c>
      <c r="EN17">
        <v>4.72</v>
      </c>
      <c r="EO17">
        <v>4.29</v>
      </c>
      <c r="EP17">
        <v>4.4800000000000004</v>
      </c>
      <c r="EQ17">
        <v>1</v>
      </c>
      <c r="ER17">
        <v>3</v>
      </c>
      <c r="ES17">
        <v>4</v>
      </c>
      <c r="ET17">
        <v>1</v>
      </c>
      <c r="EU17">
        <v>3</v>
      </c>
      <c r="EV17">
        <v>4</v>
      </c>
      <c r="EW17">
        <v>67</v>
      </c>
      <c r="EX17">
        <v>45.7</v>
      </c>
      <c r="EY17">
        <v>51</v>
      </c>
      <c r="EZ17">
        <v>1.45</v>
      </c>
      <c r="FA17">
        <v>0.27</v>
      </c>
      <c r="FB17">
        <v>0.56999999999999995</v>
      </c>
      <c r="FC17">
        <v>-1.03</v>
      </c>
      <c r="FD17">
        <v>-1.1599999999999999</v>
      </c>
      <c r="FE17">
        <v>-0.67</v>
      </c>
      <c r="FF17">
        <v>3.92</v>
      </c>
      <c r="FG17">
        <v>1.7</v>
      </c>
      <c r="FH17">
        <v>1.8</v>
      </c>
      <c r="FI17">
        <v>100</v>
      </c>
      <c r="FJ17">
        <v>33.299999999999997</v>
      </c>
      <c r="FK17">
        <v>50</v>
      </c>
      <c r="FL17">
        <v>100</v>
      </c>
      <c r="FM17">
        <v>66.7</v>
      </c>
      <c r="FN17">
        <v>75</v>
      </c>
      <c r="FO17">
        <v>100</v>
      </c>
      <c r="FP17">
        <v>33.299999999999997</v>
      </c>
      <c r="FQ17">
        <v>50</v>
      </c>
      <c r="FR17">
        <v>100</v>
      </c>
      <c r="FS17">
        <v>0</v>
      </c>
      <c r="FT17">
        <v>25</v>
      </c>
      <c r="FU17">
        <v>100</v>
      </c>
      <c r="FV17">
        <v>0</v>
      </c>
      <c r="FW17">
        <v>25</v>
      </c>
      <c r="FX17">
        <v>6.83</v>
      </c>
      <c r="FY17">
        <v>4</v>
      </c>
      <c r="FZ17">
        <v>4.71</v>
      </c>
      <c r="GA17">
        <v>1301</v>
      </c>
      <c r="GB17">
        <v>1307</v>
      </c>
      <c r="GC17">
        <v>2608</v>
      </c>
      <c r="GD17">
        <v>1283</v>
      </c>
      <c r="GE17">
        <v>1290</v>
      </c>
      <c r="GF17">
        <v>2573</v>
      </c>
      <c r="GG17">
        <v>45.9</v>
      </c>
      <c r="GH17">
        <v>40.5</v>
      </c>
      <c r="GI17">
        <v>43.2</v>
      </c>
      <c r="GJ17">
        <v>-0.15</v>
      </c>
      <c r="GK17">
        <v>-0.59</v>
      </c>
      <c r="GL17">
        <v>-0.37</v>
      </c>
      <c r="GM17">
        <v>-0.22</v>
      </c>
      <c r="GN17">
        <v>-0.66</v>
      </c>
      <c r="GO17">
        <v>-0.42</v>
      </c>
      <c r="GP17">
        <v>-0.08</v>
      </c>
      <c r="GQ17">
        <v>-0.52</v>
      </c>
      <c r="GR17">
        <v>-0.32</v>
      </c>
      <c r="GS17">
        <v>39.700000000000003</v>
      </c>
      <c r="GT17">
        <v>33.4</v>
      </c>
      <c r="GU17">
        <v>36.6</v>
      </c>
      <c r="GV17">
        <v>61.6</v>
      </c>
      <c r="GW17">
        <v>53.1</v>
      </c>
      <c r="GX17">
        <v>57.3</v>
      </c>
      <c r="GY17">
        <v>50.1</v>
      </c>
      <c r="GZ17">
        <v>33.700000000000003</v>
      </c>
      <c r="HA17">
        <v>41.9</v>
      </c>
      <c r="HB17">
        <v>17.8</v>
      </c>
      <c r="HC17">
        <v>10.8</v>
      </c>
      <c r="HD17">
        <v>14.3</v>
      </c>
      <c r="HE17">
        <v>29.4</v>
      </c>
      <c r="HF17">
        <v>16.600000000000001</v>
      </c>
      <c r="HG17">
        <v>23</v>
      </c>
      <c r="HH17">
        <v>4</v>
      </c>
      <c r="HI17">
        <v>3.47</v>
      </c>
      <c r="HJ17">
        <v>3.73</v>
      </c>
    </row>
    <row r="18" spans="1:218" x14ac:dyDescent="0.4">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row>
    <row r="19" spans="1:218" x14ac:dyDescent="0.4">
      <c r="A19" t="s">
        <v>265</v>
      </c>
      <c r="B19" t="s">
        <v>263</v>
      </c>
      <c r="C19">
        <v>28729</v>
      </c>
      <c r="D19">
        <v>29774</v>
      </c>
      <c r="E19">
        <v>58503</v>
      </c>
      <c r="F19">
        <v>28052</v>
      </c>
      <c r="G19">
        <v>29029</v>
      </c>
      <c r="H19">
        <v>57081</v>
      </c>
      <c r="I19">
        <v>48.1</v>
      </c>
      <c r="J19">
        <v>42.7</v>
      </c>
      <c r="K19">
        <v>45.3</v>
      </c>
      <c r="L19">
        <v>0.01</v>
      </c>
      <c r="M19">
        <v>-0.47</v>
      </c>
      <c r="N19">
        <v>-0.24</v>
      </c>
      <c r="O19">
        <v>-0.01</v>
      </c>
      <c r="P19">
        <v>-0.48</v>
      </c>
      <c r="Q19">
        <v>-0.25</v>
      </c>
      <c r="R19">
        <v>0.02</v>
      </c>
      <c r="S19">
        <v>-0.46</v>
      </c>
      <c r="T19">
        <v>-0.23</v>
      </c>
      <c r="U19">
        <v>44.3</v>
      </c>
      <c r="V19">
        <v>37.5</v>
      </c>
      <c r="W19">
        <v>40.799999999999997</v>
      </c>
      <c r="X19">
        <v>66.599999999999994</v>
      </c>
      <c r="Y19">
        <v>59</v>
      </c>
      <c r="Z19">
        <v>62.8</v>
      </c>
      <c r="AA19">
        <v>38.700000000000003</v>
      </c>
      <c r="AB19">
        <v>28</v>
      </c>
      <c r="AC19">
        <v>33.200000000000003</v>
      </c>
      <c r="AD19">
        <v>17.899999999999999</v>
      </c>
      <c r="AE19">
        <v>10.4</v>
      </c>
      <c r="AF19">
        <v>14.1</v>
      </c>
      <c r="AG19">
        <v>25.8</v>
      </c>
      <c r="AH19">
        <v>16.100000000000001</v>
      </c>
      <c r="AI19">
        <v>20.8</v>
      </c>
      <c r="AJ19">
        <v>4.0999999999999996</v>
      </c>
      <c r="AK19">
        <v>3.64</v>
      </c>
      <c r="AL19">
        <v>3.87</v>
      </c>
      <c r="AM19">
        <v>1133</v>
      </c>
      <c r="AN19">
        <v>1206</v>
      </c>
      <c r="AO19">
        <v>2339</v>
      </c>
      <c r="AP19">
        <v>1038</v>
      </c>
      <c r="AQ19">
        <v>1122</v>
      </c>
      <c r="AR19">
        <v>2160</v>
      </c>
      <c r="AS19">
        <v>48.5</v>
      </c>
      <c r="AT19">
        <v>43.4</v>
      </c>
      <c r="AU19">
        <v>45.9</v>
      </c>
      <c r="AV19">
        <v>0.08</v>
      </c>
      <c r="AW19">
        <v>-0.31</v>
      </c>
      <c r="AX19">
        <v>-0.12</v>
      </c>
      <c r="AY19">
        <v>0.01</v>
      </c>
      <c r="AZ19">
        <v>-0.38</v>
      </c>
      <c r="BA19">
        <v>-0.17</v>
      </c>
      <c r="BB19">
        <v>0.16</v>
      </c>
      <c r="BC19">
        <v>-0.24</v>
      </c>
      <c r="BD19">
        <v>-7.0000000000000007E-2</v>
      </c>
      <c r="BE19">
        <v>42.6</v>
      </c>
      <c r="BF19">
        <v>39.1</v>
      </c>
      <c r="BG19">
        <v>40.799999999999997</v>
      </c>
      <c r="BH19">
        <v>64.8</v>
      </c>
      <c r="BI19">
        <v>59.4</v>
      </c>
      <c r="BJ19">
        <v>62</v>
      </c>
      <c r="BK19">
        <v>43.7</v>
      </c>
      <c r="BL19">
        <v>31.6</v>
      </c>
      <c r="BM19">
        <v>37.5</v>
      </c>
      <c r="BN19">
        <v>18.3</v>
      </c>
      <c r="BO19">
        <v>13.2</v>
      </c>
      <c r="BP19">
        <v>15.6</v>
      </c>
      <c r="BQ19">
        <v>27.5</v>
      </c>
      <c r="BR19">
        <v>20</v>
      </c>
      <c r="BS19">
        <v>23.6</v>
      </c>
      <c r="BT19">
        <v>4.2</v>
      </c>
      <c r="BU19">
        <v>3.73</v>
      </c>
      <c r="BV19">
        <v>3.96</v>
      </c>
      <c r="BW19">
        <v>3503</v>
      </c>
      <c r="BX19">
        <v>3603</v>
      </c>
      <c r="BY19">
        <v>7106</v>
      </c>
      <c r="BZ19">
        <v>3205</v>
      </c>
      <c r="CA19">
        <v>3266</v>
      </c>
      <c r="CB19">
        <v>6471</v>
      </c>
      <c r="CC19">
        <v>51.9</v>
      </c>
      <c r="CD19">
        <v>45.5</v>
      </c>
      <c r="CE19">
        <v>48.7</v>
      </c>
      <c r="CF19">
        <v>0.69</v>
      </c>
      <c r="CG19">
        <v>0.1</v>
      </c>
      <c r="CH19">
        <v>0.39</v>
      </c>
      <c r="CI19">
        <v>0.65</v>
      </c>
      <c r="CJ19">
        <v>0.06</v>
      </c>
      <c r="CK19">
        <v>0.36</v>
      </c>
      <c r="CL19">
        <v>0.74</v>
      </c>
      <c r="CM19">
        <v>0.14000000000000001</v>
      </c>
      <c r="CN19">
        <v>0.42</v>
      </c>
      <c r="CO19">
        <v>49.2</v>
      </c>
      <c r="CP19">
        <v>42.5</v>
      </c>
      <c r="CQ19">
        <v>45.8</v>
      </c>
      <c r="CR19">
        <v>70.400000000000006</v>
      </c>
      <c r="CS19">
        <v>62.8</v>
      </c>
      <c r="CT19">
        <v>66.5</v>
      </c>
      <c r="CU19">
        <v>49.7</v>
      </c>
      <c r="CV19">
        <v>31.8</v>
      </c>
      <c r="CW19">
        <v>40.6</v>
      </c>
      <c r="CX19">
        <v>25.2</v>
      </c>
      <c r="CY19">
        <v>12.7</v>
      </c>
      <c r="CZ19">
        <v>18.8</v>
      </c>
      <c r="DA19">
        <v>35.200000000000003</v>
      </c>
      <c r="DB19">
        <v>18</v>
      </c>
      <c r="DC19">
        <v>26.5</v>
      </c>
      <c r="DD19">
        <v>4.59</v>
      </c>
      <c r="DE19">
        <v>3.92</v>
      </c>
      <c r="DF19">
        <v>4.25</v>
      </c>
      <c r="DG19">
        <v>867</v>
      </c>
      <c r="DH19">
        <v>898</v>
      </c>
      <c r="DI19">
        <v>1765</v>
      </c>
      <c r="DJ19">
        <v>679</v>
      </c>
      <c r="DK19">
        <v>679</v>
      </c>
      <c r="DL19">
        <v>1358</v>
      </c>
      <c r="DM19">
        <v>47.6</v>
      </c>
      <c r="DN19">
        <v>40.700000000000003</v>
      </c>
      <c r="DO19">
        <v>44.1</v>
      </c>
      <c r="DP19">
        <v>0.42</v>
      </c>
      <c r="DQ19">
        <v>-0.16</v>
      </c>
      <c r="DR19">
        <v>0.13</v>
      </c>
      <c r="DS19">
        <v>0.32</v>
      </c>
      <c r="DT19">
        <v>-0.25</v>
      </c>
      <c r="DU19">
        <v>0.06</v>
      </c>
      <c r="DV19">
        <v>0.51</v>
      </c>
      <c r="DW19">
        <v>-0.06</v>
      </c>
      <c r="DX19">
        <v>0.2</v>
      </c>
      <c r="DY19">
        <v>37.799999999999997</v>
      </c>
      <c r="DZ19">
        <v>31.5</v>
      </c>
      <c r="EA19">
        <v>34.6</v>
      </c>
      <c r="EB19">
        <v>59.7</v>
      </c>
      <c r="EC19">
        <v>50.7</v>
      </c>
      <c r="ED19">
        <v>55.1</v>
      </c>
      <c r="EE19">
        <v>42.2</v>
      </c>
      <c r="EF19">
        <v>31.8</v>
      </c>
      <c r="EG19">
        <v>36.9</v>
      </c>
      <c r="EH19">
        <v>18.600000000000001</v>
      </c>
      <c r="EI19">
        <v>7.7</v>
      </c>
      <c r="EJ19">
        <v>13</v>
      </c>
      <c r="EK19">
        <v>28.3</v>
      </c>
      <c r="EL19">
        <v>13.4</v>
      </c>
      <c r="EM19">
        <v>20.7</v>
      </c>
      <c r="EN19">
        <v>4.1100000000000003</v>
      </c>
      <c r="EO19">
        <v>3.46</v>
      </c>
      <c r="EP19">
        <v>3.78</v>
      </c>
      <c r="EQ19">
        <v>157</v>
      </c>
      <c r="ER19">
        <v>149</v>
      </c>
      <c r="ES19">
        <v>306</v>
      </c>
      <c r="ET19">
        <v>133</v>
      </c>
      <c r="EU19">
        <v>133</v>
      </c>
      <c r="EV19">
        <v>266</v>
      </c>
      <c r="EW19">
        <v>66.5</v>
      </c>
      <c r="EX19">
        <v>62.1</v>
      </c>
      <c r="EY19">
        <v>64.3</v>
      </c>
      <c r="EZ19">
        <v>1.21</v>
      </c>
      <c r="FA19">
        <v>0.79</v>
      </c>
      <c r="FB19">
        <v>1</v>
      </c>
      <c r="FC19">
        <v>0.99</v>
      </c>
      <c r="FD19">
        <v>0.56999999999999995</v>
      </c>
      <c r="FE19">
        <v>0.85</v>
      </c>
      <c r="FF19">
        <v>1.42</v>
      </c>
      <c r="FG19">
        <v>1</v>
      </c>
      <c r="FH19">
        <v>1.1499999999999999</v>
      </c>
      <c r="FI19">
        <v>80.3</v>
      </c>
      <c r="FJ19">
        <v>71.099999999999994</v>
      </c>
      <c r="FK19">
        <v>75.8</v>
      </c>
      <c r="FL19">
        <v>93</v>
      </c>
      <c r="FM19">
        <v>84.6</v>
      </c>
      <c r="FN19">
        <v>88.9</v>
      </c>
      <c r="FO19">
        <v>61.1</v>
      </c>
      <c r="FP19">
        <v>53.7</v>
      </c>
      <c r="FQ19">
        <v>57.5</v>
      </c>
      <c r="FR19">
        <v>45.9</v>
      </c>
      <c r="FS19">
        <v>38.9</v>
      </c>
      <c r="FT19">
        <v>42.5</v>
      </c>
      <c r="FU19">
        <v>55.4</v>
      </c>
      <c r="FV19">
        <v>43</v>
      </c>
      <c r="FW19">
        <v>49.3</v>
      </c>
      <c r="FX19">
        <v>6.16</v>
      </c>
      <c r="FY19">
        <v>5.73</v>
      </c>
      <c r="FZ19">
        <v>5.95</v>
      </c>
      <c r="GA19">
        <v>35145</v>
      </c>
      <c r="GB19">
        <v>36410</v>
      </c>
      <c r="GC19">
        <v>71555</v>
      </c>
      <c r="GD19">
        <v>33740</v>
      </c>
      <c r="GE19">
        <v>34862</v>
      </c>
      <c r="GF19">
        <v>68602</v>
      </c>
      <c r="GG19">
        <v>48.5</v>
      </c>
      <c r="GH19">
        <v>43</v>
      </c>
      <c r="GI19">
        <v>45.7</v>
      </c>
      <c r="GJ19">
        <v>0.09</v>
      </c>
      <c r="GK19">
        <v>-0.4</v>
      </c>
      <c r="GL19">
        <v>-0.16</v>
      </c>
      <c r="GM19">
        <v>7.0000000000000007E-2</v>
      </c>
      <c r="GN19">
        <v>-0.41</v>
      </c>
      <c r="GO19">
        <v>-0.17</v>
      </c>
      <c r="GP19">
        <v>0.1</v>
      </c>
      <c r="GQ19">
        <v>-0.38</v>
      </c>
      <c r="GR19">
        <v>-0.15</v>
      </c>
      <c r="GS19">
        <v>44.6</v>
      </c>
      <c r="GT19">
        <v>38</v>
      </c>
      <c r="GU19">
        <v>41.2</v>
      </c>
      <c r="GV19">
        <v>66.7</v>
      </c>
      <c r="GW19">
        <v>59.2</v>
      </c>
      <c r="GX19">
        <v>62.9</v>
      </c>
      <c r="GY19">
        <v>40.200000000000003</v>
      </c>
      <c r="GZ19">
        <v>28.7</v>
      </c>
      <c r="HA19">
        <v>34.299999999999997</v>
      </c>
      <c r="HB19">
        <v>18.7</v>
      </c>
      <c r="HC19">
        <v>10.8</v>
      </c>
      <c r="HD19">
        <v>14.7</v>
      </c>
      <c r="HE19">
        <v>26.9</v>
      </c>
      <c r="HF19">
        <v>16.399999999999999</v>
      </c>
      <c r="HG19">
        <v>21.6</v>
      </c>
      <c r="HH19">
        <v>4.16</v>
      </c>
      <c r="HI19">
        <v>3.67</v>
      </c>
      <c r="HJ19">
        <v>3.91</v>
      </c>
    </row>
    <row r="20" spans="1:218" x14ac:dyDescent="0.4">
      <c r="A20" t="s">
        <v>267</v>
      </c>
      <c r="B20" t="s">
        <v>266</v>
      </c>
      <c r="C20">
        <v>440</v>
      </c>
      <c r="D20">
        <v>473</v>
      </c>
      <c r="E20">
        <v>913</v>
      </c>
      <c r="F20">
        <v>424</v>
      </c>
      <c r="G20">
        <v>462</v>
      </c>
      <c r="H20">
        <v>886</v>
      </c>
      <c r="I20">
        <v>44.2</v>
      </c>
      <c r="J20">
        <v>40.799999999999997</v>
      </c>
      <c r="K20">
        <v>42.5</v>
      </c>
      <c r="L20">
        <v>-0.24</v>
      </c>
      <c r="M20">
        <v>-0.56999999999999995</v>
      </c>
      <c r="N20">
        <v>-0.41</v>
      </c>
      <c r="O20">
        <v>-0.36</v>
      </c>
      <c r="P20">
        <v>-0.68</v>
      </c>
      <c r="Q20">
        <v>-0.49</v>
      </c>
      <c r="R20">
        <v>-0.12</v>
      </c>
      <c r="S20">
        <v>-0.45</v>
      </c>
      <c r="T20">
        <v>-0.33</v>
      </c>
      <c r="U20">
        <v>34.299999999999997</v>
      </c>
      <c r="V20">
        <v>31.1</v>
      </c>
      <c r="W20">
        <v>32.6</v>
      </c>
      <c r="X20">
        <v>58.9</v>
      </c>
      <c r="Y20">
        <v>56.9</v>
      </c>
      <c r="Z20">
        <v>57.8</v>
      </c>
      <c r="AA20">
        <v>17.7</v>
      </c>
      <c r="AB20">
        <v>15.9</v>
      </c>
      <c r="AC20">
        <v>16.8</v>
      </c>
      <c r="AD20">
        <v>5.9</v>
      </c>
      <c r="AE20">
        <v>5.0999999999999996</v>
      </c>
      <c r="AF20">
        <v>5.5</v>
      </c>
      <c r="AG20">
        <v>10</v>
      </c>
      <c r="AH20">
        <v>9.6999999999999993</v>
      </c>
      <c r="AI20">
        <v>9.9</v>
      </c>
      <c r="AJ20">
        <v>3.57</v>
      </c>
      <c r="AK20">
        <v>3.37</v>
      </c>
      <c r="AL20">
        <v>3.46</v>
      </c>
      <c r="AM20">
        <v>24</v>
      </c>
      <c r="AN20">
        <v>21</v>
      </c>
      <c r="AO20">
        <v>45</v>
      </c>
      <c r="AP20">
        <v>22</v>
      </c>
      <c r="AQ20">
        <v>21</v>
      </c>
      <c r="AR20">
        <v>43</v>
      </c>
      <c r="AS20">
        <v>47</v>
      </c>
      <c r="AT20">
        <v>35.299999999999997</v>
      </c>
      <c r="AU20">
        <v>41.6</v>
      </c>
      <c r="AV20">
        <v>0.26</v>
      </c>
      <c r="AW20">
        <v>-0.47</v>
      </c>
      <c r="AX20">
        <v>-0.1</v>
      </c>
      <c r="AY20">
        <v>-0.27</v>
      </c>
      <c r="AZ20">
        <v>-1.01</v>
      </c>
      <c r="BA20">
        <v>-0.48</v>
      </c>
      <c r="BB20">
        <v>0.79</v>
      </c>
      <c r="BC20">
        <v>7.0000000000000007E-2</v>
      </c>
      <c r="BD20">
        <v>0.28000000000000003</v>
      </c>
      <c r="BE20">
        <v>50</v>
      </c>
      <c r="BF20">
        <v>38.1</v>
      </c>
      <c r="BG20">
        <v>44.4</v>
      </c>
      <c r="BH20">
        <v>66.7</v>
      </c>
      <c r="BI20">
        <v>52.4</v>
      </c>
      <c r="BJ20">
        <v>60</v>
      </c>
      <c r="BK20">
        <v>50</v>
      </c>
      <c r="BL20">
        <v>33.299999999999997</v>
      </c>
      <c r="BM20">
        <v>42.2</v>
      </c>
      <c r="BN20">
        <v>20.8</v>
      </c>
      <c r="BO20">
        <v>4.8</v>
      </c>
      <c r="BP20">
        <v>13.3</v>
      </c>
      <c r="BQ20">
        <v>33.299999999999997</v>
      </c>
      <c r="BR20">
        <v>19</v>
      </c>
      <c r="BS20">
        <v>26.7</v>
      </c>
      <c r="BT20">
        <v>4.25</v>
      </c>
      <c r="BU20">
        <v>3.1</v>
      </c>
      <c r="BV20">
        <v>3.72</v>
      </c>
      <c r="BW20">
        <v>403</v>
      </c>
      <c r="BX20">
        <v>435</v>
      </c>
      <c r="BY20">
        <v>838</v>
      </c>
      <c r="BZ20">
        <v>388</v>
      </c>
      <c r="CA20">
        <v>414</v>
      </c>
      <c r="CB20">
        <v>802</v>
      </c>
      <c r="CC20">
        <v>52.9</v>
      </c>
      <c r="CD20">
        <v>46.7</v>
      </c>
      <c r="CE20">
        <v>49.7</v>
      </c>
      <c r="CF20">
        <v>0.76</v>
      </c>
      <c r="CG20">
        <v>0.26</v>
      </c>
      <c r="CH20">
        <v>0.5</v>
      </c>
      <c r="CI20">
        <v>0.63</v>
      </c>
      <c r="CJ20">
        <v>0.14000000000000001</v>
      </c>
      <c r="CK20">
        <v>0.41</v>
      </c>
      <c r="CL20">
        <v>0.89</v>
      </c>
      <c r="CM20">
        <v>0.38</v>
      </c>
      <c r="CN20">
        <v>0.59</v>
      </c>
      <c r="CO20">
        <v>55.3</v>
      </c>
      <c r="CP20">
        <v>47.1</v>
      </c>
      <c r="CQ20">
        <v>51.1</v>
      </c>
      <c r="CR20">
        <v>75.400000000000006</v>
      </c>
      <c r="CS20">
        <v>67.599999999999994</v>
      </c>
      <c r="CT20">
        <v>71.400000000000006</v>
      </c>
      <c r="CU20">
        <v>59.3</v>
      </c>
      <c r="CV20">
        <v>52.4</v>
      </c>
      <c r="CW20">
        <v>55.7</v>
      </c>
      <c r="CX20">
        <v>36</v>
      </c>
      <c r="CY20">
        <v>18.899999999999999</v>
      </c>
      <c r="CZ20">
        <v>27.1</v>
      </c>
      <c r="DA20">
        <v>46.7</v>
      </c>
      <c r="DB20">
        <v>28</v>
      </c>
      <c r="DC20">
        <v>37</v>
      </c>
      <c r="DD20">
        <v>4.82</v>
      </c>
      <c r="DE20">
        <v>4.17</v>
      </c>
      <c r="DF20">
        <v>4.4800000000000004</v>
      </c>
      <c r="DG20">
        <v>5</v>
      </c>
      <c r="DH20">
        <v>8</v>
      </c>
      <c r="DI20">
        <v>13</v>
      </c>
      <c r="DJ20">
        <v>5</v>
      </c>
      <c r="DK20">
        <v>5</v>
      </c>
      <c r="DL20">
        <v>10</v>
      </c>
      <c r="DM20">
        <v>35</v>
      </c>
      <c r="DN20">
        <v>36</v>
      </c>
      <c r="DO20">
        <v>35.6</v>
      </c>
      <c r="DP20">
        <v>-0.19</v>
      </c>
      <c r="DQ20">
        <v>-0.68</v>
      </c>
      <c r="DR20">
        <v>-0.44</v>
      </c>
      <c r="DS20">
        <v>-1.3</v>
      </c>
      <c r="DT20">
        <v>-1.79</v>
      </c>
      <c r="DU20">
        <v>-1.22</v>
      </c>
      <c r="DV20">
        <v>0.91</v>
      </c>
      <c r="DW20">
        <v>0.43</v>
      </c>
      <c r="DX20">
        <v>0.35</v>
      </c>
      <c r="DY20">
        <v>20</v>
      </c>
      <c r="DZ20">
        <v>25</v>
      </c>
      <c r="EA20">
        <v>23.1</v>
      </c>
      <c r="EB20">
        <v>40</v>
      </c>
      <c r="EC20">
        <v>50</v>
      </c>
      <c r="ED20">
        <v>46.2</v>
      </c>
      <c r="EE20">
        <v>40</v>
      </c>
      <c r="EF20">
        <v>25</v>
      </c>
      <c r="EG20">
        <v>30.8</v>
      </c>
      <c r="EH20">
        <v>20</v>
      </c>
      <c r="EI20">
        <v>0</v>
      </c>
      <c r="EJ20">
        <v>7.7</v>
      </c>
      <c r="EK20">
        <v>40</v>
      </c>
      <c r="EL20">
        <v>12.5</v>
      </c>
      <c r="EM20">
        <v>23.1</v>
      </c>
      <c r="EN20">
        <v>3.03</v>
      </c>
      <c r="EO20">
        <v>2.98</v>
      </c>
      <c r="EP20">
        <v>3</v>
      </c>
      <c r="EQ20">
        <v>3</v>
      </c>
      <c r="ER20">
        <v>0</v>
      </c>
      <c r="ES20">
        <v>3</v>
      </c>
      <c r="ET20">
        <v>3</v>
      </c>
      <c r="EU20">
        <v>0</v>
      </c>
      <c r="EV20">
        <v>3</v>
      </c>
      <c r="EW20">
        <v>65.3</v>
      </c>
      <c r="EX20" t="s">
        <v>915</v>
      </c>
      <c r="EY20">
        <v>65.3</v>
      </c>
      <c r="EZ20">
        <v>0.44</v>
      </c>
      <c r="FA20" t="s">
        <v>915</v>
      </c>
      <c r="FB20">
        <v>0.44</v>
      </c>
      <c r="FC20">
        <v>-0.99</v>
      </c>
      <c r="FD20" t="s">
        <v>915</v>
      </c>
      <c r="FE20">
        <v>-0.99</v>
      </c>
      <c r="FF20">
        <v>1.87</v>
      </c>
      <c r="FG20" t="s">
        <v>915</v>
      </c>
      <c r="FH20">
        <v>1.87</v>
      </c>
      <c r="FI20">
        <v>66.7</v>
      </c>
      <c r="FJ20" t="s">
        <v>915</v>
      </c>
      <c r="FK20">
        <v>66.7</v>
      </c>
      <c r="FL20">
        <v>100</v>
      </c>
      <c r="FM20" t="s">
        <v>915</v>
      </c>
      <c r="FN20">
        <v>100</v>
      </c>
      <c r="FO20">
        <v>66.7</v>
      </c>
      <c r="FP20" t="s">
        <v>915</v>
      </c>
      <c r="FQ20">
        <v>66.7</v>
      </c>
      <c r="FR20">
        <v>33.299999999999997</v>
      </c>
      <c r="FS20" t="s">
        <v>915</v>
      </c>
      <c r="FT20">
        <v>33.299999999999997</v>
      </c>
      <c r="FU20">
        <v>66.7</v>
      </c>
      <c r="FV20" t="s">
        <v>915</v>
      </c>
      <c r="FW20">
        <v>66.7</v>
      </c>
      <c r="FX20">
        <v>6.11</v>
      </c>
      <c r="FY20">
        <v>0</v>
      </c>
      <c r="FZ20">
        <v>6.11</v>
      </c>
      <c r="GA20">
        <v>881</v>
      </c>
      <c r="GB20">
        <v>949</v>
      </c>
      <c r="GC20">
        <v>1830</v>
      </c>
      <c r="GD20">
        <v>845</v>
      </c>
      <c r="GE20">
        <v>911</v>
      </c>
      <c r="GF20">
        <v>1756</v>
      </c>
      <c r="GG20">
        <v>48.3</v>
      </c>
      <c r="GH20">
        <v>43.4</v>
      </c>
      <c r="GI20">
        <v>45.8</v>
      </c>
      <c r="GJ20">
        <v>0.24</v>
      </c>
      <c r="GK20">
        <v>-0.19</v>
      </c>
      <c r="GL20">
        <v>0.02</v>
      </c>
      <c r="GM20">
        <v>0.15</v>
      </c>
      <c r="GN20">
        <v>-0.27</v>
      </c>
      <c r="GO20">
        <v>-0.04</v>
      </c>
      <c r="GP20">
        <v>0.32</v>
      </c>
      <c r="GQ20">
        <v>-0.1</v>
      </c>
      <c r="GR20">
        <v>0.08</v>
      </c>
      <c r="GS20">
        <v>44.4</v>
      </c>
      <c r="GT20">
        <v>38.700000000000003</v>
      </c>
      <c r="GU20">
        <v>41.4</v>
      </c>
      <c r="GV20">
        <v>66.900000000000006</v>
      </c>
      <c r="GW20">
        <v>61.6</v>
      </c>
      <c r="GX20">
        <v>64.2</v>
      </c>
      <c r="GY20">
        <v>38.1</v>
      </c>
      <c r="GZ20">
        <v>33.5</v>
      </c>
      <c r="HA20">
        <v>35.700000000000003</v>
      </c>
      <c r="HB20">
        <v>20.399999999999999</v>
      </c>
      <c r="HC20">
        <v>11.6</v>
      </c>
      <c r="HD20">
        <v>15.8</v>
      </c>
      <c r="HE20">
        <v>28</v>
      </c>
      <c r="HF20">
        <v>18.5</v>
      </c>
      <c r="HG20">
        <v>23.1</v>
      </c>
      <c r="HH20">
        <v>4.17</v>
      </c>
      <c r="HI20">
        <v>3.74</v>
      </c>
      <c r="HJ20">
        <v>3.95</v>
      </c>
    </row>
    <row r="21" spans="1:218" x14ac:dyDescent="0.4">
      <c r="A21" t="s">
        <v>269</v>
      </c>
      <c r="B21" t="s">
        <v>268</v>
      </c>
      <c r="C21">
        <v>500</v>
      </c>
      <c r="D21">
        <v>578</v>
      </c>
      <c r="E21">
        <v>1078</v>
      </c>
      <c r="F21">
        <v>484</v>
      </c>
      <c r="G21">
        <v>565</v>
      </c>
      <c r="H21">
        <v>1049</v>
      </c>
      <c r="I21">
        <v>41.1</v>
      </c>
      <c r="J21">
        <v>35.5</v>
      </c>
      <c r="K21">
        <v>38.1</v>
      </c>
      <c r="L21">
        <v>-0.4</v>
      </c>
      <c r="M21">
        <v>-0.89</v>
      </c>
      <c r="N21">
        <v>-0.67</v>
      </c>
      <c r="O21">
        <v>-0.52</v>
      </c>
      <c r="P21">
        <v>-0.99</v>
      </c>
      <c r="Q21">
        <v>-0.74</v>
      </c>
      <c r="R21">
        <v>-0.28999999999999998</v>
      </c>
      <c r="S21">
        <v>-0.79</v>
      </c>
      <c r="T21">
        <v>-0.59</v>
      </c>
      <c r="U21">
        <v>28.8</v>
      </c>
      <c r="V21">
        <v>23.5</v>
      </c>
      <c r="W21">
        <v>26</v>
      </c>
      <c r="X21">
        <v>52.6</v>
      </c>
      <c r="Y21">
        <v>41.7</v>
      </c>
      <c r="Z21">
        <v>46.8</v>
      </c>
      <c r="AA21">
        <v>19.2</v>
      </c>
      <c r="AB21">
        <v>11.6</v>
      </c>
      <c r="AC21">
        <v>15.1</v>
      </c>
      <c r="AD21">
        <v>5</v>
      </c>
      <c r="AE21">
        <v>3.5</v>
      </c>
      <c r="AF21">
        <v>4.2</v>
      </c>
      <c r="AG21">
        <v>8.6</v>
      </c>
      <c r="AH21">
        <v>5.7</v>
      </c>
      <c r="AI21">
        <v>7.1</v>
      </c>
      <c r="AJ21">
        <v>3.3</v>
      </c>
      <c r="AK21">
        <v>2.89</v>
      </c>
      <c r="AL21">
        <v>3.08</v>
      </c>
      <c r="AM21">
        <v>12</v>
      </c>
      <c r="AN21">
        <v>11</v>
      </c>
      <c r="AO21">
        <v>23</v>
      </c>
      <c r="AP21">
        <v>12</v>
      </c>
      <c r="AQ21">
        <v>11</v>
      </c>
      <c r="AR21">
        <v>23</v>
      </c>
      <c r="AS21">
        <v>47.5</v>
      </c>
      <c r="AT21">
        <v>39.799999999999997</v>
      </c>
      <c r="AU21">
        <v>43.8</v>
      </c>
      <c r="AV21">
        <v>-0.33</v>
      </c>
      <c r="AW21">
        <v>-0.81</v>
      </c>
      <c r="AX21">
        <v>-0.56000000000000005</v>
      </c>
      <c r="AY21">
        <v>-1.04</v>
      </c>
      <c r="AZ21">
        <v>-1.56</v>
      </c>
      <c r="BA21">
        <v>-1.08</v>
      </c>
      <c r="BB21">
        <v>0.39</v>
      </c>
      <c r="BC21">
        <v>-7.0000000000000007E-2</v>
      </c>
      <c r="BD21">
        <v>-0.04</v>
      </c>
      <c r="BE21">
        <v>50</v>
      </c>
      <c r="BF21">
        <v>27.3</v>
      </c>
      <c r="BG21">
        <v>39.1</v>
      </c>
      <c r="BH21">
        <v>66.7</v>
      </c>
      <c r="BI21">
        <v>54.5</v>
      </c>
      <c r="BJ21">
        <v>60.9</v>
      </c>
      <c r="BK21">
        <v>8.3000000000000007</v>
      </c>
      <c r="BL21">
        <v>0</v>
      </c>
      <c r="BM21">
        <v>4.3</v>
      </c>
      <c r="BN21">
        <v>0</v>
      </c>
      <c r="BO21">
        <v>0</v>
      </c>
      <c r="BP21">
        <v>0</v>
      </c>
      <c r="BQ21">
        <v>8.3000000000000007</v>
      </c>
      <c r="BR21">
        <v>0</v>
      </c>
      <c r="BS21">
        <v>4.3</v>
      </c>
      <c r="BT21">
        <v>3.81</v>
      </c>
      <c r="BU21">
        <v>2.94</v>
      </c>
      <c r="BV21">
        <v>3.39</v>
      </c>
      <c r="BW21">
        <v>10</v>
      </c>
      <c r="BX21">
        <v>12</v>
      </c>
      <c r="BY21">
        <v>22</v>
      </c>
      <c r="BZ21">
        <v>10</v>
      </c>
      <c r="CA21">
        <v>11</v>
      </c>
      <c r="CB21">
        <v>21</v>
      </c>
      <c r="CC21">
        <v>52.2</v>
      </c>
      <c r="CD21">
        <v>43.2</v>
      </c>
      <c r="CE21">
        <v>47.3</v>
      </c>
      <c r="CF21">
        <v>0.57999999999999996</v>
      </c>
      <c r="CG21">
        <v>-0.28000000000000003</v>
      </c>
      <c r="CH21">
        <v>0.13</v>
      </c>
      <c r="CI21">
        <v>-0.2</v>
      </c>
      <c r="CJ21">
        <v>-1.03</v>
      </c>
      <c r="CK21">
        <v>-0.41</v>
      </c>
      <c r="CL21">
        <v>1.36</v>
      </c>
      <c r="CM21">
        <v>0.46</v>
      </c>
      <c r="CN21">
        <v>0.67</v>
      </c>
      <c r="CO21">
        <v>50</v>
      </c>
      <c r="CP21">
        <v>16.7</v>
      </c>
      <c r="CQ21">
        <v>31.8</v>
      </c>
      <c r="CR21">
        <v>60</v>
      </c>
      <c r="CS21">
        <v>41.7</v>
      </c>
      <c r="CT21">
        <v>50</v>
      </c>
      <c r="CU21">
        <v>30</v>
      </c>
      <c r="CV21">
        <v>16.7</v>
      </c>
      <c r="CW21">
        <v>22.7</v>
      </c>
      <c r="CX21">
        <v>0</v>
      </c>
      <c r="CY21">
        <v>0</v>
      </c>
      <c r="CZ21">
        <v>0</v>
      </c>
      <c r="DA21">
        <v>10</v>
      </c>
      <c r="DB21">
        <v>0</v>
      </c>
      <c r="DC21">
        <v>4.5</v>
      </c>
      <c r="DD21">
        <v>4.2699999999999996</v>
      </c>
      <c r="DE21">
        <v>3.43</v>
      </c>
      <c r="DF21">
        <v>3.81</v>
      </c>
      <c r="DG21">
        <v>2</v>
      </c>
      <c r="DH21">
        <v>3</v>
      </c>
      <c r="DI21">
        <v>5</v>
      </c>
      <c r="DJ21">
        <v>2</v>
      </c>
      <c r="DK21">
        <v>3</v>
      </c>
      <c r="DL21">
        <v>5</v>
      </c>
      <c r="DM21">
        <v>35</v>
      </c>
      <c r="DN21">
        <v>39</v>
      </c>
      <c r="DO21">
        <v>37.4</v>
      </c>
      <c r="DP21">
        <v>0.57999999999999996</v>
      </c>
      <c r="DQ21">
        <v>0.15</v>
      </c>
      <c r="DR21">
        <v>0.32</v>
      </c>
      <c r="DS21">
        <v>-1.17</v>
      </c>
      <c r="DT21">
        <v>-1.28</v>
      </c>
      <c r="DU21">
        <v>-0.79</v>
      </c>
      <c r="DV21">
        <v>2.33</v>
      </c>
      <c r="DW21">
        <v>1.58</v>
      </c>
      <c r="DX21">
        <v>1.43</v>
      </c>
      <c r="DY21">
        <v>0</v>
      </c>
      <c r="DZ21">
        <v>33.299999999999997</v>
      </c>
      <c r="EA21">
        <v>20</v>
      </c>
      <c r="EB21">
        <v>0</v>
      </c>
      <c r="EC21">
        <v>33.299999999999997</v>
      </c>
      <c r="ED21">
        <v>20</v>
      </c>
      <c r="EE21">
        <v>50</v>
      </c>
      <c r="EF21">
        <v>0</v>
      </c>
      <c r="EG21">
        <v>20</v>
      </c>
      <c r="EH21">
        <v>0</v>
      </c>
      <c r="EI21">
        <v>0</v>
      </c>
      <c r="EJ21">
        <v>0</v>
      </c>
      <c r="EK21">
        <v>0</v>
      </c>
      <c r="EL21">
        <v>0</v>
      </c>
      <c r="EM21">
        <v>0</v>
      </c>
      <c r="EN21">
        <v>2.92</v>
      </c>
      <c r="EO21">
        <v>2.89</v>
      </c>
      <c r="EP21">
        <v>2.9</v>
      </c>
      <c r="EQ21">
        <v>1</v>
      </c>
      <c r="ER21">
        <v>2</v>
      </c>
      <c r="ES21">
        <v>3</v>
      </c>
      <c r="ET21">
        <v>1</v>
      </c>
      <c r="EU21">
        <v>2</v>
      </c>
      <c r="EV21">
        <v>3</v>
      </c>
      <c r="EW21">
        <v>63.5</v>
      </c>
      <c r="EX21">
        <v>59</v>
      </c>
      <c r="EY21">
        <v>60.5</v>
      </c>
      <c r="EZ21">
        <v>0.27</v>
      </c>
      <c r="FA21">
        <v>0.81</v>
      </c>
      <c r="FB21">
        <v>0.63</v>
      </c>
      <c r="FC21">
        <v>-2.2000000000000002</v>
      </c>
      <c r="FD21">
        <v>-0.94</v>
      </c>
      <c r="FE21">
        <v>-0.8</v>
      </c>
      <c r="FF21">
        <v>2.74</v>
      </c>
      <c r="FG21">
        <v>2.56</v>
      </c>
      <c r="FH21">
        <v>2.06</v>
      </c>
      <c r="FI21">
        <v>100</v>
      </c>
      <c r="FJ21">
        <v>50</v>
      </c>
      <c r="FK21">
        <v>66.7</v>
      </c>
      <c r="FL21">
        <v>100</v>
      </c>
      <c r="FM21">
        <v>100</v>
      </c>
      <c r="FN21">
        <v>100</v>
      </c>
      <c r="FO21">
        <v>0</v>
      </c>
      <c r="FP21">
        <v>0</v>
      </c>
      <c r="FQ21">
        <v>0</v>
      </c>
      <c r="FR21">
        <v>0</v>
      </c>
      <c r="FS21">
        <v>0</v>
      </c>
      <c r="FT21">
        <v>0</v>
      </c>
      <c r="FU21">
        <v>0</v>
      </c>
      <c r="FV21">
        <v>0</v>
      </c>
      <c r="FW21">
        <v>0</v>
      </c>
      <c r="FX21">
        <v>5.5</v>
      </c>
      <c r="FY21">
        <v>4</v>
      </c>
      <c r="FZ21">
        <v>4.5</v>
      </c>
      <c r="GA21">
        <v>529</v>
      </c>
      <c r="GB21">
        <v>607</v>
      </c>
      <c r="GC21">
        <v>1136</v>
      </c>
      <c r="GD21">
        <v>513</v>
      </c>
      <c r="GE21">
        <v>593</v>
      </c>
      <c r="GF21">
        <v>1106</v>
      </c>
      <c r="GG21">
        <v>41.5</v>
      </c>
      <c r="GH21">
        <v>35.799999999999997</v>
      </c>
      <c r="GI21">
        <v>38.5</v>
      </c>
      <c r="GJ21">
        <v>-0.37</v>
      </c>
      <c r="GK21">
        <v>-0.87</v>
      </c>
      <c r="GL21">
        <v>-0.64</v>
      </c>
      <c r="GM21">
        <v>-0.48</v>
      </c>
      <c r="GN21">
        <v>-0.97</v>
      </c>
      <c r="GO21">
        <v>-0.71</v>
      </c>
      <c r="GP21">
        <v>-0.26</v>
      </c>
      <c r="GQ21">
        <v>-0.76</v>
      </c>
      <c r="GR21">
        <v>-0.56000000000000005</v>
      </c>
      <c r="GS21">
        <v>29.9</v>
      </c>
      <c r="GT21">
        <v>23.7</v>
      </c>
      <c r="GU21">
        <v>26.6</v>
      </c>
      <c r="GV21">
        <v>53.1</v>
      </c>
      <c r="GW21">
        <v>42.2</v>
      </c>
      <c r="GX21">
        <v>47.3</v>
      </c>
      <c r="GY21">
        <v>19.3</v>
      </c>
      <c r="GZ21">
        <v>11.4</v>
      </c>
      <c r="HA21">
        <v>15.1</v>
      </c>
      <c r="HB21">
        <v>4.7</v>
      </c>
      <c r="HC21">
        <v>3.3</v>
      </c>
      <c r="HD21">
        <v>4</v>
      </c>
      <c r="HE21">
        <v>8.5</v>
      </c>
      <c r="HF21">
        <v>5.4</v>
      </c>
      <c r="HG21">
        <v>6.9</v>
      </c>
      <c r="HH21">
        <v>3.33</v>
      </c>
      <c r="HI21">
        <v>2.9</v>
      </c>
      <c r="HJ21">
        <v>3.1</v>
      </c>
    </row>
    <row r="22" spans="1:218" x14ac:dyDescent="0.4">
      <c r="A22" t="s">
        <v>271</v>
      </c>
      <c r="B22" t="s">
        <v>270</v>
      </c>
      <c r="C22">
        <v>1078</v>
      </c>
      <c r="D22">
        <v>1160</v>
      </c>
      <c r="E22">
        <v>2238</v>
      </c>
      <c r="F22">
        <v>1055</v>
      </c>
      <c r="G22">
        <v>1138</v>
      </c>
      <c r="H22">
        <v>2193</v>
      </c>
      <c r="I22">
        <v>46.2</v>
      </c>
      <c r="J22">
        <v>40.299999999999997</v>
      </c>
      <c r="K22">
        <v>43.1</v>
      </c>
      <c r="L22">
        <v>-0.08</v>
      </c>
      <c r="M22">
        <v>-0.57999999999999996</v>
      </c>
      <c r="N22">
        <v>-0.34</v>
      </c>
      <c r="O22">
        <v>-0.15</v>
      </c>
      <c r="P22">
        <v>-0.66</v>
      </c>
      <c r="Q22">
        <v>-0.39</v>
      </c>
      <c r="R22">
        <v>0</v>
      </c>
      <c r="S22">
        <v>-0.51</v>
      </c>
      <c r="T22">
        <v>-0.28999999999999998</v>
      </c>
      <c r="U22">
        <v>42.3</v>
      </c>
      <c r="V22">
        <v>32.4</v>
      </c>
      <c r="W22">
        <v>37.200000000000003</v>
      </c>
      <c r="X22">
        <v>64.3</v>
      </c>
      <c r="Y22">
        <v>55.2</v>
      </c>
      <c r="Z22">
        <v>59.6</v>
      </c>
      <c r="AA22">
        <v>33.6</v>
      </c>
      <c r="AB22">
        <v>18.3</v>
      </c>
      <c r="AC22">
        <v>25.6</v>
      </c>
      <c r="AD22">
        <v>15</v>
      </c>
      <c r="AE22">
        <v>7.8</v>
      </c>
      <c r="AF22">
        <v>11.3</v>
      </c>
      <c r="AG22">
        <v>21.3</v>
      </c>
      <c r="AH22">
        <v>12.2</v>
      </c>
      <c r="AI22">
        <v>16.600000000000001</v>
      </c>
      <c r="AJ22">
        <v>3.9</v>
      </c>
      <c r="AK22">
        <v>3.4</v>
      </c>
      <c r="AL22">
        <v>3.64</v>
      </c>
      <c r="AM22">
        <v>55</v>
      </c>
      <c r="AN22">
        <v>54</v>
      </c>
      <c r="AO22">
        <v>109</v>
      </c>
      <c r="AP22">
        <v>50</v>
      </c>
      <c r="AQ22">
        <v>48</v>
      </c>
      <c r="AR22">
        <v>98</v>
      </c>
      <c r="AS22">
        <v>43</v>
      </c>
      <c r="AT22">
        <v>39.6</v>
      </c>
      <c r="AU22">
        <v>41.3</v>
      </c>
      <c r="AV22">
        <v>0.02</v>
      </c>
      <c r="AW22">
        <v>-0.35</v>
      </c>
      <c r="AX22">
        <v>-0.16</v>
      </c>
      <c r="AY22">
        <v>-0.33</v>
      </c>
      <c r="AZ22">
        <v>-0.71</v>
      </c>
      <c r="BA22">
        <v>-0.41</v>
      </c>
      <c r="BB22">
        <v>0.37</v>
      </c>
      <c r="BC22">
        <v>0</v>
      </c>
      <c r="BD22">
        <v>0.09</v>
      </c>
      <c r="BE22">
        <v>36.4</v>
      </c>
      <c r="BF22">
        <v>27.8</v>
      </c>
      <c r="BG22">
        <v>32.1</v>
      </c>
      <c r="BH22">
        <v>54.5</v>
      </c>
      <c r="BI22">
        <v>46.3</v>
      </c>
      <c r="BJ22">
        <v>50.5</v>
      </c>
      <c r="BK22">
        <v>40</v>
      </c>
      <c r="BL22">
        <v>33.299999999999997</v>
      </c>
      <c r="BM22">
        <v>36.700000000000003</v>
      </c>
      <c r="BN22">
        <v>14.5</v>
      </c>
      <c r="BO22">
        <v>11.1</v>
      </c>
      <c r="BP22">
        <v>12.8</v>
      </c>
      <c r="BQ22">
        <v>25.5</v>
      </c>
      <c r="BR22">
        <v>20.399999999999999</v>
      </c>
      <c r="BS22">
        <v>22.9</v>
      </c>
      <c r="BT22">
        <v>3.69</v>
      </c>
      <c r="BU22">
        <v>3.47</v>
      </c>
      <c r="BV22">
        <v>3.58</v>
      </c>
      <c r="BW22">
        <v>335</v>
      </c>
      <c r="BX22">
        <v>363</v>
      </c>
      <c r="BY22">
        <v>698</v>
      </c>
      <c r="BZ22">
        <v>309</v>
      </c>
      <c r="CA22">
        <v>323</v>
      </c>
      <c r="CB22">
        <v>632</v>
      </c>
      <c r="CC22">
        <v>54.8</v>
      </c>
      <c r="CD22">
        <v>46.2</v>
      </c>
      <c r="CE22">
        <v>50.3</v>
      </c>
      <c r="CF22">
        <v>0.86</v>
      </c>
      <c r="CG22">
        <v>0.22</v>
      </c>
      <c r="CH22">
        <v>0.53</v>
      </c>
      <c r="CI22">
        <v>0.71</v>
      </c>
      <c r="CJ22">
        <v>0.09</v>
      </c>
      <c r="CK22">
        <v>0.43</v>
      </c>
      <c r="CL22">
        <v>1</v>
      </c>
      <c r="CM22">
        <v>0.36</v>
      </c>
      <c r="CN22">
        <v>0.63</v>
      </c>
      <c r="CO22">
        <v>54.3</v>
      </c>
      <c r="CP22">
        <v>45.5</v>
      </c>
      <c r="CQ22">
        <v>49.7</v>
      </c>
      <c r="CR22">
        <v>75.2</v>
      </c>
      <c r="CS22">
        <v>66.7</v>
      </c>
      <c r="CT22">
        <v>70.8</v>
      </c>
      <c r="CU22">
        <v>69.599999999999994</v>
      </c>
      <c r="CV22">
        <v>41.6</v>
      </c>
      <c r="CW22">
        <v>55</v>
      </c>
      <c r="CX22">
        <v>35.799999999999997</v>
      </c>
      <c r="CY22">
        <v>12.9</v>
      </c>
      <c r="CZ22">
        <v>23.9</v>
      </c>
      <c r="DA22">
        <v>47.5</v>
      </c>
      <c r="DB22">
        <v>22</v>
      </c>
      <c r="DC22">
        <v>34.200000000000003</v>
      </c>
      <c r="DD22">
        <v>5.0199999999999996</v>
      </c>
      <c r="DE22">
        <v>4.09</v>
      </c>
      <c r="DF22">
        <v>4.54</v>
      </c>
      <c r="DG22">
        <v>73</v>
      </c>
      <c r="DH22">
        <v>73</v>
      </c>
      <c r="DI22">
        <v>146</v>
      </c>
      <c r="DJ22">
        <v>51</v>
      </c>
      <c r="DK22">
        <v>48</v>
      </c>
      <c r="DL22">
        <v>99</v>
      </c>
      <c r="DM22">
        <v>48.5</v>
      </c>
      <c r="DN22">
        <v>39.5</v>
      </c>
      <c r="DO22">
        <v>44</v>
      </c>
      <c r="DP22">
        <v>0.64</v>
      </c>
      <c r="DQ22">
        <v>0.48</v>
      </c>
      <c r="DR22">
        <v>0.56000000000000005</v>
      </c>
      <c r="DS22">
        <v>0.28999999999999998</v>
      </c>
      <c r="DT22">
        <v>0.12</v>
      </c>
      <c r="DU22">
        <v>0.31</v>
      </c>
      <c r="DV22">
        <v>0.98</v>
      </c>
      <c r="DW22">
        <v>0.84</v>
      </c>
      <c r="DX22">
        <v>0.81</v>
      </c>
      <c r="DY22">
        <v>38.4</v>
      </c>
      <c r="DZ22">
        <v>37</v>
      </c>
      <c r="EA22">
        <v>37.700000000000003</v>
      </c>
      <c r="EB22">
        <v>60.3</v>
      </c>
      <c r="EC22">
        <v>47.9</v>
      </c>
      <c r="ED22">
        <v>54.1</v>
      </c>
      <c r="EE22">
        <v>39.700000000000003</v>
      </c>
      <c r="EF22">
        <v>34.200000000000003</v>
      </c>
      <c r="EG22">
        <v>37</v>
      </c>
      <c r="EH22">
        <v>23.3</v>
      </c>
      <c r="EI22">
        <v>19.2</v>
      </c>
      <c r="EJ22">
        <v>21.2</v>
      </c>
      <c r="EK22">
        <v>28.8</v>
      </c>
      <c r="EL22">
        <v>27.4</v>
      </c>
      <c r="EM22">
        <v>28.1</v>
      </c>
      <c r="EN22">
        <v>4.25</v>
      </c>
      <c r="EO22">
        <v>3.53</v>
      </c>
      <c r="EP22">
        <v>3.89</v>
      </c>
      <c r="EQ22">
        <v>5</v>
      </c>
      <c r="ER22">
        <v>0</v>
      </c>
      <c r="ES22">
        <v>5</v>
      </c>
      <c r="ET22">
        <v>5</v>
      </c>
      <c r="EU22">
        <v>0</v>
      </c>
      <c r="EV22">
        <v>5</v>
      </c>
      <c r="EW22">
        <v>61.6</v>
      </c>
      <c r="EX22" t="s">
        <v>915</v>
      </c>
      <c r="EY22">
        <v>61.6</v>
      </c>
      <c r="EZ22">
        <v>0.4</v>
      </c>
      <c r="FA22" t="s">
        <v>915</v>
      </c>
      <c r="FB22">
        <v>0.4</v>
      </c>
      <c r="FC22">
        <v>-0.7</v>
      </c>
      <c r="FD22" t="s">
        <v>915</v>
      </c>
      <c r="FE22">
        <v>-0.7</v>
      </c>
      <c r="FF22">
        <v>1.51</v>
      </c>
      <c r="FG22" t="s">
        <v>915</v>
      </c>
      <c r="FH22">
        <v>1.51</v>
      </c>
      <c r="FI22">
        <v>80</v>
      </c>
      <c r="FJ22" t="s">
        <v>915</v>
      </c>
      <c r="FK22">
        <v>80</v>
      </c>
      <c r="FL22">
        <v>100</v>
      </c>
      <c r="FM22" t="s">
        <v>915</v>
      </c>
      <c r="FN22">
        <v>100</v>
      </c>
      <c r="FO22">
        <v>60</v>
      </c>
      <c r="FP22" t="s">
        <v>915</v>
      </c>
      <c r="FQ22">
        <v>60</v>
      </c>
      <c r="FR22">
        <v>60</v>
      </c>
      <c r="FS22" t="s">
        <v>915</v>
      </c>
      <c r="FT22">
        <v>60</v>
      </c>
      <c r="FU22">
        <v>60</v>
      </c>
      <c r="FV22" t="s">
        <v>915</v>
      </c>
      <c r="FW22">
        <v>60</v>
      </c>
      <c r="FX22">
        <v>5.7</v>
      </c>
      <c r="FY22">
        <v>0</v>
      </c>
      <c r="FZ22">
        <v>5.7</v>
      </c>
      <c r="GA22">
        <v>1575</v>
      </c>
      <c r="GB22">
        <v>1676</v>
      </c>
      <c r="GC22">
        <v>3251</v>
      </c>
      <c r="GD22">
        <v>1493</v>
      </c>
      <c r="GE22">
        <v>1572</v>
      </c>
      <c r="GF22">
        <v>3065</v>
      </c>
      <c r="GG22">
        <v>48</v>
      </c>
      <c r="GH22">
        <v>41.4</v>
      </c>
      <c r="GI22">
        <v>44.6</v>
      </c>
      <c r="GJ22">
        <v>0.15</v>
      </c>
      <c r="GK22">
        <v>-0.37</v>
      </c>
      <c r="GL22">
        <v>-0.12</v>
      </c>
      <c r="GM22">
        <v>0.09</v>
      </c>
      <c r="GN22">
        <v>-0.44</v>
      </c>
      <c r="GO22">
        <v>-0.16</v>
      </c>
      <c r="GP22">
        <v>0.22</v>
      </c>
      <c r="GQ22">
        <v>-0.31</v>
      </c>
      <c r="GR22">
        <v>-7.0000000000000007E-2</v>
      </c>
      <c r="GS22">
        <v>44.6</v>
      </c>
      <c r="GT22">
        <v>35.200000000000003</v>
      </c>
      <c r="GU22">
        <v>39.799999999999997</v>
      </c>
      <c r="GV22">
        <v>66.099999999999994</v>
      </c>
      <c r="GW22">
        <v>56.7</v>
      </c>
      <c r="GX22">
        <v>61.3</v>
      </c>
      <c r="GY22">
        <v>42.1</v>
      </c>
      <c r="GZ22">
        <v>24.7</v>
      </c>
      <c r="HA22">
        <v>33.1</v>
      </c>
      <c r="HB22">
        <v>20</v>
      </c>
      <c r="HC22">
        <v>9.6</v>
      </c>
      <c r="HD22">
        <v>14.6</v>
      </c>
      <c r="HE22">
        <v>27.6</v>
      </c>
      <c r="HF22">
        <v>15.3</v>
      </c>
      <c r="HG22">
        <v>21.2</v>
      </c>
      <c r="HH22">
        <v>4.1500000000000004</v>
      </c>
      <c r="HI22">
        <v>3.55</v>
      </c>
      <c r="HJ22">
        <v>3.84</v>
      </c>
    </row>
    <row r="23" spans="1:218" x14ac:dyDescent="0.4">
      <c r="A23" t="s">
        <v>273</v>
      </c>
      <c r="B23" t="s">
        <v>272</v>
      </c>
      <c r="C23">
        <v>789</v>
      </c>
      <c r="D23">
        <v>829</v>
      </c>
      <c r="E23">
        <v>1618</v>
      </c>
      <c r="F23">
        <v>773</v>
      </c>
      <c r="G23">
        <v>795</v>
      </c>
      <c r="H23">
        <v>1568</v>
      </c>
      <c r="I23">
        <v>47</v>
      </c>
      <c r="J23">
        <v>43.1</v>
      </c>
      <c r="K23">
        <v>45</v>
      </c>
      <c r="L23">
        <v>-0.12</v>
      </c>
      <c r="M23">
        <v>-0.56999999999999995</v>
      </c>
      <c r="N23">
        <v>-0.35</v>
      </c>
      <c r="O23">
        <v>-0.21</v>
      </c>
      <c r="P23">
        <v>-0.66</v>
      </c>
      <c r="Q23">
        <v>-0.41</v>
      </c>
      <c r="R23">
        <v>-0.03</v>
      </c>
      <c r="S23">
        <v>-0.48</v>
      </c>
      <c r="T23">
        <v>-0.28000000000000003</v>
      </c>
      <c r="U23">
        <v>41.8</v>
      </c>
      <c r="V23">
        <v>39.1</v>
      </c>
      <c r="W23">
        <v>40.4</v>
      </c>
      <c r="X23">
        <v>65.5</v>
      </c>
      <c r="Y23">
        <v>60.8</v>
      </c>
      <c r="Z23">
        <v>63.1</v>
      </c>
      <c r="AA23">
        <v>52.6</v>
      </c>
      <c r="AB23">
        <v>42.5</v>
      </c>
      <c r="AC23">
        <v>47.4</v>
      </c>
      <c r="AD23">
        <v>19.3</v>
      </c>
      <c r="AE23">
        <v>13.6</v>
      </c>
      <c r="AF23">
        <v>16.399999999999999</v>
      </c>
      <c r="AG23">
        <v>30.2</v>
      </c>
      <c r="AH23">
        <v>20.6</v>
      </c>
      <c r="AI23">
        <v>25.3</v>
      </c>
      <c r="AJ23">
        <v>4.16</v>
      </c>
      <c r="AK23">
        <v>3.84</v>
      </c>
      <c r="AL23">
        <v>4</v>
      </c>
      <c r="AM23">
        <v>44</v>
      </c>
      <c r="AN23">
        <v>53</v>
      </c>
      <c r="AO23">
        <v>97</v>
      </c>
      <c r="AP23">
        <v>44</v>
      </c>
      <c r="AQ23">
        <v>50</v>
      </c>
      <c r="AR23">
        <v>94</v>
      </c>
      <c r="AS23">
        <v>44</v>
      </c>
      <c r="AT23">
        <v>40.299999999999997</v>
      </c>
      <c r="AU23">
        <v>42</v>
      </c>
      <c r="AV23">
        <v>-0.13</v>
      </c>
      <c r="AW23">
        <v>-0.59</v>
      </c>
      <c r="AX23">
        <v>-0.37</v>
      </c>
      <c r="AY23">
        <v>-0.5</v>
      </c>
      <c r="AZ23">
        <v>-0.94</v>
      </c>
      <c r="BA23">
        <v>-0.63</v>
      </c>
      <c r="BB23">
        <v>0.25</v>
      </c>
      <c r="BC23">
        <v>-0.24</v>
      </c>
      <c r="BD23">
        <v>-0.12</v>
      </c>
      <c r="BE23">
        <v>34.1</v>
      </c>
      <c r="BF23">
        <v>28.3</v>
      </c>
      <c r="BG23">
        <v>30.9</v>
      </c>
      <c r="BH23">
        <v>59.1</v>
      </c>
      <c r="BI23">
        <v>50.9</v>
      </c>
      <c r="BJ23">
        <v>54.6</v>
      </c>
      <c r="BK23">
        <v>54.5</v>
      </c>
      <c r="BL23">
        <v>45.3</v>
      </c>
      <c r="BM23">
        <v>49.5</v>
      </c>
      <c r="BN23">
        <v>11.4</v>
      </c>
      <c r="BO23">
        <v>13.2</v>
      </c>
      <c r="BP23">
        <v>12.4</v>
      </c>
      <c r="BQ23">
        <v>31.8</v>
      </c>
      <c r="BR23">
        <v>15.1</v>
      </c>
      <c r="BS23">
        <v>22.7</v>
      </c>
      <c r="BT23">
        <v>3.89</v>
      </c>
      <c r="BU23">
        <v>3.61</v>
      </c>
      <c r="BV23">
        <v>3.73</v>
      </c>
      <c r="BW23">
        <v>154</v>
      </c>
      <c r="BX23">
        <v>153</v>
      </c>
      <c r="BY23">
        <v>307</v>
      </c>
      <c r="BZ23">
        <v>141</v>
      </c>
      <c r="CA23">
        <v>136</v>
      </c>
      <c r="CB23">
        <v>277</v>
      </c>
      <c r="CC23">
        <v>48.6</v>
      </c>
      <c r="CD23">
        <v>45.3</v>
      </c>
      <c r="CE23">
        <v>46.9</v>
      </c>
      <c r="CF23">
        <v>0.64</v>
      </c>
      <c r="CG23">
        <v>0.16</v>
      </c>
      <c r="CH23">
        <v>0.41</v>
      </c>
      <c r="CI23">
        <v>0.43</v>
      </c>
      <c r="CJ23">
        <v>-0.05</v>
      </c>
      <c r="CK23">
        <v>0.26</v>
      </c>
      <c r="CL23">
        <v>0.85</v>
      </c>
      <c r="CM23">
        <v>0.38</v>
      </c>
      <c r="CN23">
        <v>0.56000000000000005</v>
      </c>
      <c r="CO23">
        <v>36.4</v>
      </c>
      <c r="CP23">
        <v>39.9</v>
      </c>
      <c r="CQ23">
        <v>38.1</v>
      </c>
      <c r="CR23">
        <v>55.2</v>
      </c>
      <c r="CS23">
        <v>65.400000000000006</v>
      </c>
      <c r="CT23">
        <v>60.3</v>
      </c>
      <c r="CU23">
        <v>67.5</v>
      </c>
      <c r="CV23">
        <v>58.2</v>
      </c>
      <c r="CW23">
        <v>62.9</v>
      </c>
      <c r="CX23">
        <v>24</v>
      </c>
      <c r="CY23">
        <v>14.4</v>
      </c>
      <c r="CZ23">
        <v>19.2</v>
      </c>
      <c r="DA23">
        <v>39.6</v>
      </c>
      <c r="DB23">
        <v>23.5</v>
      </c>
      <c r="DC23">
        <v>31.6</v>
      </c>
      <c r="DD23">
        <v>4.37</v>
      </c>
      <c r="DE23">
        <v>4.1100000000000003</v>
      </c>
      <c r="DF23">
        <v>4.24</v>
      </c>
      <c r="DG23">
        <v>17</v>
      </c>
      <c r="DH23">
        <v>29</v>
      </c>
      <c r="DI23">
        <v>46</v>
      </c>
      <c r="DJ23">
        <v>13</v>
      </c>
      <c r="DK23">
        <v>25</v>
      </c>
      <c r="DL23">
        <v>38</v>
      </c>
      <c r="DM23">
        <v>38.9</v>
      </c>
      <c r="DN23">
        <v>40.6</v>
      </c>
      <c r="DO23">
        <v>40</v>
      </c>
      <c r="DP23">
        <v>0.24</v>
      </c>
      <c r="DQ23">
        <v>-0.11</v>
      </c>
      <c r="DR23">
        <v>0.01</v>
      </c>
      <c r="DS23">
        <v>-0.44</v>
      </c>
      <c r="DT23">
        <v>-0.61</v>
      </c>
      <c r="DU23">
        <v>-0.39</v>
      </c>
      <c r="DV23">
        <v>0.93</v>
      </c>
      <c r="DW23">
        <v>0.38</v>
      </c>
      <c r="DX23">
        <v>0.41</v>
      </c>
      <c r="DY23">
        <v>11.8</v>
      </c>
      <c r="DZ23">
        <v>20.7</v>
      </c>
      <c r="EA23">
        <v>17.399999999999999</v>
      </c>
      <c r="EB23">
        <v>35.299999999999997</v>
      </c>
      <c r="EC23">
        <v>44.8</v>
      </c>
      <c r="ED23">
        <v>41.3</v>
      </c>
      <c r="EE23">
        <v>58.8</v>
      </c>
      <c r="EF23">
        <v>62.1</v>
      </c>
      <c r="EG23">
        <v>60.9</v>
      </c>
      <c r="EH23">
        <v>5.9</v>
      </c>
      <c r="EI23">
        <v>10.3</v>
      </c>
      <c r="EJ23">
        <v>8.6999999999999993</v>
      </c>
      <c r="EK23">
        <v>23.5</v>
      </c>
      <c r="EL23">
        <v>17.2</v>
      </c>
      <c r="EM23">
        <v>19.600000000000001</v>
      </c>
      <c r="EN23">
        <v>3.39</v>
      </c>
      <c r="EO23">
        <v>3.67</v>
      </c>
      <c r="EP23">
        <v>3.56</v>
      </c>
      <c r="EQ23">
        <v>4</v>
      </c>
      <c r="ER23">
        <v>4</v>
      </c>
      <c r="ES23">
        <v>8</v>
      </c>
      <c r="ET23">
        <v>3</v>
      </c>
      <c r="EU23">
        <v>4</v>
      </c>
      <c r="EV23">
        <v>7</v>
      </c>
      <c r="EW23">
        <v>53</v>
      </c>
      <c r="EX23">
        <v>59.4</v>
      </c>
      <c r="EY23">
        <v>56.2</v>
      </c>
      <c r="EZ23">
        <v>0.32</v>
      </c>
      <c r="FA23">
        <v>0.09</v>
      </c>
      <c r="FB23">
        <v>0.19</v>
      </c>
      <c r="FC23">
        <v>-1.1100000000000001</v>
      </c>
      <c r="FD23">
        <v>-1.1499999999999999</v>
      </c>
      <c r="FE23">
        <v>-0.75</v>
      </c>
      <c r="FF23">
        <v>1.74</v>
      </c>
      <c r="FG23">
        <v>1.33</v>
      </c>
      <c r="FH23">
        <v>1.1200000000000001</v>
      </c>
      <c r="FI23">
        <v>50</v>
      </c>
      <c r="FJ23">
        <v>75</v>
      </c>
      <c r="FK23">
        <v>62.5</v>
      </c>
      <c r="FL23">
        <v>50</v>
      </c>
      <c r="FM23">
        <v>75</v>
      </c>
      <c r="FN23">
        <v>62.5</v>
      </c>
      <c r="FO23">
        <v>75</v>
      </c>
      <c r="FP23">
        <v>75</v>
      </c>
      <c r="FQ23">
        <v>75</v>
      </c>
      <c r="FR23">
        <v>25</v>
      </c>
      <c r="FS23">
        <v>50</v>
      </c>
      <c r="FT23">
        <v>37.5</v>
      </c>
      <c r="FU23">
        <v>25</v>
      </c>
      <c r="FV23">
        <v>75</v>
      </c>
      <c r="FW23">
        <v>50</v>
      </c>
      <c r="FX23">
        <v>4.9400000000000004</v>
      </c>
      <c r="FY23">
        <v>5.75</v>
      </c>
      <c r="FZ23">
        <v>5.35</v>
      </c>
      <c r="GA23">
        <v>1020</v>
      </c>
      <c r="GB23">
        <v>1093</v>
      </c>
      <c r="GC23">
        <v>2113</v>
      </c>
      <c r="GD23">
        <v>985</v>
      </c>
      <c r="GE23">
        <v>1033</v>
      </c>
      <c r="GF23">
        <v>2018</v>
      </c>
      <c r="GG23">
        <v>47</v>
      </c>
      <c r="GH23">
        <v>43.4</v>
      </c>
      <c r="GI23">
        <v>45.2</v>
      </c>
      <c r="GJ23">
        <v>0</v>
      </c>
      <c r="GK23">
        <v>-0.45</v>
      </c>
      <c r="GL23">
        <v>-0.23</v>
      </c>
      <c r="GM23">
        <v>-0.08</v>
      </c>
      <c r="GN23">
        <v>-0.52</v>
      </c>
      <c r="GO23">
        <v>-0.28000000000000003</v>
      </c>
      <c r="GP23">
        <v>0.08</v>
      </c>
      <c r="GQ23">
        <v>-0.37</v>
      </c>
      <c r="GR23">
        <v>-0.17</v>
      </c>
      <c r="GS23">
        <v>40.200000000000003</v>
      </c>
      <c r="GT23">
        <v>38.6</v>
      </c>
      <c r="GU23">
        <v>39.4</v>
      </c>
      <c r="GV23">
        <v>63.2</v>
      </c>
      <c r="GW23">
        <v>60.9</v>
      </c>
      <c r="GX23">
        <v>62</v>
      </c>
      <c r="GY23">
        <v>55.3</v>
      </c>
      <c r="GZ23">
        <v>46.2</v>
      </c>
      <c r="HA23">
        <v>50.6</v>
      </c>
      <c r="HB23">
        <v>19.399999999999999</v>
      </c>
      <c r="HC23">
        <v>14.2</v>
      </c>
      <c r="HD23">
        <v>16.7</v>
      </c>
      <c r="HE23">
        <v>31.8</v>
      </c>
      <c r="HF23">
        <v>21.5</v>
      </c>
      <c r="HG23">
        <v>26.5</v>
      </c>
      <c r="HH23">
        <v>4.18</v>
      </c>
      <c r="HI23">
        <v>3.89</v>
      </c>
      <c r="HJ23">
        <v>4.03</v>
      </c>
    </row>
    <row r="24" spans="1:218" x14ac:dyDescent="0.4">
      <c r="A24" t="s">
        <v>275</v>
      </c>
      <c r="B24" t="s">
        <v>274</v>
      </c>
      <c r="C24">
        <v>1643</v>
      </c>
      <c r="D24">
        <v>1685</v>
      </c>
      <c r="E24">
        <v>3328</v>
      </c>
      <c r="F24">
        <v>1585</v>
      </c>
      <c r="G24">
        <v>1637</v>
      </c>
      <c r="H24">
        <v>3222</v>
      </c>
      <c r="I24">
        <v>51.3</v>
      </c>
      <c r="J24">
        <v>46.3</v>
      </c>
      <c r="K24">
        <v>48.8</v>
      </c>
      <c r="L24">
        <v>0.25</v>
      </c>
      <c r="M24">
        <v>-0.24</v>
      </c>
      <c r="N24">
        <v>0</v>
      </c>
      <c r="O24">
        <v>0.19</v>
      </c>
      <c r="P24">
        <v>-0.3</v>
      </c>
      <c r="Q24">
        <v>-0.04</v>
      </c>
      <c r="R24">
        <v>0.31</v>
      </c>
      <c r="S24">
        <v>-0.18</v>
      </c>
      <c r="T24">
        <v>0.05</v>
      </c>
      <c r="U24">
        <v>50.7</v>
      </c>
      <c r="V24">
        <v>45.1</v>
      </c>
      <c r="W24">
        <v>47.9</v>
      </c>
      <c r="X24">
        <v>72.400000000000006</v>
      </c>
      <c r="Y24">
        <v>66.8</v>
      </c>
      <c r="Z24">
        <v>69.5</v>
      </c>
      <c r="AA24">
        <v>38.700000000000003</v>
      </c>
      <c r="AB24">
        <v>24.6</v>
      </c>
      <c r="AC24">
        <v>31.6</v>
      </c>
      <c r="AD24">
        <v>21.4</v>
      </c>
      <c r="AE24">
        <v>10.4</v>
      </c>
      <c r="AF24">
        <v>15.8</v>
      </c>
      <c r="AG24">
        <v>28.2</v>
      </c>
      <c r="AH24">
        <v>16.399999999999999</v>
      </c>
      <c r="AI24">
        <v>22.2</v>
      </c>
      <c r="AJ24">
        <v>4.3899999999999997</v>
      </c>
      <c r="AK24">
        <v>3.95</v>
      </c>
      <c r="AL24">
        <v>4.17</v>
      </c>
      <c r="AM24">
        <v>35</v>
      </c>
      <c r="AN24">
        <v>50</v>
      </c>
      <c r="AO24">
        <v>85</v>
      </c>
      <c r="AP24">
        <v>29</v>
      </c>
      <c r="AQ24">
        <v>41</v>
      </c>
      <c r="AR24">
        <v>70</v>
      </c>
      <c r="AS24">
        <v>54</v>
      </c>
      <c r="AT24">
        <v>43</v>
      </c>
      <c r="AU24">
        <v>47.5</v>
      </c>
      <c r="AV24">
        <v>0.1</v>
      </c>
      <c r="AW24">
        <v>-0.28999999999999998</v>
      </c>
      <c r="AX24">
        <v>-0.13</v>
      </c>
      <c r="AY24">
        <v>-0.36</v>
      </c>
      <c r="AZ24">
        <v>-0.68</v>
      </c>
      <c r="BA24">
        <v>-0.42</v>
      </c>
      <c r="BB24">
        <v>0.56000000000000005</v>
      </c>
      <c r="BC24">
        <v>0.09</v>
      </c>
      <c r="BD24">
        <v>0.17</v>
      </c>
      <c r="BE24">
        <v>54.3</v>
      </c>
      <c r="BF24">
        <v>32</v>
      </c>
      <c r="BG24">
        <v>41.2</v>
      </c>
      <c r="BH24">
        <v>65.7</v>
      </c>
      <c r="BI24">
        <v>62</v>
      </c>
      <c r="BJ24">
        <v>63.5</v>
      </c>
      <c r="BK24">
        <v>40</v>
      </c>
      <c r="BL24">
        <v>28</v>
      </c>
      <c r="BM24">
        <v>32.9</v>
      </c>
      <c r="BN24">
        <v>14.3</v>
      </c>
      <c r="BO24">
        <v>12</v>
      </c>
      <c r="BP24">
        <v>12.9</v>
      </c>
      <c r="BQ24">
        <v>25.7</v>
      </c>
      <c r="BR24">
        <v>16</v>
      </c>
      <c r="BS24">
        <v>20</v>
      </c>
      <c r="BT24">
        <v>4.62</v>
      </c>
      <c r="BU24">
        <v>3.68</v>
      </c>
      <c r="BV24">
        <v>4.07</v>
      </c>
      <c r="BW24">
        <v>30</v>
      </c>
      <c r="BX24">
        <v>31</v>
      </c>
      <c r="BY24">
        <v>61</v>
      </c>
      <c r="BZ24">
        <v>29</v>
      </c>
      <c r="CA24">
        <v>22</v>
      </c>
      <c r="CB24">
        <v>51</v>
      </c>
      <c r="CC24">
        <v>54.5</v>
      </c>
      <c r="CD24">
        <v>47</v>
      </c>
      <c r="CE24">
        <v>50.7</v>
      </c>
      <c r="CF24">
        <v>0.7</v>
      </c>
      <c r="CG24">
        <v>0.19</v>
      </c>
      <c r="CH24">
        <v>0.48</v>
      </c>
      <c r="CI24">
        <v>0.24</v>
      </c>
      <c r="CJ24">
        <v>-0.34</v>
      </c>
      <c r="CK24">
        <v>0.13</v>
      </c>
      <c r="CL24">
        <v>1.1599999999999999</v>
      </c>
      <c r="CM24">
        <v>0.71</v>
      </c>
      <c r="CN24">
        <v>0.83</v>
      </c>
      <c r="CO24">
        <v>60</v>
      </c>
      <c r="CP24">
        <v>51.6</v>
      </c>
      <c r="CQ24">
        <v>55.7</v>
      </c>
      <c r="CR24">
        <v>80</v>
      </c>
      <c r="CS24">
        <v>80.599999999999994</v>
      </c>
      <c r="CT24">
        <v>80.3</v>
      </c>
      <c r="CU24">
        <v>53.3</v>
      </c>
      <c r="CV24">
        <v>32.299999999999997</v>
      </c>
      <c r="CW24">
        <v>42.6</v>
      </c>
      <c r="CX24">
        <v>23.3</v>
      </c>
      <c r="CY24">
        <v>9.6999999999999993</v>
      </c>
      <c r="CZ24">
        <v>16.399999999999999</v>
      </c>
      <c r="DA24">
        <v>33.299999999999997</v>
      </c>
      <c r="DB24">
        <v>19.399999999999999</v>
      </c>
      <c r="DC24">
        <v>26.2</v>
      </c>
      <c r="DD24">
        <v>4.74</v>
      </c>
      <c r="DE24">
        <v>4.04</v>
      </c>
      <c r="DF24">
        <v>4.3899999999999997</v>
      </c>
      <c r="DG24">
        <v>6</v>
      </c>
      <c r="DH24">
        <v>6</v>
      </c>
      <c r="DI24">
        <v>12</v>
      </c>
      <c r="DJ24">
        <v>6</v>
      </c>
      <c r="DK24">
        <v>3</v>
      </c>
      <c r="DL24">
        <v>9</v>
      </c>
      <c r="DM24">
        <v>56.8</v>
      </c>
      <c r="DN24">
        <v>31.2</v>
      </c>
      <c r="DO24">
        <v>44</v>
      </c>
      <c r="DP24">
        <v>1.02</v>
      </c>
      <c r="DQ24">
        <v>-0.02</v>
      </c>
      <c r="DR24">
        <v>0.67</v>
      </c>
      <c r="DS24">
        <v>0.01</v>
      </c>
      <c r="DT24">
        <v>-1.44</v>
      </c>
      <c r="DU24">
        <v>-0.15</v>
      </c>
      <c r="DV24">
        <v>2.0299999999999998</v>
      </c>
      <c r="DW24">
        <v>1.41</v>
      </c>
      <c r="DX24">
        <v>1.5</v>
      </c>
      <c r="DY24">
        <v>66.7</v>
      </c>
      <c r="DZ24">
        <v>16.7</v>
      </c>
      <c r="EA24">
        <v>41.7</v>
      </c>
      <c r="EB24">
        <v>83.3</v>
      </c>
      <c r="EC24">
        <v>33.299999999999997</v>
      </c>
      <c r="ED24">
        <v>58.3</v>
      </c>
      <c r="EE24">
        <v>83.3</v>
      </c>
      <c r="EF24">
        <v>16.7</v>
      </c>
      <c r="EG24">
        <v>50</v>
      </c>
      <c r="EH24">
        <v>33.299999999999997</v>
      </c>
      <c r="EI24">
        <v>0</v>
      </c>
      <c r="EJ24">
        <v>16.7</v>
      </c>
      <c r="EK24">
        <v>66.7</v>
      </c>
      <c r="EL24">
        <v>0</v>
      </c>
      <c r="EM24">
        <v>33.299999999999997</v>
      </c>
      <c r="EN24">
        <v>5.36</v>
      </c>
      <c r="EO24">
        <v>2.61</v>
      </c>
      <c r="EP24">
        <v>3.99</v>
      </c>
      <c r="EQ24">
        <v>4</v>
      </c>
      <c r="ER24">
        <v>4</v>
      </c>
      <c r="ES24">
        <v>8</v>
      </c>
      <c r="ET24">
        <v>4</v>
      </c>
      <c r="EU24">
        <v>4</v>
      </c>
      <c r="EV24">
        <v>8</v>
      </c>
      <c r="EW24">
        <v>71.900000000000006</v>
      </c>
      <c r="EX24">
        <v>70.8</v>
      </c>
      <c r="EY24">
        <v>71.3</v>
      </c>
      <c r="EZ24">
        <v>1.8</v>
      </c>
      <c r="FA24">
        <v>0.43</v>
      </c>
      <c r="FB24">
        <v>1.1200000000000001</v>
      </c>
      <c r="FC24">
        <v>0.56000000000000005</v>
      </c>
      <c r="FD24">
        <v>-0.81</v>
      </c>
      <c r="FE24">
        <v>0.24</v>
      </c>
      <c r="FF24">
        <v>3.04</v>
      </c>
      <c r="FG24">
        <v>1.67</v>
      </c>
      <c r="FH24">
        <v>1.99</v>
      </c>
      <c r="FI24">
        <v>75</v>
      </c>
      <c r="FJ24">
        <v>100</v>
      </c>
      <c r="FK24">
        <v>87.5</v>
      </c>
      <c r="FL24">
        <v>100</v>
      </c>
      <c r="FM24">
        <v>100</v>
      </c>
      <c r="FN24">
        <v>100</v>
      </c>
      <c r="FO24">
        <v>75</v>
      </c>
      <c r="FP24">
        <v>50</v>
      </c>
      <c r="FQ24">
        <v>62.5</v>
      </c>
      <c r="FR24">
        <v>50</v>
      </c>
      <c r="FS24">
        <v>25</v>
      </c>
      <c r="FT24">
        <v>37.5</v>
      </c>
      <c r="FU24">
        <v>75</v>
      </c>
      <c r="FV24">
        <v>25</v>
      </c>
      <c r="FW24">
        <v>50</v>
      </c>
      <c r="FX24">
        <v>6.86</v>
      </c>
      <c r="FY24">
        <v>6.21</v>
      </c>
      <c r="FZ24">
        <v>6.53</v>
      </c>
      <c r="GA24">
        <v>1739</v>
      </c>
      <c r="GB24">
        <v>1798</v>
      </c>
      <c r="GC24">
        <v>3537</v>
      </c>
      <c r="GD24">
        <v>1672</v>
      </c>
      <c r="GE24">
        <v>1726</v>
      </c>
      <c r="GF24">
        <v>3398</v>
      </c>
      <c r="GG24">
        <v>51.4</v>
      </c>
      <c r="GH24">
        <v>46.2</v>
      </c>
      <c r="GI24">
        <v>48.8</v>
      </c>
      <c r="GJ24">
        <v>0.26</v>
      </c>
      <c r="GK24">
        <v>-0.23</v>
      </c>
      <c r="GL24">
        <v>0.01</v>
      </c>
      <c r="GM24">
        <v>0.2</v>
      </c>
      <c r="GN24">
        <v>-0.28999999999999998</v>
      </c>
      <c r="GO24">
        <v>-0.03</v>
      </c>
      <c r="GP24">
        <v>0.32</v>
      </c>
      <c r="GQ24">
        <v>-0.18</v>
      </c>
      <c r="GR24">
        <v>0.05</v>
      </c>
      <c r="GS24">
        <v>51.1</v>
      </c>
      <c r="GT24">
        <v>44.8</v>
      </c>
      <c r="GU24">
        <v>47.9</v>
      </c>
      <c r="GV24">
        <v>72.5</v>
      </c>
      <c r="GW24">
        <v>67</v>
      </c>
      <c r="GX24">
        <v>69.7</v>
      </c>
      <c r="GY24">
        <v>39.200000000000003</v>
      </c>
      <c r="GZ24">
        <v>24.9</v>
      </c>
      <c r="HA24">
        <v>31.9</v>
      </c>
      <c r="HB24">
        <v>21.4</v>
      </c>
      <c r="HC24">
        <v>10.5</v>
      </c>
      <c r="HD24">
        <v>15.9</v>
      </c>
      <c r="HE24">
        <v>28.5</v>
      </c>
      <c r="HF24">
        <v>16.399999999999999</v>
      </c>
      <c r="HG24">
        <v>22.3</v>
      </c>
      <c r="HH24">
        <v>4.41</v>
      </c>
      <c r="HI24">
        <v>3.95</v>
      </c>
      <c r="HJ24">
        <v>4.17</v>
      </c>
    </row>
    <row r="25" spans="1:218" x14ac:dyDescent="0.4">
      <c r="A25" t="s">
        <v>277</v>
      </c>
      <c r="B25" t="s">
        <v>276</v>
      </c>
      <c r="C25">
        <v>1529</v>
      </c>
      <c r="D25">
        <v>1632</v>
      </c>
      <c r="E25">
        <v>3161</v>
      </c>
      <c r="F25">
        <v>1466</v>
      </c>
      <c r="G25">
        <v>1568</v>
      </c>
      <c r="H25">
        <v>3034</v>
      </c>
      <c r="I25">
        <v>48.7</v>
      </c>
      <c r="J25">
        <v>44</v>
      </c>
      <c r="K25">
        <v>46.3</v>
      </c>
      <c r="L25">
        <v>0.08</v>
      </c>
      <c r="M25">
        <v>-0.31</v>
      </c>
      <c r="N25">
        <v>-0.13</v>
      </c>
      <c r="O25">
        <v>0.01</v>
      </c>
      <c r="P25">
        <v>-0.38</v>
      </c>
      <c r="Q25">
        <v>-0.17</v>
      </c>
      <c r="R25">
        <v>0.14000000000000001</v>
      </c>
      <c r="S25">
        <v>-0.25</v>
      </c>
      <c r="T25">
        <v>-0.08</v>
      </c>
      <c r="U25">
        <v>42.5</v>
      </c>
      <c r="V25">
        <v>39.299999999999997</v>
      </c>
      <c r="W25">
        <v>40.799999999999997</v>
      </c>
      <c r="X25">
        <v>66.599999999999994</v>
      </c>
      <c r="Y25">
        <v>62.3</v>
      </c>
      <c r="Z25">
        <v>64.400000000000006</v>
      </c>
      <c r="AA25">
        <v>50.2</v>
      </c>
      <c r="AB25">
        <v>38.200000000000003</v>
      </c>
      <c r="AC25">
        <v>44</v>
      </c>
      <c r="AD25">
        <v>21.8</v>
      </c>
      <c r="AE25">
        <v>12.8</v>
      </c>
      <c r="AF25">
        <v>17.100000000000001</v>
      </c>
      <c r="AG25">
        <v>33.5</v>
      </c>
      <c r="AH25">
        <v>19.899999999999999</v>
      </c>
      <c r="AI25">
        <v>26.5</v>
      </c>
      <c r="AJ25">
        <v>4.28</v>
      </c>
      <c r="AK25">
        <v>3.87</v>
      </c>
      <c r="AL25">
        <v>4.07</v>
      </c>
      <c r="AM25">
        <v>30</v>
      </c>
      <c r="AN25">
        <v>29</v>
      </c>
      <c r="AO25">
        <v>59</v>
      </c>
      <c r="AP25">
        <v>29</v>
      </c>
      <c r="AQ25">
        <v>26</v>
      </c>
      <c r="AR25">
        <v>55</v>
      </c>
      <c r="AS25">
        <v>49.5</v>
      </c>
      <c r="AT25">
        <v>46.6</v>
      </c>
      <c r="AU25">
        <v>48.1</v>
      </c>
      <c r="AV25">
        <v>0.09</v>
      </c>
      <c r="AW25">
        <v>-0.26</v>
      </c>
      <c r="AX25">
        <v>-0.08</v>
      </c>
      <c r="AY25">
        <v>-0.37</v>
      </c>
      <c r="AZ25">
        <v>-0.75</v>
      </c>
      <c r="BA25">
        <v>-0.41</v>
      </c>
      <c r="BB25">
        <v>0.55000000000000004</v>
      </c>
      <c r="BC25">
        <v>0.22</v>
      </c>
      <c r="BD25">
        <v>0.26</v>
      </c>
      <c r="BE25">
        <v>43.3</v>
      </c>
      <c r="BF25">
        <v>34.5</v>
      </c>
      <c r="BG25">
        <v>39</v>
      </c>
      <c r="BH25">
        <v>63.3</v>
      </c>
      <c r="BI25">
        <v>58.6</v>
      </c>
      <c r="BJ25">
        <v>61</v>
      </c>
      <c r="BK25">
        <v>53.3</v>
      </c>
      <c r="BL25">
        <v>34.5</v>
      </c>
      <c r="BM25">
        <v>44.1</v>
      </c>
      <c r="BN25">
        <v>33.299999999999997</v>
      </c>
      <c r="BO25">
        <v>10.3</v>
      </c>
      <c r="BP25">
        <v>22</v>
      </c>
      <c r="BQ25">
        <v>36.700000000000003</v>
      </c>
      <c r="BR25">
        <v>24.1</v>
      </c>
      <c r="BS25">
        <v>30.5</v>
      </c>
      <c r="BT25">
        <v>4.46</v>
      </c>
      <c r="BU25">
        <v>4</v>
      </c>
      <c r="BV25">
        <v>4.2300000000000004</v>
      </c>
      <c r="BW25">
        <v>11</v>
      </c>
      <c r="BX25">
        <v>19</v>
      </c>
      <c r="BY25">
        <v>30</v>
      </c>
      <c r="BZ25">
        <v>8</v>
      </c>
      <c r="CA25">
        <v>15</v>
      </c>
      <c r="CB25">
        <v>23</v>
      </c>
      <c r="CC25">
        <v>51.9</v>
      </c>
      <c r="CD25">
        <v>50.1</v>
      </c>
      <c r="CE25">
        <v>50.7</v>
      </c>
      <c r="CF25">
        <v>0.78</v>
      </c>
      <c r="CG25">
        <v>0.42</v>
      </c>
      <c r="CH25">
        <v>0.54</v>
      </c>
      <c r="CI25">
        <v>-0.1</v>
      </c>
      <c r="CJ25">
        <v>-0.22</v>
      </c>
      <c r="CK25">
        <v>0.03</v>
      </c>
      <c r="CL25">
        <v>1.65</v>
      </c>
      <c r="CM25">
        <v>1.06</v>
      </c>
      <c r="CN25">
        <v>1.06</v>
      </c>
      <c r="CO25">
        <v>45.5</v>
      </c>
      <c r="CP25">
        <v>47.4</v>
      </c>
      <c r="CQ25">
        <v>46.7</v>
      </c>
      <c r="CR25">
        <v>72.7</v>
      </c>
      <c r="CS25">
        <v>68.400000000000006</v>
      </c>
      <c r="CT25">
        <v>70</v>
      </c>
      <c r="CU25">
        <v>54.5</v>
      </c>
      <c r="CV25">
        <v>57.9</v>
      </c>
      <c r="CW25">
        <v>56.7</v>
      </c>
      <c r="CX25">
        <v>36.4</v>
      </c>
      <c r="CY25">
        <v>21.1</v>
      </c>
      <c r="CZ25">
        <v>26.7</v>
      </c>
      <c r="DA25">
        <v>45.5</v>
      </c>
      <c r="DB25">
        <v>31.6</v>
      </c>
      <c r="DC25">
        <v>36.700000000000003</v>
      </c>
      <c r="DD25">
        <v>4.82</v>
      </c>
      <c r="DE25">
        <v>4.57</v>
      </c>
      <c r="DF25">
        <v>4.66</v>
      </c>
      <c r="DG25">
        <v>6</v>
      </c>
      <c r="DH25">
        <v>6</v>
      </c>
      <c r="DI25">
        <v>12</v>
      </c>
      <c r="DJ25">
        <v>6</v>
      </c>
      <c r="DK25">
        <v>4</v>
      </c>
      <c r="DL25">
        <v>10</v>
      </c>
      <c r="DM25">
        <v>57.7</v>
      </c>
      <c r="DN25">
        <v>34.299999999999997</v>
      </c>
      <c r="DO25">
        <v>46</v>
      </c>
      <c r="DP25">
        <v>1.1299999999999999</v>
      </c>
      <c r="DQ25">
        <v>0.34</v>
      </c>
      <c r="DR25">
        <v>0.81</v>
      </c>
      <c r="DS25">
        <v>0.12</v>
      </c>
      <c r="DT25">
        <v>-0.9</v>
      </c>
      <c r="DU25">
        <v>0.03</v>
      </c>
      <c r="DV25">
        <v>2.14</v>
      </c>
      <c r="DW25">
        <v>1.57</v>
      </c>
      <c r="DX25">
        <v>1.6</v>
      </c>
      <c r="DY25">
        <v>50</v>
      </c>
      <c r="DZ25">
        <v>0</v>
      </c>
      <c r="EA25">
        <v>25</v>
      </c>
      <c r="EB25">
        <v>83.3</v>
      </c>
      <c r="EC25">
        <v>33.299999999999997</v>
      </c>
      <c r="ED25">
        <v>58.3</v>
      </c>
      <c r="EE25">
        <v>66.7</v>
      </c>
      <c r="EF25">
        <v>50</v>
      </c>
      <c r="EG25">
        <v>58.3</v>
      </c>
      <c r="EH25">
        <v>16.7</v>
      </c>
      <c r="EI25">
        <v>0</v>
      </c>
      <c r="EJ25">
        <v>8.3000000000000007</v>
      </c>
      <c r="EK25">
        <v>50</v>
      </c>
      <c r="EL25">
        <v>16.7</v>
      </c>
      <c r="EM25">
        <v>33.299999999999997</v>
      </c>
      <c r="EN25">
        <v>5.24</v>
      </c>
      <c r="EO25">
        <v>3.22</v>
      </c>
      <c r="EP25">
        <v>4.2300000000000004</v>
      </c>
      <c r="EQ25">
        <v>4</v>
      </c>
      <c r="ER25">
        <v>6</v>
      </c>
      <c r="ES25">
        <v>10</v>
      </c>
      <c r="ET25">
        <v>4</v>
      </c>
      <c r="EU25">
        <v>5</v>
      </c>
      <c r="EV25">
        <v>9</v>
      </c>
      <c r="EW25">
        <v>61.5</v>
      </c>
      <c r="EX25">
        <v>49.6</v>
      </c>
      <c r="EY25">
        <v>54.4</v>
      </c>
      <c r="EZ25">
        <v>1.01</v>
      </c>
      <c r="FA25">
        <v>0.45</v>
      </c>
      <c r="FB25">
        <v>0.7</v>
      </c>
      <c r="FC25">
        <v>-0.23</v>
      </c>
      <c r="FD25">
        <v>-0.66</v>
      </c>
      <c r="FE25">
        <v>-0.13</v>
      </c>
      <c r="FF25">
        <v>2.25</v>
      </c>
      <c r="FG25">
        <v>1.55</v>
      </c>
      <c r="FH25">
        <v>1.52</v>
      </c>
      <c r="FI25">
        <v>75</v>
      </c>
      <c r="FJ25">
        <v>33.299999999999997</v>
      </c>
      <c r="FK25">
        <v>50</v>
      </c>
      <c r="FL25">
        <v>75</v>
      </c>
      <c r="FM25">
        <v>66.7</v>
      </c>
      <c r="FN25">
        <v>70</v>
      </c>
      <c r="FO25">
        <v>100</v>
      </c>
      <c r="FP25">
        <v>50</v>
      </c>
      <c r="FQ25">
        <v>70</v>
      </c>
      <c r="FR25">
        <v>50</v>
      </c>
      <c r="FS25">
        <v>16.7</v>
      </c>
      <c r="FT25">
        <v>30</v>
      </c>
      <c r="FU25">
        <v>75</v>
      </c>
      <c r="FV25">
        <v>16.7</v>
      </c>
      <c r="FW25">
        <v>40</v>
      </c>
      <c r="FX25">
        <v>5.92</v>
      </c>
      <c r="FY25">
        <v>4.57</v>
      </c>
      <c r="FZ25">
        <v>5.1100000000000003</v>
      </c>
      <c r="GA25">
        <v>1596</v>
      </c>
      <c r="GB25">
        <v>1702</v>
      </c>
      <c r="GC25">
        <v>3298</v>
      </c>
      <c r="GD25">
        <v>1527</v>
      </c>
      <c r="GE25">
        <v>1625</v>
      </c>
      <c r="GF25">
        <v>3152</v>
      </c>
      <c r="GG25">
        <v>48.9</v>
      </c>
      <c r="GH25">
        <v>44</v>
      </c>
      <c r="GI25">
        <v>46.4</v>
      </c>
      <c r="GJ25">
        <v>0.09</v>
      </c>
      <c r="GK25">
        <v>-0.3</v>
      </c>
      <c r="GL25">
        <v>-0.11</v>
      </c>
      <c r="GM25">
        <v>0.03</v>
      </c>
      <c r="GN25">
        <v>-0.36</v>
      </c>
      <c r="GO25">
        <v>-0.16</v>
      </c>
      <c r="GP25">
        <v>0.16</v>
      </c>
      <c r="GQ25">
        <v>-0.24</v>
      </c>
      <c r="GR25">
        <v>-7.0000000000000007E-2</v>
      </c>
      <c r="GS25">
        <v>42.7</v>
      </c>
      <c r="GT25">
        <v>39</v>
      </c>
      <c r="GU25">
        <v>40.799999999999997</v>
      </c>
      <c r="GV25">
        <v>66.900000000000006</v>
      </c>
      <c r="GW25">
        <v>62.1</v>
      </c>
      <c r="GX25">
        <v>64.400000000000006</v>
      </c>
      <c r="GY25">
        <v>50.6</v>
      </c>
      <c r="GZ25">
        <v>38.299999999999997</v>
      </c>
      <c r="HA25">
        <v>44.3</v>
      </c>
      <c r="HB25">
        <v>22.3</v>
      </c>
      <c r="HC25">
        <v>12.7</v>
      </c>
      <c r="HD25">
        <v>17.399999999999999</v>
      </c>
      <c r="HE25">
        <v>33.9</v>
      </c>
      <c r="HF25">
        <v>20.100000000000001</v>
      </c>
      <c r="HG25">
        <v>26.8</v>
      </c>
      <c r="HH25">
        <v>4.3</v>
      </c>
      <c r="HI25">
        <v>3.87</v>
      </c>
      <c r="HJ25">
        <v>4.08</v>
      </c>
    </row>
    <row r="26" spans="1:218" x14ac:dyDescent="0.4">
      <c r="A26" t="s">
        <v>279</v>
      </c>
      <c r="B26" t="s">
        <v>278</v>
      </c>
      <c r="C26">
        <v>2169</v>
      </c>
      <c r="D26">
        <v>2238</v>
      </c>
      <c r="E26">
        <v>4407</v>
      </c>
      <c r="F26">
        <v>2118</v>
      </c>
      <c r="G26">
        <v>2188</v>
      </c>
      <c r="H26">
        <v>4306</v>
      </c>
      <c r="I26">
        <v>49.2</v>
      </c>
      <c r="J26">
        <v>44.2</v>
      </c>
      <c r="K26">
        <v>46.6</v>
      </c>
      <c r="L26">
        <v>0.1</v>
      </c>
      <c r="M26">
        <v>-0.31</v>
      </c>
      <c r="N26">
        <v>-0.11</v>
      </c>
      <c r="O26">
        <v>0.05</v>
      </c>
      <c r="P26">
        <v>-0.36</v>
      </c>
      <c r="Q26">
        <v>-0.14000000000000001</v>
      </c>
      <c r="R26">
        <v>0.16</v>
      </c>
      <c r="S26">
        <v>-0.25</v>
      </c>
      <c r="T26">
        <v>-7.0000000000000007E-2</v>
      </c>
      <c r="U26">
        <v>46.9</v>
      </c>
      <c r="V26">
        <v>39.5</v>
      </c>
      <c r="W26">
        <v>43.2</v>
      </c>
      <c r="X26">
        <v>69.400000000000006</v>
      </c>
      <c r="Y26">
        <v>60.9</v>
      </c>
      <c r="Z26">
        <v>65.099999999999994</v>
      </c>
      <c r="AA26">
        <v>39.9</v>
      </c>
      <c r="AB26">
        <v>27.7</v>
      </c>
      <c r="AC26">
        <v>33.700000000000003</v>
      </c>
      <c r="AD26">
        <v>18.7</v>
      </c>
      <c r="AE26">
        <v>10.8</v>
      </c>
      <c r="AF26">
        <v>14.7</v>
      </c>
      <c r="AG26">
        <v>27.5</v>
      </c>
      <c r="AH26">
        <v>16.399999999999999</v>
      </c>
      <c r="AI26">
        <v>21.8</v>
      </c>
      <c r="AJ26">
        <v>4.2300000000000004</v>
      </c>
      <c r="AK26">
        <v>3.81</v>
      </c>
      <c r="AL26">
        <v>4.0199999999999996</v>
      </c>
      <c r="AM26">
        <v>32</v>
      </c>
      <c r="AN26">
        <v>27</v>
      </c>
      <c r="AO26">
        <v>59</v>
      </c>
      <c r="AP26">
        <v>30</v>
      </c>
      <c r="AQ26">
        <v>27</v>
      </c>
      <c r="AR26">
        <v>57</v>
      </c>
      <c r="AS26">
        <v>51</v>
      </c>
      <c r="AT26">
        <v>48.6</v>
      </c>
      <c r="AU26">
        <v>49.9</v>
      </c>
      <c r="AV26">
        <v>-0.23</v>
      </c>
      <c r="AW26">
        <v>0.5</v>
      </c>
      <c r="AX26">
        <v>0.11</v>
      </c>
      <c r="AY26">
        <v>-0.68</v>
      </c>
      <c r="AZ26">
        <v>0.02</v>
      </c>
      <c r="BA26">
        <v>-0.21</v>
      </c>
      <c r="BB26">
        <v>0.22</v>
      </c>
      <c r="BC26">
        <v>0.97</v>
      </c>
      <c r="BD26">
        <v>0.44</v>
      </c>
      <c r="BE26">
        <v>50</v>
      </c>
      <c r="BF26">
        <v>51.9</v>
      </c>
      <c r="BG26">
        <v>50.8</v>
      </c>
      <c r="BH26">
        <v>75</v>
      </c>
      <c r="BI26">
        <v>66.7</v>
      </c>
      <c r="BJ26">
        <v>71.2</v>
      </c>
      <c r="BK26">
        <v>50</v>
      </c>
      <c r="BL26">
        <v>33.299999999999997</v>
      </c>
      <c r="BM26">
        <v>42.4</v>
      </c>
      <c r="BN26">
        <v>28.1</v>
      </c>
      <c r="BO26">
        <v>14.8</v>
      </c>
      <c r="BP26">
        <v>22</v>
      </c>
      <c r="BQ26">
        <v>34.4</v>
      </c>
      <c r="BR26">
        <v>22.2</v>
      </c>
      <c r="BS26">
        <v>28.8</v>
      </c>
      <c r="BT26">
        <v>4.42</v>
      </c>
      <c r="BU26">
        <v>4.09</v>
      </c>
      <c r="BV26">
        <v>4.2699999999999996</v>
      </c>
      <c r="BW26">
        <v>16</v>
      </c>
      <c r="BX26">
        <v>14</v>
      </c>
      <c r="BY26">
        <v>30</v>
      </c>
      <c r="BZ26">
        <v>15</v>
      </c>
      <c r="CA26">
        <v>13</v>
      </c>
      <c r="CB26">
        <v>28</v>
      </c>
      <c r="CC26">
        <v>61</v>
      </c>
      <c r="CD26">
        <v>56.7</v>
      </c>
      <c r="CE26">
        <v>59</v>
      </c>
      <c r="CF26">
        <v>1.1100000000000001</v>
      </c>
      <c r="CG26">
        <v>0.17</v>
      </c>
      <c r="CH26">
        <v>0.67</v>
      </c>
      <c r="CI26">
        <v>0.47</v>
      </c>
      <c r="CJ26">
        <v>-0.52</v>
      </c>
      <c r="CK26">
        <v>0.2</v>
      </c>
      <c r="CL26">
        <v>1.74</v>
      </c>
      <c r="CM26">
        <v>0.86</v>
      </c>
      <c r="CN26">
        <v>1.1399999999999999</v>
      </c>
      <c r="CO26">
        <v>68.8</v>
      </c>
      <c r="CP26">
        <v>64.3</v>
      </c>
      <c r="CQ26">
        <v>66.7</v>
      </c>
      <c r="CR26">
        <v>81.3</v>
      </c>
      <c r="CS26">
        <v>85.7</v>
      </c>
      <c r="CT26">
        <v>83.3</v>
      </c>
      <c r="CU26">
        <v>62.5</v>
      </c>
      <c r="CV26">
        <v>42.9</v>
      </c>
      <c r="CW26">
        <v>53.3</v>
      </c>
      <c r="CX26">
        <v>31.3</v>
      </c>
      <c r="CY26">
        <v>21.4</v>
      </c>
      <c r="CZ26">
        <v>26.7</v>
      </c>
      <c r="DA26">
        <v>50</v>
      </c>
      <c r="DB26">
        <v>21.4</v>
      </c>
      <c r="DC26">
        <v>36.700000000000003</v>
      </c>
      <c r="DD26">
        <v>5.43</v>
      </c>
      <c r="DE26">
        <v>4.8899999999999997</v>
      </c>
      <c r="DF26">
        <v>5.18</v>
      </c>
      <c r="DG26">
        <v>2</v>
      </c>
      <c r="DH26">
        <v>13</v>
      </c>
      <c r="DI26">
        <v>15</v>
      </c>
      <c r="DJ26">
        <v>2</v>
      </c>
      <c r="DK26">
        <v>8</v>
      </c>
      <c r="DL26">
        <v>10</v>
      </c>
      <c r="DM26">
        <v>29</v>
      </c>
      <c r="DN26">
        <v>53.1</v>
      </c>
      <c r="DO26">
        <v>49.9</v>
      </c>
      <c r="DP26">
        <v>-0.93</v>
      </c>
      <c r="DQ26">
        <v>0.32</v>
      </c>
      <c r="DR26">
        <v>7.0000000000000007E-2</v>
      </c>
      <c r="DS26">
        <v>-2.68</v>
      </c>
      <c r="DT26">
        <v>-0.56000000000000005</v>
      </c>
      <c r="DU26">
        <v>-0.71</v>
      </c>
      <c r="DV26">
        <v>0.82</v>
      </c>
      <c r="DW26">
        <v>1.19</v>
      </c>
      <c r="DX26">
        <v>0.85</v>
      </c>
      <c r="DY26">
        <v>0</v>
      </c>
      <c r="DZ26">
        <v>53.8</v>
      </c>
      <c r="EA26">
        <v>46.7</v>
      </c>
      <c r="EB26">
        <v>0</v>
      </c>
      <c r="EC26">
        <v>76.900000000000006</v>
      </c>
      <c r="ED26">
        <v>66.7</v>
      </c>
      <c r="EE26">
        <v>0</v>
      </c>
      <c r="EF26">
        <v>38.5</v>
      </c>
      <c r="EG26">
        <v>33.299999999999997</v>
      </c>
      <c r="EH26">
        <v>0</v>
      </c>
      <c r="EI26">
        <v>15.4</v>
      </c>
      <c r="EJ26">
        <v>13.3</v>
      </c>
      <c r="EK26">
        <v>0</v>
      </c>
      <c r="EL26">
        <v>30.8</v>
      </c>
      <c r="EM26">
        <v>26.7</v>
      </c>
      <c r="EN26">
        <v>2</v>
      </c>
      <c r="EO26">
        <v>4.78</v>
      </c>
      <c r="EP26">
        <v>4.41</v>
      </c>
      <c r="EQ26">
        <v>6</v>
      </c>
      <c r="ER26">
        <v>9</v>
      </c>
      <c r="ES26">
        <v>15</v>
      </c>
      <c r="ET26">
        <v>6</v>
      </c>
      <c r="EU26">
        <v>8</v>
      </c>
      <c r="EV26">
        <v>14</v>
      </c>
      <c r="EW26">
        <v>66</v>
      </c>
      <c r="EX26">
        <v>71.3</v>
      </c>
      <c r="EY26">
        <v>69.2</v>
      </c>
      <c r="EZ26">
        <v>2.12</v>
      </c>
      <c r="FA26">
        <v>1.28</v>
      </c>
      <c r="FB26">
        <v>1.64</v>
      </c>
      <c r="FC26">
        <v>1.1100000000000001</v>
      </c>
      <c r="FD26">
        <v>0.4</v>
      </c>
      <c r="FE26">
        <v>0.98</v>
      </c>
      <c r="FF26">
        <v>3.13</v>
      </c>
      <c r="FG26">
        <v>2.15</v>
      </c>
      <c r="FH26">
        <v>2.2999999999999998</v>
      </c>
      <c r="FI26">
        <v>66.7</v>
      </c>
      <c r="FJ26">
        <v>100</v>
      </c>
      <c r="FK26">
        <v>86.7</v>
      </c>
      <c r="FL26">
        <v>83.3</v>
      </c>
      <c r="FM26">
        <v>100</v>
      </c>
      <c r="FN26">
        <v>93.3</v>
      </c>
      <c r="FO26">
        <v>50</v>
      </c>
      <c r="FP26">
        <v>44.4</v>
      </c>
      <c r="FQ26">
        <v>46.7</v>
      </c>
      <c r="FR26">
        <v>50</v>
      </c>
      <c r="FS26">
        <v>44.4</v>
      </c>
      <c r="FT26">
        <v>46.7</v>
      </c>
      <c r="FU26">
        <v>50</v>
      </c>
      <c r="FV26">
        <v>44.4</v>
      </c>
      <c r="FW26">
        <v>46.7</v>
      </c>
      <c r="FX26">
        <v>6.07</v>
      </c>
      <c r="FY26">
        <v>6.24</v>
      </c>
      <c r="FZ26">
        <v>6.17</v>
      </c>
      <c r="GA26">
        <v>2310</v>
      </c>
      <c r="GB26">
        <v>2379</v>
      </c>
      <c r="GC26">
        <v>4689</v>
      </c>
      <c r="GD26">
        <v>2253</v>
      </c>
      <c r="GE26">
        <v>2317</v>
      </c>
      <c r="GF26">
        <v>4570</v>
      </c>
      <c r="GG26">
        <v>49.2</v>
      </c>
      <c r="GH26">
        <v>44.3</v>
      </c>
      <c r="GI26">
        <v>46.7</v>
      </c>
      <c r="GJ26">
        <v>0.09</v>
      </c>
      <c r="GK26">
        <v>-0.3</v>
      </c>
      <c r="GL26">
        <v>-0.11</v>
      </c>
      <c r="GM26">
        <v>0.03</v>
      </c>
      <c r="GN26">
        <v>-0.35</v>
      </c>
      <c r="GO26">
        <v>-0.15</v>
      </c>
      <c r="GP26">
        <v>0.14000000000000001</v>
      </c>
      <c r="GQ26">
        <v>-0.25</v>
      </c>
      <c r="GR26">
        <v>-7.0000000000000007E-2</v>
      </c>
      <c r="GS26">
        <v>46.8</v>
      </c>
      <c r="GT26">
        <v>39.799999999999997</v>
      </c>
      <c r="GU26">
        <v>43.3</v>
      </c>
      <c r="GV26">
        <v>69.400000000000006</v>
      </c>
      <c r="GW26">
        <v>61.3</v>
      </c>
      <c r="GX26">
        <v>65.3</v>
      </c>
      <c r="GY26">
        <v>39.700000000000003</v>
      </c>
      <c r="GZ26">
        <v>28.1</v>
      </c>
      <c r="HA26">
        <v>33.799999999999997</v>
      </c>
      <c r="HB26">
        <v>18.899999999999999</v>
      </c>
      <c r="HC26">
        <v>11.2</v>
      </c>
      <c r="HD26">
        <v>15</v>
      </c>
      <c r="HE26">
        <v>27.4</v>
      </c>
      <c r="HF26">
        <v>16.899999999999999</v>
      </c>
      <c r="HG26">
        <v>22.1</v>
      </c>
      <c r="HH26">
        <v>4.2300000000000004</v>
      </c>
      <c r="HI26">
        <v>3.83</v>
      </c>
      <c r="HJ26">
        <v>4.03</v>
      </c>
    </row>
    <row r="27" spans="1:218" x14ac:dyDescent="0.4">
      <c r="A27" t="s">
        <v>281</v>
      </c>
      <c r="B27" t="s">
        <v>280</v>
      </c>
      <c r="C27">
        <v>633</v>
      </c>
      <c r="D27">
        <v>648</v>
      </c>
      <c r="E27">
        <v>1281</v>
      </c>
      <c r="F27">
        <v>624</v>
      </c>
      <c r="G27">
        <v>640</v>
      </c>
      <c r="H27">
        <v>1264</v>
      </c>
      <c r="I27">
        <v>46.2</v>
      </c>
      <c r="J27">
        <v>41.8</v>
      </c>
      <c r="K27">
        <v>44</v>
      </c>
      <c r="L27">
        <v>-0.02</v>
      </c>
      <c r="M27">
        <v>-0.51</v>
      </c>
      <c r="N27">
        <v>-0.27</v>
      </c>
      <c r="O27">
        <v>-0.12</v>
      </c>
      <c r="P27">
        <v>-0.61</v>
      </c>
      <c r="Q27">
        <v>-0.34</v>
      </c>
      <c r="R27">
        <v>7.0000000000000007E-2</v>
      </c>
      <c r="S27">
        <v>-0.41</v>
      </c>
      <c r="T27">
        <v>-0.2</v>
      </c>
      <c r="U27">
        <v>34</v>
      </c>
      <c r="V27">
        <v>29.5</v>
      </c>
      <c r="W27">
        <v>31.7</v>
      </c>
      <c r="X27">
        <v>60.2</v>
      </c>
      <c r="Y27">
        <v>55.1</v>
      </c>
      <c r="Z27">
        <v>57.6</v>
      </c>
      <c r="AA27">
        <v>48.3</v>
      </c>
      <c r="AB27">
        <v>41.4</v>
      </c>
      <c r="AC27">
        <v>44.8</v>
      </c>
      <c r="AD27">
        <v>17.7</v>
      </c>
      <c r="AE27">
        <v>10.199999999999999</v>
      </c>
      <c r="AF27">
        <v>13.9</v>
      </c>
      <c r="AG27">
        <v>28.4</v>
      </c>
      <c r="AH27">
        <v>19.8</v>
      </c>
      <c r="AI27">
        <v>24</v>
      </c>
      <c r="AJ27">
        <v>3.87</v>
      </c>
      <c r="AK27">
        <v>3.52</v>
      </c>
      <c r="AL27">
        <v>3.69</v>
      </c>
      <c r="AM27">
        <v>13</v>
      </c>
      <c r="AN27">
        <v>18</v>
      </c>
      <c r="AO27">
        <v>31</v>
      </c>
      <c r="AP27">
        <v>13</v>
      </c>
      <c r="AQ27">
        <v>17</v>
      </c>
      <c r="AR27">
        <v>30</v>
      </c>
      <c r="AS27">
        <v>52.3</v>
      </c>
      <c r="AT27">
        <v>50.7</v>
      </c>
      <c r="AU27">
        <v>51.4</v>
      </c>
      <c r="AV27">
        <v>0.31</v>
      </c>
      <c r="AW27">
        <v>-0.41</v>
      </c>
      <c r="AX27">
        <v>-0.09</v>
      </c>
      <c r="AY27">
        <v>-0.37</v>
      </c>
      <c r="AZ27">
        <v>-1.01</v>
      </c>
      <c r="BA27">
        <v>-0.55000000000000004</v>
      </c>
      <c r="BB27">
        <v>1</v>
      </c>
      <c r="BC27">
        <v>0.19</v>
      </c>
      <c r="BD27">
        <v>0.36</v>
      </c>
      <c r="BE27">
        <v>38.5</v>
      </c>
      <c r="BF27">
        <v>61.1</v>
      </c>
      <c r="BG27">
        <v>51.6</v>
      </c>
      <c r="BH27">
        <v>61.5</v>
      </c>
      <c r="BI27">
        <v>72.2</v>
      </c>
      <c r="BJ27">
        <v>67.7</v>
      </c>
      <c r="BK27">
        <v>76.900000000000006</v>
      </c>
      <c r="BL27">
        <v>83.3</v>
      </c>
      <c r="BM27">
        <v>80.599999999999994</v>
      </c>
      <c r="BN27">
        <v>23.1</v>
      </c>
      <c r="BO27">
        <v>33.299999999999997</v>
      </c>
      <c r="BP27">
        <v>29</v>
      </c>
      <c r="BQ27">
        <v>23.1</v>
      </c>
      <c r="BR27">
        <v>50</v>
      </c>
      <c r="BS27">
        <v>38.700000000000003</v>
      </c>
      <c r="BT27">
        <v>4.4400000000000004</v>
      </c>
      <c r="BU27">
        <v>4.58</v>
      </c>
      <c r="BV27">
        <v>4.5199999999999996</v>
      </c>
      <c r="BW27">
        <v>2</v>
      </c>
      <c r="BX27">
        <v>2</v>
      </c>
      <c r="BY27">
        <v>4</v>
      </c>
      <c r="BZ27">
        <v>1</v>
      </c>
      <c r="CA27">
        <v>1</v>
      </c>
      <c r="CB27">
        <v>2</v>
      </c>
      <c r="CC27">
        <v>48</v>
      </c>
      <c r="CD27">
        <v>29.5</v>
      </c>
      <c r="CE27">
        <v>38.799999999999997</v>
      </c>
      <c r="CF27">
        <v>1.1499999999999999</v>
      </c>
      <c r="CG27">
        <v>-1.58</v>
      </c>
      <c r="CH27">
        <v>-0.21</v>
      </c>
      <c r="CI27">
        <v>-1.32</v>
      </c>
      <c r="CJ27">
        <v>-4.0599999999999996</v>
      </c>
      <c r="CK27">
        <v>-1.96</v>
      </c>
      <c r="CL27">
        <v>3.63</v>
      </c>
      <c r="CM27">
        <v>0.89</v>
      </c>
      <c r="CN27">
        <v>1.54</v>
      </c>
      <c r="CO27">
        <v>50</v>
      </c>
      <c r="CP27">
        <v>50</v>
      </c>
      <c r="CQ27">
        <v>50</v>
      </c>
      <c r="CR27">
        <v>50</v>
      </c>
      <c r="CS27">
        <v>50</v>
      </c>
      <c r="CT27">
        <v>50</v>
      </c>
      <c r="CU27">
        <v>50</v>
      </c>
      <c r="CV27">
        <v>50</v>
      </c>
      <c r="CW27">
        <v>50</v>
      </c>
      <c r="CX27">
        <v>0</v>
      </c>
      <c r="CY27">
        <v>50</v>
      </c>
      <c r="CZ27">
        <v>25</v>
      </c>
      <c r="DA27">
        <v>50</v>
      </c>
      <c r="DB27">
        <v>50</v>
      </c>
      <c r="DC27">
        <v>50</v>
      </c>
      <c r="DD27">
        <v>4.25</v>
      </c>
      <c r="DE27">
        <v>3.17</v>
      </c>
      <c r="DF27">
        <v>3.71</v>
      </c>
      <c r="DG27">
        <v>0</v>
      </c>
      <c r="DH27">
        <v>0</v>
      </c>
      <c r="DI27">
        <v>0</v>
      </c>
      <c r="DJ27">
        <v>0</v>
      </c>
      <c r="DK27">
        <v>0</v>
      </c>
      <c r="DL27">
        <v>0</v>
      </c>
      <c r="DM27" t="s">
        <v>915</v>
      </c>
      <c r="DN27" t="s">
        <v>915</v>
      </c>
      <c r="DO27" t="s">
        <v>915</v>
      </c>
      <c r="DP27" t="s">
        <v>915</v>
      </c>
      <c r="DQ27" t="s">
        <v>915</v>
      </c>
      <c r="DR27" t="s">
        <v>915</v>
      </c>
      <c r="DS27" t="s">
        <v>915</v>
      </c>
      <c r="DT27" t="s">
        <v>915</v>
      </c>
      <c r="DU27" t="s">
        <v>915</v>
      </c>
      <c r="DV27" t="s">
        <v>915</v>
      </c>
      <c r="DW27" t="s">
        <v>915</v>
      </c>
      <c r="DX27" t="s">
        <v>915</v>
      </c>
      <c r="DY27" t="s">
        <v>915</v>
      </c>
      <c r="DZ27" t="s">
        <v>915</v>
      </c>
      <c r="EA27" t="s">
        <v>915</v>
      </c>
      <c r="EB27" t="s">
        <v>915</v>
      </c>
      <c r="EC27" t="s">
        <v>915</v>
      </c>
      <c r="ED27" t="s">
        <v>915</v>
      </c>
      <c r="EE27" t="s">
        <v>915</v>
      </c>
      <c r="EF27" t="s">
        <v>915</v>
      </c>
      <c r="EG27" t="s">
        <v>915</v>
      </c>
      <c r="EH27" t="s">
        <v>915</v>
      </c>
      <c r="EI27" t="s">
        <v>915</v>
      </c>
      <c r="EJ27" t="s">
        <v>915</v>
      </c>
      <c r="EK27" t="s">
        <v>915</v>
      </c>
      <c r="EL27" t="s">
        <v>915</v>
      </c>
      <c r="EM27" t="s">
        <v>915</v>
      </c>
      <c r="EN27">
        <v>0</v>
      </c>
      <c r="EO27">
        <v>0</v>
      </c>
      <c r="EP27">
        <v>0</v>
      </c>
      <c r="EQ27">
        <v>1</v>
      </c>
      <c r="ER27">
        <v>0</v>
      </c>
      <c r="ES27">
        <v>1</v>
      </c>
      <c r="ET27">
        <v>1</v>
      </c>
      <c r="EU27">
        <v>0</v>
      </c>
      <c r="EV27">
        <v>1</v>
      </c>
      <c r="EW27">
        <v>47.5</v>
      </c>
      <c r="EX27" t="s">
        <v>915</v>
      </c>
      <c r="EY27">
        <v>47.5</v>
      </c>
      <c r="EZ27">
        <v>1.2</v>
      </c>
      <c r="FA27" t="s">
        <v>915</v>
      </c>
      <c r="FB27">
        <v>1.2</v>
      </c>
      <c r="FC27">
        <v>-1.28</v>
      </c>
      <c r="FD27" t="s">
        <v>915</v>
      </c>
      <c r="FE27">
        <v>-1.28</v>
      </c>
      <c r="FF27">
        <v>3.67</v>
      </c>
      <c r="FG27" t="s">
        <v>915</v>
      </c>
      <c r="FH27">
        <v>3.67</v>
      </c>
      <c r="FI27">
        <v>0</v>
      </c>
      <c r="FJ27" t="s">
        <v>915</v>
      </c>
      <c r="FK27">
        <v>0</v>
      </c>
      <c r="FL27">
        <v>100</v>
      </c>
      <c r="FM27" t="s">
        <v>915</v>
      </c>
      <c r="FN27">
        <v>100</v>
      </c>
      <c r="FO27">
        <v>0</v>
      </c>
      <c r="FP27" t="s">
        <v>915</v>
      </c>
      <c r="FQ27">
        <v>0</v>
      </c>
      <c r="FR27">
        <v>0</v>
      </c>
      <c r="FS27" t="s">
        <v>915</v>
      </c>
      <c r="FT27">
        <v>0</v>
      </c>
      <c r="FU27">
        <v>0</v>
      </c>
      <c r="FV27" t="s">
        <v>915</v>
      </c>
      <c r="FW27">
        <v>0</v>
      </c>
      <c r="FX27">
        <v>3.67</v>
      </c>
      <c r="FY27">
        <v>0</v>
      </c>
      <c r="FZ27">
        <v>3.67</v>
      </c>
      <c r="GA27">
        <v>658</v>
      </c>
      <c r="GB27">
        <v>675</v>
      </c>
      <c r="GC27">
        <v>1333</v>
      </c>
      <c r="GD27">
        <v>648</v>
      </c>
      <c r="GE27">
        <v>665</v>
      </c>
      <c r="GF27">
        <v>1313</v>
      </c>
      <c r="GG27">
        <v>46.5</v>
      </c>
      <c r="GH27">
        <v>42.1</v>
      </c>
      <c r="GI27">
        <v>44.2</v>
      </c>
      <c r="GJ27">
        <v>-0.01</v>
      </c>
      <c r="GK27">
        <v>-0.5</v>
      </c>
      <c r="GL27">
        <v>-0.26</v>
      </c>
      <c r="GM27">
        <v>-0.11</v>
      </c>
      <c r="GN27">
        <v>-0.59</v>
      </c>
      <c r="GO27">
        <v>-0.33</v>
      </c>
      <c r="GP27">
        <v>0.08</v>
      </c>
      <c r="GQ27">
        <v>-0.4</v>
      </c>
      <c r="GR27">
        <v>-0.19</v>
      </c>
      <c r="GS27">
        <v>34.299999999999997</v>
      </c>
      <c r="GT27">
        <v>30.4</v>
      </c>
      <c r="GU27">
        <v>32.299999999999997</v>
      </c>
      <c r="GV27">
        <v>60.5</v>
      </c>
      <c r="GW27">
        <v>55.7</v>
      </c>
      <c r="GX27">
        <v>58.1</v>
      </c>
      <c r="GY27">
        <v>49.1</v>
      </c>
      <c r="GZ27">
        <v>42.5</v>
      </c>
      <c r="HA27">
        <v>45.8</v>
      </c>
      <c r="HB27">
        <v>17.899999999999999</v>
      </c>
      <c r="HC27">
        <v>11.1</v>
      </c>
      <c r="HD27">
        <v>14.5</v>
      </c>
      <c r="HE27">
        <v>28.6</v>
      </c>
      <c r="HF27">
        <v>20.7</v>
      </c>
      <c r="HG27">
        <v>24.6</v>
      </c>
      <c r="HH27">
        <v>3.89</v>
      </c>
      <c r="HI27">
        <v>3.56</v>
      </c>
      <c r="HJ27">
        <v>3.72</v>
      </c>
    </row>
    <row r="28" spans="1:218" x14ac:dyDescent="0.4">
      <c r="A28" t="s">
        <v>283</v>
      </c>
      <c r="B28" t="s">
        <v>282</v>
      </c>
      <c r="C28">
        <v>449</v>
      </c>
      <c r="D28">
        <v>451</v>
      </c>
      <c r="E28">
        <v>900</v>
      </c>
      <c r="F28">
        <v>448</v>
      </c>
      <c r="G28">
        <v>447</v>
      </c>
      <c r="H28">
        <v>895</v>
      </c>
      <c r="I28">
        <v>39.200000000000003</v>
      </c>
      <c r="J28">
        <v>31.7</v>
      </c>
      <c r="K28">
        <v>35.4</v>
      </c>
      <c r="L28">
        <v>-0.54</v>
      </c>
      <c r="M28">
        <v>-1.0900000000000001</v>
      </c>
      <c r="N28">
        <v>-0.82</v>
      </c>
      <c r="O28">
        <v>-0.66</v>
      </c>
      <c r="P28">
        <v>-1.21</v>
      </c>
      <c r="Q28">
        <v>-0.9</v>
      </c>
      <c r="R28">
        <v>-0.43</v>
      </c>
      <c r="S28">
        <v>-0.97</v>
      </c>
      <c r="T28">
        <v>-0.73</v>
      </c>
      <c r="U28">
        <v>26.1</v>
      </c>
      <c r="V28">
        <v>17.100000000000001</v>
      </c>
      <c r="W28">
        <v>21.6</v>
      </c>
      <c r="X28">
        <v>46.1</v>
      </c>
      <c r="Y28">
        <v>38.4</v>
      </c>
      <c r="Z28">
        <v>42.2</v>
      </c>
      <c r="AA28">
        <v>35.200000000000003</v>
      </c>
      <c r="AB28">
        <v>27.3</v>
      </c>
      <c r="AC28">
        <v>31.2</v>
      </c>
      <c r="AD28">
        <v>10.5</v>
      </c>
      <c r="AE28">
        <v>4.7</v>
      </c>
      <c r="AF28">
        <v>7.6</v>
      </c>
      <c r="AG28">
        <v>16.899999999999999</v>
      </c>
      <c r="AH28">
        <v>9.3000000000000007</v>
      </c>
      <c r="AI28">
        <v>13.1</v>
      </c>
      <c r="AJ28">
        <v>3.29</v>
      </c>
      <c r="AK28">
        <v>2.71</v>
      </c>
      <c r="AL28">
        <v>3</v>
      </c>
      <c r="AM28">
        <v>4</v>
      </c>
      <c r="AN28">
        <v>8</v>
      </c>
      <c r="AO28">
        <v>12</v>
      </c>
      <c r="AP28">
        <v>4</v>
      </c>
      <c r="AQ28">
        <v>8</v>
      </c>
      <c r="AR28">
        <v>12</v>
      </c>
      <c r="AS28">
        <v>30.8</v>
      </c>
      <c r="AT28">
        <v>24.1</v>
      </c>
      <c r="AU28">
        <v>26.3</v>
      </c>
      <c r="AV28">
        <v>-1.6</v>
      </c>
      <c r="AW28">
        <v>-1.05</v>
      </c>
      <c r="AX28">
        <v>-1.23</v>
      </c>
      <c r="AY28">
        <v>-2.83</v>
      </c>
      <c r="AZ28">
        <v>-1.93</v>
      </c>
      <c r="BA28">
        <v>-1.95</v>
      </c>
      <c r="BB28">
        <v>-0.36</v>
      </c>
      <c r="BC28">
        <v>-0.18</v>
      </c>
      <c r="BD28">
        <v>-0.52</v>
      </c>
      <c r="BE28">
        <v>0</v>
      </c>
      <c r="BF28">
        <v>0</v>
      </c>
      <c r="BG28">
        <v>0</v>
      </c>
      <c r="BH28">
        <v>25</v>
      </c>
      <c r="BI28">
        <v>25</v>
      </c>
      <c r="BJ28">
        <v>25</v>
      </c>
      <c r="BK28">
        <v>50</v>
      </c>
      <c r="BL28">
        <v>37.5</v>
      </c>
      <c r="BM28">
        <v>41.7</v>
      </c>
      <c r="BN28">
        <v>0</v>
      </c>
      <c r="BO28">
        <v>0</v>
      </c>
      <c r="BP28">
        <v>0</v>
      </c>
      <c r="BQ28">
        <v>0</v>
      </c>
      <c r="BR28">
        <v>12.5</v>
      </c>
      <c r="BS28">
        <v>8.3000000000000007</v>
      </c>
      <c r="BT28">
        <v>2.75</v>
      </c>
      <c r="BU28">
        <v>2.21</v>
      </c>
      <c r="BV28">
        <v>2.39</v>
      </c>
      <c r="BW28">
        <v>2</v>
      </c>
      <c r="BX28">
        <v>2</v>
      </c>
      <c r="BY28">
        <v>4</v>
      </c>
      <c r="BZ28">
        <v>2</v>
      </c>
      <c r="CA28">
        <v>1</v>
      </c>
      <c r="CB28">
        <v>3</v>
      </c>
      <c r="CC28">
        <v>47</v>
      </c>
      <c r="CD28">
        <v>31</v>
      </c>
      <c r="CE28">
        <v>39</v>
      </c>
      <c r="CF28">
        <v>0.59</v>
      </c>
      <c r="CG28">
        <v>-0.85</v>
      </c>
      <c r="CH28">
        <v>0.11</v>
      </c>
      <c r="CI28">
        <v>-1.1599999999999999</v>
      </c>
      <c r="CJ28">
        <v>-3.33</v>
      </c>
      <c r="CK28">
        <v>-1.32</v>
      </c>
      <c r="CL28">
        <v>2.34</v>
      </c>
      <c r="CM28">
        <v>1.62</v>
      </c>
      <c r="CN28">
        <v>1.54</v>
      </c>
      <c r="CO28">
        <v>50</v>
      </c>
      <c r="CP28">
        <v>0</v>
      </c>
      <c r="CQ28">
        <v>25</v>
      </c>
      <c r="CR28">
        <v>50</v>
      </c>
      <c r="CS28">
        <v>0</v>
      </c>
      <c r="CT28">
        <v>25</v>
      </c>
      <c r="CU28">
        <v>50</v>
      </c>
      <c r="CV28">
        <v>0</v>
      </c>
      <c r="CW28">
        <v>25</v>
      </c>
      <c r="CX28">
        <v>0</v>
      </c>
      <c r="CY28">
        <v>0</v>
      </c>
      <c r="CZ28">
        <v>0</v>
      </c>
      <c r="DA28">
        <v>0</v>
      </c>
      <c r="DB28">
        <v>0</v>
      </c>
      <c r="DC28">
        <v>0</v>
      </c>
      <c r="DD28">
        <v>4.08</v>
      </c>
      <c r="DE28">
        <v>2.17</v>
      </c>
      <c r="DF28">
        <v>3.12</v>
      </c>
      <c r="DG28">
        <v>0</v>
      </c>
      <c r="DH28">
        <v>2</v>
      </c>
      <c r="DI28">
        <v>2</v>
      </c>
      <c r="DJ28">
        <v>0</v>
      </c>
      <c r="DK28">
        <v>1</v>
      </c>
      <c r="DL28">
        <v>1</v>
      </c>
      <c r="DM28" t="s">
        <v>915</v>
      </c>
      <c r="DN28">
        <v>42.3</v>
      </c>
      <c r="DO28">
        <v>42.3</v>
      </c>
      <c r="DP28" t="s">
        <v>915</v>
      </c>
      <c r="DQ28">
        <v>0.1</v>
      </c>
      <c r="DR28">
        <v>0.1</v>
      </c>
      <c r="DS28" t="s">
        <v>915</v>
      </c>
      <c r="DT28">
        <v>-2.37</v>
      </c>
      <c r="DU28">
        <v>-2.37</v>
      </c>
      <c r="DV28" t="s">
        <v>915</v>
      </c>
      <c r="DW28">
        <v>2.58</v>
      </c>
      <c r="DX28">
        <v>2.58</v>
      </c>
      <c r="DY28" t="s">
        <v>915</v>
      </c>
      <c r="DZ28">
        <v>0</v>
      </c>
      <c r="EA28">
        <v>0</v>
      </c>
      <c r="EB28" t="s">
        <v>915</v>
      </c>
      <c r="EC28">
        <v>100</v>
      </c>
      <c r="ED28">
        <v>100</v>
      </c>
      <c r="EE28" t="s">
        <v>915</v>
      </c>
      <c r="EF28">
        <v>0</v>
      </c>
      <c r="EG28">
        <v>0</v>
      </c>
      <c r="EH28" t="s">
        <v>915</v>
      </c>
      <c r="EI28">
        <v>0</v>
      </c>
      <c r="EJ28">
        <v>0</v>
      </c>
      <c r="EK28" t="s">
        <v>915</v>
      </c>
      <c r="EL28">
        <v>0</v>
      </c>
      <c r="EM28">
        <v>0</v>
      </c>
      <c r="EN28">
        <v>0</v>
      </c>
      <c r="EO28">
        <v>3.67</v>
      </c>
      <c r="EP28">
        <v>3.67</v>
      </c>
      <c r="EQ28">
        <v>0</v>
      </c>
      <c r="ER28">
        <v>1</v>
      </c>
      <c r="ES28">
        <v>1</v>
      </c>
      <c r="ET28">
        <v>0</v>
      </c>
      <c r="EU28">
        <v>1</v>
      </c>
      <c r="EV28">
        <v>1</v>
      </c>
      <c r="EW28" t="s">
        <v>915</v>
      </c>
      <c r="EX28">
        <v>42</v>
      </c>
      <c r="EY28">
        <v>42</v>
      </c>
      <c r="EZ28" t="s">
        <v>915</v>
      </c>
      <c r="FA28">
        <v>-0.3</v>
      </c>
      <c r="FB28">
        <v>-0.3</v>
      </c>
      <c r="FC28" t="s">
        <v>915</v>
      </c>
      <c r="FD28">
        <v>-2.78</v>
      </c>
      <c r="FE28">
        <v>-2.78</v>
      </c>
      <c r="FF28" t="s">
        <v>915</v>
      </c>
      <c r="FG28">
        <v>2.17</v>
      </c>
      <c r="FH28">
        <v>2.17</v>
      </c>
      <c r="FI28" t="s">
        <v>915</v>
      </c>
      <c r="FJ28">
        <v>0</v>
      </c>
      <c r="FK28">
        <v>0</v>
      </c>
      <c r="FL28" t="s">
        <v>915</v>
      </c>
      <c r="FM28">
        <v>0</v>
      </c>
      <c r="FN28">
        <v>0</v>
      </c>
      <c r="FO28" t="s">
        <v>915</v>
      </c>
      <c r="FP28">
        <v>0</v>
      </c>
      <c r="FQ28">
        <v>0</v>
      </c>
      <c r="FR28" t="s">
        <v>915</v>
      </c>
      <c r="FS28">
        <v>0</v>
      </c>
      <c r="FT28">
        <v>0</v>
      </c>
      <c r="FU28" t="s">
        <v>915</v>
      </c>
      <c r="FV28">
        <v>0</v>
      </c>
      <c r="FW28">
        <v>0</v>
      </c>
      <c r="FX28">
        <v>0</v>
      </c>
      <c r="FY28">
        <v>3.33</v>
      </c>
      <c r="FZ28">
        <v>3.33</v>
      </c>
      <c r="GA28">
        <v>459</v>
      </c>
      <c r="GB28">
        <v>470</v>
      </c>
      <c r="GC28">
        <v>929</v>
      </c>
      <c r="GD28">
        <v>457</v>
      </c>
      <c r="GE28">
        <v>464</v>
      </c>
      <c r="GF28">
        <v>921</v>
      </c>
      <c r="GG28">
        <v>39.1</v>
      </c>
      <c r="GH28">
        <v>31.6</v>
      </c>
      <c r="GI28">
        <v>35.299999999999997</v>
      </c>
      <c r="GJ28">
        <v>-0.55000000000000004</v>
      </c>
      <c r="GK28">
        <v>-1.0900000000000001</v>
      </c>
      <c r="GL28">
        <v>-0.82</v>
      </c>
      <c r="GM28">
        <v>-0.66</v>
      </c>
      <c r="GN28">
        <v>-1.2</v>
      </c>
      <c r="GO28">
        <v>-0.9</v>
      </c>
      <c r="GP28">
        <v>-0.43</v>
      </c>
      <c r="GQ28">
        <v>-0.97</v>
      </c>
      <c r="GR28">
        <v>-0.74</v>
      </c>
      <c r="GS28">
        <v>25.7</v>
      </c>
      <c r="GT28">
        <v>16.399999999999999</v>
      </c>
      <c r="GU28">
        <v>21</v>
      </c>
      <c r="GV28">
        <v>46</v>
      </c>
      <c r="GW28">
        <v>37.9</v>
      </c>
      <c r="GX28">
        <v>41.9</v>
      </c>
      <c r="GY28">
        <v>35.299999999999997</v>
      </c>
      <c r="GZ28">
        <v>27</v>
      </c>
      <c r="HA28">
        <v>31.1</v>
      </c>
      <c r="HB28">
        <v>10.199999999999999</v>
      </c>
      <c r="HC28">
        <v>4.5</v>
      </c>
      <c r="HD28">
        <v>7.3</v>
      </c>
      <c r="HE28">
        <v>16.8</v>
      </c>
      <c r="HF28">
        <v>9.4</v>
      </c>
      <c r="HG28">
        <v>13</v>
      </c>
      <c r="HH28">
        <v>3.28</v>
      </c>
      <c r="HI28">
        <v>2.7</v>
      </c>
      <c r="HJ28">
        <v>2.99</v>
      </c>
    </row>
    <row r="29" spans="1:218" x14ac:dyDescent="0.4">
      <c r="A29" t="s">
        <v>285</v>
      </c>
      <c r="B29" t="s">
        <v>284</v>
      </c>
      <c r="C29">
        <v>4796</v>
      </c>
      <c r="D29">
        <v>5001</v>
      </c>
      <c r="E29">
        <v>9797</v>
      </c>
      <c r="F29">
        <v>4710</v>
      </c>
      <c r="G29">
        <v>4905</v>
      </c>
      <c r="H29">
        <v>9615</v>
      </c>
      <c r="I29">
        <v>49.2</v>
      </c>
      <c r="J29">
        <v>43.9</v>
      </c>
      <c r="K29">
        <v>46.5</v>
      </c>
      <c r="L29">
        <v>0.12</v>
      </c>
      <c r="M29">
        <v>-0.39</v>
      </c>
      <c r="N29">
        <v>-0.14000000000000001</v>
      </c>
      <c r="O29">
        <v>0.08</v>
      </c>
      <c r="P29">
        <v>-0.43</v>
      </c>
      <c r="Q29">
        <v>-0.17</v>
      </c>
      <c r="R29">
        <v>0.16</v>
      </c>
      <c r="S29">
        <v>-0.36</v>
      </c>
      <c r="T29">
        <v>-0.12</v>
      </c>
      <c r="U29">
        <v>47.6</v>
      </c>
      <c r="V29">
        <v>41.1</v>
      </c>
      <c r="W29">
        <v>44.3</v>
      </c>
      <c r="X29">
        <v>69.900000000000006</v>
      </c>
      <c r="Y29">
        <v>62.8</v>
      </c>
      <c r="Z29">
        <v>66.2</v>
      </c>
      <c r="AA29">
        <v>33</v>
      </c>
      <c r="AB29">
        <v>25</v>
      </c>
      <c r="AC29">
        <v>28.9</v>
      </c>
      <c r="AD29">
        <v>16.399999999999999</v>
      </c>
      <c r="AE29">
        <v>10.3</v>
      </c>
      <c r="AF29">
        <v>13.3</v>
      </c>
      <c r="AG29">
        <v>22.6</v>
      </c>
      <c r="AH29">
        <v>15.5</v>
      </c>
      <c r="AI29">
        <v>19</v>
      </c>
      <c r="AJ29">
        <v>4.17</v>
      </c>
      <c r="AK29">
        <v>3.75</v>
      </c>
      <c r="AL29">
        <v>3.96</v>
      </c>
      <c r="AM29">
        <v>123</v>
      </c>
      <c r="AN29">
        <v>135</v>
      </c>
      <c r="AO29">
        <v>258</v>
      </c>
      <c r="AP29">
        <v>118</v>
      </c>
      <c r="AQ29">
        <v>132</v>
      </c>
      <c r="AR29">
        <v>250</v>
      </c>
      <c r="AS29">
        <v>50.7</v>
      </c>
      <c r="AT29">
        <v>45.3</v>
      </c>
      <c r="AU29">
        <v>47.9</v>
      </c>
      <c r="AV29">
        <v>0.15</v>
      </c>
      <c r="AW29">
        <v>-0.18</v>
      </c>
      <c r="AX29">
        <v>-0.02</v>
      </c>
      <c r="AY29">
        <v>-0.08</v>
      </c>
      <c r="AZ29">
        <v>-0.4</v>
      </c>
      <c r="BA29">
        <v>-0.18</v>
      </c>
      <c r="BB29">
        <v>0.38</v>
      </c>
      <c r="BC29">
        <v>0.03</v>
      </c>
      <c r="BD29">
        <v>0.13</v>
      </c>
      <c r="BE29">
        <v>48</v>
      </c>
      <c r="BF29">
        <v>41.5</v>
      </c>
      <c r="BG29">
        <v>44.6</v>
      </c>
      <c r="BH29">
        <v>66.7</v>
      </c>
      <c r="BI29">
        <v>62.2</v>
      </c>
      <c r="BJ29">
        <v>64.3</v>
      </c>
      <c r="BK29">
        <v>39.799999999999997</v>
      </c>
      <c r="BL29">
        <v>26.7</v>
      </c>
      <c r="BM29">
        <v>32.9</v>
      </c>
      <c r="BN29">
        <v>20.3</v>
      </c>
      <c r="BO29">
        <v>9.6</v>
      </c>
      <c r="BP29">
        <v>14.7</v>
      </c>
      <c r="BQ29">
        <v>28.5</v>
      </c>
      <c r="BR29">
        <v>19.3</v>
      </c>
      <c r="BS29">
        <v>23.6</v>
      </c>
      <c r="BT29">
        <v>4.4000000000000004</v>
      </c>
      <c r="BU29">
        <v>3.85</v>
      </c>
      <c r="BV29">
        <v>4.12</v>
      </c>
      <c r="BW29">
        <v>670</v>
      </c>
      <c r="BX29">
        <v>677</v>
      </c>
      <c r="BY29">
        <v>1347</v>
      </c>
      <c r="BZ29">
        <v>614</v>
      </c>
      <c r="CA29">
        <v>643</v>
      </c>
      <c r="CB29">
        <v>1257</v>
      </c>
      <c r="CC29">
        <v>50.9</v>
      </c>
      <c r="CD29">
        <v>44.3</v>
      </c>
      <c r="CE29">
        <v>47.6</v>
      </c>
      <c r="CF29">
        <v>0.57999999999999996</v>
      </c>
      <c r="CG29">
        <v>0.01</v>
      </c>
      <c r="CH29">
        <v>0.28999999999999998</v>
      </c>
      <c r="CI29">
        <v>0.48</v>
      </c>
      <c r="CJ29">
        <v>-0.08</v>
      </c>
      <c r="CK29">
        <v>0.22</v>
      </c>
      <c r="CL29">
        <v>0.68</v>
      </c>
      <c r="CM29">
        <v>0.11</v>
      </c>
      <c r="CN29">
        <v>0.36</v>
      </c>
      <c r="CO29">
        <v>47.6</v>
      </c>
      <c r="CP29">
        <v>40</v>
      </c>
      <c r="CQ29">
        <v>43.8</v>
      </c>
      <c r="CR29">
        <v>68.7</v>
      </c>
      <c r="CS29">
        <v>61.9</v>
      </c>
      <c r="CT29">
        <v>65.3</v>
      </c>
      <c r="CU29">
        <v>44.2</v>
      </c>
      <c r="CV29">
        <v>24.4</v>
      </c>
      <c r="CW29">
        <v>34.200000000000003</v>
      </c>
      <c r="CX29">
        <v>22.4</v>
      </c>
      <c r="CY29">
        <v>11.5</v>
      </c>
      <c r="CZ29">
        <v>16.899999999999999</v>
      </c>
      <c r="DA29">
        <v>31.5</v>
      </c>
      <c r="DB29">
        <v>15.8</v>
      </c>
      <c r="DC29">
        <v>23.6</v>
      </c>
      <c r="DD29">
        <v>4.45</v>
      </c>
      <c r="DE29">
        <v>3.77</v>
      </c>
      <c r="DF29">
        <v>4.1100000000000003</v>
      </c>
      <c r="DG29">
        <v>19</v>
      </c>
      <c r="DH29">
        <v>22</v>
      </c>
      <c r="DI29">
        <v>41</v>
      </c>
      <c r="DJ29">
        <v>15</v>
      </c>
      <c r="DK29">
        <v>17</v>
      </c>
      <c r="DL29">
        <v>32</v>
      </c>
      <c r="DM29">
        <v>41.9</v>
      </c>
      <c r="DN29">
        <v>43.6</v>
      </c>
      <c r="DO29">
        <v>42.8</v>
      </c>
      <c r="DP29">
        <v>0.05</v>
      </c>
      <c r="DQ29">
        <v>0.02</v>
      </c>
      <c r="DR29">
        <v>0.03</v>
      </c>
      <c r="DS29">
        <v>-0.59</v>
      </c>
      <c r="DT29">
        <v>-0.57999999999999996</v>
      </c>
      <c r="DU29">
        <v>-0.4</v>
      </c>
      <c r="DV29">
        <v>0.69</v>
      </c>
      <c r="DW29">
        <v>0.62</v>
      </c>
      <c r="DX29">
        <v>0.47</v>
      </c>
      <c r="DY29">
        <v>31.6</v>
      </c>
      <c r="DZ29">
        <v>40.9</v>
      </c>
      <c r="EA29">
        <v>36.6</v>
      </c>
      <c r="EB29">
        <v>47.4</v>
      </c>
      <c r="EC29">
        <v>54.5</v>
      </c>
      <c r="ED29">
        <v>51.2</v>
      </c>
      <c r="EE29">
        <v>21.1</v>
      </c>
      <c r="EF29">
        <v>31.8</v>
      </c>
      <c r="EG29">
        <v>26.8</v>
      </c>
      <c r="EH29">
        <v>5.3</v>
      </c>
      <c r="EI29">
        <v>18.2</v>
      </c>
      <c r="EJ29">
        <v>12.2</v>
      </c>
      <c r="EK29">
        <v>15.8</v>
      </c>
      <c r="EL29">
        <v>22.7</v>
      </c>
      <c r="EM29">
        <v>19.5</v>
      </c>
      <c r="EN29">
        <v>3.22</v>
      </c>
      <c r="EO29">
        <v>3.79</v>
      </c>
      <c r="EP29">
        <v>3.53</v>
      </c>
      <c r="EQ29">
        <v>23</v>
      </c>
      <c r="ER29">
        <v>13</v>
      </c>
      <c r="ES29">
        <v>36</v>
      </c>
      <c r="ET29">
        <v>21</v>
      </c>
      <c r="EU29">
        <v>12</v>
      </c>
      <c r="EV29">
        <v>33</v>
      </c>
      <c r="EW29">
        <v>68.2</v>
      </c>
      <c r="EX29">
        <v>61.6</v>
      </c>
      <c r="EY29">
        <v>65.8</v>
      </c>
      <c r="EZ29">
        <v>1.21</v>
      </c>
      <c r="FA29">
        <v>0.49</v>
      </c>
      <c r="FB29">
        <v>0.95</v>
      </c>
      <c r="FC29">
        <v>0.67</v>
      </c>
      <c r="FD29">
        <v>-0.23</v>
      </c>
      <c r="FE29">
        <v>0.52</v>
      </c>
      <c r="FF29">
        <v>1.75</v>
      </c>
      <c r="FG29">
        <v>1.2</v>
      </c>
      <c r="FH29">
        <v>1.38</v>
      </c>
      <c r="FI29">
        <v>91.3</v>
      </c>
      <c r="FJ29">
        <v>76.900000000000006</v>
      </c>
      <c r="FK29">
        <v>86.1</v>
      </c>
      <c r="FL29">
        <v>95.7</v>
      </c>
      <c r="FM29">
        <v>84.6</v>
      </c>
      <c r="FN29">
        <v>91.7</v>
      </c>
      <c r="FO29">
        <v>69.599999999999994</v>
      </c>
      <c r="FP29">
        <v>61.5</v>
      </c>
      <c r="FQ29">
        <v>66.7</v>
      </c>
      <c r="FR29">
        <v>60.9</v>
      </c>
      <c r="FS29">
        <v>53.8</v>
      </c>
      <c r="FT29">
        <v>58.3</v>
      </c>
      <c r="FU29">
        <v>60.9</v>
      </c>
      <c r="FV29">
        <v>61.5</v>
      </c>
      <c r="FW29">
        <v>61.1</v>
      </c>
      <c r="FX29">
        <v>6.33</v>
      </c>
      <c r="FY29">
        <v>5.79</v>
      </c>
      <c r="FZ29">
        <v>6.14</v>
      </c>
      <c r="GA29">
        <v>5706</v>
      </c>
      <c r="GB29">
        <v>5925</v>
      </c>
      <c r="GC29">
        <v>11631</v>
      </c>
      <c r="GD29">
        <v>5541</v>
      </c>
      <c r="GE29">
        <v>5777</v>
      </c>
      <c r="GF29">
        <v>11318</v>
      </c>
      <c r="GG29">
        <v>49.5</v>
      </c>
      <c r="GH29">
        <v>44</v>
      </c>
      <c r="GI29">
        <v>46.7</v>
      </c>
      <c r="GJ29">
        <v>0.18</v>
      </c>
      <c r="GK29">
        <v>-0.34</v>
      </c>
      <c r="GL29">
        <v>-0.09</v>
      </c>
      <c r="GM29">
        <v>0.14000000000000001</v>
      </c>
      <c r="GN29">
        <v>-0.37</v>
      </c>
      <c r="GO29">
        <v>-0.11</v>
      </c>
      <c r="GP29">
        <v>0.21</v>
      </c>
      <c r="GQ29">
        <v>-0.3</v>
      </c>
      <c r="GR29">
        <v>-0.06</v>
      </c>
      <c r="GS29">
        <v>47.5</v>
      </c>
      <c r="GT29">
        <v>41.1</v>
      </c>
      <c r="GU29">
        <v>44.2</v>
      </c>
      <c r="GV29">
        <v>69.599999999999994</v>
      </c>
      <c r="GW29">
        <v>62.7</v>
      </c>
      <c r="GX29">
        <v>66.099999999999994</v>
      </c>
      <c r="GY29">
        <v>34.6</v>
      </c>
      <c r="GZ29">
        <v>25</v>
      </c>
      <c r="HA29">
        <v>29.7</v>
      </c>
      <c r="HB29">
        <v>17.3</v>
      </c>
      <c r="HC29">
        <v>10.5</v>
      </c>
      <c r="HD29">
        <v>13.9</v>
      </c>
      <c r="HE29">
        <v>23.9</v>
      </c>
      <c r="HF29">
        <v>15.7</v>
      </c>
      <c r="HG29">
        <v>19.8</v>
      </c>
      <c r="HH29">
        <v>4.22</v>
      </c>
      <c r="HI29">
        <v>3.77</v>
      </c>
      <c r="HJ29">
        <v>3.99</v>
      </c>
    </row>
    <row r="30" spans="1:218" x14ac:dyDescent="0.4">
      <c r="A30" t="s">
        <v>287</v>
      </c>
      <c r="B30" t="s">
        <v>286</v>
      </c>
      <c r="C30">
        <v>1909</v>
      </c>
      <c r="D30">
        <v>1839</v>
      </c>
      <c r="E30">
        <v>3748</v>
      </c>
      <c r="F30">
        <v>1856</v>
      </c>
      <c r="G30">
        <v>1792</v>
      </c>
      <c r="H30">
        <v>3648</v>
      </c>
      <c r="I30">
        <v>45.7</v>
      </c>
      <c r="J30">
        <v>39.9</v>
      </c>
      <c r="K30">
        <v>42.9</v>
      </c>
      <c r="L30">
        <v>-0.16</v>
      </c>
      <c r="M30">
        <v>-0.62</v>
      </c>
      <c r="N30">
        <v>-0.39</v>
      </c>
      <c r="O30">
        <v>-0.22</v>
      </c>
      <c r="P30">
        <v>-0.68</v>
      </c>
      <c r="Q30">
        <v>-0.43</v>
      </c>
      <c r="R30">
        <v>-0.1</v>
      </c>
      <c r="S30">
        <v>-0.56000000000000005</v>
      </c>
      <c r="T30">
        <v>-0.34</v>
      </c>
      <c r="U30">
        <v>38.1</v>
      </c>
      <c r="V30">
        <v>30.1</v>
      </c>
      <c r="W30">
        <v>34.200000000000003</v>
      </c>
      <c r="X30">
        <v>60.9</v>
      </c>
      <c r="Y30">
        <v>51.6</v>
      </c>
      <c r="Z30">
        <v>56.4</v>
      </c>
      <c r="AA30">
        <v>37.799999999999997</v>
      </c>
      <c r="AB30">
        <v>28.9</v>
      </c>
      <c r="AC30">
        <v>33.4</v>
      </c>
      <c r="AD30">
        <v>17.2</v>
      </c>
      <c r="AE30">
        <v>9.6</v>
      </c>
      <c r="AF30">
        <v>13.5</v>
      </c>
      <c r="AG30">
        <v>26</v>
      </c>
      <c r="AH30">
        <v>15.7</v>
      </c>
      <c r="AI30">
        <v>20.9</v>
      </c>
      <c r="AJ30">
        <v>3.83</v>
      </c>
      <c r="AK30">
        <v>3.34</v>
      </c>
      <c r="AL30">
        <v>3.59</v>
      </c>
      <c r="AM30">
        <v>124</v>
      </c>
      <c r="AN30">
        <v>104</v>
      </c>
      <c r="AO30">
        <v>228</v>
      </c>
      <c r="AP30">
        <v>118</v>
      </c>
      <c r="AQ30">
        <v>95</v>
      </c>
      <c r="AR30">
        <v>213</v>
      </c>
      <c r="AS30">
        <v>46.8</v>
      </c>
      <c r="AT30">
        <v>40.9</v>
      </c>
      <c r="AU30">
        <v>44.1</v>
      </c>
      <c r="AV30">
        <v>-0.03</v>
      </c>
      <c r="AW30">
        <v>-0.45</v>
      </c>
      <c r="AX30">
        <v>-0.22</v>
      </c>
      <c r="AY30">
        <v>-0.25</v>
      </c>
      <c r="AZ30">
        <v>-0.71</v>
      </c>
      <c r="BA30">
        <v>-0.39</v>
      </c>
      <c r="BB30">
        <v>0.2</v>
      </c>
      <c r="BC30">
        <v>-0.2</v>
      </c>
      <c r="BD30">
        <v>-0.05</v>
      </c>
      <c r="BE30">
        <v>44.4</v>
      </c>
      <c r="BF30">
        <v>37.5</v>
      </c>
      <c r="BG30">
        <v>41.2</v>
      </c>
      <c r="BH30">
        <v>65.3</v>
      </c>
      <c r="BI30">
        <v>54.8</v>
      </c>
      <c r="BJ30">
        <v>60.5</v>
      </c>
      <c r="BK30">
        <v>34.700000000000003</v>
      </c>
      <c r="BL30">
        <v>32.700000000000003</v>
      </c>
      <c r="BM30">
        <v>33.799999999999997</v>
      </c>
      <c r="BN30">
        <v>17.7</v>
      </c>
      <c r="BO30">
        <v>13.5</v>
      </c>
      <c r="BP30">
        <v>15.8</v>
      </c>
      <c r="BQ30">
        <v>27.4</v>
      </c>
      <c r="BR30">
        <v>19.2</v>
      </c>
      <c r="BS30">
        <v>23.7</v>
      </c>
      <c r="BT30">
        <v>4</v>
      </c>
      <c r="BU30">
        <v>3.54</v>
      </c>
      <c r="BV30">
        <v>3.79</v>
      </c>
      <c r="BW30">
        <v>67</v>
      </c>
      <c r="BX30">
        <v>61</v>
      </c>
      <c r="BY30">
        <v>128</v>
      </c>
      <c r="BZ30">
        <v>58</v>
      </c>
      <c r="CA30">
        <v>49</v>
      </c>
      <c r="CB30">
        <v>107</v>
      </c>
      <c r="CC30">
        <v>56.6</v>
      </c>
      <c r="CD30">
        <v>54.4</v>
      </c>
      <c r="CE30">
        <v>55.5</v>
      </c>
      <c r="CF30">
        <v>0.85</v>
      </c>
      <c r="CG30">
        <v>0.6</v>
      </c>
      <c r="CH30">
        <v>0.74</v>
      </c>
      <c r="CI30">
        <v>0.53</v>
      </c>
      <c r="CJ30">
        <v>0.25</v>
      </c>
      <c r="CK30">
        <v>0.5</v>
      </c>
      <c r="CL30">
        <v>1.18</v>
      </c>
      <c r="CM30">
        <v>0.96</v>
      </c>
      <c r="CN30">
        <v>0.98</v>
      </c>
      <c r="CO30">
        <v>64.2</v>
      </c>
      <c r="CP30">
        <v>59</v>
      </c>
      <c r="CQ30">
        <v>61.7</v>
      </c>
      <c r="CR30">
        <v>74.599999999999994</v>
      </c>
      <c r="CS30">
        <v>75.400000000000006</v>
      </c>
      <c r="CT30">
        <v>75</v>
      </c>
      <c r="CU30">
        <v>61.2</v>
      </c>
      <c r="CV30">
        <v>54.1</v>
      </c>
      <c r="CW30">
        <v>57.8</v>
      </c>
      <c r="CX30">
        <v>37.299999999999997</v>
      </c>
      <c r="CY30">
        <v>34.4</v>
      </c>
      <c r="CZ30">
        <v>35.9</v>
      </c>
      <c r="DA30">
        <v>50.7</v>
      </c>
      <c r="DB30">
        <v>41</v>
      </c>
      <c r="DC30">
        <v>46.1</v>
      </c>
      <c r="DD30">
        <v>5.22</v>
      </c>
      <c r="DE30">
        <v>4.95</v>
      </c>
      <c r="DF30">
        <v>5.09</v>
      </c>
      <c r="DG30">
        <v>89</v>
      </c>
      <c r="DH30">
        <v>92</v>
      </c>
      <c r="DI30">
        <v>181</v>
      </c>
      <c r="DJ30">
        <v>78</v>
      </c>
      <c r="DK30">
        <v>81</v>
      </c>
      <c r="DL30">
        <v>159</v>
      </c>
      <c r="DM30">
        <v>44.4</v>
      </c>
      <c r="DN30">
        <v>42.6</v>
      </c>
      <c r="DO30">
        <v>43.5</v>
      </c>
      <c r="DP30">
        <v>0.22</v>
      </c>
      <c r="DQ30">
        <v>-0.42</v>
      </c>
      <c r="DR30">
        <v>-0.11</v>
      </c>
      <c r="DS30">
        <v>-0.06</v>
      </c>
      <c r="DT30">
        <v>-0.7</v>
      </c>
      <c r="DU30">
        <v>-0.3</v>
      </c>
      <c r="DV30">
        <v>0.5</v>
      </c>
      <c r="DW30">
        <v>-0.15</v>
      </c>
      <c r="DX30">
        <v>0.09</v>
      </c>
      <c r="DY30">
        <v>32.6</v>
      </c>
      <c r="DZ30">
        <v>40.200000000000003</v>
      </c>
      <c r="EA30">
        <v>36.5</v>
      </c>
      <c r="EB30">
        <v>64</v>
      </c>
      <c r="EC30">
        <v>56.5</v>
      </c>
      <c r="ED30">
        <v>60.2</v>
      </c>
      <c r="EE30">
        <v>37.1</v>
      </c>
      <c r="EF30">
        <v>26.1</v>
      </c>
      <c r="EG30">
        <v>31.5</v>
      </c>
      <c r="EH30">
        <v>18</v>
      </c>
      <c r="EI30">
        <v>3.3</v>
      </c>
      <c r="EJ30">
        <v>10.5</v>
      </c>
      <c r="EK30">
        <v>23.6</v>
      </c>
      <c r="EL30">
        <v>8.6999999999999993</v>
      </c>
      <c r="EM30">
        <v>16</v>
      </c>
      <c r="EN30">
        <v>3.78</v>
      </c>
      <c r="EO30">
        <v>3.53</v>
      </c>
      <c r="EP30">
        <v>3.65</v>
      </c>
      <c r="EQ30">
        <v>20</v>
      </c>
      <c r="ER30">
        <v>24</v>
      </c>
      <c r="ES30">
        <v>44</v>
      </c>
      <c r="ET30">
        <v>16</v>
      </c>
      <c r="EU30">
        <v>22</v>
      </c>
      <c r="EV30">
        <v>38</v>
      </c>
      <c r="EW30">
        <v>66.2</v>
      </c>
      <c r="EX30">
        <v>64.8</v>
      </c>
      <c r="EY30">
        <v>65.400000000000006</v>
      </c>
      <c r="EZ30">
        <v>0.98</v>
      </c>
      <c r="FA30">
        <v>1.0900000000000001</v>
      </c>
      <c r="FB30">
        <v>1.04</v>
      </c>
      <c r="FC30">
        <v>0.36</v>
      </c>
      <c r="FD30">
        <v>0.56000000000000005</v>
      </c>
      <c r="FE30">
        <v>0.64</v>
      </c>
      <c r="FF30">
        <v>1.6</v>
      </c>
      <c r="FG30">
        <v>1.62</v>
      </c>
      <c r="FH30">
        <v>1.44</v>
      </c>
      <c r="FI30">
        <v>75</v>
      </c>
      <c r="FJ30">
        <v>70.8</v>
      </c>
      <c r="FK30">
        <v>72.7</v>
      </c>
      <c r="FL30">
        <v>85</v>
      </c>
      <c r="FM30">
        <v>87.5</v>
      </c>
      <c r="FN30">
        <v>86.4</v>
      </c>
      <c r="FO30">
        <v>55</v>
      </c>
      <c r="FP30">
        <v>45.8</v>
      </c>
      <c r="FQ30">
        <v>50</v>
      </c>
      <c r="FR30">
        <v>40</v>
      </c>
      <c r="FS30">
        <v>41.7</v>
      </c>
      <c r="FT30">
        <v>40.9</v>
      </c>
      <c r="FU30">
        <v>50</v>
      </c>
      <c r="FV30">
        <v>45.8</v>
      </c>
      <c r="FW30">
        <v>47.7</v>
      </c>
      <c r="FX30">
        <v>6.09</v>
      </c>
      <c r="FY30">
        <v>5.85</v>
      </c>
      <c r="FZ30">
        <v>5.96</v>
      </c>
      <c r="GA30">
        <v>2284</v>
      </c>
      <c r="GB30">
        <v>2177</v>
      </c>
      <c r="GC30">
        <v>4461</v>
      </c>
      <c r="GD30">
        <v>2185</v>
      </c>
      <c r="GE30">
        <v>2085</v>
      </c>
      <c r="GF30">
        <v>4270</v>
      </c>
      <c r="GG30">
        <v>46.3</v>
      </c>
      <c r="GH30">
        <v>40.6</v>
      </c>
      <c r="GI30">
        <v>43.5</v>
      </c>
      <c r="GJ30">
        <v>-0.09</v>
      </c>
      <c r="GK30">
        <v>-0.55000000000000004</v>
      </c>
      <c r="GL30">
        <v>-0.32</v>
      </c>
      <c r="GM30">
        <v>-0.15</v>
      </c>
      <c r="GN30">
        <v>-0.61</v>
      </c>
      <c r="GO30">
        <v>-0.36</v>
      </c>
      <c r="GP30">
        <v>-0.04</v>
      </c>
      <c r="GQ30">
        <v>-0.5</v>
      </c>
      <c r="GR30">
        <v>-0.28000000000000003</v>
      </c>
      <c r="GS30">
        <v>39.6</v>
      </c>
      <c r="GT30">
        <v>32</v>
      </c>
      <c r="GU30">
        <v>35.9</v>
      </c>
      <c r="GV30">
        <v>61.9</v>
      </c>
      <c r="GW30">
        <v>52.6</v>
      </c>
      <c r="GX30">
        <v>57.4</v>
      </c>
      <c r="GY30">
        <v>38.299999999999997</v>
      </c>
      <c r="GZ30">
        <v>29.8</v>
      </c>
      <c r="HA30">
        <v>34.200000000000003</v>
      </c>
      <c r="HB30">
        <v>18.100000000000001</v>
      </c>
      <c r="HC30">
        <v>10.6</v>
      </c>
      <c r="HD30">
        <v>14.4</v>
      </c>
      <c r="HE30">
        <v>26.8</v>
      </c>
      <c r="HF30">
        <v>16.5</v>
      </c>
      <c r="HG30">
        <v>21.8</v>
      </c>
      <c r="HH30">
        <v>3.9</v>
      </c>
      <c r="HI30">
        <v>3.42</v>
      </c>
      <c r="HJ30">
        <v>3.67</v>
      </c>
    </row>
    <row r="31" spans="1:218" x14ac:dyDescent="0.4">
      <c r="A31" t="s">
        <v>289</v>
      </c>
      <c r="B31" t="s">
        <v>288</v>
      </c>
      <c r="C31">
        <v>1044</v>
      </c>
      <c r="D31">
        <v>1037</v>
      </c>
      <c r="E31">
        <v>2081</v>
      </c>
      <c r="F31">
        <v>990</v>
      </c>
      <c r="G31">
        <v>998</v>
      </c>
      <c r="H31">
        <v>1988</v>
      </c>
      <c r="I31">
        <v>42.9</v>
      </c>
      <c r="J31">
        <v>38</v>
      </c>
      <c r="K31">
        <v>40.5</v>
      </c>
      <c r="L31">
        <v>-0.32</v>
      </c>
      <c r="M31">
        <v>-0.72</v>
      </c>
      <c r="N31">
        <v>-0.52</v>
      </c>
      <c r="O31">
        <v>-0.4</v>
      </c>
      <c r="P31">
        <v>-0.8</v>
      </c>
      <c r="Q31">
        <v>-0.57999999999999996</v>
      </c>
      <c r="R31">
        <v>-0.24</v>
      </c>
      <c r="S31">
        <v>-0.64</v>
      </c>
      <c r="T31">
        <v>-0.47</v>
      </c>
      <c r="U31">
        <v>33.799999999999997</v>
      </c>
      <c r="V31">
        <v>30.9</v>
      </c>
      <c r="W31">
        <v>32.299999999999997</v>
      </c>
      <c r="X31">
        <v>55.1</v>
      </c>
      <c r="Y31">
        <v>47.4</v>
      </c>
      <c r="Z31">
        <v>51.3</v>
      </c>
      <c r="AA31">
        <v>30.7</v>
      </c>
      <c r="AB31">
        <v>23.3</v>
      </c>
      <c r="AC31">
        <v>27</v>
      </c>
      <c r="AD31">
        <v>13</v>
      </c>
      <c r="AE31">
        <v>7.7</v>
      </c>
      <c r="AF31">
        <v>10.4</v>
      </c>
      <c r="AG31">
        <v>19.2</v>
      </c>
      <c r="AH31">
        <v>12.2</v>
      </c>
      <c r="AI31">
        <v>15.7</v>
      </c>
      <c r="AJ31">
        <v>3.57</v>
      </c>
      <c r="AK31">
        <v>3.18</v>
      </c>
      <c r="AL31">
        <v>3.38</v>
      </c>
      <c r="AM31">
        <v>182</v>
      </c>
      <c r="AN31">
        <v>193</v>
      </c>
      <c r="AO31">
        <v>375</v>
      </c>
      <c r="AP31">
        <v>163</v>
      </c>
      <c r="AQ31">
        <v>174</v>
      </c>
      <c r="AR31">
        <v>337</v>
      </c>
      <c r="AS31">
        <v>46</v>
      </c>
      <c r="AT31">
        <v>40</v>
      </c>
      <c r="AU31">
        <v>42.9</v>
      </c>
      <c r="AV31">
        <v>0.05</v>
      </c>
      <c r="AW31">
        <v>-0.41</v>
      </c>
      <c r="AX31">
        <v>-0.19</v>
      </c>
      <c r="AY31">
        <v>-0.14000000000000001</v>
      </c>
      <c r="AZ31">
        <v>-0.6</v>
      </c>
      <c r="BA31">
        <v>-0.32</v>
      </c>
      <c r="BB31">
        <v>0.24</v>
      </c>
      <c r="BC31">
        <v>-0.22</v>
      </c>
      <c r="BD31">
        <v>-0.05</v>
      </c>
      <c r="BE31">
        <v>40.1</v>
      </c>
      <c r="BF31">
        <v>31.6</v>
      </c>
      <c r="BG31">
        <v>35.700000000000003</v>
      </c>
      <c r="BH31">
        <v>61.5</v>
      </c>
      <c r="BI31">
        <v>48.2</v>
      </c>
      <c r="BJ31">
        <v>54.7</v>
      </c>
      <c r="BK31">
        <v>46.7</v>
      </c>
      <c r="BL31">
        <v>22.8</v>
      </c>
      <c r="BM31">
        <v>34.4</v>
      </c>
      <c r="BN31">
        <v>14.8</v>
      </c>
      <c r="BO31">
        <v>9.3000000000000007</v>
      </c>
      <c r="BP31">
        <v>12</v>
      </c>
      <c r="BQ31">
        <v>25.8</v>
      </c>
      <c r="BR31">
        <v>13.5</v>
      </c>
      <c r="BS31">
        <v>19.5</v>
      </c>
      <c r="BT31">
        <v>3.98</v>
      </c>
      <c r="BU31">
        <v>3.35</v>
      </c>
      <c r="BV31">
        <v>3.66</v>
      </c>
      <c r="BW31">
        <v>531</v>
      </c>
      <c r="BX31">
        <v>537</v>
      </c>
      <c r="BY31">
        <v>1068</v>
      </c>
      <c r="BZ31">
        <v>438</v>
      </c>
      <c r="CA31">
        <v>441</v>
      </c>
      <c r="CB31">
        <v>879</v>
      </c>
      <c r="CC31">
        <v>51.4</v>
      </c>
      <c r="CD31">
        <v>44.1</v>
      </c>
      <c r="CE31">
        <v>47.7</v>
      </c>
      <c r="CF31">
        <v>0.76</v>
      </c>
      <c r="CG31">
        <v>0.19</v>
      </c>
      <c r="CH31">
        <v>0.47</v>
      </c>
      <c r="CI31">
        <v>0.64</v>
      </c>
      <c r="CJ31">
        <v>0.08</v>
      </c>
      <c r="CK31">
        <v>0.39</v>
      </c>
      <c r="CL31">
        <v>0.88</v>
      </c>
      <c r="CM31">
        <v>0.31</v>
      </c>
      <c r="CN31">
        <v>0.56000000000000005</v>
      </c>
      <c r="CO31">
        <v>46.3</v>
      </c>
      <c r="CP31">
        <v>38.9</v>
      </c>
      <c r="CQ31">
        <v>42.6</v>
      </c>
      <c r="CR31">
        <v>71.599999999999994</v>
      </c>
      <c r="CS31">
        <v>57.7</v>
      </c>
      <c r="CT31">
        <v>64.599999999999994</v>
      </c>
      <c r="CU31">
        <v>62.3</v>
      </c>
      <c r="CV31">
        <v>23.6</v>
      </c>
      <c r="CW31">
        <v>42.9</v>
      </c>
      <c r="CX31">
        <v>28.1</v>
      </c>
      <c r="CY31">
        <v>7.6</v>
      </c>
      <c r="CZ31">
        <v>17.8</v>
      </c>
      <c r="DA31">
        <v>43.9</v>
      </c>
      <c r="DB31">
        <v>11.7</v>
      </c>
      <c r="DC31">
        <v>27.7</v>
      </c>
      <c r="DD31">
        <v>4.68</v>
      </c>
      <c r="DE31">
        <v>3.74</v>
      </c>
      <c r="DF31">
        <v>4.2</v>
      </c>
      <c r="DG31">
        <v>407</v>
      </c>
      <c r="DH31">
        <v>408</v>
      </c>
      <c r="DI31">
        <v>815</v>
      </c>
      <c r="DJ31">
        <v>321</v>
      </c>
      <c r="DK31">
        <v>309</v>
      </c>
      <c r="DL31">
        <v>630</v>
      </c>
      <c r="DM31">
        <v>47.5</v>
      </c>
      <c r="DN31">
        <v>39.9</v>
      </c>
      <c r="DO31">
        <v>43.7</v>
      </c>
      <c r="DP31">
        <v>0.34</v>
      </c>
      <c r="DQ31">
        <v>-0.19</v>
      </c>
      <c r="DR31">
        <v>0.08</v>
      </c>
      <c r="DS31">
        <v>0.2</v>
      </c>
      <c r="DT31">
        <v>-0.33</v>
      </c>
      <c r="DU31">
        <v>-0.02</v>
      </c>
      <c r="DV31">
        <v>0.48</v>
      </c>
      <c r="DW31">
        <v>-0.05</v>
      </c>
      <c r="DX31">
        <v>0.18</v>
      </c>
      <c r="DY31">
        <v>38.299999999999997</v>
      </c>
      <c r="DZ31">
        <v>29.9</v>
      </c>
      <c r="EA31">
        <v>34.1</v>
      </c>
      <c r="EB31">
        <v>58.7</v>
      </c>
      <c r="EC31">
        <v>48.8</v>
      </c>
      <c r="ED31">
        <v>53.7</v>
      </c>
      <c r="EE31">
        <v>39.799999999999997</v>
      </c>
      <c r="EF31">
        <v>31.1</v>
      </c>
      <c r="EG31">
        <v>35.5</v>
      </c>
      <c r="EH31">
        <v>17.7</v>
      </c>
      <c r="EI31">
        <v>4.7</v>
      </c>
      <c r="EJ31">
        <v>11.2</v>
      </c>
      <c r="EK31">
        <v>27.3</v>
      </c>
      <c r="EL31">
        <v>10</v>
      </c>
      <c r="EM31">
        <v>18.7</v>
      </c>
      <c r="EN31">
        <v>4.07</v>
      </c>
      <c r="EO31">
        <v>3.35</v>
      </c>
      <c r="EP31">
        <v>3.71</v>
      </c>
      <c r="EQ31">
        <v>20</v>
      </c>
      <c r="ER31">
        <v>25</v>
      </c>
      <c r="ES31">
        <v>45</v>
      </c>
      <c r="ET31">
        <v>15</v>
      </c>
      <c r="EU31">
        <v>23</v>
      </c>
      <c r="EV31">
        <v>38</v>
      </c>
      <c r="EW31">
        <v>61.4</v>
      </c>
      <c r="EX31">
        <v>58.7</v>
      </c>
      <c r="EY31">
        <v>59.9</v>
      </c>
      <c r="EZ31">
        <v>1.18</v>
      </c>
      <c r="FA31">
        <v>0.83</v>
      </c>
      <c r="FB31">
        <v>0.97</v>
      </c>
      <c r="FC31">
        <v>0.54</v>
      </c>
      <c r="FD31">
        <v>0.31</v>
      </c>
      <c r="FE31">
        <v>0.56999999999999995</v>
      </c>
      <c r="FF31">
        <v>1.82</v>
      </c>
      <c r="FG31">
        <v>1.35</v>
      </c>
      <c r="FH31">
        <v>1.37</v>
      </c>
      <c r="FI31">
        <v>65</v>
      </c>
      <c r="FJ31">
        <v>60</v>
      </c>
      <c r="FK31">
        <v>62.2</v>
      </c>
      <c r="FL31">
        <v>95</v>
      </c>
      <c r="FM31">
        <v>76</v>
      </c>
      <c r="FN31">
        <v>84.4</v>
      </c>
      <c r="FO31">
        <v>50</v>
      </c>
      <c r="FP31">
        <v>44</v>
      </c>
      <c r="FQ31">
        <v>46.7</v>
      </c>
      <c r="FR31">
        <v>30</v>
      </c>
      <c r="FS31">
        <v>32</v>
      </c>
      <c r="FT31">
        <v>31.1</v>
      </c>
      <c r="FU31">
        <v>50</v>
      </c>
      <c r="FV31">
        <v>32</v>
      </c>
      <c r="FW31">
        <v>40</v>
      </c>
      <c r="FX31">
        <v>5.54</v>
      </c>
      <c r="FY31">
        <v>5.36</v>
      </c>
      <c r="FZ31">
        <v>5.44</v>
      </c>
      <c r="GA31">
        <v>2347</v>
      </c>
      <c r="GB31">
        <v>2387</v>
      </c>
      <c r="GC31">
        <v>4734</v>
      </c>
      <c r="GD31">
        <v>2052</v>
      </c>
      <c r="GE31">
        <v>2084</v>
      </c>
      <c r="GF31">
        <v>4136</v>
      </c>
      <c r="GG31">
        <v>46.2</v>
      </c>
      <c r="GH31">
        <v>40.299999999999997</v>
      </c>
      <c r="GI31">
        <v>43.2</v>
      </c>
      <c r="GJ31">
        <v>0.11</v>
      </c>
      <c r="GK31">
        <v>-0.37</v>
      </c>
      <c r="GL31">
        <v>-0.13</v>
      </c>
      <c r="GM31">
        <v>0.05</v>
      </c>
      <c r="GN31">
        <v>-0.42</v>
      </c>
      <c r="GO31">
        <v>-0.17</v>
      </c>
      <c r="GP31">
        <v>0.16</v>
      </c>
      <c r="GQ31">
        <v>-0.31</v>
      </c>
      <c r="GR31">
        <v>-0.09</v>
      </c>
      <c r="GS31">
        <v>38.6</v>
      </c>
      <c r="GT31">
        <v>32.6</v>
      </c>
      <c r="GU31">
        <v>35.6</v>
      </c>
      <c r="GV31">
        <v>60.4</v>
      </c>
      <c r="GW31">
        <v>50.7</v>
      </c>
      <c r="GX31">
        <v>55.5</v>
      </c>
      <c r="GY31">
        <v>41.9</v>
      </c>
      <c r="GZ31">
        <v>25.2</v>
      </c>
      <c r="HA31">
        <v>33.5</v>
      </c>
      <c r="HB31">
        <v>18</v>
      </c>
      <c r="HC31">
        <v>7.6</v>
      </c>
      <c r="HD31">
        <v>12.7</v>
      </c>
      <c r="HE31">
        <v>27.6</v>
      </c>
      <c r="HF31">
        <v>12.1</v>
      </c>
      <c r="HG31">
        <v>19.8</v>
      </c>
      <c r="HH31">
        <v>3.99</v>
      </c>
      <c r="HI31">
        <v>3.4</v>
      </c>
      <c r="HJ31">
        <v>3.69</v>
      </c>
    </row>
    <row r="32" spans="1:218" x14ac:dyDescent="0.4">
      <c r="A32" t="s">
        <v>291</v>
      </c>
      <c r="B32" t="s">
        <v>290</v>
      </c>
      <c r="C32">
        <v>855</v>
      </c>
      <c r="D32">
        <v>926</v>
      </c>
      <c r="E32">
        <v>1781</v>
      </c>
      <c r="F32">
        <v>833</v>
      </c>
      <c r="G32">
        <v>894</v>
      </c>
      <c r="H32">
        <v>1727</v>
      </c>
      <c r="I32">
        <v>46.7</v>
      </c>
      <c r="J32">
        <v>39.5</v>
      </c>
      <c r="K32">
        <v>43</v>
      </c>
      <c r="L32">
        <v>-0.14000000000000001</v>
      </c>
      <c r="M32">
        <v>-0.79</v>
      </c>
      <c r="N32">
        <v>-0.47</v>
      </c>
      <c r="O32">
        <v>-0.22</v>
      </c>
      <c r="P32">
        <v>-0.87</v>
      </c>
      <c r="Q32">
        <v>-0.53</v>
      </c>
      <c r="R32">
        <v>-0.05</v>
      </c>
      <c r="S32">
        <v>-0.71</v>
      </c>
      <c r="T32">
        <v>-0.41</v>
      </c>
      <c r="U32">
        <v>42.5</v>
      </c>
      <c r="V32">
        <v>33.200000000000003</v>
      </c>
      <c r="W32">
        <v>37.6</v>
      </c>
      <c r="X32">
        <v>65</v>
      </c>
      <c r="Y32">
        <v>54.3</v>
      </c>
      <c r="Z32">
        <v>59.5</v>
      </c>
      <c r="AA32">
        <v>32.200000000000003</v>
      </c>
      <c r="AB32">
        <v>21.6</v>
      </c>
      <c r="AC32">
        <v>26.7</v>
      </c>
      <c r="AD32">
        <v>15.1</v>
      </c>
      <c r="AE32">
        <v>7.8</v>
      </c>
      <c r="AF32">
        <v>11.3</v>
      </c>
      <c r="AG32">
        <v>21.3</v>
      </c>
      <c r="AH32">
        <v>13.3</v>
      </c>
      <c r="AI32">
        <v>17.100000000000001</v>
      </c>
      <c r="AJ32">
        <v>3.85</v>
      </c>
      <c r="AK32">
        <v>3.32</v>
      </c>
      <c r="AL32">
        <v>3.58</v>
      </c>
      <c r="AM32">
        <v>47</v>
      </c>
      <c r="AN32">
        <v>60</v>
      </c>
      <c r="AO32">
        <v>107</v>
      </c>
      <c r="AP32">
        <v>43</v>
      </c>
      <c r="AQ32">
        <v>54</v>
      </c>
      <c r="AR32">
        <v>97</v>
      </c>
      <c r="AS32">
        <v>40.1</v>
      </c>
      <c r="AT32">
        <v>35.799999999999997</v>
      </c>
      <c r="AU32">
        <v>37.700000000000003</v>
      </c>
      <c r="AV32">
        <v>-0.22</v>
      </c>
      <c r="AW32">
        <v>-0.86</v>
      </c>
      <c r="AX32">
        <v>-0.57999999999999996</v>
      </c>
      <c r="AY32">
        <v>-0.6</v>
      </c>
      <c r="AZ32">
        <v>-1.2</v>
      </c>
      <c r="BA32">
        <v>-0.83</v>
      </c>
      <c r="BB32">
        <v>0.15</v>
      </c>
      <c r="BC32">
        <v>-0.53</v>
      </c>
      <c r="BD32">
        <v>-0.33</v>
      </c>
      <c r="BE32">
        <v>25.5</v>
      </c>
      <c r="BF32">
        <v>26.7</v>
      </c>
      <c r="BG32">
        <v>26.2</v>
      </c>
      <c r="BH32">
        <v>46.8</v>
      </c>
      <c r="BI32">
        <v>43.3</v>
      </c>
      <c r="BJ32">
        <v>44.9</v>
      </c>
      <c r="BK32">
        <v>25.5</v>
      </c>
      <c r="BL32">
        <v>25</v>
      </c>
      <c r="BM32">
        <v>25.2</v>
      </c>
      <c r="BN32">
        <v>6.4</v>
      </c>
      <c r="BO32">
        <v>10</v>
      </c>
      <c r="BP32">
        <v>8.4</v>
      </c>
      <c r="BQ32">
        <v>10.6</v>
      </c>
      <c r="BR32">
        <v>18.3</v>
      </c>
      <c r="BS32">
        <v>15</v>
      </c>
      <c r="BT32">
        <v>3.17</v>
      </c>
      <c r="BU32">
        <v>2.96</v>
      </c>
      <c r="BV32">
        <v>3.05</v>
      </c>
      <c r="BW32">
        <v>461</v>
      </c>
      <c r="BX32">
        <v>433</v>
      </c>
      <c r="BY32">
        <v>894</v>
      </c>
      <c r="BZ32">
        <v>443</v>
      </c>
      <c r="CA32">
        <v>415</v>
      </c>
      <c r="CB32">
        <v>858</v>
      </c>
      <c r="CC32">
        <v>47.6</v>
      </c>
      <c r="CD32">
        <v>38.6</v>
      </c>
      <c r="CE32">
        <v>43.2</v>
      </c>
      <c r="CF32">
        <v>0.48</v>
      </c>
      <c r="CG32">
        <v>-0.37</v>
      </c>
      <c r="CH32">
        <v>7.0000000000000007E-2</v>
      </c>
      <c r="CI32">
        <v>0.36</v>
      </c>
      <c r="CJ32">
        <v>-0.49</v>
      </c>
      <c r="CK32">
        <v>-0.01</v>
      </c>
      <c r="CL32">
        <v>0.6</v>
      </c>
      <c r="CM32">
        <v>-0.25</v>
      </c>
      <c r="CN32">
        <v>0.15</v>
      </c>
      <c r="CO32">
        <v>41</v>
      </c>
      <c r="CP32">
        <v>25.6</v>
      </c>
      <c r="CQ32">
        <v>33.6</v>
      </c>
      <c r="CR32">
        <v>62.3</v>
      </c>
      <c r="CS32">
        <v>48.3</v>
      </c>
      <c r="CT32">
        <v>55.5</v>
      </c>
      <c r="CU32">
        <v>18.899999999999999</v>
      </c>
      <c r="CV32">
        <v>10.199999999999999</v>
      </c>
      <c r="CW32">
        <v>14.7</v>
      </c>
      <c r="CX32">
        <v>6.5</v>
      </c>
      <c r="CY32">
        <v>1.6</v>
      </c>
      <c r="CZ32">
        <v>4.0999999999999996</v>
      </c>
      <c r="DA32">
        <v>10</v>
      </c>
      <c r="DB32">
        <v>3.5</v>
      </c>
      <c r="DC32">
        <v>6.8</v>
      </c>
      <c r="DD32">
        <v>3.82</v>
      </c>
      <c r="DE32">
        <v>3.02</v>
      </c>
      <c r="DF32">
        <v>3.43</v>
      </c>
      <c r="DG32">
        <v>49</v>
      </c>
      <c r="DH32">
        <v>36</v>
      </c>
      <c r="DI32">
        <v>85</v>
      </c>
      <c r="DJ32">
        <v>28</v>
      </c>
      <c r="DK32">
        <v>18</v>
      </c>
      <c r="DL32">
        <v>46</v>
      </c>
      <c r="DM32">
        <v>46.4</v>
      </c>
      <c r="DN32">
        <v>37.700000000000003</v>
      </c>
      <c r="DO32">
        <v>42.7</v>
      </c>
      <c r="DP32">
        <v>0.59</v>
      </c>
      <c r="DQ32">
        <v>-0.27</v>
      </c>
      <c r="DR32">
        <v>0.26</v>
      </c>
      <c r="DS32">
        <v>0.12</v>
      </c>
      <c r="DT32">
        <v>-0.85</v>
      </c>
      <c r="DU32">
        <v>-0.11</v>
      </c>
      <c r="DV32">
        <v>1.06</v>
      </c>
      <c r="DW32">
        <v>0.31</v>
      </c>
      <c r="DX32">
        <v>0.62</v>
      </c>
      <c r="DY32">
        <v>40.799999999999997</v>
      </c>
      <c r="DZ32">
        <v>22.2</v>
      </c>
      <c r="EA32">
        <v>32.9</v>
      </c>
      <c r="EB32">
        <v>59.2</v>
      </c>
      <c r="EC32">
        <v>36.1</v>
      </c>
      <c r="ED32">
        <v>49.4</v>
      </c>
      <c r="EE32">
        <v>59.2</v>
      </c>
      <c r="EF32">
        <v>27.8</v>
      </c>
      <c r="EG32">
        <v>45.9</v>
      </c>
      <c r="EH32">
        <v>22.4</v>
      </c>
      <c r="EI32">
        <v>5.6</v>
      </c>
      <c r="EJ32">
        <v>15.3</v>
      </c>
      <c r="EK32">
        <v>30.6</v>
      </c>
      <c r="EL32">
        <v>5.6</v>
      </c>
      <c r="EM32">
        <v>20</v>
      </c>
      <c r="EN32">
        <v>4.08</v>
      </c>
      <c r="EO32">
        <v>3.14</v>
      </c>
      <c r="EP32">
        <v>3.68</v>
      </c>
      <c r="EQ32">
        <v>5</v>
      </c>
      <c r="ER32">
        <v>2</v>
      </c>
      <c r="ES32">
        <v>7</v>
      </c>
      <c r="ET32">
        <v>5</v>
      </c>
      <c r="EU32">
        <v>2</v>
      </c>
      <c r="EV32">
        <v>7</v>
      </c>
      <c r="EW32">
        <v>73</v>
      </c>
      <c r="EX32">
        <v>55</v>
      </c>
      <c r="EY32">
        <v>67.8</v>
      </c>
      <c r="EZ32">
        <v>1.85</v>
      </c>
      <c r="FA32">
        <v>0.62</v>
      </c>
      <c r="FB32">
        <v>1.5</v>
      </c>
      <c r="FC32">
        <v>0.74</v>
      </c>
      <c r="FD32">
        <v>-1.1299999999999999</v>
      </c>
      <c r="FE32">
        <v>0.56000000000000005</v>
      </c>
      <c r="FF32">
        <v>2.95</v>
      </c>
      <c r="FG32">
        <v>2.37</v>
      </c>
      <c r="FH32">
        <v>2.4300000000000002</v>
      </c>
      <c r="FI32">
        <v>100</v>
      </c>
      <c r="FJ32">
        <v>100</v>
      </c>
      <c r="FK32">
        <v>100</v>
      </c>
      <c r="FL32">
        <v>100</v>
      </c>
      <c r="FM32">
        <v>100</v>
      </c>
      <c r="FN32">
        <v>100</v>
      </c>
      <c r="FO32">
        <v>60</v>
      </c>
      <c r="FP32">
        <v>50</v>
      </c>
      <c r="FQ32">
        <v>57.1</v>
      </c>
      <c r="FR32">
        <v>60</v>
      </c>
      <c r="FS32">
        <v>50</v>
      </c>
      <c r="FT32">
        <v>57.1</v>
      </c>
      <c r="FU32">
        <v>60</v>
      </c>
      <c r="FV32">
        <v>50</v>
      </c>
      <c r="FW32">
        <v>57.1</v>
      </c>
      <c r="FX32">
        <v>6.93</v>
      </c>
      <c r="FY32">
        <v>5.05</v>
      </c>
      <c r="FZ32">
        <v>6.39</v>
      </c>
      <c r="GA32">
        <v>1455</v>
      </c>
      <c r="GB32">
        <v>1502</v>
      </c>
      <c r="GC32">
        <v>2957</v>
      </c>
      <c r="GD32">
        <v>1381</v>
      </c>
      <c r="GE32">
        <v>1420</v>
      </c>
      <c r="GF32">
        <v>2801</v>
      </c>
      <c r="GG32">
        <v>46.7</v>
      </c>
      <c r="GH32">
        <v>38.9</v>
      </c>
      <c r="GI32">
        <v>42.7</v>
      </c>
      <c r="GJ32">
        <v>0.08</v>
      </c>
      <c r="GK32">
        <v>-0.67</v>
      </c>
      <c r="GL32">
        <v>-0.3</v>
      </c>
      <c r="GM32">
        <v>0.01</v>
      </c>
      <c r="GN32">
        <v>-0.73</v>
      </c>
      <c r="GO32">
        <v>-0.35</v>
      </c>
      <c r="GP32">
        <v>0.14000000000000001</v>
      </c>
      <c r="GQ32">
        <v>-0.6</v>
      </c>
      <c r="GR32">
        <v>-0.25</v>
      </c>
      <c r="GS32">
        <v>41.3</v>
      </c>
      <c r="GT32">
        <v>30.5</v>
      </c>
      <c r="GU32">
        <v>35.799999999999997</v>
      </c>
      <c r="GV32">
        <v>63</v>
      </c>
      <c r="GW32">
        <v>51.3</v>
      </c>
      <c r="GX32">
        <v>57.1</v>
      </c>
      <c r="GY32">
        <v>28.7</v>
      </c>
      <c r="GZ32">
        <v>18.5</v>
      </c>
      <c r="HA32">
        <v>23.5</v>
      </c>
      <c r="HB32">
        <v>12.2</v>
      </c>
      <c r="HC32">
        <v>6</v>
      </c>
      <c r="HD32">
        <v>9</v>
      </c>
      <c r="HE32">
        <v>17.5</v>
      </c>
      <c r="HF32">
        <v>10.4</v>
      </c>
      <c r="HG32">
        <v>13.9</v>
      </c>
      <c r="HH32">
        <v>3.82</v>
      </c>
      <c r="HI32">
        <v>3.2</v>
      </c>
      <c r="HJ32">
        <v>3.51</v>
      </c>
    </row>
    <row r="33" spans="1:218" x14ac:dyDescent="0.4">
      <c r="A33" t="s">
        <v>293</v>
      </c>
      <c r="B33" t="s">
        <v>292</v>
      </c>
      <c r="C33">
        <v>685</v>
      </c>
      <c r="D33">
        <v>745</v>
      </c>
      <c r="E33">
        <v>1430</v>
      </c>
      <c r="F33">
        <v>677</v>
      </c>
      <c r="G33">
        <v>728</v>
      </c>
      <c r="H33">
        <v>1405</v>
      </c>
      <c r="I33">
        <v>45.3</v>
      </c>
      <c r="J33">
        <v>40.6</v>
      </c>
      <c r="K33">
        <v>42.9</v>
      </c>
      <c r="L33">
        <v>-0.16</v>
      </c>
      <c r="M33">
        <v>-0.49</v>
      </c>
      <c r="N33">
        <v>-0.33</v>
      </c>
      <c r="O33">
        <v>-0.26</v>
      </c>
      <c r="P33">
        <v>-0.57999999999999996</v>
      </c>
      <c r="Q33">
        <v>-0.4</v>
      </c>
      <c r="R33">
        <v>-7.0000000000000007E-2</v>
      </c>
      <c r="S33">
        <v>-0.4</v>
      </c>
      <c r="T33">
        <v>-0.27</v>
      </c>
      <c r="U33">
        <v>39</v>
      </c>
      <c r="V33">
        <v>33.299999999999997</v>
      </c>
      <c r="W33">
        <v>36</v>
      </c>
      <c r="X33">
        <v>61.6</v>
      </c>
      <c r="Y33">
        <v>55.3</v>
      </c>
      <c r="Z33">
        <v>58.3</v>
      </c>
      <c r="AA33">
        <v>21.9</v>
      </c>
      <c r="AB33">
        <v>13.4</v>
      </c>
      <c r="AC33">
        <v>17.5</v>
      </c>
      <c r="AD33">
        <v>7.6</v>
      </c>
      <c r="AE33">
        <v>3.5</v>
      </c>
      <c r="AF33">
        <v>5.5</v>
      </c>
      <c r="AG33">
        <v>11.8</v>
      </c>
      <c r="AH33">
        <v>7.1</v>
      </c>
      <c r="AI33">
        <v>9.4</v>
      </c>
      <c r="AJ33">
        <v>3.7</v>
      </c>
      <c r="AK33">
        <v>3.32</v>
      </c>
      <c r="AL33">
        <v>3.5</v>
      </c>
      <c r="AM33">
        <v>36</v>
      </c>
      <c r="AN33">
        <v>38</v>
      </c>
      <c r="AO33">
        <v>74</v>
      </c>
      <c r="AP33">
        <v>29</v>
      </c>
      <c r="AQ33">
        <v>34</v>
      </c>
      <c r="AR33">
        <v>63</v>
      </c>
      <c r="AS33">
        <v>42.8</v>
      </c>
      <c r="AT33">
        <v>41</v>
      </c>
      <c r="AU33">
        <v>41.9</v>
      </c>
      <c r="AV33">
        <v>0.36</v>
      </c>
      <c r="AW33">
        <v>-0.45</v>
      </c>
      <c r="AX33">
        <v>-0.08</v>
      </c>
      <c r="AY33">
        <v>-0.1</v>
      </c>
      <c r="AZ33">
        <v>-0.88</v>
      </c>
      <c r="BA33">
        <v>-0.39</v>
      </c>
      <c r="BB33">
        <v>0.81</v>
      </c>
      <c r="BC33">
        <v>-0.03</v>
      </c>
      <c r="BD33">
        <v>0.23</v>
      </c>
      <c r="BE33">
        <v>25</v>
      </c>
      <c r="BF33">
        <v>39.5</v>
      </c>
      <c r="BG33">
        <v>32.4</v>
      </c>
      <c r="BH33">
        <v>47.2</v>
      </c>
      <c r="BI33">
        <v>55.3</v>
      </c>
      <c r="BJ33">
        <v>51.4</v>
      </c>
      <c r="BK33">
        <v>33.299999999999997</v>
      </c>
      <c r="BL33">
        <v>18.399999999999999</v>
      </c>
      <c r="BM33">
        <v>25.7</v>
      </c>
      <c r="BN33">
        <v>5.6</v>
      </c>
      <c r="BO33">
        <v>7.9</v>
      </c>
      <c r="BP33">
        <v>6.8</v>
      </c>
      <c r="BQ33">
        <v>11.1</v>
      </c>
      <c r="BR33">
        <v>10.5</v>
      </c>
      <c r="BS33">
        <v>10.8</v>
      </c>
      <c r="BT33">
        <v>3.55</v>
      </c>
      <c r="BU33">
        <v>3.55</v>
      </c>
      <c r="BV33">
        <v>3.55</v>
      </c>
      <c r="BW33">
        <v>307</v>
      </c>
      <c r="BX33">
        <v>310</v>
      </c>
      <c r="BY33">
        <v>617</v>
      </c>
      <c r="BZ33">
        <v>295</v>
      </c>
      <c r="CA33">
        <v>287</v>
      </c>
      <c r="CB33">
        <v>582</v>
      </c>
      <c r="CC33">
        <v>47.9</v>
      </c>
      <c r="CD33">
        <v>41.5</v>
      </c>
      <c r="CE33">
        <v>44.7</v>
      </c>
      <c r="CF33">
        <v>0.57999999999999996</v>
      </c>
      <c r="CG33">
        <v>-7.0000000000000007E-2</v>
      </c>
      <c r="CH33">
        <v>0.26</v>
      </c>
      <c r="CI33">
        <v>0.44</v>
      </c>
      <c r="CJ33">
        <v>-0.22</v>
      </c>
      <c r="CK33">
        <v>0.16</v>
      </c>
      <c r="CL33">
        <v>0.73</v>
      </c>
      <c r="CM33">
        <v>0.08</v>
      </c>
      <c r="CN33">
        <v>0.36</v>
      </c>
      <c r="CO33">
        <v>43</v>
      </c>
      <c r="CP33">
        <v>34.799999999999997</v>
      </c>
      <c r="CQ33">
        <v>38.9</v>
      </c>
      <c r="CR33">
        <v>66.099999999999994</v>
      </c>
      <c r="CS33">
        <v>56.5</v>
      </c>
      <c r="CT33">
        <v>61.3</v>
      </c>
      <c r="CU33">
        <v>29</v>
      </c>
      <c r="CV33">
        <v>23.5</v>
      </c>
      <c r="CW33">
        <v>26.3</v>
      </c>
      <c r="CX33">
        <v>12.1</v>
      </c>
      <c r="CY33">
        <v>7.1</v>
      </c>
      <c r="CZ33">
        <v>9.6</v>
      </c>
      <c r="DA33">
        <v>18.2</v>
      </c>
      <c r="DB33">
        <v>10.6</v>
      </c>
      <c r="DC33">
        <v>14.4</v>
      </c>
      <c r="DD33">
        <v>4.0599999999999996</v>
      </c>
      <c r="DE33">
        <v>3.56</v>
      </c>
      <c r="DF33">
        <v>3.81</v>
      </c>
      <c r="DG33">
        <v>34</v>
      </c>
      <c r="DH33">
        <v>32</v>
      </c>
      <c r="DI33">
        <v>66</v>
      </c>
      <c r="DJ33">
        <v>27</v>
      </c>
      <c r="DK33">
        <v>25</v>
      </c>
      <c r="DL33">
        <v>52</v>
      </c>
      <c r="DM33">
        <v>48.6</v>
      </c>
      <c r="DN33">
        <v>37.5</v>
      </c>
      <c r="DO33">
        <v>43.2</v>
      </c>
      <c r="DP33">
        <v>0.62</v>
      </c>
      <c r="DQ33">
        <v>-0.4</v>
      </c>
      <c r="DR33">
        <v>0.13</v>
      </c>
      <c r="DS33">
        <v>0.14000000000000001</v>
      </c>
      <c r="DT33">
        <v>-0.9</v>
      </c>
      <c r="DU33">
        <v>-0.22</v>
      </c>
      <c r="DV33">
        <v>1.0900000000000001</v>
      </c>
      <c r="DW33">
        <v>0.09</v>
      </c>
      <c r="DX33">
        <v>0.47</v>
      </c>
      <c r="DY33">
        <v>38.200000000000003</v>
      </c>
      <c r="DZ33">
        <v>18.8</v>
      </c>
      <c r="EA33">
        <v>28.8</v>
      </c>
      <c r="EB33">
        <v>55.9</v>
      </c>
      <c r="EC33">
        <v>46.9</v>
      </c>
      <c r="ED33">
        <v>51.5</v>
      </c>
      <c r="EE33">
        <v>23.5</v>
      </c>
      <c r="EF33">
        <v>21.9</v>
      </c>
      <c r="EG33">
        <v>22.7</v>
      </c>
      <c r="EH33">
        <v>14.7</v>
      </c>
      <c r="EI33">
        <v>3.1</v>
      </c>
      <c r="EJ33">
        <v>9.1</v>
      </c>
      <c r="EK33">
        <v>20.6</v>
      </c>
      <c r="EL33">
        <v>9.4</v>
      </c>
      <c r="EM33">
        <v>15.2</v>
      </c>
      <c r="EN33">
        <v>4.05</v>
      </c>
      <c r="EO33">
        <v>3.22</v>
      </c>
      <c r="EP33">
        <v>3.65</v>
      </c>
      <c r="EQ33">
        <v>4</v>
      </c>
      <c r="ER33">
        <v>4</v>
      </c>
      <c r="ES33">
        <v>8</v>
      </c>
      <c r="ET33">
        <v>4</v>
      </c>
      <c r="EU33">
        <v>4</v>
      </c>
      <c r="EV33">
        <v>8</v>
      </c>
      <c r="EW33">
        <v>69.599999999999994</v>
      </c>
      <c r="EX33">
        <v>52.5</v>
      </c>
      <c r="EY33">
        <v>61.1</v>
      </c>
      <c r="EZ33">
        <v>2.04</v>
      </c>
      <c r="FA33">
        <v>0.04</v>
      </c>
      <c r="FB33">
        <v>1.04</v>
      </c>
      <c r="FC33">
        <v>0.8</v>
      </c>
      <c r="FD33">
        <v>-1.19</v>
      </c>
      <c r="FE33">
        <v>0.17</v>
      </c>
      <c r="FF33">
        <v>3.27</v>
      </c>
      <c r="FG33">
        <v>1.28</v>
      </c>
      <c r="FH33">
        <v>1.92</v>
      </c>
      <c r="FI33">
        <v>75</v>
      </c>
      <c r="FJ33">
        <v>50</v>
      </c>
      <c r="FK33">
        <v>62.5</v>
      </c>
      <c r="FL33">
        <v>100</v>
      </c>
      <c r="FM33">
        <v>75</v>
      </c>
      <c r="FN33">
        <v>87.5</v>
      </c>
      <c r="FO33">
        <v>25</v>
      </c>
      <c r="FP33">
        <v>25</v>
      </c>
      <c r="FQ33">
        <v>25</v>
      </c>
      <c r="FR33">
        <v>25</v>
      </c>
      <c r="FS33">
        <v>0</v>
      </c>
      <c r="FT33">
        <v>12.5</v>
      </c>
      <c r="FU33">
        <v>25</v>
      </c>
      <c r="FV33">
        <v>0</v>
      </c>
      <c r="FW33">
        <v>12.5</v>
      </c>
      <c r="FX33">
        <v>6.27</v>
      </c>
      <c r="FY33">
        <v>4.67</v>
      </c>
      <c r="FZ33">
        <v>5.47</v>
      </c>
      <c r="GA33">
        <v>1082</v>
      </c>
      <c r="GB33">
        <v>1149</v>
      </c>
      <c r="GC33">
        <v>2231</v>
      </c>
      <c r="GD33">
        <v>1046</v>
      </c>
      <c r="GE33">
        <v>1094</v>
      </c>
      <c r="GF33">
        <v>2140</v>
      </c>
      <c r="GG33">
        <v>46.2</v>
      </c>
      <c r="GH33">
        <v>40.9</v>
      </c>
      <c r="GI33">
        <v>43.5</v>
      </c>
      <c r="GJ33">
        <v>0.1</v>
      </c>
      <c r="GK33">
        <v>-0.37</v>
      </c>
      <c r="GL33">
        <v>-0.14000000000000001</v>
      </c>
      <c r="GM33">
        <v>0.02</v>
      </c>
      <c r="GN33">
        <v>-0.45</v>
      </c>
      <c r="GO33">
        <v>-0.19</v>
      </c>
      <c r="GP33">
        <v>0.18</v>
      </c>
      <c r="GQ33">
        <v>-0.3</v>
      </c>
      <c r="GR33">
        <v>-0.09</v>
      </c>
      <c r="GS33">
        <v>39.6</v>
      </c>
      <c r="GT33">
        <v>33.9</v>
      </c>
      <c r="GU33">
        <v>36.700000000000003</v>
      </c>
      <c r="GV33">
        <v>62.4</v>
      </c>
      <c r="GW33">
        <v>55.6</v>
      </c>
      <c r="GX33">
        <v>58.9</v>
      </c>
      <c r="GY33">
        <v>24.7</v>
      </c>
      <c r="GZ33">
        <v>16.7</v>
      </c>
      <c r="HA33">
        <v>20.6</v>
      </c>
      <c r="HB33">
        <v>9.1999999999999993</v>
      </c>
      <c r="HC33">
        <v>4.5</v>
      </c>
      <c r="HD33">
        <v>6.8</v>
      </c>
      <c r="HE33">
        <v>14.2</v>
      </c>
      <c r="HF33">
        <v>8.1</v>
      </c>
      <c r="HG33">
        <v>11.1</v>
      </c>
      <c r="HH33">
        <v>3.83</v>
      </c>
      <c r="HI33">
        <v>3.4</v>
      </c>
      <c r="HJ33">
        <v>3.61</v>
      </c>
    </row>
    <row r="34" spans="1:218" x14ac:dyDescent="0.4">
      <c r="A34" t="s">
        <v>295</v>
      </c>
      <c r="B34" t="s">
        <v>294</v>
      </c>
      <c r="C34">
        <v>907</v>
      </c>
      <c r="D34">
        <v>879</v>
      </c>
      <c r="E34">
        <v>1786</v>
      </c>
      <c r="F34">
        <v>880</v>
      </c>
      <c r="G34">
        <v>847</v>
      </c>
      <c r="H34">
        <v>1727</v>
      </c>
      <c r="I34">
        <v>43.8</v>
      </c>
      <c r="J34">
        <v>36.1</v>
      </c>
      <c r="K34">
        <v>40.1</v>
      </c>
      <c r="L34">
        <v>-0.23</v>
      </c>
      <c r="M34">
        <v>-0.9</v>
      </c>
      <c r="N34">
        <v>-0.56000000000000005</v>
      </c>
      <c r="O34">
        <v>-0.32</v>
      </c>
      <c r="P34">
        <v>-0.99</v>
      </c>
      <c r="Q34">
        <v>-0.62</v>
      </c>
      <c r="R34">
        <v>-0.15</v>
      </c>
      <c r="S34">
        <v>-0.82</v>
      </c>
      <c r="T34">
        <v>-0.5</v>
      </c>
      <c r="U34">
        <v>35.9</v>
      </c>
      <c r="V34">
        <v>26.5</v>
      </c>
      <c r="W34">
        <v>31.3</v>
      </c>
      <c r="X34">
        <v>59.4</v>
      </c>
      <c r="Y34">
        <v>47.1</v>
      </c>
      <c r="Z34">
        <v>53.4</v>
      </c>
      <c r="AA34">
        <v>36.700000000000003</v>
      </c>
      <c r="AB34">
        <v>23.2</v>
      </c>
      <c r="AC34">
        <v>30.1</v>
      </c>
      <c r="AD34">
        <v>14.6</v>
      </c>
      <c r="AE34">
        <v>5.2</v>
      </c>
      <c r="AF34">
        <v>10</v>
      </c>
      <c r="AG34">
        <v>21.7</v>
      </c>
      <c r="AH34">
        <v>11.3</v>
      </c>
      <c r="AI34">
        <v>16.600000000000001</v>
      </c>
      <c r="AJ34">
        <v>3.66</v>
      </c>
      <c r="AK34">
        <v>2.92</v>
      </c>
      <c r="AL34">
        <v>3.3</v>
      </c>
      <c r="AM34">
        <v>52</v>
      </c>
      <c r="AN34">
        <v>47</v>
      </c>
      <c r="AO34">
        <v>99</v>
      </c>
      <c r="AP34">
        <v>45</v>
      </c>
      <c r="AQ34">
        <v>42</v>
      </c>
      <c r="AR34">
        <v>87</v>
      </c>
      <c r="AS34">
        <v>48</v>
      </c>
      <c r="AT34">
        <v>40.200000000000003</v>
      </c>
      <c r="AU34">
        <v>44.3</v>
      </c>
      <c r="AV34">
        <v>0.13</v>
      </c>
      <c r="AW34">
        <v>-0.17</v>
      </c>
      <c r="AX34">
        <v>-0.02</v>
      </c>
      <c r="AY34">
        <v>-0.24</v>
      </c>
      <c r="AZ34">
        <v>-0.56000000000000005</v>
      </c>
      <c r="BA34">
        <v>-0.28000000000000003</v>
      </c>
      <c r="BB34">
        <v>0.5</v>
      </c>
      <c r="BC34">
        <v>0.21</v>
      </c>
      <c r="BD34">
        <v>0.25</v>
      </c>
      <c r="BE34">
        <v>34.6</v>
      </c>
      <c r="BF34">
        <v>29.8</v>
      </c>
      <c r="BG34">
        <v>32.299999999999997</v>
      </c>
      <c r="BH34">
        <v>63.5</v>
      </c>
      <c r="BI34">
        <v>61.7</v>
      </c>
      <c r="BJ34">
        <v>62.6</v>
      </c>
      <c r="BK34">
        <v>48.1</v>
      </c>
      <c r="BL34">
        <v>27.7</v>
      </c>
      <c r="BM34">
        <v>38.4</v>
      </c>
      <c r="BN34">
        <v>19.2</v>
      </c>
      <c r="BO34">
        <v>8.5</v>
      </c>
      <c r="BP34">
        <v>14.1</v>
      </c>
      <c r="BQ34">
        <v>25</v>
      </c>
      <c r="BR34">
        <v>14.9</v>
      </c>
      <c r="BS34">
        <v>20.2</v>
      </c>
      <c r="BT34">
        <v>4.13</v>
      </c>
      <c r="BU34">
        <v>3.4</v>
      </c>
      <c r="BV34">
        <v>3.79</v>
      </c>
      <c r="BW34">
        <v>18</v>
      </c>
      <c r="BX34">
        <v>24</v>
      </c>
      <c r="BY34">
        <v>42</v>
      </c>
      <c r="BZ34">
        <v>16</v>
      </c>
      <c r="CA34">
        <v>23</v>
      </c>
      <c r="CB34">
        <v>39</v>
      </c>
      <c r="CC34">
        <v>57.6</v>
      </c>
      <c r="CD34">
        <v>51.2</v>
      </c>
      <c r="CE34">
        <v>53.9</v>
      </c>
      <c r="CF34">
        <v>0.88</v>
      </c>
      <c r="CG34">
        <v>0.48</v>
      </c>
      <c r="CH34">
        <v>0.64</v>
      </c>
      <c r="CI34">
        <v>0.26</v>
      </c>
      <c r="CJ34">
        <v>-0.04</v>
      </c>
      <c r="CK34">
        <v>0.24</v>
      </c>
      <c r="CL34">
        <v>1.5</v>
      </c>
      <c r="CM34">
        <v>0.99</v>
      </c>
      <c r="CN34">
        <v>1.04</v>
      </c>
      <c r="CO34">
        <v>61.1</v>
      </c>
      <c r="CP34">
        <v>54.2</v>
      </c>
      <c r="CQ34">
        <v>57.1</v>
      </c>
      <c r="CR34">
        <v>83.3</v>
      </c>
      <c r="CS34">
        <v>70.8</v>
      </c>
      <c r="CT34">
        <v>76.2</v>
      </c>
      <c r="CU34">
        <v>66.7</v>
      </c>
      <c r="CV34">
        <v>50</v>
      </c>
      <c r="CW34">
        <v>57.1</v>
      </c>
      <c r="CX34">
        <v>22.2</v>
      </c>
      <c r="CY34">
        <v>29.2</v>
      </c>
      <c r="CZ34">
        <v>26.2</v>
      </c>
      <c r="DA34">
        <v>50</v>
      </c>
      <c r="DB34">
        <v>33.299999999999997</v>
      </c>
      <c r="DC34">
        <v>40.5</v>
      </c>
      <c r="DD34">
        <v>5.3</v>
      </c>
      <c r="DE34">
        <v>4.43</v>
      </c>
      <c r="DF34">
        <v>4.8</v>
      </c>
      <c r="DG34">
        <v>47</v>
      </c>
      <c r="DH34">
        <v>43</v>
      </c>
      <c r="DI34">
        <v>90</v>
      </c>
      <c r="DJ34">
        <v>29</v>
      </c>
      <c r="DK34">
        <v>28</v>
      </c>
      <c r="DL34">
        <v>57</v>
      </c>
      <c r="DM34">
        <v>51.6</v>
      </c>
      <c r="DN34">
        <v>41.9</v>
      </c>
      <c r="DO34">
        <v>47</v>
      </c>
      <c r="DP34">
        <v>0.76</v>
      </c>
      <c r="DQ34">
        <v>-0.14000000000000001</v>
      </c>
      <c r="DR34">
        <v>0.32</v>
      </c>
      <c r="DS34">
        <v>0.3</v>
      </c>
      <c r="DT34">
        <v>-0.61</v>
      </c>
      <c r="DU34">
        <v>-0.01</v>
      </c>
      <c r="DV34">
        <v>1.22</v>
      </c>
      <c r="DW34">
        <v>0.32</v>
      </c>
      <c r="DX34">
        <v>0.64</v>
      </c>
      <c r="DY34">
        <v>38.299999999999997</v>
      </c>
      <c r="DZ34">
        <v>27.9</v>
      </c>
      <c r="EA34">
        <v>33.299999999999997</v>
      </c>
      <c r="EB34">
        <v>66</v>
      </c>
      <c r="EC34">
        <v>65.099999999999994</v>
      </c>
      <c r="ED34">
        <v>65.599999999999994</v>
      </c>
      <c r="EE34">
        <v>51.1</v>
      </c>
      <c r="EF34">
        <v>41.9</v>
      </c>
      <c r="EG34">
        <v>46.7</v>
      </c>
      <c r="EH34">
        <v>19.100000000000001</v>
      </c>
      <c r="EI34">
        <v>7</v>
      </c>
      <c r="EJ34">
        <v>13.3</v>
      </c>
      <c r="EK34">
        <v>29.8</v>
      </c>
      <c r="EL34">
        <v>14</v>
      </c>
      <c r="EM34">
        <v>22.2</v>
      </c>
      <c r="EN34">
        <v>4.5199999999999996</v>
      </c>
      <c r="EO34">
        <v>3.53</v>
      </c>
      <c r="EP34">
        <v>4.05</v>
      </c>
      <c r="EQ34">
        <v>4</v>
      </c>
      <c r="ER34">
        <v>1</v>
      </c>
      <c r="ES34">
        <v>5</v>
      </c>
      <c r="ET34">
        <v>4</v>
      </c>
      <c r="EU34">
        <v>0</v>
      </c>
      <c r="EV34">
        <v>4</v>
      </c>
      <c r="EW34">
        <v>63.6</v>
      </c>
      <c r="EX34">
        <v>39.5</v>
      </c>
      <c r="EY34">
        <v>58.8</v>
      </c>
      <c r="EZ34">
        <v>-0.08</v>
      </c>
      <c r="FA34" t="s">
        <v>915</v>
      </c>
      <c r="FB34">
        <v>-0.08</v>
      </c>
      <c r="FC34">
        <v>-1.32</v>
      </c>
      <c r="FD34" t="s">
        <v>915</v>
      </c>
      <c r="FE34">
        <v>-1.32</v>
      </c>
      <c r="FF34">
        <v>1.1499999999999999</v>
      </c>
      <c r="FG34" t="s">
        <v>915</v>
      </c>
      <c r="FH34">
        <v>1.1499999999999999</v>
      </c>
      <c r="FI34">
        <v>100</v>
      </c>
      <c r="FJ34">
        <v>0</v>
      </c>
      <c r="FK34">
        <v>80</v>
      </c>
      <c r="FL34">
        <v>100</v>
      </c>
      <c r="FM34">
        <v>0</v>
      </c>
      <c r="FN34">
        <v>80</v>
      </c>
      <c r="FO34">
        <v>25</v>
      </c>
      <c r="FP34">
        <v>100</v>
      </c>
      <c r="FQ34">
        <v>40</v>
      </c>
      <c r="FR34">
        <v>25</v>
      </c>
      <c r="FS34">
        <v>0</v>
      </c>
      <c r="FT34">
        <v>20</v>
      </c>
      <c r="FU34">
        <v>25</v>
      </c>
      <c r="FV34">
        <v>0</v>
      </c>
      <c r="FW34">
        <v>20</v>
      </c>
      <c r="FX34">
        <v>5.48</v>
      </c>
      <c r="FY34">
        <v>4.08</v>
      </c>
      <c r="FZ34">
        <v>5.2</v>
      </c>
      <c r="GA34">
        <v>1052</v>
      </c>
      <c r="GB34">
        <v>1030</v>
      </c>
      <c r="GC34">
        <v>2082</v>
      </c>
      <c r="GD34">
        <v>993</v>
      </c>
      <c r="GE34">
        <v>965</v>
      </c>
      <c r="GF34">
        <v>1958</v>
      </c>
      <c r="GG34">
        <v>44.8</v>
      </c>
      <c r="GH34">
        <v>37.1</v>
      </c>
      <c r="GI34">
        <v>41</v>
      </c>
      <c r="GJ34">
        <v>-0.15</v>
      </c>
      <c r="GK34">
        <v>-0.78</v>
      </c>
      <c r="GL34">
        <v>-0.46</v>
      </c>
      <c r="GM34">
        <v>-0.23</v>
      </c>
      <c r="GN34">
        <v>-0.86</v>
      </c>
      <c r="GO34">
        <v>-0.52</v>
      </c>
      <c r="GP34">
        <v>-0.08</v>
      </c>
      <c r="GQ34">
        <v>-0.7</v>
      </c>
      <c r="GR34">
        <v>-0.41</v>
      </c>
      <c r="GS34">
        <v>36.700000000000003</v>
      </c>
      <c r="GT34">
        <v>27.5</v>
      </c>
      <c r="GU34">
        <v>32.1</v>
      </c>
      <c r="GV34">
        <v>60.6</v>
      </c>
      <c r="GW34">
        <v>49</v>
      </c>
      <c r="GX34">
        <v>54.9</v>
      </c>
      <c r="GY34">
        <v>38.9</v>
      </c>
      <c r="GZ34">
        <v>25.7</v>
      </c>
      <c r="HA34">
        <v>32.4</v>
      </c>
      <c r="HB34">
        <v>15.1</v>
      </c>
      <c r="HC34">
        <v>6.2</v>
      </c>
      <c r="HD34">
        <v>10.7</v>
      </c>
      <c r="HE34">
        <v>22.8</v>
      </c>
      <c r="HF34">
        <v>12.5</v>
      </c>
      <c r="HG34">
        <v>17.7</v>
      </c>
      <c r="HH34">
        <v>3.77</v>
      </c>
      <c r="HI34">
        <v>3.03</v>
      </c>
      <c r="HJ34">
        <v>3.4</v>
      </c>
    </row>
    <row r="35" spans="1:218" x14ac:dyDescent="0.4">
      <c r="A35" t="s">
        <v>297</v>
      </c>
      <c r="B35" t="s">
        <v>296</v>
      </c>
      <c r="C35">
        <v>1291</v>
      </c>
      <c r="D35">
        <v>1371</v>
      </c>
      <c r="E35">
        <v>2662</v>
      </c>
      <c r="F35">
        <v>1265</v>
      </c>
      <c r="G35">
        <v>1346</v>
      </c>
      <c r="H35">
        <v>2611</v>
      </c>
      <c r="I35">
        <v>47.9</v>
      </c>
      <c r="J35">
        <v>42.9</v>
      </c>
      <c r="K35">
        <v>45.3</v>
      </c>
      <c r="L35">
        <v>-0.08</v>
      </c>
      <c r="M35">
        <v>-0.46</v>
      </c>
      <c r="N35">
        <v>-0.28000000000000003</v>
      </c>
      <c r="O35">
        <v>-0.15</v>
      </c>
      <c r="P35">
        <v>-0.53</v>
      </c>
      <c r="Q35">
        <v>-0.33</v>
      </c>
      <c r="R35">
        <v>-0.01</v>
      </c>
      <c r="S35">
        <v>-0.39</v>
      </c>
      <c r="T35">
        <v>-0.23</v>
      </c>
      <c r="U35">
        <v>44.2</v>
      </c>
      <c r="V35">
        <v>36.1</v>
      </c>
      <c r="W35">
        <v>40</v>
      </c>
      <c r="X35">
        <v>67.2</v>
      </c>
      <c r="Y35">
        <v>60.3</v>
      </c>
      <c r="Z35">
        <v>63.7</v>
      </c>
      <c r="AA35">
        <v>39.200000000000003</v>
      </c>
      <c r="AB35">
        <v>29.3</v>
      </c>
      <c r="AC35">
        <v>34.1</v>
      </c>
      <c r="AD35">
        <v>16.100000000000001</v>
      </c>
      <c r="AE35">
        <v>8.9</v>
      </c>
      <c r="AF35">
        <v>12.4</v>
      </c>
      <c r="AG35">
        <v>24</v>
      </c>
      <c r="AH35">
        <v>14.6</v>
      </c>
      <c r="AI35">
        <v>19.2</v>
      </c>
      <c r="AJ35">
        <v>4.07</v>
      </c>
      <c r="AK35">
        <v>3.63</v>
      </c>
      <c r="AL35">
        <v>3.85</v>
      </c>
      <c r="AM35">
        <v>28</v>
      </c>
      <c r="AN35">
        <v>32</v>
      </c>
      <c r="AO35">
        <v>60</v>
      </c>
      <c r="AP35">
        <v>24</v>
      </c>
      <c r="AQ35">
        <v>31</v>
      </c>
      <c r="AR35">
        <v>55</v>
      </c>
      <c r="AS35">
        <v>49.3</v>
      </c>
      <c r="AT35">
        <v>45.6</v>
      </c>
      <c r="AU35">
        <v>47.3</v>
      </c>
      <c r="AV35">
        <v>0</v>
      </c>
      <c r="AW35">
        <v>-0.13</v>
      </c>
      <c r="AX35">
        <v>-7.0000000000000007E-2</v>
      </c>
      <c r="AY35">
        <v>-0.51</v>
      </c>
      <c r="AZ35">
        <v>-0.56999999999999995</v>
      </c>
      <c r="BA35">
        <v>-0.41</v>
      </c>
      <c r="BB35">
        <v>0.5</v>
      </c>
      <c r="BC35">
        <v>0.32</v>
      </c>
      <c r="BD35">
        <v>0.26</v>
      </c>
      <c r="BE35">
        <v>32.1</v>
      </c>
      <c r="BF35">
        <v>40.6</v>
      </c>
      <c r="BG35">
        <v>36.700000000000003</v>
      </c>
      <c r="BH35">
        <v>67.900000000000006</v>
      </c>
      <c r="BI35">
        <v>68.8</v>
      </c>
      <c r="BJ35">
        <v>68.3</v>
      </c>
      <c r="BK35">
        <v>46.4</v>
      </c>
      <c r="BL35">
        <v>31.3</v>
      </c>
      <c r="BM35">
        <v>38.299999999999997</v>
      </c>
      <c r="BN35">
        <v>14.3</v>
      </c>
      <c r="BO35">
        <v>9.4</v>
      </c>
      <c r="BP35">
        <v>11.7</v>
      </c>
      <c r="BQ35">
        <v>28.6</v>
      </c>
      <c r="BR35">
        <v>15.6</v>
      </c>
      <c r="BS35">
        <v>21.7</v>
      </c>
      <c r="BT35">
        <v>4.32</v>
      </c>
      <c r="BU35">
        <v>3.9</v>
      </c>
      <c r="BV35">
        <v>4.0999999999999996</v>
      </c>
      <c r="BW35">
        <v>12</v>
      </c>
      <c r="BX35">
        <v>21</v>
      </c>
      <c r="BY35">
        <v>33</v>
      </c>
      <c r="BZ35">
        <v>7</v>
      </c>
      <c r="CA35">
        <v>19</v>
      </c>
      <c r="CB35">
        <v>26</v>
      </c>
      <c r="CC35">
        <v>54.9</v>
      </c>
      <c r="CD35">
        <v>45.1</v>
      </c>
      <c r="CE35">
        <v>48.6</v>
      </c>
      <c r="CF35">
        <v>1.1100000000000001</v>
      </c>
      <c r="CG35">
        <v>-0.1</v>
      </c>
      <c r="CH35">
        <v>0.22</v>
      </c>
      <c r="CI35">
        <v>0.18</v>
      </c>
      <c r="CJ35">
        <v>-0.67</v>
      </c>
      <c r="CK35">
        <v>-0.26</v>
      </c>
      <c r="CL35">
        <v>2.0499999999999998</v>
      </c>
      <c r="CM35">
        <v>0.47</v>
      </c>
      <c r="CN35">
        <v>0.71</v>
      </c>
      <c r="CO35">
        <v>50</v>
      </c>
      <c r="CP35">
        <v>42.9</v>
      </c>
      <c r="CQ35">
        <v>45.5</v>
      </c>
      <c r="CR35">
        <v>75</v>
      </c>
      <c r="CS35">
        <v>61.9</v>
      </c>
      <c r="CT35">
        <v>66.7</v>
      </c>
      <c r="CU35">
        <v>50</v>
      </c>
      <c r="CV35">
        <v>28.6</v>
      </c>
      <c r="CW35">
        <v>36.4</v>
      </c>
      <c r="CX35">
        <v>33.299999999999997</v>
      </c>
      <c r="CY35">
        <v>4.8</v>
      </c>
      <c r="CZ35">
        <v>15.2</v>
      </c>
      <c r="DA35">
        <v>41.7</v>
      </c>
      <c r="DB35">
        <v>14.3</v>
      </c>
      <c r="DC35">
        <v>24.2</v>
      </c>
      <c r="DD35">
        <v>4.9400000000000004</v>
      </c>
      <c r="DE35">
        <v>3.77</v>
      </c>
      <c r="DF35">
        <v>4.2</v>
      </c>
      <c r="DG35">
        <v>8</v>
      </c>
      <c r="DH35">
        <v>6</v>
      </c>
      <c r="DI35">
        <v>14</v>
      </c>
      <c r="DJ35">
        <v>6</v>
      </c>
      <c r="DK35">
        <v>5</v>
      </c>
      <c r="DL35">
        <v>11</v>
      </c>
      <c r="DM35">
        <v>54.2</v>
      </c>
      <c r="DN35">
        <v>44.4</v>
      </c>
      <c r="DO35">
        <v>50</v>
      </c>
      <c r="DP35">
        <v>0.56000000000000005</v>
      </c>
      <c r="DQ35">
        <v>-0.33</v>
      </c>
      <c r="DR35">
        <v>0.16</v>
      </c>
      <c r="DS35">
        <v>-0.45</v>
      </c>
      <c r="DT35">
        <v>-1.44</v>
      </c>
      <c r="DU35">
        <v>-0.59</v>
      </c>
      <c r="DV35">
        <v>1.57</v>
      </c>
      <c r="DW35">
        <v>0.78</v>
      </c>
      <c r="DX35">
        <v>0.9</v>
      </c>
      <c r="DY35">
        <v>62.5</v>
      </c>
      <c r="DZ35">
        <v>33.299999999999997</v>
      </c>
      <c r="EA35">
        <v>50</v>
      </c>
      <c r="EB35">
        <v>62.5</v>
      </c>
      <c r="EC35">
        <v>33.299999999999997</v>
      </c>
      <c r="ED35">
        <v>50</v>
      </c>
      <c r="EE35">
        <v>75</v>
      </c>
      <c r="EF35">
        <v>33.299999999999997</v>
      </c>
      <c r="EG35">
        <v>57.1</v>
      </c>
      <c r="EH35">
        <v>37.5</v>
      </c>
      <c r="EI35">
        <v>0</v>
      </c>
      <c r="EJ35">
        <v>21.4</v>
      </c>
      <c r="EK35">
        <v>37.5</v>
      </c>
      <c r="EL35">
        <v>16.7</v>
      </c>
      <c r="EM35">
        <v>28.6</v>
      </c>
      <c r="EN35">
        <v>5.14</v>
      </c>
      <c r="EO35">
        <v>3.56</v>
      </c>
      <c r="EP35">
        <v>4.46</v>
      </c>
      <c r="EQ35">
        <v>3</v>
      </c>
      <c r="ER35">
        <v>3</v>
      </c>
      <c r="ES35">
        <v>6</v>
      </c>
      <c r="ET35">
        <v>3</v>
      </c>
      <c r="EU35">
        <v>3</v>
      </c>
      <c r="EV35">
        <v>6</v>
      </c>
      <c r="EW35">
        <v>59.7</v>
      </c>
      <c r="EX35">
        <v>73.5</v>
      </c>
      <c r="EY35">
        <v>66.599999999999994</v>
      </c>
      <c r="EZ35">
        <v>1.1399999999999999</v>
      </c>
      <c r="FA35">
        <v>0.52</v>
      </c>
      <c r="FB35">
        <v>0.83</v>
      </c>
      <c r="FC35">
        <v>-0.28999999999999998</v>
      </c>
      <c r="FD35">
        <v>-0.91</v>
      </c>
      <c r="FE35">
        <v>-0.18</v>
      </c>
      <c r="FF35">
        <v>2.57</v>
      </c>
      <c r="FG35">
        <v>1.94</v>
      </c>
      <c r="FH35">
        <v>1.84</v>
      </c>
      <c r="FI35">
        <v>100</v>
      </c>
      <c r="FJ35">
        <v>100</v>
      </c>
      <c r="FK35">
        <v>100</v>
      </c>
      <c r="FL35">
        <v>100</v>
      </c>
      <c r="FM35">
        <v>100</v>
      </c>
      <c r="FN35">
        <v>100</v>
      </c>
      <c r="FO35">
        <v>33.299999999999997</v>
      </c>
      <c r="FP35">
        <v>100</v>
      </c>
      <c r="FQ35">
        <v>66.7</v>
      </c>
      <c r="FR35">
        <v>0</v>
      </c>
      <c r="FS35">
        <v>66.7</v>
      </c>
      <c r="FT35">
        <v>33.299999999999997</v>
      </c>
      <c r="FU35">
        <v>33.299999999999997</v>
      </c>
      <c r="FV35">
        <v>66.7</v>
      </c>
      <c r="FW35">
        <v>50</v>
      </c>
      <c r="FX35">
        <v>4.72</v>
      </c>
      <c r="FY35">
        <v>7.17</v>
      </c>
      <c r="FZ35">
        <v>5.95</v>
      </c>
      <c r="GA35">
        <v>1385</v>
      </c>
      <c r="GB35">
        <v>1470</v>
      </c>
      <c r="GC35">
        <v>2855</v>
      </c>
      <c r="GD35">
        <v>1343</v>
      </c>
      <c r="GE35">
        <v>1437</v>
      </c>
      <c r="GF35">
        <v>2780</v>
      </c>
      <c r="GG35">
        <v>47.3</v>
      </c>
      <c r="GH35">
        <v>42.7</v>
      </c>
      <c r="GI35">
        <v>44.9</v>
      </c>
      <c r="GJ35">
        <v>-0.12</v>
      </c>
      <c r="GK35">
        <v>-0.47</v>
      </c>
      <c r="GL35">
        <v>-0.3</v>
      </c>
      <c r="GM35">
        <v>-0.19</v>
      </c>
      <c r="GN35">
        <v>-0.53</v>
      </c>
      <c r="GO35">
        <v>-0.35</v>
      </c>
      <c r="GP35">
        <v>-0.05</v>
      </c>
      <c r="GQ35">
        <v>-0.4</v>
      </c>
      <c r="GR35">
        <v>-0.25</v>
      </c>
      <c r="GS35">
        <v>43</v>
      </c>
      <c r="GT35">
        <v>36</v>
      </c>
      <c r="GU35">
        <v>39.4</v>
      </c>
      <c r="GV35">
        <v>65.8</v>
      </c>
      <c r="GW35">
        <v>59.8</v>
      </c>
      <c r="GX35">
        <v>62.7</v>
      </c>
      <c r="GY35">
        <v>38.799999999999997</v>
      </c>
      <c r="GZ35">
        <v>29.2</v>
      </c>
      <c r="HA35">
        <v>33.799999999999997</v>
      </c>
      <c r="HB35">
        <v>16</v>
      </c>
      <c r="HC35">
        <v>9</v>
      </c>
      <c r="HD35">
        <v>12.4</v>
      </c>
      <c r="HE35">
        <v>23.9</v>
      </c>
      <c r="HF35">
        <v>14.7</v>
      </c>
      <c r="HG35">
        <v>19.2</v>
      </c>
      <c r="HH35">
        <v>4.0199999999999996</v>
      </c>
      <c r="HI35">
        <v>3.61</v>
      </c>
      <c r="HJ35">
        <v>3.81</v>
      </c>
    </row>
    <row r="36" spans="1:218" x14ac:dyDescent="0.4">
      <c r="A36" t="s">
        <v>299</v>
      </c>
      <c r="B36" t="s">
        <v>298</v>
      </c>
      <c r="C36">
        <v>778</v>
      </c>
      <c r="D36">
        <v>856</v>
      </c>
      <c r="E36">
        <v>1634</v>
      </c>
      <c r="F36">
        <v>774</v>
      </c>
      <c r="G36">
        <v>850</v>
      </c>
      <c r="H36">
        <v>1624</v>
      </c>
      <c r="I36">
        <v>47</v>
      </c>
      <c r="J36">
        <v>42.9</v>
      </c>
      <c r="K36">
        <v>44.9</v>
      </c>
      <c r="L36">
        <v>-0.17</v>
      </c>
      <c r="M36">
        <v>-0.56999999999999995</v>
      </c>
      <c r="N36">
        <v>-0.38</v>
      </c>
      <c r="O36">
        <v>-0.26</v>
      </c>
      <c r="P36">
        <v>-0.65</v>
      </c>
      <c r="Q36">
        <v>-0.44</v>
      </c>
      <c r="R36">
        <v>-0.08</v>
      </c>
      <c r="S36">
        <v>-0.48</v>
      </c>
      <c r="T36">
        <v>-0.32</v>
      </c>
      <c r="U36">
        <v>42</v>
      </c>
      <c r="V36">
        <v>36.9</v>
      </c>
      <c r="W36">
        <v>39.4</v>
      </c>
      <c r="X36">
        <v>65.900000000000006</v>
      </c>
      <c r="Y36">
        <v>56.8</v>
      </c>
      <c r="Z36">
        <v>61.1</v>
      </c>
      <c r="AA36">
        <v>44.6</v>
      </c>
      <c r="AB36">
        <v>33.1</v>
      </c>
      <c r="AC36">
        <v>38.6</v>
      </c>
      <c r="AD36">
        <v>13.8</v>
      </c>
      <c r="AE36">
        <v>10.199999999999999</v>
      </c>
      <c r="AF36">
        <v>11.9</v>
      </c>
      <c r="AG36">
        <v>23.1</v>
      </c>
      <c r="AH36">
        <v>15.7</v>
      </c>
      <c r="AI36">
        <v>19.2</v>
      </c>
      <c r="AJ36">
        <v>3.93</v>
      </c>
      <c r="AK36">
        <v>3.63</v>
      </c>
      <c r="AL36">
        <v>3.78</v>
      </c>
      <c r="AM36">
        <v>6</v>
      </c>
      <c r="AN36">
        <v>23</v>
      </c>
      <c r="AO36">
        <v>29</v>
      </c>
      <c r="AP36">
        <v>6</v>
      </c>
      <c r="AQ36">
        <v>23</v>
      </c>
      <c r="AR36">
        <v>29</v>
      </c>
      <c r="AS36">
        <v>62.1</v>
      </c>
      <c r="AT36">
        <v>46.9</v>
      </c>
      <c r="AU36">
        <v>50</v>
      </c>
      <c r="AV36">
        <v>0.91</v>
      </c>
      <c r="AW36">
        <v>-0.3</v>
      </c>
      <c r="AX36">
        <v>-0.05</v>
      </c>
      <c r="AY36">
        <v>-0.1</v>
      </c>
      <c r="AZ36">
        <v>-0.82</v>
      </c>
      <c r="BA36">
        <v>-0.51</v>
      </c>
      <c r="BB36">
        <v>1.92</v>
      </c>
      <c r="BC36">
        <v>0.22</v>
      </c>
      <c r="BD36">
        <v>0.41</v>
      </c>
      <c r="BE36">
        <v>66.7</v>
      </c>
      <c r="BF36">
        <v>43.5</v>
      </c>
      <c r="BG36">
        <v>48.3</v>
      </c>
      <c r="BH36">
        <v>83.3</v>
      </c>
      <c r="BI36">
        <v>65.2</v>
      </c>
      <c r="BJ36">
        <v>69</v>
      </c>
      <c r="BK36">
        <v>66.7</v>
      </c>
      <c r="BL36">
        <v>34.799999999999997</v>
      </c>
      <c r="BM36">
        <v>41.4</v>
      </c>
      <c r="BN36">
        <v>50</v>
      </c>
      <c r="BO36">
        <v>13</v>
      </c>
      <c r="BP36">
        <v>20.7</v>
      </c>
      <c r="BQ36">
        <v>50</v>
      </c>
      <c r="BR36">
        <v>21.7</v>
      </c>
      <c r="BS36">
        <v>27.6</v>
      </c>
      <c r="BT36">
        <v>5.61</v>
      </c>
      <c r="BU36">
        <v>3.94</v>
      </c>
      <c r="BV36">
        <v>4.29</v>
      </c>
      <c r="BW36">
        <v>7</v>
      </c>
      <c r="BX36">
        <v>7</v>
      </c>
      <c r="BY36">
        <v>14</v>
      </c>
      <c r="BZ36">
        <v>6</v>
      </c>
      <c r="CA36">
        <v>6</v>
      </c>
      <c r="CB36">
        <v>12</v>
      </c>
      <c r="CC36">
        <v>51.7</v>
      </c>
      <c r="CD36">
        <v>39.6</v>
      </c>
      <c r="CE36">
        <v>45.6</v>
      </c>
      <c r="CF36">
        <v>0.87</v>
      </c>
      <c r="CG36">
        <v>0.67</v>
      </c>
      <c r="CH36">
        <v>0.77</v>
      </c>
      <c r="CI36">
        <v>-0.14000000000000001</v>
      </c>
      <c r="CJ36">
        <v>-0.34</v>
      </c>
      <c r="CK36">
        <v>0.06</v>
      </c>
      <c r="CL36">
        <v>1.88</v>
      </c>
      <c r="CM36">
        <v>1.68</v>
      </c>
      <c r="CN36">
        <v>1.49</v>
      </c>
      <c r="CO36">
        <v>57.1</v>
      </c>
      <c r="CP36">
        <v>42.9</v>
      </c>
      <c r="CQ36">
        <v>50</v>
      </c>
      <c r="CR36">
        <v>71.400000000000006</v>
      </c>
      <c r="CS36">
        <v>42.9</v>
      </c>
      <c r="CT36">
        <v>57.1</v>
      </c>
      <c r="CU36">
        <v>57.1</v>
      </c>
      <c r="CV36">
        <v>28.6</v>
      </c>
      <c r="CW36">
        <v>42.9</v>
      </c>
      <c r="CX36">
        <v>0</v>
      </c>
      <c r="CY36">
        <v>14.3</v>
      </c>
      <c r="CZ36">
        <v>7.1</v>
      </c>
      <c r="DA36">
        <v>14.3</v>
      </c>
      <c r="DB36">
        <v>28.6</v>
      </c>
      <c r="DC36">
        <v>21.4</v>
      </c>
      <c r="DD36">
        <v>4.33</v>
      </c>
      <c r="DE36">
        <v>3.36</v>
      </c>
      <c r="DF36">
        <v>3.85</v>
      </c>
      <c r="DG36">
        <v>2</v>
      </c>
      <c r="DH36">
        <v>4</v>
      </c>
      <c r="DI36">
        <v>6</v>
      </c>
      <c r="DJ36">
        <v>2</v>
      </c>
      <c r="DK36">
        <v>2</v>
      </c>
      <c r="DL36">
        <v>4</v>
      </c>
      <c r="DM36">
        <v>44.5</v>
      </c>
      <c r="DN36">
        <v>46.6</v>
      </c>
      <c r="DO36">
        <v>45.9</v>
      </c>
      <c r="DP36">
        <v>0.34</v>
      </c>
      <c r="DQ36">
        <v>0.33</v>
      </c>
      <c r="DR36">
        <v>0.34</v>
      </c>
      <c r="DS36">
        <v>-1.41</v>
      </c>
      <c r="DT36">
        <v>-1.42</v>
      </c>
      <c r="DU36">
        <v>-0.9</v>
      </c>
      <c r="DV36">
        <v>2.09</v>
      </c>
      <c r="DW36">
        <v>2.08</v>
      </c>
      <c r="DX36">
        <v>1.57</v>
      </c>
      <c r="DY36">
        <v>0</v>
      </c>
      <c r="DZ36">
        <v>25</v>
      </c>
      <c r="EA36">
        <v>16.7</v>
      </c>
      <c r="EB36">
        <v>50</v>
      </c>
      <c r="EC36">
        <v>75</v>
      </c>
      <c r="ED36">
        <v>66.7</v>
      </c>
      <c r="EE36">
        <v>0</v>
      </c>
      <c r="EF36">
        <v>50</v>
      </c>
      <c r="EG36">
        <v>33.299999999999997</v>
      </c>
      <c r="EH36">
        <v>0</v>
      </c>
      <c r="EI36">
        <v>25</v>
      </c>
      <c r="EJ36">
        <v>16.7</v>
      </c>
      <c r="EK36">
        <v>0</v>
      </c>
      <c r="EL36">
        <v>25</v>
      </c>
      <c r="EM36">
        <v>16.7</v>
      </c>
      <c r="EN36">
        <v>3.34</v>
      </c>
      <c r="EO36">
        <v>4</v>
      </c>
      <c r="EP36">
        <v>3.78</v>
      </c>
      <c r="EQ36">
        <v>2</v>
      </c>
      <c r="ER36">
        <v>1</v>
      </c>
      <c r="ES36">
        <v>3</v>
      </c>
      <c r="ET36">
        <v>2</v>
      </c>
      <c r="EU36">
        <v>1</v>
      </c>
      <c r="EV36">
        <v>3</v>
      </c>
      <c r="EW36">
        <v>65.5</v>
      </c>
      <c r="EX36">
        <v>71</v>
      </c>
      <c r="EY36">
        <v>67.3</v>
      </c>
      <c r="EZ36">
        <v>1.78</v>
      </c>
      <c r="FA36">
        <v>-0.11</v>
      </c>
      <c r="FB36">
        <v>1.1499999999999999</v>
      </c>
      <c r="FC36">
        <v>0.03</v>
      </c>
      <c r="FD36">
        <v>-2.59</v>
      </c>
      <c r="FE36">
        <v>-0.28000000000000003</v>
      </c>
      <c r="FF36">
        <v>3.53</v>
      </c>
      <c r="FG36">
        <v>2.36</v>
      </c>
      <c r="FH36">
        <v>2.58</v>
      </c>
      <c r="FI36">
        <v>100</v>
      </c>
      <c r="FJ36">
        <v>100</v>
      </c>
      <c r="FK36">
        <v>100</v>
      </c>
      <c r="FL36">
        <v>100</v>
      </c>
      <c r="FM36">
        <v>100</v>
      </c>
      <c r="FN36">
        <v>100</v>
      </c>
      <c r="FO36">
        <v>50</v>
      </c>
      <c r="FP36">
        <v>100</v>
      </c>
      <c r="FQ36">
        <v>66.7</v>
      </c>
      <c r="FR36">
        <v>50</v>
      </c>
      <c r="FS36">
        <v>100</v>
      </c>
      <c r="FT36">
        <v>66.7</v>
      </c>
      <c r="FU36">
        <v>50</v>
      </c>
      <c r="FV36">
        <v>100</v>
      </c>
      <c r="FW36">
        <v>66.7</v>
      </c>
      <c r="FX36">
        <v>6.09</v>
      </c>
      <c r="FY36">
        <v>7.17</v>
      </c>
      <c r="FZ36">
        <v>6.45</v>
      </c>
      <c r="GA36">
        <v>825</v>
      </c>
      <c r="GB36">
        <v>907</v>
      </c>
      <c r="GC36">
        <v>1732</v>
      </c>
      <c r="GD36">
        <v>819</v>
      </c>
      <c r="GE36">
        <v>897</v>
      </c>
      <c r="GF36">
        <v>1716</v>
      </c>
      <c r="GG36">
        <v>46.6</v>
      </c>
      <c r="GH36">
        <v>42.8</v>
      </c>
      <c r="GI36">
        <v>44.6</v>
      </c>
      <c r="GJ36">
        <v>-0.19</v>
      </c>
      <c r="GK36">
        <v>-0.56999999999999995</v>
      </c>
      <c r="GL36">
        <v>-0.39</v>
      </c>
      <c r="GM36">
        <v>-0.28000000000000003</v>
      </c>
      <c r="GN36">
        <v>-0.65</v>
      </c>
      <c r="GO36">
        <v>-0.45</v>
      </c>
      <c r="GP36">
        <v>-0.1</v>
      </c>
      <c r="GQ36">
        <v>-0.49</v>
      </c>
      <c r="GR36">
        <v>-0.33</v>
      </c>
      <c r="GS36">
        <v>41.2</v>
      </c>
      <c r="GT36">
        <v>36.6</v>
      </c>
      <c r="GU36">
        <v>38.799999999999997</v>
      </c>
      <c r="GV36">
        <v>64.8</v>
      </c>
      <c r="GW36">
        <v>56.2</v>
      </c>
      <c r="GX36">
        <v>60.3</v>
      </c>
      <c r="GY36">
        <v>43.5</v>
      </c>
      <c r="GZ36">
        <v>32.6</v>
      </c>
      <c r="HA36">
        <v>37.799999999999997</v>
      </c>
      <c r="HB36">
        <v>13.5</v>
      </c>
      <c r="HC36">
        <v>10.3</v>
      </c>
      <c r="HD36">
        <v>11.8</v>
      </c>
      <c r="HE36">
        <v>22.8</v>
      </c>
      <c r="HF36">
        <v>15.8</v>
      </c>
      <c r="HG36">
        <v>19.100000000000001</v>
      </c>
      <c r="HH36">
        <v>3.89</v>
      </c>
      <c r="HI36">
        <v>3.62</v>
      </c>
      <c r="HJ36">
        <v>3.75</v>
      </c>
    </row>
    <row r="37" spans="1:218" x14ac:dyDescent="0.4">
      <c r="A37" t="s">
        <v>301</v>
      </c>
      <c r="B37" t="s">
        <v>300</v>
      </c>
      <c r="C37">
        <v>1099</v>
      </c>
      <c r="D37">
        <v>1140</v>
      </c>
      <c r="E37">
        <v>2239</v>
      </c>
      <c r="F37">
        <v>1087</v>
      </c>
      <c r="G37">
        <v>1125</v>
      </c>
      <c r="H37">
        <v>2212</v>
      </c>
      <c r="I37">
        <v>49.9</v>
      </c>
      <c r="J37">
        <v>43.9</v>
      </c>
      <c r="K37">
        <v>46.9</v>
      </c>
      <c r="L37">
        <v>0.2</v>
      </c>
      <c r="M37">
        <v>-0.33</v>
      </c>
      <c r="N37">
        <v>-7.0000000000000007E-2</v>
      </c>
      <c r="O37">
        <v>0.12</v>
      </c>
      <c r="P37">
        <v>-0.41</v>
      </c>
      <c r="Q37">
        <v>-0.13</v>
      </c>
      <c r="R37">
        <v>0.27</v>
      </c>
      <c r="S37">
        <v>-0.26</v>
      </c>
      <c r="T37">
        <v>-0.02</v>
      </c>
      <c r="U37">
        <v>47.9</v>
      </c>
      <c r="V37">
        <v>42.3</v>
      </c>
      <c r="W37">
        <v>45</v>
      </c>
      <c r="X37">
        <v>69.400000000000006</v>
      </c>
      <c r="Y37">
        <v>63.3</v>
      </c>
      <c r="Z37">
        <v>66.3</v>
      </c>
      <c r="AA37">
        <v>44.8</v>
      </c>
      <c r="AB37">
        <v>34.700000000000003</v>
      </c>
      <c r="AC37">
        <v>39.700000000000003</v>
      </c>
      <c r="AD37">
        <v>20.6</v>
      </c>
      <c r="AE37">
        <v>13.7</v>
      </c>
      <c r="AF37">
        <v>17.100000000000001</v>
      </c>
      <c r="AG37">
        <v>28.5</v>
      </c>
      <c r="AH37">
        <v>20.100000000000001</v>
      </c>
      <c r="AI37">
        <v>24.2</v>
      </c>
      <c r="AJ37">
        <v>4.32</v>
      </c>
      <c r="AK37">
        <v>3.81</v>
      </c>
      <c r="AL37">
        <v>4.0599999999999996</v>
      </c>
      <c r="AM37">
        <v>51</v>
      </c>
      <c r="AN37">
        <v>57</v>
      </c>
      <c r="AO37">
        <v>108</v>
      </c>
      <c r="AP37">
        <v>50</v>
      </c>
      <c r="AQ37">
        <v>56</v>
      </c>
      <c r="AR37">
        <v>106</v>
      </c>
      <c r="AS37">
        <v>50.8</v>
      </c>
      <c r="AT37">
        <v>47.3</v>
      </c>
      <c r="AU37">
        <v>48.9</v>
      </c>
      <c r="AV37">
        <v>0.26</v>
      </c>
      <c r="AW37">
        <v>-0.15</v>
      </c>
      <c r="AX37">
        <v>0.04</v>
      </c>
      <c r="AY37">
        <v>-0.09</v>
      </c>
      <c r="AZ37">
        <v>-0.48</v>
      </c>
      <c r="BA37">
        <v>-0.2</v>
      </c>
      <c r="BB37">
        <v>0.61</v>
      </c>
      <c r="BC37">
        <v>0.18</v>
      </c>
      <c r="BD37">
        <v>0.28000000000000003</v>
      </c>
      <c r="BE37">
        <v>35.299999999999997</v>
      </c>
      <c r="BF37">
        <v>50.9</v>
      </c>
      <c r="BG37">
        <v>43.5</v>
      </c>
      <c r="BH37">
        <v>72.5</v>
      </c>
      <c r="BI37">
        <v>75.400000000000006</v>
      </c>
      <c r="BJ37">
        <v>74.099999999999994</v>
      </c>
      <c r="BK37">
        <v>49</v>
      </c>
      <c r="BL37">
        <v>38.6</v>
      </c>
      <c r="BM37">
        <v>43.5</v>
      </c>
      <c r="BN37">
        <v>25.5</v>
      </c>
      <c r="BO37">
        <v>19.3</v>
      </c>
      <c r="BP37">
        <v>22.2</v>
      </c>
      <c r="BQ37">
        <v>35.299999999999997</v>
      </c>
      <c r="BR37">
        <v>26.3</v>
      </c>
      <c r="BS37">
        <v>30.6</v>
      </c>
      <c r="BT37">
        <v>4.5199999999999996</v>
      </c>
      <c r="BU37">
        <v>4.1399999999999997</v>
      </c>
      <c r="BV37">
        <v>4.32</v>
      </c>
      <c r="BW37">
        <v>73</v>
      </c>
      <c r="BX37">
        <v>78</v>
      </c>
      <c r="BY37">
        <v>151</v>
      </c>
      <c r="BZ37">
        <v>65</v>
      </c>
      <c r="CA37">
        <v>71</v>
      </c>
      <c r="CB37">
        <v>136</v>
      </c>
      <c r="CC37">
        <v>56.8</v>
      </c>
      <c r="CD37">
        <v>47.8</v>
      </c>
      <c r="CE37">
        <v>52.1</v>
      </c>
      <c r="CF37">
        <v>1.06</v>
      </c>
      <c r="CG37">
        <v>0.15</v>
      </c>
      <c r="CH37">
        <v>0.59</v>
      </c>
      <c r="CI37">
        <v>0.75</v>
      </c>
      <c r="CJ37">
        <v>-0.14000000000000001</v>
      </c>
      <c r="CK37">
        <v>0.37</v>
      </c>
      <c r="CL37">
        <v>1.37</v>
      </c>
      <c r="CM37">
        <v>0.44</v>
      </c>
      <c r="CN37">
        <v>0.8</v>
      </c>
      <c r="CO37">
        <v>61.6</v>
      </c>
      <c r="CP37">
        <v>50</v>
      </c>
      <c r="CQ37">
        <v>55.6</v>
      </c>
      <c r="CR37">
        <v>86.3</v>
      </c>
      <c r="CS37">
        <v>67.900000000000006</v>
      </c>
      <c r="CT37">
        <v>76.8</v>
      </c>
      <c r="CU37">
        <v>63</v>
      </c>
      <c r="CV37">
        <v>38.5</v>
      </c>
      <c r="CW37">
        <v>50.3</v>
      </c>
      <c r="CX37">
        <v>35.6</v>
      </c>
      <c r="CY37">
        <v>15.4</v>
      </c>
      <c r="CZ37">
        <v>25.2</v>
      </c>
      <c r="DA37">
        <v>43.8</v>
      </c>
      <c r="DB37">
        <v>20.5</v>
      </c>
      <c r="DC37">
        <v>31.8</v>
      </c>
      <c r="DD37">
        <v>5.27</v>
      </c>
      <c r="DE37">
        <v>4.17</v>
      </c>
      <c r="DF37">
        <v>4.7</v>
      </c>
      <c r="DG37">
        <v>10</v>
      </c>
      <c r="DH37">
        <v>17</v>
      </c>
      <c r="DI37">
        <v>27</v>
      </c>
      <c r="DJ37">
        <v>9</v>
      </c>
      <c r="DK37">
        <v>17</v>
      </c>
      <c r="DL37">
        <v>26</v>
      </c>
      <c r="DM37">
        <v>44.4</v>
      </c>
      <c r="DN37">
        <v>39.9</v>
      </c>
      <c r="DO37">
        <v>41.5</v>
      </c>
      <c r="DP37">
        <v>0.59</v>
      </c>
      <c r="DQ37">
        <v>0.03</v>
      </c>
      <c r="DR37">
        <v>0.22</v>
      </c>
      <c r="DS37">
        <v>-0.24</v>
      </c>
      <c r="DT37">
        <v>-0.56999999999999995</v>
      </c>
      <c r="DU37">
        <v>-0.26</v>
      </c>
      <c r="DV37">
        <v>1.41</v>
      </c>
      <c r="DW37">
        <v>0.63</v>
      </c>
      <c r="DX37">
        <v>0.71</v>
      </c>
      <c r="DY37">
        <v>20</v>
      </c>
      <c r="DZ37">
        <v>29.4</v>
      </c>
      <c r="EA37">
        <v>25.9</v>
      </c>
      <c r="EB37">
        <v>50</v>
      </c>
      <c r="EC37">
        <v>58.8</v>
      </c>
      <c r="ED37">
        <v>55.6</v>
      </c>
      <c r="EE37">
        <v>40</v>
      </c>
      <c r="EF37">
        <v>35.299999999999997</v>
      </c>
      <c r="EG37">
        <v>37</v>
      </c>
      <c r="EH37">
        <v>10</v>
      </c>
      <c r="EI37">
        <v>5.9</v>
      </c>
      <c r="EJ37">
        <v>7.4</v>
      </c>
      <c r="EK37">
        <v>20</v>
      </c>
      <c r="EL37">
        <v>11.8</v>
      </c>
      <c r="EM37">
        <v>14.8</v>
      </c>
      <c r="EN37">
        <v>3.92</v>
      </c>
      <c r="EO37">
        <v>3.46</v>
      </c>
      <c r="EP37">
        <v>3.63</v>
      </c>
      <c r="EQ37">
        <v>5</v>
      </c>
      <c r="ER37">
        <v>11</v>
      </c>
      <c r="ES37">
        <v>16</v>
      </c>
      <c r="ET37">
        <v>5</v>
      </c>
      <c r="EU37">
        <v>9</v>
      </c>
      <c r="EV37">
        <v>14</v>
      </c>
      <c r="EW37">
        <v>59.6</v>
      </c>
      <c r="EX37">
        <v>50.7</v>
      </c>
      <c r="EY37">
        <v>53.5</v>
      </c>
      <c r="EZ37">
        <v>1.01</v>
      </c>
      <c r="FA37">
        <v>0.7</v>
      </c>
      <c r="FB37">
        <v>0.81</v>
      </c>
      <c r="FC37">
        <v>-0.09</v>
      </c>
      <c r="FD37">
        <v>-0.13</v>
      </c>
      <c r="FE37">
        <v>0.15</v>
      </c>
      <c r="FF37">
        <v>2.12</v>
      </c>
      <c r="FG37">
        <v>1.52</v>
      </c>
      <c r="FH37">
        <v>1.47</v>
      </c>
      <c r="FI37">
        <v>100</v>
      </c>
      <c r="FJ37">
        <v>54.5</v>
      </c>
      <c r="FK37">
        <v>68.8</v>
      </c>
      <c r="FL37">
        <v>100</v>
      </c>
      <c r="FM37">
        <v>72.7</v>
      </c>
      <c r="FN37">
        <v>81.3</v>
      </c>
      <c r="FO37">
        <v>60</v>
      </c>
      <c r="FP37">
        <v>63.6</v>
      </c>
      <c r="FQ37">
        <v>62.5</v>
      </c>
      <c r="FR37">
        <v>20</v>
      </c>
      <c r="FS37">
        <v>18.2</v>
      </c>
      <c r="FT37">
        <v>18.8</v>
      </c>
      <c r="FU37">
        <v>60</v>
      </c>
      <c r="FV37">
        <v>27.3</v>
      </c>
      <c r="FW37">
        <v>37.5</v>
      </c>
      <c r="FX37">
        <v>5.4</v>
      </c>
      <c r="FY37">
        <v>4.83</v>
      </c>
      <c r="FZ37">
        <v>5.01</v>
      </c>
      <c r="GA37">
        <v>1252</v>
      </c>
      <c r="GB37">
        <v>1319</v>
      </c>
      <c r="GC37">
        <v>2571</v>
      </c>
      <c r="GD37">
        <v>1227</v>
      </c>
      <c r="GE37">
        <v>1290</v>
      </c>
      <c r="GF37">
        <v>2517</v>
      </c>
      <c r="GG37">
        <v>50.3</v>
      </c>
      <c r="GH37">
        <v>44.3</v>
      </c>
      <c r="GI37">
        <v>47.3</v>
      </c>
      <c r="GJ37">
        <v>0.25</v>
      </c>
      <c r="GK37">
        <v>-0.28000000000000003</v>
      </c>
      <c r="GL37">
        <v>-0.03</v>
      </c>
      <c r="GM37">
        <v>0.17</v>
      </c>
      <c r="GN37">
        <v>-0.35</v>
      </c>
      <c r="GO37">
        <v>-7.0000000000000007E-2</v>
      </c>
      <c r="GP37">
        <v>0.32</v>
      </c>
      <c r="GQ37">
        <v>-0.21</v>
      </c>
      <c r="GR37">
        <v>0.02</v>
      </c>
      <c r="GS37">
        <v>48.1</v>
      </c>
      <c r="GT37">
        <v>42.9</v>
      </c>
      <c r="GU37">
        <v>45.4</v>
      </c>
      <c r="GV37">
        <v>70.5</v>
      </c>
      <c r="GW37">
        <v>64.099999999999994</v>
      </c>
      <c r="GX37">
        <v>67.3</v>
      </c>
      <c r="GY37">
        <v>46.1</v>
      </c>
      <c r="GZ37">
        <v>35.5</v>
      </c>
      <c r="HA37">
        <v>40.6</v>
      </c>
      <c r="HB37">
        <v>21.5</v>
      </c>
      <c r="HC37">
        <v>13.8</v>
      </c>
      <c r="HD37">
        <v>17.5</v>
      </c>
      <c r="HE37">
        <v>29.9</v>
      </c>
      <c r="HF37">
        <v>20.100000000000001</v>
      </c>
      <c r="HG37">
        <v>24.9</v>
      </c>
      <c r="HH37">
        <v>4.38</v>
      </c>
      <c r="HI37">
        <v>3.85</v>
      </c>
      <c r="HJ37">
        <v>4.1100000000000003</v>
      </c>
    </row>
    <row r="38" spans="1:218" x14ac:dyDescent="0.4">
      <c r="A38" t="s">
        <v>303</v>
      </c>
      <c r="B38" t="s">
        <v>302</v>
      </c>
      <c r="C38">
        <v>1001</v>
      </c>
      <c r="D38">
        <v>1052</v>
      </c>
      <c r="E38">
        <v>2053</v>
      </c>
      <c r="F38">
        <v>988</v>
      </c>
      <c r="G38">
        <v>1029</v>
      </c>
      <c r="H38">
        <v>2017</v>
      </c>
      <c r="I38">
        <v>46.7</v>
      </c>
      <c r="J38">
        <v>40.200000000000003</v>
      </c>
      <c r="K38">
        <v>43.4</v>
      </c>
      <c r="L38">
        <v>-0.03</v>
      </c>
      <c r="M38">
        <v>-0.52</v>
      </c>
      <c r="N38">
        <v>-0.28000000000000003</v>
      </c>
      <c r="O38">
        <v>-0.11</v>
      </c>
      <c r="P38">
        <v>-0.6</v>
      </c>
      <c r="Q38">
        <v>-0.33</v>
      </c>
      <c r="R38">
        <v>0.05</v>
      </c>
      <c r="S38">
        <v>-0.44</v>
      </c>
      <c r="T38">
        <v>-0.22</v>
      </c>
      <c r="U38">
        <v>44.9</v>
      </c>
      <c r="V38">
        <v>36</v>
      </c>
      <c r="W38">
        <v>40.299999999999997</v>
      </c>
      <c r="X38">
        <v>65.400000000000006</v>
      </c>
      <c r="Y38">
        <v>58.3</v>
      </c>
      <c r="Z38">
        <v>61.8</v>
      </c>
      <c r="AA38">
        <v>43.5</v>
      </c>
      <c r="AB38">
        <v>22.7</v>
      </c>
      <c r="AC38">
        <v>32.799999999999997</v>
      </c>
      <c r="AD38">
        <v>17.899999999999999</v>
      </c>
      <c r="AE38">
        <v>5</v>
      </c>
      <c r="AF38">
        <v>11.3</v>
      </c>
      <c r="AG38">
        <v>27.5</v>
      </c>
      <c r="AH38">
        <v>9.6</v>
      </c>
      <c r="AI38">
        <v>18.3</v>
      </c>
      <c r="AJ38">
        <v>4.03</v>
      </c>
      <c r="AK38">
        <v>3.33</v>
      </c>
      <c r="AL38">
        <v>3.68</v>
      </c>
      <c r="AM38">
        <v>46</v>
      </c>
      <c r="AN38">
        <v>42</v>
      </c>
      <c r="AO38">
        <v>88</v>
      </c>
      <c r="AP38">
        <v>38</v>
      </c>
      <c r="AQ38">
        <v>42</v>
      </c>
      <c r="AR38">
        <v>80</v>
      </c>
      <c r="AS38">
        <v>45.9</v>
      </c>
      <c r="AT38">
        <v>40.5</v>
      </c>
      <c r="AU38">
        <v>43.3</v>
      </c>
      <c r="AV38">
        <v>0.17</v>
      </c>
      <c r="AW38">
        <v>-0.28999999999999998</v>
      </c>
      <c r="AX38">
        <v>-7.0000000000000007E-2</v>
      </c>
      <c r="AY38">
        <v>-0.23</v>
      </c>
      <c r="AZ38">
        <v>-0.67</v>
      </c>
      <c r="BA38">
        <v>-0.35</v>
      </c>
      <c r="BB38">
        <v>0.56999999999999995</v>
      </c>
      <c r="BC38">
        <v>0.09</v>
      </c>
      <c r="BD38">
        <v>0.21</v>
      </c>
      <c r="BE38">
        <v>32.6</v>
      </c>
      <c r="BF38">
        <v>38.1</v>
      </c>
      <c r="BG38">
        <v>35.200000000000003</v>
      </c>
      <c r="BH38">
        <v>56.5</v>
      </c>
      <c r="BI38">
        <v>64.3</v>
      </c>
      <c r="BJ38">
        <v>60.2</v>
      </c>
      <c r="BK38">
        <v>32.6</v>
      </c>
      <c r="BL38">
        <v>19</v>
      </c>
      <c r="BM38">
        <v>26.1</v>
      </c>
      <c r="BN38">
        <v>17.399999999999999</v>
      </c>
      <c r="BO38">
        <v>7.1</v>
      </c>
      <c r="BP38">
        <v>12.5</v>
      </c>
      <c r="BQ38">
        <v>19.600000000000001</v>
      </c>
      <c r="BR38">
        <v>11.9</v>
      </c>
      <c r="BS38">
        <v>15.9</v>
      </c>
      <c r="BT38">
        <v>3.89</v>
      </c>
      <c r="BU38">
        <v>3.38</v>
      </c>
      <c r="BV38">
        <v>3.65</v>
      </c>
      <c r="BW38">
        <v>150</v>
      </c>
      <c r="BX38">
        <v>152</v>
      </c>
      <c r="BY38">
        <v>302</v>
      </c>
      <c r="BZ38">
        <v>141</v>
      </c>
      <c r="CA38">
        <v>136</v>
      </c>
      <c r="CB38">
        <v>277</v>
      </c>
      <c r="CC38">
        <v>49.1</v>
      </c>
      <c r="CD38">
        <v>47.4</v>
      </c>
      <c r="CE38">
        <v>48.3</v>
      </c>
      <c r="CF38">
        <v>0.79</v>
      </c>
      <c r="CG38">
        <v>0.19</v>
      </c>
      <c r="CH38">
        <v>0.5</v>
      </c>
      <c r="CI38">
        <v>0.57999999999999996</v>
      </c>
      <c r="CJ38">
        <v>-0.02</v>
      </c>
      <c r="CK38">
        <v>0.35</v>
      </c>
      <c r="CL38">
        <v>1</v>
      </c>
      <c r="CM38">
        <v>0.4</v>
      </c>
      <c r="CN38">
        <v>0.65</v>
      </c>
      <c r="CO38">
        <v>42</v>
      </c>
      <c r="CP38">
        <v>46.1</v>
      </c>
      <c r="CQ38">
        <v>44</v>
      </c>
      <c r="CR38">
        <v>64.7</v>
      </c>
      <c r="CS38">
        <v>69.099999999999994</v>
      </c>
      <c r="CT38">
        <v>66.900000000000006</v>
      </c>
      <c r="CU38">
        <v>32.700000000000003</v>
      </c>
      <c r="CV38">
        <v>13.8</v>
      </c>
      <c r="CW38">
        <v>23.2</v>
      </c>
      <c r="CX38">
        <v>17.3</v>
      </c>
      <c r="CY38">
        <v>5.3</v>
      </c>
      <c r="CZ38">
        <v>11.3</v>
      </c>
      <c r="DA38">
        <v>22</v>
      </c>
      <c r="DB38">
        <v>8.6</v>
      </c>
      <c r="DC38">
        <v>15.2</v>
      </c>
      <c r="DD38">
        <v>4.0999999999999996</v>
      </c>
      <c r="DE38">
        <v>3.9</v>
      </c>
      <c r="DF38">
        <v>4</v>
      </c>
      <c r="DG38">
        <v>22</v>
      </c>
      <c r="DH38">
        <v>20</v>
      </c>
      <c r="DI38">
        <v>42</v>
      </c>
      <c r="DJ38">
        <v>14</v>
      </c>
      <c r="DK38">
        <v>15</v>
      </c>
      <c r="DL38">
        <v>29</v>
      </c>
      <c r="DM38">
        <v>45.1</v>
      </c>
      <c r="DN38">
        <v>36.6</v>
      </c>
      <c r="DO38">
        <v>41.1</v>
      </c>
      <c r="DP38">
        <v>0.79</v>
      </c>
      <c r="DQ38">
        <v>-0.45</v>
      </c>
      <c r="DR38">
        <v>0.15</v>
      </c>
      <c r="DS38">
        <v>0.13</v>
      </c>
      <c r="DT38">
        <v>-1.0900000000000001</v>
      </c>
      <c r="DU38">
        <v>-0.31</v>
      </c>
      <c r="DV38">
        <v>1.45</v>
      </c>
      <c r="DW38">
        <v>0.18</v>
      </c>
      <c r="DX38">
        <v>0.61</v>
      </c>
      <c r="DY38">
        <v>40.9</v>
      </c>
      <c r="DZ38">
        <v>20</v>
      </c>
      <c r="EA38">
        <v>31</v>
      </c>
      <c r="EB38">
        <v>54.5</v>
      </c>
      <c r="EC38">
        <v>30</v>
      </c>
      <c r="ED38">
        <v>42.9</v>
      </c>
      <c r="EE38">
        <v>36.4</v>
      </c>
      <c r="EF38">
        <v>25</v>
      </c>
      <c r="EG38">
        <v>31</v>
      </c>
      <c r="EH38">
        <v>13.6</v>
      </c>
      <c r="EI38">
        <v>5</v>
      </c>
      <c r="EJ38">
        <v>9.5</v>
      </c>
      <c r="EK38">
        <v>27.3</v>
      </c>
      <c r="EL38">
        <v>10</v>
      </c>
      <c r="EM38">
        <v>19</v>
      </c>
      <c r="EN38">
        <v>3.91</v>
      </c>
      <c r="EO38">
        <v>3.08</v>
      </c>
      <c r="EP38">
        <v>3.51</v>
      </c>
      <c r="EQ38">
        <v>5</v>
      </c>
      <c r="ER38">
        <v>2</v>
      </c>
      <c r="ES38">
        <v>7</v>
      </c>
      <c r="ET38">
        <v>5</v>
      </c>
      <c r="EU38">
        <v>2</v>
      </c>
      <c r="EV38">
        <v>7</v>
      </c>
      <c r="EW38">
        <v>65</v>
      </c>
      <c r="EX38">
        <v>53.5</v>
      </c>
      <c r="EY38">
        <v>61.7</v>
      </c>
      <c r="EZ38">
        <v>1.64</v>
      </c>
      <c r="FA38">
        <v>0.57999999999999996</v>
      </c>
      <c r="FB38">
        <v>1.34</v>
      </c>
      <c r="FC38">
        <v>0.54</v>
      </c>
      <c r="FD38">
        <v>-1.17</v>
      </c>
      <c r="FE38">
        <v>0.4</v>
      </c>
      <c r="FF38">
        <v>2.75</v>
      </c>
      <c r="FG38">
        <v>2.33</v>
      </c>
      <c r="FH38">
        <v>2.27</v>
      </c>
      <c r="FI38">
        <v>100</v>
      </c>
      <c r="FJ38">
        <v>50</v>
      </c>
      <c r="FK38">
        <v>85.7</v>
      </c>
      <c r="FL38">
        <v>100</v>
      </c>
      <c r="FM38">
        <v>100</v>
      </c>
      <c r="FN38">
        <v>100</v>
      </c>
      <c r="FO38">
        <v>60</v>
      </c>
      <c r="FP38">
        <v>50</v>
      </c>
      <c r="FQ38">
        <v>57.1</v>
      </c>
      <c r="FR38">
        <v>20</v>
      </c>
      <c r="FS38">
        <v>50</v>
      </c>
      <c r="FT38">
        <v>28.6</v>
      </c>
      <c r="FU38">
        <v>40</v>
      </c>
      <c r="FV38">
        <v>50</v>
      </c>
      <c r="FW38">
        <v>42.9</v>
      </c>
      <c r="FX38">
        <v>5.97</v>
      </c>
      <c r="FY38">
        <v>5.25</v>
      </c>
      <c r="FZ38">
        <v>5.76</v>
      </c>
      <c r="GA38">
        <v>1232</v>
      </c>
      <c r="GB38">
        <v>1280</v>
      </c>
      <c r="GC38">
        <v>2512</v>
      </c>
      <c r="GD38">
        <v>1192</v>
      </c>
      <c r="GE38">
        <v>1234</v>
      </c>
      <c r="GF38">
        <v>2426</v>
      </c>
      <c r="GG38">
        <v>47</v>
      </c>
      <c r="GH38">
        <v>41.1</v>
      </c>
      <c r="GI38">
        <v>43.9</v>
      </c>
      <c r="GJ38">
        <v>0.1</v>
      </c>
      <c r="GK38">
        <v>-0.42</v>
      </c>
      <c r="GL38">
        <v>-0.17</v>
      </c>
      <c r="GM38">
        <v>0.02</v>
      </c>
      <c r="GN38">
        <v>-0.49</v>
      </c>
      <c r="GO38">
        <v>-0.22</v>
      </c>
      <c r="GP38">
        <v>0.17</v>
      </c>
      <c r="GQ38">
        <v>-0.35</v>
      </c>
      <c r="GR38">
        <v>-0.12</v>
      </c>
      <c r="GS38">
        <v>44.1</v>
      </c>
      <c r="GT38">
        <v>37</v>
      </c>
      <c r="GU38">
        <v>40.4</v>
      </c>
      <c r="GV38">
        <v>64.900000000000006</v>
      </c>
      <c r="GW38">
        <v>59.4</v>
      </c>
      <c r="GX38">
        <v>62.1</v>
      </c>
      <c r="GY38">
        <v>41.6</v>
      </c>
      <c r="GZ38">
        <v>21.5</v>
      </c>
      <c r="HA38">
        <v>31.3</v>
      </c>
      <c r="HB38">
        <v>17.7</v>
      </c>
      <c r="HC38">
        <v>5.2</v>
      </c>
      <c r="HD38">
        <v>11.3</v>
      </c>
      <c r="HE38">
        <v>26.5</v>
      </c>
      <c r="HF38">
        <v>9.6</v>
      </c>
      <c r="HG38">
        <v>17.899999999999999</v>
      </c>
      <c r="HH38">
        <v>4.04</v>
      </c>
      <c r="HI38">
        <v>3.41</v>
      </c>
      <c r="HJ38">
        <v>3.72</v>
      </c>
    </row>
    <row r="39" spans="1:218" x14ac:dyDescent="0.4">
      <c r="A39" t="s">
        <v>305</v>
      </c>
      <c r="B39" t="s">
        <v>304</v>
      </c>
      <c r="C39">
        <v>1022</v>
      </c>
      <c r="D39">
        <v>1057</v>
      </c>
      <c r="E39">
        <v>2079</v>
      </c>
      <c r="F39">
        <v>970</v>
      </c>
      <c r="G39">
        <v>986</v>
      </c>
      <c r="H39">
        <v>1956</v>
      </c>
      <c r="I39">
        <v>58.2</v>
      </c>
      <c r="J39">
        <v>53.7</v>
      </c>
      <c r="K39">
        <v>55.9</v>
      </c>
      <c r="L39">
        <v>0.33</v>
      </c>
      <c r="M39">
        <v>-0.03</v>
      </c>
      <c r="N39">
        <v>0.14000000000000001</v>
      </c>
      <c r="O39">
        <v>0.25</v>
      </c>
      <c r="P39">
        <v>-0.11</v>
      </c>
      <c r="Q39">
        <v>0.09</v>
      </c>
      <c r="R39">
        <v>0.4</v>
      </c>
      <c r="S39">
        <v>0.04</v>
      </c>
      <c r="T39">
        <v>0.2</v>
      </c>
      <c r="U39">
        <v>65.5</v>
      </c>
      <c r="V39">
        <v>60.5</v>
      </c>
      <c r="W39">
        <v>62.9</v>
      </c>
      <c r="X39">
        <v>81.8</v>
      </c>
      <c r="Y39">
        <v>77.2</v>
      </c>
      <c r="Z39">
        <v>79.5</v>
      </c>
      <c r="AA39">
        <v>60</v>
      </c>
      <c r="AB39">
        <v>43.5</v>
      </c>
      <c r="AC39">
        <v>51.6</v>
      </c>
      <c r="AD39">
        <v>39.9</v>
      </c>
      <c r="AE39">
        <v>25.5</v>
      </c>
      <c r="AF39">
        <v>32.6</v>
      </c>
      <c r="AG39">
        <v>49.7</v>
      </c>
      <c r="AH39">
        <v>32</v>
      </c>
      <c r="AI39">
        <v>40.700000000000003</v>
      </c>
      <c r="AJ39">
        <v>5.3</v>
      </c>
      <c r="AK39">
        <v>4.78</v>
      </c>
      <c r="AL39">
        <v>5.04</v>
      </c>
      <c r="AM39">
        <v>86</v>
      </c>
      <c r="AN39">
        <v>99</v>
      </c>
      <c r="AO39">
        <v>185</v>
      </c>
      <c r="AP39">
        <v>80</v>
      </c>
      <c r="AQ39">
        <v>90</v>
      </c>
      <c r="AR39">
        <v>170</v>
      </c>
      <c r="AS39">
        <v>53.3</v>
      </c>
      <c r="AT39">
        <v>52.1</v>
      </c>
      <c r="AU39">
        <v>52.6</v>
      </c>
      <c r="AV39">
        <v>7.0000000000000007E-2</v>
      </c>
      <c r="AW39">
        <v>-0.12</v>
      </c>
      <c r="AX39">
        <v>-0.03</v>
      </c>
      <c r="AY39">
        <v>-0.2</v>
      </c>
      <c r="AZ39">
        <v>-0.38</v>
      </c>
      <c r="BA39">
        <v>-0.22</v>
      </c>
      <c r="BB39">
        <v>0.35</v>
      </c>
      <c r="BC39">
        <v>0.14000000000000001</v>
      </c>
      <c r="BD39">
        <v>0.16</v>
      </c>
      <c r="BE39">
        <v>53.5</v>
      </c>
      <c r="BF39">
        <v>56.6</v>
      </c>
      <c r="BG39">
        <v>55.1</v>
      </c>
      <c r="BH39">
        <v>69.8</v>
      </c>
      <c r="BI39">
        <v>74.7</v>
      </c>
      <c r="BJ39">
        <v>72.400000000000006</v>
      </c>
      <c r="BK39">
        <v>57</v>
      </c>
      <c r="BL39">
        <v>45.5</v>
      </c>
      <c r="BM39">
        <v>50.8</v>
      </c>
      <c r="BN39">
        <v>27.9</v>
      </c>
      <c r="BO39">
        <v>28.3</v>
      </c>
      <c r="BP39">
        <v>28.1</v>
      </c>
      <c r="BQ39">
        <v>37.200000000000003</v>
      </c>
      <c r="BR39">
        <v>33.299999999999997</v>
      </c>
      <c r="BS39">
        <v>35.1</v>
      </c>
      <c r="BT39">
        <v>4.75</v>
      </c>
      <c r="BU39">
        <v>4.6399999999999997</v>
      </c>
      <c r="BV39">
        <v>4.7</v>
      </c>
      <c r="BW39">
        <v>180</v>
      </c>
      <c r="BX39">
        <v>197</v>
      </c>
      <c r="BY39">
        <v>377</v>
      </c>
      <c r="BZ39">
        <v>165</v>
      </c>
      <c r="CA39">
        <v>173</v>
      </c>
      <c r="CB39">
        <v>338</v>
      </c>
      <c r="CC39">
        <v>63.2</v>
      </c>
      <c r="CD39">
        <v>60.3</v>
      </c>
      <c r="CE39">
        <v>61.7</v>
      </c>
      <c r="CF39">
        <v>0.81</v>
      </c>
      <c r="CG39">
        <v>0.43</v>
      </c>
      <c r="CH39">
        <v>0.61</v>
      </c>
      <c r="CI39">
        <v>0.62</v>
      </c>
      <c r="CJ39">
        <v>0.24</v>
      </c>
      <c r="CK39">
        <v>0.48</v>
      </c>
      <c r="CL39">
        <v>1</v>
      </c>
      <c r="CM39">
        <v>0.61</v>
      </c>
      <c r="CN39">
        <v>0.75</v>
      </c>
      <c r="CO39">
        <v>70</v>
      </c>
      <c r="CP39">
        <v>73.099999999999994</v>
      </c>
      <c r="CQ39">
        <v>71.599999999999994</v>
      </c>
      <c r="CR39">
        <v>82.8</v>
      </c>
      <c r="CS39">
        <v>82.7</v>
      </c>
      <c r="CT39">
        <v>82.8</v>
      </c>
      <c r="CU39">
        <v>66.7</v>
      </c>
      <c r="CV39">
        <v>47.7</v>
      </c>
      <c r="CW39">
        <v>56.8</v>
      </c>
      <c r="CX39">
        <v>46.7</v>
      </c>
      <c r="CY39">
        <v>33.5</v>
      </c>
      <c r="CZ39">
        <v>39.799999999999997</v>
      </c>
      <c r="DA39">
        <v>55</v>
      </c>
      <c r="DB39">
        <v>38.1</v>
      </c>
      <c r="DC39">
        <v>46.2</v>
      </c>
      <c r="DD39">
        <v>5.89</v>
      </c>
      <c r="DE39">
        <v>5.46</v>
      </c>
      <c r="DF39">
        <v>5.67</v>
      </c>
      <c r="DG39">
        <v>44</v>
      </c>
      <c r="DH39">
        <v>51</v>
      </c>
      <c r="DI39">
        <v>95</v>
      </c>
      <c r="DJ39">
        <v>42</v>
      </c>
      <c r="DK39">
        <v>47</v>
      </c>
      <c r="DL39">
        <v>89</v>
      </c>
      <c r="DM39">
        <v>55.3</v>
      </c>
      <c r="DN39">
        <v>50.7</v>
      </c>
      <c r="DO39">
        <v>52.8</v>
      </c>
      <c r="DP39">
        <v>0.61</v>
      </c>
      <c r="DQ39">
        <v>0.06</v>
      </c>
      <c r="DR39">
        <v>0.32</v>
      </c>
      <c r="DS39">
        <v>0.23</v>
      </c>
      <c r="DT39">
        <v>-0.3</v>
      </c>
      <c r="DU39">
        <v>0.06</v>
      </c>
      <c r="DV39">
        <v>0.99</v>
      </c>
      <c r="DW39">
        <v>0.42</v>
      </c>
      <c r="DX39">
        <v>0.57999999999999996</v>
      </c>
      <c r="DY39">
        <v>50</v>
      </c>
      <c r="DZ39">
        <v>51</v>
      </c>
      <c r="EA39">
        <v>50.5</v>
      </c>
      <c r="EB39">
        <v>72.7</v>
      </c>
      <c r="EC39">
        <v>66.7</v>
      </c>
      <c r="ED39">
        <v>69.5</v>
      </c>
      <c r="EE39">
        <v>56.8</v>
      </c>
      <c r="EF39">
        <v>41.2</v>
      </c>
      <c r="EG39">
        <v>48.4</v>
      </c>
      <c r="EH39">
        <v>29.5</v>
      </c>
      <c r="EI39">
        <v>29.4</v>
      </c>
      <c r="EJ39">
        <v>29.5</v>
      </c>
      <c r="EK39">
        <v>43.2</v>
      </c>
      <c r="EL39">
        <v>33.299999999999997</v>
      </c>
      <c r="EM39">
        <v>37.9</v>
      </c>
      <c r="EN39">
        <v>5.05</v>
      </c>
      <c r="EO39">
        <v>4.46</v>
      </c>
      <c r="EP39">
        <v>4.7300000000000004</v>
      </c>
      <c r="EQ39">
        <v>23</v>
      </c>
      <c r="ER39">
        <v>18</v>
      </c>
      <c r="ES39">
        <v>41</v>
      </c>
      <c r="ET39">
        <v>14</v>
      </c>
      <c r="EU39">
        <v>15</v>
      </c>
      <c r="EV39">
        <v>29</v>
      </c>
      <c r="EW39">
        <v>76.5</v>
      </c>
      <c r="EX39">
        <v>71.400000000000006</v>
      </c>
      <c r="EY39">
        <v>74.2</v>
      </c>
      <c r="EZ39">
        <v>1.42</v>
      </c>
      <c r="FA39">
        <v>0.81</v>
      </c>
      <c r="FB39">
        <v>1.1000000000000001</v>
      </c>
      <c r="FC39">
        <v>0.75</v>
      </c>
      <c r="FD39">
        <v>0.17</v>
      </c>
      <c r="FE39">
        <v>0.64</v>
      </c>
      <c r="FF39">
        <v>2.08</v>
      </c>
      <c r="FG39">
        <v>1.45</v>
      </c>
      <c r="FH39">
        <v>1.56</v>
      </c>
      <c r="FI39">
        <v>91.3</v>
      </c>
      <c r="FJ39">
        <v>88.9</v>
      </c>
      <c r="FK39">
        <v>90.2</v>
      </c>
      <c r="FL39">
        <v>100</v>
      </c>
      <c r="FM39">
        <v>94.4</v>
      </c>
      <c r="FN39">
        <v>97.6</v>
      </c>
      <c r="FO39">
        <v>87</v>
      </c>
      <c r="FP39">
        <v>61.1</v>
      </c>
      <c r="FQ39">
        <v>75.599999999999994</v>
      </c>
      <c r="FR39">
        <v>78.3</v>
      </c>
      <c r="FS39">
        <v>61.1</v>
      </c>
      <c r="FT39">
        <v>70.7</v>
      </c>
      <c r="FU39">
        <v>87</v>
      </c>
      <c r="FV39">
        <v>61.1</v>
      </c>
      <c r="FW39">
        <v>75.599999999999994</v>
      </c>
      <c r="FX39">
        <v>7.49</v>
      </c>
      <c r="FY39">
        <v>6.82</v>
      </c>
      <c r="FZ39">
        <v>7.19</v>
      </c>
      <c r="GA39">
        <v>1380</v>
      </c>
      <c r="GB39">
        <v>1470</v>
      </c>
      <c r="GC39">
        <v>2850</v>
      </c>
      <c r="GD39">
        <v>1295</v>
      </c>
      <c r="GE39">
        <v>1350</v>
      </c>
      <c r="GF39">
        <v>2645</v>
      </c>
      <c r="GG39">
        <v>58.7</v>
      </c>
      <c r="GH39">
        <v>54.9</v>
      </c>
      <c r="GI39">
        <v>56.8</v>
      </c>
      <c r="GJ39">
        <v>0.4</v>
      </c>
      <c r="GK39">
        <v>0.05</v>
      </c>
      <c r="GL39">
        <v>0.22</v>
      </c>
      <c r="GM39">
        <v>0.33</v>
      </c>
      <c r="GN39">
        <v>-0.01</v>
      </c>
      <c r="GO39">
        <v>0.17</v>
      </c>
      <c r="GP39">
        <v>0.47</v>
      </c>
      <c r="GQ39">
        <v>0.12</v>
      </c>
      <c r="GR39">
        <v>0.27</v>
      </c>
      <c r="GS39">
        <v>65.099999999999994</v>
      </c>
      <c r="GT39">
        <v>62.4</v>
      </c>
      <c r="GU39">
        <v>63.8</v>
      </c>
      <c r="GV39">
        <v>81</v>
      </c>
      <c r="GW39">
        <v>78</v>
      </c>
      <c r="GX39">
        <v>79.5</v>
      </c>
      <c r="GY39">
        <v>60.9</v>
      </c>
      <c r="GZ39">
        <v>44.9</v>
      </c>
      <c r="HA39">
        <v>52.7</v>
      </c>
      <c r="HB39">
        <v>40.299999999999997</v>
      </c>
      <c r="HC39">
        <v>27.9</v>
      </c>
      <c r="HD39">
        <v>33.9</v>
      </c>
      <c r="HE39">
        <v>49.9</v>
      </c>
      <c r="HF39">
        <v>33.9</v>
      </c>
      <c r="HG39">
        <v>41.7</v>
      </c>
      <c r="HH39">
        <v>5.36</v>
      </c>
      <c r="HI39">
        <v>4.92</v>
      </c>
      <c r="HJ39">
        <v>5.13</v>
      </c>
    </row>
    <row r="40" spans="1:218" x14ac:dyDescent="0.4">
      <c r="A40" t="s">
        <v>307</v>
      </c>
      <c r="B40" t="s">
        <v>306</v>
      </c>
      <c r="C40">
        <v>1027</v>
      </c>
      <c r="D40">
        <v>1157</v>
      </c>
      <c r="E40">
        <v>2184</v>
      </c>
      <c r="F40">
        <v>1014</v>
      </c>
      <c r="G40">
        <v>1141</v>
      </c>
      <c r="H40">
        <v>2155</v>
      </c>
      <c r="I40">
        <v>50.2</v>
      </c>
      <c r="J40">
        <v>44.1</v>
      </c>
      <c r="K40">
        <v>47</v>
      </c>
      <c r="L40">
        <v>0.1</v>
      </c>
      <c r="M40">
        <v>-0.41</v>
      </c>
      <c r="N40">
        <v>-0.17</v>
      </c>
      <c r="O40">
        <v>0.02</v>
      </c>
      <c r="P40">
        <v>-0.48</v>
      </c>
      <c r="Q40">
        <v>-0.22</v>
      </c>
      <c r="R40">
        <v>0.17</v>
      </c>
      <c r="S40">
        <v>-0.33</v>
      </c>
      <c r="T40">
        <v>-0.12</v>
      </c>
      <c r="U40">
        <v>50.8</v>
      </c>
      <c r="V40">
        <v>42.3</v>
      </c>
      <c r="W40">
        <v>46.3</v>
      </c>
      <c r="X40">
        <v>71.5</v>
      </c>
      <c r="Y40">
        <v>62.8</v>
      </c>
      <c r="Z40">
        <v>66.900000000000006</v>
      </c>
      <c r="AA40">
        <v>39.9</v>
      </c>
      <c r="AB40">
        <v>26.4</v>
      </c>
      <c r="AC40">
        <v>32.799999999999997</v>
      </c>
      <c r="AD40">
        <v>21.8</v>
      </c>
      <c r="AE40">
        <v>12.7</v>
      </c>
      <c r="AF40">
        <v>17</v>
      </c>
      <c r="AG40">
        <v>30.3</v>
      </c>
      <c r="AH40">
        <v>18.2</v>
      </c>
      <c r="AI40">
        <v>23.9</v>
      </c>
      <c r="AJ40">
        <v>4.32</v>
      </c>
      <c r="AK40">
        <v>3.81</v>
      </c>
      <c r="AL40">
        <v>4.05</v>
      </c>
      <c r="AM40">
        <v>32</v>
      </c>
      <c r="AN40">
        <v>36</v>
      </c>
      <c r="AO40">
        <v>68</v>
      </c>
      <c r="AP40">
        <v>31</v>
      </c>
      <c r="AQ40">
        <v>34</v>
      </c>
      <c r="AR40">
        <v>65</v>
      </c>
      <c r="AS40">
        <v>56.2</v>
      </c>
      <c r="AT40">
        <v>49.1</v>
      </c>
      <c r="AU40">
        <v>52.5</v>
      </c>
      <c r="AV40">
        <v>0.28999999999999998</v>
      </c>
      <c r="AW40">
        <v>-0.04</v>
      </c>
      <c r="AX40">
        <v>0.12</v>
      </c>
      <c r="AY40">
        <v>-0.16</v>
      </c>
      <c r="AZ40">
        <v>-0.46</v>
      </c>
      <c r="BA40">
        <v>-0.19</v>
      </c>
      <c r="BB40">
        <v>0.73</v>
      </c>
      <c r="BC40">
        <v>0.39</v>
      </c>
      <c r="BD40">
        <v>0.42</v>
      </c>
      <c r="BE40">
        <v>62.5</v>
      </c>
      <c r="BF40">
        <v>55.6</v>
      </c>
      <c r="BG40">
        <v>58.8</v>
      </c>
      <c r="BH40">
        <v>84.4</v>
      </c>
      <c r="BI40">
        <v>77.8</v>
      </c>
      <c r="BJ40">
        <v>80.900000000000006</v>
      </c>
      <c r="BK40">
        <v>37.5</v>
      </c>
      <c r="BL40">
        <v>38.9</v>
      </c>
      <c r="BM40">
        <v>38.200000000000003</v>
      </c>
      <c r="BN40">
        <v>18.8</v>
      </c>
      <c r="BO40">
        <v>16.7</v>
      </c>
      <c r="BP40">
        <v>17.600000000000001</v>
      </c>
      <c r="BQ40">
        <v>28.1</v>
      </c>
      <c r="BR40">
        <v>27.8</v>
      </c>
      <c r="BS40">
        <v>27.9</v>
      </c>
      <c r="BT40">
        <v>4.84</v>
      </c>
      <c r="BU40">
        <v>4.41</v>
      </c>
      <c r="BV40">
        <v>4.6100000000000003</v>
      </c>
      <c r="BW40">
        <v>19</v>
      </c>
      <c r="BX40">
        <v>32</v>
      </c>
      <c r="BY40">
        <v>51</v>
      </c>
      <c r="BZ40">
        <v>16</v>
      </c>
      <c r="CA40">
        <v>31</v>
      </c>
      <c r="CB40">
        <v>47</v>
      </c>
      <c r="CC40">
        <v>53.8</v>
      </c>
      <c r="CD40">
        <v>53.5</v>
      </c>
      <c r="CE40">
        <v>53.6</v>
      </c>
      <c r="CF40">
        <v>0.72</v>
      </c>
      <c r="CG40">
        <v>0.56000000000000005</v>
      </c>
      <c r="CH40">
        <v>0.61</v>
      </c>
      <c r="CI40">
        <v>0.1</v>
      </c>
      <c r="CJ40">
        <v>0.12</v>
      </c>
      <c r="CK40">
        <v>0.25</v>
      </c>
      <c r="CL40">
        <v>1.34</v>
      </c>
      <c r="CM40">
        <v>1.01</v>
      </c>
      <c r="CN40">
        <v>0.97</v>
      </c>
      <c r="CO40">
        <v>47.4</v>
      </c>
      <c r="CP40">
        <v>65.599999999999994</v>
      </c>
      <c r="CQ40">
        <v>58.8</v>
      </c>
      <c r="CR40">
        <v>78.900000000000006</v>
      </c>
      <c r="CS40">
        <v>71.900000000000006</v>
      </c>
      <c r="CT40">
        <v>74.5</v>
      </c>
      <c r="CU40">
        <v>73.7</v>
      </c>
      <c r="CV40">
        <v>46.9</v>
      </c>
      <c r="CW40">
        <v>56.9</v>
      </c>
      <c r="CX40">
        <v>36.799999999999997</v>
      </c>
      <c r="CY40">
        <v>31.3</v>
      </c>
      <c r="CZ40">
        <v>33.299999999999997</v>
      </c>
      <c r="DA40">
        <v>52.6</v>
      </c>
      <c r="DB40">
        <v>34.4</v>
      </c>
      <c r="DC40">
        <v>41.2</v>
      </c>
      <c r="DD40">
        <v>5.03</v>
      </c>
      <c r="DE40">
        <v>4.78</v>
      </c>
      <c r="DF40">
        <v>4.87</v>
      </c>
      <c r="DG40">
        <v>7</v>
      </c>
      <c r="DH40">
        <v>7</v>
      </c>
      <c r="DI40">
        <v>14</v>
      </c>
      <c r="DJ40">
        <v>7</v>
      </c>
      <c r="DK40">
        <v>4</v>
      </c>
      <c r="DL40">
        <v>11</v>
      </c>
      <c r="DM40">
        <v>45.7</v>
      </c>
      <c r="DN40">
        <v>30.9</v>
      </c>
      <c r="DO40">
        <v>38.299999999999997</v>
      </c>
      <c r="DP40">
        <v>0.23</v>
      </c>
      <c r="DQ40">
        <v>-1.67</v>
      </c>
      <c r="DR40">
        <v>-0.46</v>
      </c>
      <c r="DS40">
        <v>-0.71</v>
      </c>
      <c r="DT40">
        <v>-2.91</v>
      </c>
      <c r="DU40">
        <v>-1.21</v>
      </c>
      <c r="DV40">
        <v>1.17</v>
      </c>
      <c r="DW40">
        <v>-0.43</v>
      </c>
      <c r="DX40">
        <v>0.28999999999999998</v>
      </c>
      <c r="DY40">
        <v>28.6</v>
      </c>
      <c r="DZ40">
        <v>28.6</v>
      </c>
      <c r="EA40">
        <v>28.6</v>
      </c>
      <c r="EB40">
        <v>57.1</v>
      </c>
      <c r="EC40">
        <v>42.9</v>
      </c>
      <c r="ED40">
        <v>50</v>
      </c>
      <c r="EE40">
        <v>42.9</v>
      </c>
      <c r="EF40">
        <v>0</v>
      </c>
      <c r="EG40">
        <v>21.4</v>
      </c>
      <c r="EH40">
        <v>0</v>
      </c>
      <c r="EI40">
        <v>0</v>
      </c>
      <c r="EJ40">
        <v>0</v>
      </c>
      <c r="EK40">
        <v>28.6</v>
      </c>
      <c r="EL40">
        <v>0</v>
      </c>
      <c r="EM40">
        <v>14.3</v>
      </c>
      <c r="EN40">
        <v>3.79</v>
      </c>
      <c r="EO40">
        <v>2.5</v>
      </c>
      <c r="EP40">
        <v>3.14</v>
      </c>
      <c r="EQ40">
        <v>7</v>
      </c>
      <c r="ER40">
        <v>3</v>
      </c>
      <c r="ES40">
        <v>10</v>
      </c>
      <c r="ET40">
        <v>6</v>
      </c>
      <c r="EU40">
        <v>3</v>
      </c>
      <c r="EV40">
        <v>9</v>
      </c>
      <c r="EW40">
        <v>64.900000000000006</v>
      </c>
      <c r="EX40">
        <v>60.5</v>
      </c>
      <c r="EY40">
        <v>63.6</v>
      </c>
      <c r="EZ40">
        <v>1.1499999999999999</v>
      </c>
      <c r="FA40">
        <v>0.6</v>
      </c>
      <c r="FB40">
        <v>0.97</v>
      </c>
      <c r="FC40">
        <v>0.14000000000000001</v>
      </c>
      <c r="FD40">
        <v>-0.83</v>
      </c>
      <c r="FE40">
        <v>0.14000000000000001</v>
      </c>
      <c r="FF40">
        <v>2.16</v>
      </c>
      <c r="FG40">
        <v>2.0299999999999998</v>
      </c>
      <c r="FH40">
        <v>1.79</v>
      </c>
      <c r="FI40">
        <v>71.400000000000006</v>
      </c>
      <c r="FJ40">
        <v>66.7</v>
      </c>
      <c r="FK40">
        <v>70</v>
      </c>
      <c r="FL40">
        <v>85.7</v>
      </c>
      <c r="FM40">
        <v>100</v>
      </c>
      <c r="FN40">
        <v>90</v>
      </c>
      <c r="FO40">
        <v>57.1</v>
      </c>
      <c r="FP40">
        <v>66.7</v>
      </c>
      <c r="FQ40">
        <v>60</v>
      </c>
      <c r="FR40">
        <v>42.9</v>
      </c>
      <c r="FS40">
        <v>33.299999999999997</v>
      </c>
      <c r="FT40">
        <v>40</v>
      </c>
      <c r="FU40">
        <v>42.9</v>
      </c>
      <c r="FV40">
        <v>66.7</v>
      </c>
      <c r="FW40">
        <v>50</v>
      </c>
      <c r="FX40">
        <v>5.84</v>
      </c>
      <c r="FY40">
        <v>5.66</v>
      </c>
      <c r="FZ40">
        <v>5.79</v>
      </c>
      <c r="GA40">
        <v>1107</v>
      </c>
      <c r="GB40">
        <v>1258</v>
      </c>
      <c r="GC40">
        <v>2365</v>
      </c>
      <c r="GD40">
        <v>1084</v>
      </c>
      <c r="GE40">
        <v>1232</v>
      </c>
      <c r="GF40">
        <v>2316</v>
      </c>
      <c r="GG40">
        <v>50.4</v>
      </c>
      <c r="GH40">
        <v>44.4</v>
      </c>
      <c r="GI40">
        <v>47.2</v>
      </c>
      <c r="GJ40">
        <v>0.12</v>
      </c>
      <c r="GK40">
        <v>-0.37</v>
      </c>
      <c r="GL40">
        <v>-0.14000000000000001</v>
      </c>
      <c r="GM40">
        <v>0.04</v>
      </c>
      <c r="GN40">
        <v>-0.44</v>
      </c>
      <c r="GO40">
        <v>-0.19</v>
      </c>
      <c r="GP40">
        <v>0.19</v>
      </c>
      <c r="GQ40">
        <v>-0.3</v>
      </c>
      <c r="GR40">
        <v>-0.09</v>
      </c>
      <c r="GS40">
        <v>50.9</v>
      </c>
      <c r="GT40">
        <v>42.8</v>
      </c>
      <c r="GU40">
        <v>46.6</v>
      </c>
      <c r="GV40">
        <v>71.8</v>
      </c>
      <c r="GW40">
        <v>63.1</v>
      </c>
      <c r="GX40">
        <v>67.2</v>
      </c>
      <c r="GY40">
        <v>40.4</v>
      </c>
      <c r="GZ40">
        <v>27.3</v>
      </c>
      <c r="HA40">
        <v>33.4</v>
      </c>
      <c r="HB40">
        <v>21.9</v>
      </c>
      <c r="HC40">
        <v>13.2</v>
      </c>
      <c r="HD40">
        <v>17.3</v>
      </c>
      <c r="HE40">
        <v>30.4</v>
      </c>
      <c r="HF40">
        <v>18.7</v>
      </c>
      <c r="HG40">
        <v>24.2</v>
      </c>
      <c r="HH40">
        <v>4.34</v>
      </c>
      <c r="HI40">
        <v>3.84</v>
      </c>
      <c r="HJ40">
        <v>4.07</v>
      </c>
    </row>
    <row r="41" spans="1:218" x14ac:dyDescent="0.4">
      <c r="A41" t="s">
        <v>309</v>
      </c>
      <c r="B41" t="s">
        <v>308</v>
      </c>
      <c r="C41">
        <v>1548</v>
      </c>
      <c r="D41">
        <v>1522</v>
      </c>
      <c r="E41">
        <v>3070</v>
      </c>
      <c r="F41">
        <v>1539</v>
      </c>
      <c r="G41">
        <v>1505</v>
      </c>
      <c r="H41">
        <v>3044</v>
      </c>
      <c r="I41">
        <v>48.7</v>
      </c>
      <c r="J41">
        <v>41.5</v>
      </c>
      <c r="K41">
        <v>45.2</v>
      </c>
      <c r="L41">
        <v>-0.06</v>
      </c>
      <c r="M41">
        <v>-0.64</v>
      </c>
      <c r="N41">
        <v>-0.35</v>
      </c>
      <c r="O41">
        <v>-0.12</v>
      </c>
      <c r="P41">
        <v>-0.7</v>
      </c>
      <c r="Q41">
        <v>-0.39</v>
      </c>
      <c r="R41">
        <v>0</v>
      </c>
      <c r="S41">
        <v>-0.57999999999999996</v>
      </c>
      <c r="T41">
        <v>-0.3</v>
      </c>
      <c r="U41">
        <v>43.2</v>
      </c>
      <c r="V41">
        <v>33.799999999999997</v>
      </c>
      <c r="W41">
        <v>38.5</v>
      </c>
      <c r="X41">
        <v>67.900000000000006</v>
      </c>
      <c r="Y41">
        <v>56.4</v>
      </c>
      <c r="Z41">
        <v>62.2</v>
      </c>
      <c r="AA41">
        <v>30.2</v>
      </c>
      <c r="AB41">
        <v>17.600000000000001</v>
      </c>
      <c r="AC41">
        <v>24</v>
      </c>
      <c r="AD41">
        <v>13.1</v>
      </c>
      <c r="AE41">
        <v>7.2</v>
      </c>
      <c r="AF41">
        <v>10.199999999999999</v>
      </c>
      <c r="AG41">
        <v>20.399999999999999</v>
      </c>
      <c r="AH41">
        <v>11.6</v>
      </c>
      <c r="AI41">
        <v>16.100000000000001</v>
      </c>
      <c r="AJ41">
        <v>4.07</v>
      </c>
      <c r="AK41">
        <v>3.44</v>
      </c>
      <c r="AL41">
        <v>3.76</v>
      </c>
      <c r="AM41">
        <v>26</v>
      </c>
      <c r="AN41">
        <v>29</v>
      </c>
      <c r="AO41">
        <v>55</v>
      </c>
      <c r="AP41">
        <v>22</v>
      </c>
      <c r="AQ41">
        <v>28</v>
      </c>
      <c r="AR41">
        <v>50</v>
      </c>
      <c r="AS41">
        <v>50.7</v>
      </c>
      <c r="AT41">
        <v>39.700000000000003</v>
      </c>
      <c r="AU41">
        <v>44.9</v>
      </c>
      <c r="AV41">
        <v>0.15</v>
      </c>
      <c r="AW41">
        <v>-0.52</v>
      </c>
      <c r="AX41">
        <v>-0.22</v>
      </c>
      <c r="AY41">
        <v>-0.38</v>
      </c>
      <c r="AZ41">
        <v>-0.98</v>
      </c>
      <c r="BA41">
        <v>-0.56999999999999995</v>
      </c>
      <c r="BB41">
        <v>0.68</v>
      </c>
      <c r="BC41">
        <v>-0.05</v>
      </c>
      <c r="BD41">
        <v>0.13</v>
      </c>
      <c r="BE41">
        <v>61.5</v>
      </c>
      <c r="BF41">
        <v>31</v>
      </c>
      <c r="BG41">
        <v>45.5</v>
      </c>
      <c r="BH41">
        <v>80.8</v>
      </c>
      <c r="BI41">
        <v>58.6</v>
      </c>
      <c r="BJ41">
        <v>69.099999999999994</v>
      </c>
      <c r="BK41">
        <v>19.2</v>
      </c>
      <c r="BL41">
        <v>6.9</v>
      </c>
      <c r="BM41">
        <v>12.7</v>
      </c>
      <c r="BN41">
        <v>3.8</v>
      </c>
      <c r="BO41">
        <v>3.4</v>
      </c>
      <c r="BP41">
        <v>3.6</v>
      </c>
      <c r="BQ41">
        <v>3.8</v>
      </c>
      <c r="BR41">
        <v>3.4</v>
      </c>
      <c r="BS41">
        <v>3.6</v>
      </c>
      <c r="BT41">
        <v>4.1399999999999997</v>
      </c>
      <c r="BU41">
        <v>3.22</v>
      </c>
      <c r="BV41">
        <v>3.65</v>
      </c>
      <c r="BW41">
        <v>14</v>
      </c>
      <c r="BX41">
        <v>15</v>
      </c>
      <c r="BY41">
        <v>29</v>
      </c>
      <c r="BZ41">
        <v>11</v>
      </c>
      <c r="CA41">
        <v>12</v>
      </c>
      <c r="CB41">
        <v>23</v>
      </c>
      <c r="CC41">
        <v>59.9</v>
      </c>
      <c r="CD41">
        <v>44.9</v>
      </c>
      <c r="CE41">
        <v>52.2</v>
      </c>
      <c r="CF41">
        <v>1.07</v>
      </c>
      <c r="CG41">
        <v>-0.18</v>
      </c>
      <c r="CH41">
        <v>0.42</v>
      </c>
      <c r="CI41">
        <v>0.33</v>
      </c>
      <c r="CJ41">
        <v>-0.9</v>
      </c>
      <c r="CK41">
        <v>-0.1</v>
      </c>
      <c r="CL41">
        <v>1.82</v>
      </c>
      <c r="CM41">
        <v>0.53</v>
      </c>
      <c r="CN41">
        <v>0.93</v>
      </c>
      <c r="CO41">
        <v>57.1</v>
      </c>
      <c r="CP41">
        <v>40</v>
      </c>
      <c r="CQ41">
        <v>48.3</v>
      </c>
      <c r="CR41">
        <v>92.9</v>
      </c>
      <c r="CS41">
        <v>60</v>
      </c>
      <c r="CT41">
        <v>75.900000000000006</v>
      </c>
      <c r="CU41">
        <v>78.599999999999994</v>
      </c>
      <c r="CV41">
        <v>26.7</v>
      </c>
      <c r="CW41">
        <v>51.7</v>
      </c>
      <c r="CX41">
        <v>42.9</v>
      </c>
      <c r="CY41">
        <v>13.3</v>
      </c>
      <c r="CZ41">
        <v>27.6</v>
      </c>
      <c r="DA41">
        <v>64.3</v>
      </c>
      <c r="DB41">
        <v>20</v>
      </c>
      <c r="DC41">
        <v>41.4</v>
      </c>
      <c r="DD41">
        <v>5.72</v>
      </c>
      <c r="DE41">
        <v>3.91</v>
      </c>
      <c r="DF41">
        <v>4.78</v>
      </c>
      <c r="DG41">
        <v>14</v>
      </c>
      <c r="DH41">
        <v>18</v>
      </c>
      <c r="DI41">
        <v>32</v>
      </c>
      <c r="DJ41">
        <v>12</v>
      </c>
      <c r="DK41">
        <v>12</v>
      </c>
      <c r="DL41">
        <v>24</v>
      </c>
      <c r="DM41">
        <v>52.4</v>
      </c>
      <c r="DN41">
        <v>38</v>
      </c>
      <c r="DO41">
        <v>44.3</v>
      </c>
      <c r="DP41">
        <v>0.48</v>
      </c>
      <c r="DQ41">
        <v>-0.28000000000000003</v>
      </c>
      <c r="DR41">
        <v>0.1</v>
      </c>
      <c r="DS41">
        <v>-0.23</v>
      </c>
      <c r="DT41">
        <v>-1</v>
      </c>
      <c r="DU41">
        <v>-0.41</v>
      </c>
      <c r="DV41">
        <v>1.2</v>
      </c>
      <c r="DW41">
        <v>0.43</v>
      </c>
      <c r="DX41">
        <v>0.6</v>
      </c>
      <c r="DY41">
        <v>42.9</v>
      </c>
      <c r="DZ41">
        <v>27.8</v>
      </c>
      <c r="EA41">
        <v>34.4</v>
      </c>
      <c r="EB41">
        <v>78.599999999999994</v>
      </c>
      <c r="EC41">
        <v>44.4</v>
      </c>
      <c r="ED41">
        <v>59.4</v>
      </c>
      <c r="EE41">
        <v>50</v>
      </c>
      <c r="EF41">
        <v>16.7</v>
      </c>
      <c r="EG41">
        <v>31.3</v>
      </c>
      <c r="EH41">
        <v>28.6</v>
      </c>
      <c r="EI41">
        <v>0</v>
      </c>
      <c r="EJ41">
        <v>12.5</v>
      </c>
      <c r="EK41">
        <v>42.9</v>
      </c>
      <c r="EL41">
        <v>5.6</v>
      </c>
      <c r="EM41">
        <v>21.9</v>
      </c>
      <c r="EN41">
        <v>4.45</v>
      </c>
      <c r="EO41">
        <v>3.21</v>
      </c>
      <c r="EP41">
        <v>3.75</v>
      </c>
      <c r="EQ41">
        <v>1</v>
      </c>
      <c r="ER41">
        <v>7</v>
      </c>
      <c r="ES41">
        <v>8</v>
      </c>
      <c r="ET41">
        <v>1</v>
      </c>
      <c r="EU41">
        <v>7</v>
      </c>
      <c r="EV41">
        <v>8</v>
      </c>
      <c r="EW41">
        <v>80.5</v>
      </c>
      <c r="EX41">
        <v>64.599999999999994</v>
      </c>
      <c r="EY41">
        <v>66.599999999999994</v>
      </c>
      <c r="EZ41">
        <v>1.97</v>
      </c>
      <c r="FA41">
        <v>1.37</v>
      </c>
      <c r="FB41">
        <v>1.44</v>
      </c>
      <c r="FC41">
        <v>-0.5</v>
      </c>
      <c r="FD41">
        <v>0.43</v>
      </c>
      <c r="FE41">
        <v>0.56999999999999995</v>
      </c>
      <c r="FF41">
        <v>4.4400000000000004</v>
      </c>
      <c r="FG41">
        <v>2.2999999999999998</v>
      </c>
      <c r="FH41">
        <v>2.3199999999999998</v>
      </c>
      <c r="FI41">
        <v>100</v>
      </c>
      <c r="FJ41">
        <v>71.400000000000006</v>
      </c>
      <c r="FK41">
        <v>75</v>
      </c>
      <c r="FL41">
        <v>100</v>
      </c>
      <c r="FM41">
        <v>85.7</v>
      </c>
      <c r="FN41">
        <v>87.5</v>
      </c>
      <c r="FO41">
        <v>0</v>
      </c>
      <c r="FP41">
        <v>28.6</v>
      </c>
      <c r="FQ41">
        <v>25</v>
      </c>
      <c r="FR41">
        <v>0</v>
      </c>
      <c r="FS41">
        <v>28.6</v>
      </c>
      <c r="FT41">
        <v>25</v>
      </c>
      <c r="FU41">
        <v>0</v>
      </c>
      <c r="FV41">
        <v>28.6</v>
      </c>
      <c r="FW41">
        <v>25</v>
      </c>
      <c r="FX41">
        <v>6.92</v>
      </c>
      <c r="FY41">
        <v>5.88</v>
      </c>
      <c r="FZ41">
        <v>6.01</v>
      </c>
      <c r="GA41">
        <v>1618</v>
      </c>
      <c r="GB41">
        <v>1603</v>
      </c>
      <c r="GC41">
        <v>3221</v>
      </c>
      <c r="GD41">
        <v>1597</v>
      </c>
      <c r="GE41">
        <v>1572</v>
      </c>
      <c r="GF41">
        <v>3169</v>
      </c>
      <c r="GG41">
        <v>48.9</v>
      </c>
      <c r="GH41">
        <v>41.6</v>
      </c>
      <c r="GI41">
        <v>45.3</v>
      </c>
      <c r="GJ41">
        <v>-0.04</v>
      </c>
      <c r="GK41">
        <v>-0.62</v>
      </c>
      <c r="GL41">
        <v>-0.33</v>
      </c>
      <c r="GM41">
        <v>-0.1</v>
      </c>
      <c r="GN41">
        <v>-0.68</v>
      </c>
      <c r="GO41">
        <v>-0.37</v>
      </c>
      <c r="GP41">
        <v>0.02</v>
      </c>
      <c r="GQ41">
        <v>-0.56000000000000005</v>
      </c>
      <c r="GR41">
        <v>-0.28000000000000003</v>
      </c>
      <c r="GS41">
        <v>43.6</v>
      </c>
      <c r="GT41">
        <v>33.700000000000003</v>
      </c>
      <c r="GU41">
        <v>38.700000000000003</v>
      </c>
      <c r="GV41">
        <v>68.400000000000006</v>
      </c>
      <c r="GW41">
        <v>56.5</v>
      </c>
      <c r="GX41">
        <v>62.4</v>
      </c>
      <c r="GY41">
        <v>30.7</v>
      </c>
      <c r="GZ41">
        <v>17.7</v>
      </c>
      <c r="HA41">
        <v>24.2</v>
      </c>
      <c r="HB41">
        <v>13.3</v>
      </c>
      <c r="HC41">
        <v>7.2</v>
      </c>
      <c r="HD41">
        <v>10.199999999999999</v>
      </c>
      <c r="HE41">
        <v>20.7</v>
      </c>
      <c r="HF41">
        <v>11.5</v>
      </c>
      <c r="HG41">
        <v>16.100000000000001</v>
      </c>
      <c r="HH41">
        <v>4.09</v>
      </c>
      <c r="HI41">
        <v>3.45</v>
      </c>
      <c r="HJ41">
        <v>3.77</v>
      </c>
    </row>
    <row r="42" spans="1:218" ht="15.75" customHeight="1" x14ac:dyDescent="0.4">
      <c r="A42" t="s">
        <v>311</v>
      </c>
      <c r="B42" t="s">
        <v>310</v>
      </c>
      <c r="C42">
        <v>1537</v>
      </c>
      <c r="D42">
        <v>1498</v>
      </c>
      <c r="E42">
        <v>3035</v>
      </c>
      <c r="F42">
        <v>1492</v>
      </c>
      <c r="G42">
        <v>1443</v>
      </c>
      <c r="H42">
        <v>2935</v>
      </c>
      <c r="I42">
        <v>51.1</v>
      </c>
      <c r="J42">
        <v>45</v>
      </c>
      <c r="K42">
        <v>48.1</v>
      </c>
      <c r="L42">
        <v>0.25</v>
      </c>
      <c r="M42">
        <v>-0.24</v>
      </c>
      <c r="N42">
        <v>0.01</v>
      </c>
      <c r="O42">
        <v>0.19</v>
      </c>
      <c r="P42">
        <v>-0.31</v>
      </c>
      <c r="Q42">
        <v>-0.04</v>
      </c>
      <c r="R42">
        <v>0.32</v>
      </c>
      <c r="S42">
        <v>-0.18</v>
      </c>
      <c r="T42">
        <v>0.06</v>
      </c>
      <c r="U42">
        <v>49.8</v>
      </c>
      <c r="V42">
        <v>40.1</v>
      </c>
      <c r="W42">
        <v>45</v>
      </c>
      <c r="X42">
        <v>70.7</v>
      </c>
      <c r="Y42">
        <v>61.7</v>
      </c>
      <c r="Z42">
        <v>66.3</v>
      </c>
      <c r="AA42">
        <v>51.3</v>
      </c>
      <c r="AB42">
        <v>45.9</v>
      </c>
      <c r="AC42">
        <v>48.7</v>
      </c>
      <c r="AD42">
        <v>26.4</v>
      </c>
      <c r="AE42">
        <v>17.600000000000001</v>
      </c>
      <c r="AF42">
        <v>22</v>
      </c>
      <c r="AG42">
        <v>36.799999999999997</v>
      </c>
      <c r="AH42">
        <v>26.4</v>
      </c>
      <c r="AI42">
        <v>31.7</v>
      </c>
      <c r="AJ42">
        <v>4.46</v>
      </c>
      <c r="AK42">
        <v>3.93</v>
      </c>
      <c r="AL42">
        <v>4.2</v>
      </c>
      <c r="AM42">
        <v>45</v>
      </c>
      <c r="AN42">
        <v>40</v>
      </c>
      <c r="AO42">
        <v>85</v>
      </c>
      <c r="AP42">
        <v>38</v>
      </c>
      <c r="AQ42">
        <v>38</v>
      </c>
      <c r="AR42">
        <v>76</v>
      </c>
      <c r="AS42">
        <v>58.6</v>
      </c>
      <c r="AT42">
        <v>56.2</v>
      </c>
      <c r="AU42">
        <v>57.4</v>
      </c>
      <c r="AV42">
        <v>0.54</v>
      </c>
      <c r="AW42">
        <v>0.08</v>
      </c>
      <c r="AX42">
        <v>0.31</v>
      </c>
      <c r="AY42">
        <v>0.14000000000000001</v>
      </c>
      <c r="AZ42">
        <v>-0.32</v>
      </c>
      <c r="BA42">
        <v>0.03</v>
      </c>
      <c r="BB42">
        <v>0.94</v>
      </c>
      <c r="BC42">
        <v>0.48</v>
      </c>
      <c r="BD42">
        <v>0.59</v>
      </c>
      <c r="BE42">
        <v>51.1</v>
      </c>
      <c r="BF42">
        <v>62.5</v>
      </c>
      <c r="BG42">
        <v>56.5</v>
      </c>
      <c r="BH42">
        <v>82.2</v>
      </c>
      <c r="BI42">
        <v>75</v>
      </c>
      <c r="BJ42">
        <v>78.8</v>
      </c>
      <c r="BK42">
        <v>64.400000000000006</v>
      </c>
      <c r="BL42">
        <v>57.5</v>
      </c>
      <c r="BM42">
        <v>61.2</v>
      </c>
      <c r="BN42">
        <v>31.1</v>
      </c>
      <c r="BO42">
        <v>32.5</v>
      </c>
      <c r="BP42">
        <v>31.8</v>
      </c>
      <c r="BQ42">
        <v>51.1</v>
      </c>
      <c r="BR42">
        <v>47.5</v>
      </c>
      <c r="BS42">
        <v>49.4</v>
      </c>
      <c r="BT42">
        <v>5.34</v>
      </c>
      <c r="BU42">
        <v>5.07</v>
      </c>
      <c r="BV42">
        <v>5.21</v>
      </c>
      <c r="BW42">
        <v>31</v>
      </c>
      <c r="BX42">
        <v>28</v>
      </c>
      <c r="BY42">
        <v>59</v>
      </c>
      <c r="BZ42">
        <v>27</v>
      </c>
      <c r="CA42">
        <v>24</v>
      </c>
      <c r="CB42">
        <v>51</v>
      </c>
      <c r="CC42">
        <v>64.7</v>
      </c>
      <c r="CD42">
        <v>66.3</v>
      </c>
      <c r="CE42">
        <v>65.5</v>
      </c>
      <c r="CF42">
        <v>1.19</v>
      </c>
      <c r="CG42">
        <v>1</v>
      </c>
      <c r="CH42">
        <v>1.1000000000000001</v>
      </c>
      <c r="CI42">
        <v>0.71</v>
      </c>
      <c r="CJ42">
        <v>0.5</v>
      </c>
      <c r="CK42">
        <v>0.75</v>
      </c>
      <c r="CL42">
        <v>1.66</v>
      </c>
      <c r="CM42">
        <v>1.51</v>
      </c>
      <c r="CN42">
        <v>1.45</v>
      </c>
      <c r="CO42">
        <v>71</v>
      </c>
      <c r="CP42">
        <v>78.599999999999994</v>
      </c>
      <c r="CQ42">
        <v>74.599999999999994</v>
      </c>
      <c r="CR42">
        <v>80.599999999999994</v>
      </c>
      <c r="CS42">
        <v>85.7</v>
      </c>
      <c r="CT42">
        <v>83.1</v>
      </c>
      <c r="CU42">
        <v>71</v>
      </c>
      <c r="CV42">
        <v>75</v>
      </c>
      <c r="CW42">
        <v>72.900000000000006</v>
      </c>
      <c r="CX42">
        <v>54.8</v>
      </c>
      <c r="CY42">
        <v>64.3</v>
      </c>
      <c r="CZ42">
        <v>59.3</v>
      </c>
      <c r="DA42">
        <v>71</v>
      </c>
      <c r="DB42">
        <v>67.900000000000006</v>
      </c>
      <c r="DC42">
        <v>69.5</v>
      </c>
      <c r="DD42">
        <v>5.97</v>
      </c>
      <c r="DE42">
        <v>6.33</v>
      </c>
      <c r="DF42">
        <v>6.14</v>
      </c>
      <c r="DG42">
        <v>4</v>
      </c>
      <c r="DH42">
        <v>2</v>
      </c>
      <c r="DI42">
        <v>6</v>
      </c>
      <c r="DJ42">
        <v>4</v>
      </c>
      <c r="DK42">
        <v>2</v>
      </c>
      <c r="DL42">
        <v>6</v>
      </c>
      <c r="DM42">
        <v>49.1</v>
      </c>
      <c r="DN42">
        <v>31.8</v>
      </c>
      <c r="DO42">
        <v>43.3</v>
      </c>
      <c r="DP42">
        <v>-0.28000000000000003</v>
      </c>
      <c r="DQ42">
        <v>-1.88</v>
      </c>
      <c r="DR42">
        <v>-0.81</v>
      </c>
      <c r="DS42">
        <v>-1.51</v>
      </c>
      <c r="DT42">
        <v>-3.63</v>
      </c>
      <c r="DU42">
        <v>-1.82</v>
      </c>
      <c r="DV42">
        <v>0.96</v>
      </c>
      <c r="DW42">
        <v>-0.13</v>
      </c>
      <c r="DX42">
        <v>0.2</v>
      </c>
      <c r="DY42">
        <v>50</v>
      </c>
      <c r="DZ42">
        <v>0</v>
      </c>
      <c r="EA42">
        <v>33.299999999999997</v>
      </c>
      <c r="EB42">
        <v>50</v>
      </c>
      <c r="EC42">
        <v>50</v>
      </c>
      <c r="ED42">
        <v>50</v>
      </c>
      <c r="EE42">
        <v>50</v>
      </c>
      <c r="EF42">
        <v>0</v>
      </c>
      <c r="EG42">
        <v>33.299999999999997</v>
      </c>
      <c r="EH42">
        <v>25</v>
      </c>
      <c r="EI42">
        <v>0</v>
      </c>
      <c r="EJ42">
        <v>16.7</v>
      </c>
      <c r="EK42">
        <v>50</v>
      </c>
      <c r="EL42">
        <v>0</v>
      </c>
      <c r="EM42">
        <v>33.299999999999997</v>
      </c>
      <c r="EN42">
        <v>4.29</v>
      </c>
      <c r="EO42">
        <v>2.67</v>
      </c>
      <c r="EP42">
        <v>3.75</v>
      </c>
      <c r="EQ42">
        <v>7</v>
      </c>
      <c r="ER42">
        <v>9</v>
      </c>
      <c r="ES42">
        <v>16</v>
      </c>
      <c r="ET42">
        <v>5</v>
      </c>
      <c r="EU42">
        <v>6</v>
      </c>
      <c r="EV42">
        <v>11</v>
      </c>
      <c r="EW42">
        <v>62.9</v>
      </c>
      <c r="EX42">
        <v>63.8</v>
      </c>
      <c r="EY42">
        <v>63.4</v>
      </c>
      <c r="EZ42">
        <v>1.28</v>
      </c>
      <c r="FA42">
        <v>1.01</v>
      </c>
      <c r="FB42">
        <v>1.1299999999999999</v>
      </c>
      <c r="FC42">
        <v>0.17</v>
      </c>
      <c r="FD42">
        <v>0</v>
      </c>
      <c r="FE42">
        <v>0.38</v>
      </c>
      <c r="FF42">
        <v>2.38</v>
      </c>
      <c r="FG42">
        <v>2.02</v>
      </c>
      <c r="FH42">
        <v>1.88</v>
      </c>
      <c r="FI42">
        <v>57.1</v>
      </c>
      <c r="FJ42">
        <v>77.8</v>
      </c>
      <c r="FK42">
        <v>68.8</v>
      </c>
      <c r="FL42">
        <v>85.7</v>
      </c>
      <c r="FM42">
        <v>88.9</v>
      </c>
      <c r="FN42">
        <v>87.5</v>
      </c>
      <c r="FO42">
        <v>57.1</v>
      </c>
      <c r="FP42">
        <v>88.9</v>
      </c>
      <c r="FQ42">
        <v>75</v>
      </c>
      <c r="FR42">
        <v>42.9</v>
      </c>
      <c r="FS42">
        <v>44.4</v>
      </c>
      <c r="FT42">
        <v>43.8</v>
      </c>
      <c r="FU42">
        <v>42.9</v>
      </c>
      <c r="FV42">
        <v>55.6</v>
      </c>
      <c r="FW42">
        <v>50</v>
      </c>
      <c r="FX42">
        <v>5.8</v>
      </c>
      <c r="FY42">
        <v>6.21</v>
      </c>
      <c r="FZ42">
        <v>6.03</v>
      </c>
      <c r="GA42">
        <v>1653</v>
      </c>
      <c r="GB42">
        <v>1584</v>
      </c>
      <c r="GC42">
        <v>3237</v>
      </c>
      <c r="GD42">
        <v>1592</v>
      </c>
      <c r="GE42">
        <v>1519</v>
      </c>
      <c r="GF42">
        <v>3111</v>
      </c>
      <c r="GG42">
        <v>51.6</v>
      </c>
      <c r="GH42">
        <v>45.8</v>
      </c>
      <c r="GI42">
        <v>48.8</v>
      </c>
      <c r="GJ42">
        <v>0.27</v>
      </c>
      <c r="GK42">
        <v>-0.21</v>
      </c>
      <c r="GL42">
        <v>0.03</v>
      </c>
      <c r="GM42">
        <v>0.21</v>
      </c>
      <c r="GN42">
        <v>-0.28000000000000003</v>
      </c>
      <c r="GO42">
        <v>-0.01</v>
      </c>
      <c r="GP42">
        <v>0.33</v>
      </c>
      <c r="GQ42">
        <v>-0.15</v>
      </c>
      <c r="GR42">
        <v>0.08</v>
      </c>
      <c r="GS42">
        <v>50.2</v>
      </c>
      <c r="GT42">
        <v>41.5</v>
      </c>
      <c r="GU42">
        <v>45.9</v>
      </c>
      <c r="GV42">
        <v>71.3</v>
      </c>
      <c r="GW42">
        <v>62.6</v>
      </c>
      <c r="GX42">
        <v>67</v>
      </c>
      <c r="GY42">
        <v>52</v>
      </c>
      <c r="GZ42">
        <v>46.8</v>
      </c>
      <c r="HA42">
        <v>49.5</v>
      </c>
      <c r="HB42">
        <v>26.9</v>
      </c>
      <c r="HC42">
        <v>18.899999999999999</v>
      </c>
      <c r="HD42">
        <v>23</v>
      </c>
      <c r="HE42">
        <v>37.700000000000003</v>
      </c>
      <c r="HF42">
        <v>27.8</v>
      </c>
      <c r="HG42">
        <v>32.9</v>
      </c>
      <c r="HH42">
        <v>4.51</v>
      </c>
      <c r="HI42">
        <v>4.01</v>
      </c>
      <c r="HJ42">
        <v>4.2699999999999996</v>
      </c>
    </row>
    <row r="43" spans="1:218" x14ac:dyDescent="0.4">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v>0</v>
      </c>
      <c r="EV43">
        <v>0</v>
      </c>
      <c r="EW43">
        <v>0</v>
      </c>
      <c r="EX43">
        <v>0</v>
      </c>
      <c r="EY43">
        <v>0</v>
      </c>
      <c r="EZ43">
        <v>0</v>
      </c>
      <c r="FA43">
        <v>0</v>
      </c>
      <c r="FB43">
        <v>0</v>
      </c>
      <c r="FC43">
        <v>0</v>
      </c>
      <c r="FD43">
        <v>0</v>
      </c>
      <c r="FE43">
        <v>0</v>
      </c>
      <c r="FF43">
        <v>0</v>
      </c>
      <c r="FG43">
        <v>0</v>
      </c>
      <c r="FH43">
        <v>0</v>
      </c>
      <c r="FI43">
        <v>0</v>
      </c>
      <c r="FJ43">
        <v>0</v>
      </c>
      <c r="FK43">
        <v>0</v>
      </c>
      <c r="FL43">
        <v>0</v>
      </c>
      <c r="FM43">
        <v>0</v>
      </c>
      <c r="FN43">
        <v>0</v>
      </c>
      <c r="FO43">
        <v>0</v>
      </c>
      <c r="FP43">
        <v>0</v>
      </c>
      <c r="FQ43">
        <v>0</v>
      </c>
      <c r="FR43">
        <v>0</v>
      </c>
      <c r="FS43">
        <v>0</v>
      </c>
      <c r="FT43">
        <v>0</v>
      </c>
      <c r="FU43">
        <v>0</v>
      </c>
      <c r="FV43">
        <v>0</v>
      </c>
      <c r="FW43">
        <v>0</v>
      </c>
      <c r="FX43">
        <v>0</v>
      </c>
      <c r="FY43">
        <v>0</v>
      </c>
      <c r="FZ43">
        <v>0</v>
      </c>
      <c r="GA43">
        <v>0</v>
      </c>
      <c r="GB43">
        <v>0</v>
      </c>
      <c r="GC43">
        <v>0</v>
      </c>
      <c r="GD43">
        <v>0</v>
      </c>
      <c r="GE43">
        <v>0</v>
      </c>
      <c r="GF43">
        <v>0</v>
      </c>
      <c r="GG43">
        <v>0</v>
      </c>
      <c r="GH43">
        <v>0</v>
      </c>
      <c r="GI43">
        <v>0</v>
      </c>
      <c r="GJ43">
        <v>0</v>
      </c>
      <c r="GK43">
        <v>0</v>
      </c>
      <c r="GL43">
        <v>0</v>
      </c>
      <c r="GM43">
        <v>0</v>
      </c>
      <c r="GN43">
        <v>0</v>
      </c>
      <c r="GO43">
        <v>0</v>
      </c>
      <c r="GP43">
        <v>0</v>
      </c>
      <c r="GQ43">
        <v>0</v>
      </c>
      <c r="GR43">
        <v>0</v>
      </c>
      <c r="GS43">
        <v>0</v>
      </c>
      <c r="GT43">
        <v>0</v>
      </c>
      <c r="GU43">
        <v>0</v>
      </c>
      <c r="GV43">
        <v>0</v>
      </c>
      <c r="GW43">
        <v>0</v>
      </c>
      <c r="GX43">
        <v>0</v>
      </c>
      <c r="GY43">
        <v>0</v>
      </c>
      <c r="GZ43">
        <v>0</v>
      </c>
      <c r="HA43">
        <v>0</v>
      </c>
      <c r="HB43">
        <v>0</v>
      </c>
      <c r="HC43">
        <v>0</v>
      </c>
      <c r="HD43">
        <v>0</v>
      </c>
      <c r="HE43">
        <v>0</v>
      </c>
      <c r="HF43">
        <v>0</v>
      </c>
      <c r="HG43">
        <v>0</v>
      </c>
      <c r="HH43">
        <v>0</v>
      </c>
      <c r="HI43">
        <v>0</v>
      </c>
      <c r="HJ43">
        <v>0</v>
      </c>
    </row>
    <row r="44" spans="1:218" x14ac:dyDescent="0.4">
      <c r="A44" t="s">
        <v>314</v>
      </c>
      <c r="B44" t="s">
        <v>312</v>
      </c>
      <c r="C44">
        <v>20624</v>
      </c>
      <c r="D44">
        <v>21496</v>
      </c>
      <c r="E44">
        <v>42120</v>
      </c>
      <c r="F44">
        <v>20136</v>
      </c>
      <c r="G44">
        <v>20988</v>
      </c>
      <c r="H44">
        <v>41124</v>
      </c>
      <c r="I44">
        <v>48.2</v>
      </c>
      <c r="J44">
        <v>42.8</v>
      </c>
      <c r="K44">
        <v>45.4</v>
      </c>
      <c r="L44">
        <v>0.19</v>
      </c>
      <c r="M44">
        <v>-0.28999999999999998</v>
      </c>
      <c r="N44">
        <v>-0.06</v>
      </c>
      <c r="O44">
        <v>0.17</v>
      </c>
      <c r="P44">
        <v>-0.31</v>
      </c>
      <c r="Q44">
        <v>-7.0000000000000007E-2</v>
      </c>
      <c r="R44">
        <v>0.2</v>
      </c>
      <c r="S44">
        <v>-0.27</v>
      </c>
      <c r="T44">
        <v>-0.04</v>
      </c>
      <c r="U44">
        <v>46.1</v>
      </c>
      <c r="V44">
        <v>38.299999999999997</v>
      </c>
      <c r="W44">
        <v>42.1</v>
      </c>
      <c r="X44">
        <v>67.8</v>
      </c>
      <c r="Y44">
        <v>59.3</v>
      </c>
      <c r="Z44">
        <v>63.5</v>
      </c>
      <c r="AA44">
        <v>39.5</v>
      </c>
      <c r="AB44">
        <v>28.3</v>
      </c>
      <c r="AC44">
        <v>33.799999999999997</v>
      </c>
      <c r="AD44">
        <v>17.8</v>
      </c>
      <c r="AE44">
        <v>10.3</v>
      </c>
      <c r="AF44">
        <v>13.9</v>
      </c>
      <c r="AG44">
        <v>26</v>
      </c>
      <c r="AH44">
        <v>15.9</v>
      </c>
      <c r="AI44">
        <v>20.9</v>
      </c>
      <c r="AJ44">
        <v>4.13</v>
      </c>
      <c r="AK44">
        <v>3.66</v>
      </c>
      <c r="AL44">
        <v>3.89</v>
      </c>
      <c r="AM44">
        <v>886</v>
      </c>
      <c r="AN44">
        <v>909</v>
      </c>
      <c r="AO44">
        <v>1795</v>
      </c>
      <c r="AP44">
        <v>831</v>
      </c>
      <c r="AQ44">
        <v>856</v>
      </c>
      <c r="AR44">
        <v>1687</v>
      </c>
      <c r="AS44">
        <v>47.1</v>
      </c>
      <c r="AT44">
        <v>41.3</v>
      </c>
      <c r="AU44">
        <v>44.1</v>
      </c>
      <c r="AV44">
        <v>0.17</v>
      </c>
      <c r="AW44">
        <v>-0.42</v>
      </c>
      <c r="AX44">
        <v>-0.13</v>
      </c>
      <c r="AY44">
        <v>0.08</v>
      </c>
      <c r="AZ44">
        <v>-0.5</v>
      </c>
      <c r="BA44">
        <v>-0.19</v>
      </c>
      <c r="BB44">
        <v>0.25</v>
      </c>
      <c r="BC44">
        <v>-0.33</v>
      </c>
      <c r="BD44">
        <v>-7.0000000000000007E-2</v>
      </c>
      <c r="BE44">
        <v>41.5</v>
      </c>
      <c r="BF44">
        <v>33.299999999999997</v>
      </c>
      <c r="BG44">
        <v>37.4</v>
      </c>
      <c r="BH44">
        <v>62.9</v>
      </c>
      <c r="BI44">
        <v>55.2</v>
      </c>
      <c r="BJ44">
        <v>59</v>
      </c>
      <c r="BK44">
        <v>40.6</v>
      </c>
      <c r="BL44">
        <v>31.2</v>
      </c>
      <c r="BM44">
        <v>35.9</v>
      </c>
      <c r="BN44">
        <v>17.399999999999999</v>
      </c>
      <c r="BO44">
        <v>10</v>
      </c>
      <c r="BP44">
        <v>13.6</v>
      </c>
      <c r="BQ44">
        <v>25.5</v>
      </c>
      <c r="BR44">
        <v>16.5</v>
      </c>
      <c r="BS44">
        <v>20.9</v>
      </c>
      <c r="BT44">
        <v>4.04</v>
      </c>
      <c r="BU44">
        <v>3.53</v>
      </c>
      <c r="BV44">
        <v>3.78</v>
      </c>
      <c r="BW44">
        <v>3213</v>
      </c>
      <c r="BX44">
        <v>3404</v>
      </c>
      <c r="BY44">
        <v>6617</v>
      </c>
      <c r="BZ44">
        <v>3047</v>
      </c>
      <c r="CA44">
        <v>3246</v>
      </c>
      <c r="CB44">
        <v>6293</v>
      </c>
      <c r="CC44">
        <v>48.2</v>
      </c>
      <c r="CD44">
        <v>42.6</v>
      </c>
      <c r="CE44">
        <v>45.3</v>
      </c>
      <c r="CF44">
        <v>0.55000000000000004</v>
      </c>
      <c r="CG44">
        <v>0.01</v>
      </c>
      <c r="CH44">
        <v>0.27</v>
      </c>
      <c r="CI44">
        <v>0.51</v>
      </c>
      <c r="CJ44">
        <v>-0.03</v>
      </c>
      <c r="CK44">
        <v>0.24</v>
      </c>
      <c r="CL44">
        <v>0.6</v>
      </c>
      <c r="CM44">
        <v>0.05</v>
      </c>
      <c r="CN44">
        <v>0.3</v>
      </c>
      <c r="CO44">
        <v>42.6</v>
      </c>
      <c r="CP44">
        <v>37</v>
      </c>
      <c r="CQ44">
        <v>39.700000000000003</v>
      </c>
      <c r="CR44">
        <v>64.099999999999994</v>
      </c>
      <c r="CS44">
        <v>58.8</v>
      </c>
      <c r="CT44">
        <v>61.4</v>
      </c>
      <c r="CU44">
        <v>50.5</v>
      </c>
      <c r="CV44">
        <v>36.4</v>
      </c>
      <c r="CW44">
        <v>43.2</v>
      </c>
      <c r="CX44">
        <v>19.100000000000001</v>
      </c>
      <c r="CY44">
        <v>10.5</v>
      </c>
      <c r="CZ44">
        <v>14.7</v>
      </c>
      <c r="DA44">
        <v>28.3</v>
      </c>
      <c r="DB44">
        <v>16.7</v>
      </c>
      <c r="DC44">
        <v>22.3</v>
      </c>
      <c r="DD44">
        <v>4.18</v>
      </c>
      <c r="DE44">
        <v>3.63</v>
      </c>
      <c r="DF44">
        <v>3.9</v>
      </c>
      <c r="DG44">
        <v>553</v>
      </c>
      <c r="DH44">
        <v>565</v>
      </c>
      <c r="DI44">
        <v>1118</v>
      </c>
      <c r="DJ44">
        <v>423</v>
      </c>
      <c r="DK44">
        <v>450</v>
      </c>
      <c r="DL44">
        <v>873</v>
      </c>
      <c r="DM44">
        <v>46.2</v>
      </c>
      <c r="DN44">
        <v>38.6</v>
      </c>
      <c r="DO44">
        <v>42.4</v>
      </c>
      <c r="DP44">
        <v>0.56000000000000005</v>
      </c>
      <c r="DQ44">
        <v>0.14000000000000001</v>
      </c>
      <c r="DR44">
        <v>0.34</v>
      </c>
      <c r="DS44">
        <v>0.44</v>
      </c>
      <c r="DT44">
        <v>0.02</v>
      </c>
      <c r="DU44">
        <v>0.26</v>
      </c>
      <c r="DV44">
        <v>0.68</v>
      </c>
      <c r="DW44">
        <v>0.25</v>
      </c>
      <c r="DX44">
        <v>0.43</v>
      </c>
      <c r="DY44">
        <v>36.200000000000003</v>
      </c>
      <c r="DZ44">
        <v>27.1</v>
      </c>
      <c r="EA44">
        <v>31.6</v>
      </c>
      <c r="EB44">
        <v>57.3</v>
      </c>
      <c r="EC44">
        <v>47.3</v>
      </c>
      <c r="ED44">
        <v>52.2</v>
      </c>
      <c r="EE44">
        <v>51.4</v>
      </c>
      <c r="EF44">
        <v>34</v>
      </c>
      <c r="EG44">
        <v>42.6</v>
      </c>
      <c r="EH44">
        <v>15</v>
      </c>
      <c r="EI44">
        <v>7.3</v>
      </c>
      <c r="EJ44">
        <v>11.1</v>
      </c>
      <c r="EK44">
        <v>25.7</v>
      </c>
      <c r="EL44">
        <v>12.9</v>
      </c>
      <c r="EM44">
        <v>19.2</v>
      </c>
      <c r="EN44">
        <v>4.01</v>
      </c>
      <c r="EO44">
        <v>3.29</v>
      </c>
      <c r="EP44">
        <v>3.65</v>
      </c>
      <c r="EQ44">
        <v>60</v>
      </c>
      <c r="ER44">
        <v>60</v>
      </c>
      <c r="ES44">
        <v>120</v>
      </c>
      <c r="ET44">
        <v>50</v>
      </c>
      <c r="EU44">
        <v>50</v>
      </c>
      <c r="EV44">
        <v>100</v>
      </c>
      <c r="EW44">
        <v>65</v>
      </c>
      <c r="EX44">
        <v>60.1</v>
      </c>
      <c r="EY44">
        <v>62.6</v>
      </c>
      <c r="EZ44">
        <v>1.18</v>
      </c>
      <c r="FA44">
        <v>0.87</v>
      </c>
      <c r="FB44">
        <v>1.03</v>
      </c>
      <c r="FC44">
        <v>0.83</v>
      </c>
      <c r="FD44">
        <v>0.52</v>
      </c>
      <c r="FE44">
        <v>0.78</v>
      </c>
      <c r="FF44">
        <v>1.53</v>
      </c>
      <c r="FG44">
        <v>1.22</v>
      </c>
      <c r="FH44">
        <v>1.27</v>
      </c>
      <c r="FI44">
        <v>80</v>
      </c>
      <c r="FJ44">
        <v>68.3</v>
      </c>
      <c r="FK44">
        <v>74.2</v>
      </c>
      <c r="FL44">
        <v>93.3</v>
      </c>
      <c r="FM44">
        <v>78.3</v>
      </c>
      <c r="FN44">
        <v>85.8</v>
      </c>
      <c r="FO44">
        <v>71.7</v>
      </c>
      <c r="FP44">
        <v>56.7</v>
      </c>
      <c r="FQ44">
        <v>64.2</v>
      </c>
      <c r="FR44">
        <v>51.7</v>
      </c>
      <c r="FS44">
        <v>38.299999999999997</v>
      </c>
      <c r="FT44">
        <v>45</v>
      </c>
      <c r="FU44">
        <v>60</v>
      </c>
      <c r="FV44">
        <v>45</v>
      </c>
      <c r="FW44">
        <v>52.5</v>
      </c>
      <c r="FX44">
        <v>6.06</v>
      </c>
      <c r="FY44">
        <v>5.59</v>
      </c>
      <c r="FZ44">
        <v>5.82</v>
      </c>
      <c r="GA44">
        <v>26057</v>
      </c>
      <c r="GB44">
        <v>27121</v>
      </c>
      <c r="GC44">
        <v>53178</v>
      </c>
      <c r="GD44">
        <v>25127</v>
      </c>
      <c r="GE44">
        <v>26172</v>
      </c>
      <c r="GF44">
        <v>51299</v>
      </c>
      <c r="GG44">
        <v>47.9</v>
      </c>
      <c r="GH44">
        <v>42.4</v>
      </c>
      <c r="GI44">
        <v>45.1</v>
      </c>
      <c r="GJ44">
        <v>0.23</v>
      </c>
      <c r="GK44">
        <v>-0.25</v>
      </c>
      <c r="GL44">
        <v>-0.02</v>
      </c>
      <c r="GM44">
        <v>0.21</v>
      </c>
      <c r="GN44">
        <v>-0.27</v>
      </c>
      <c r="GO44">
        <v>-0.03</v>
      </c>
      <c r="GP44">
        <v>0.24</v>
      </c>
      <c r="GQ44">
        <v>-0.24</v>
      </c>
      <c r="GR44">
        <v>-0.01</v>
      </c>
      <c r="GS44">
        <v>44.8</v>
      </c>
      <c r="GT44">
        <v>37.5</v>
      </c>
      <c r="GU44">
        <v>41.1</v>
      </c>
      <c r="GV44">
        <v>66.5</v>
      </c>
      <c r="GW44">
        <v>58.5</v>
      </c>
      <c r="GX44">
        <v>62.4</v>
      </c>
      <c r="GY44">
        <v>40.799999999999997</v>
      </c>
      <c r="GZ44">
        <v>29.5</v>
      </c>
      <c r="HA44">
        <v>35.1</v>
      </c>
      <c r="HB44">
        <v>17.7</v>
      </c>
      <c r="HC44">
        <v>10.199999999999999</v>
      </c>
      <c r="HD44">
        <v>13.9</v>
      </c>
      <c r="HE44">
        <v>26</v>
      </c>
      <c r="HF44">
        <v>15.9</v>
      </c>
      <c r="HG44">
        <v>20.9</v>
      </c>
      <c r="HH44">
        <v>4.1100000000000003</v>
      </c>
      <c r="HI44">
        <v>3.63</v>
      </c>
      <c r="HJ44">
        <v>3.86</v>
      </c>
    </row>
    <row r="45" spans="1:218" x14ac:dyDescent="0.4">
      <c r="A45" t="s">
        <v>316</v>
      </c>
      <c r="B45" t="s">
        <v>315</v>
      </c>
      <c r="C45">
        <v>964</v>
      </c>
      <c r="D45">
        <v>976</v>
      </c>
      <c r="E45">
        <v>1940</v>
      </c>
      <c r="F45">
        <v>951</v>
      </c>
      <c r="G45">
        <v>967</v>
      </c>
      <c r="H45">
        <v>1918</v>
      </c>
      <c r="I45">
        <v>45.6</v>
      </c>
      <c r="J45">
        <v>39.200000000000003</v>
      </c>
      <c r="K45">
        <v>42.4</v>
      </c>
      <c r="L45">
        <v>0.06</v>
      </c>
      <c r="M45">
        <v>-0.39</v>
      </c>
      <c r="N45">
        <v>-0.17</v>
      </c>
      <c r="O45">
        <v>-0.02</v>
      </c>
      <c r="P45">
        <v>-0.47</v>
      </c>
      <c r="Q45">
        <v>-0.22</v>
      </c>
      <c r="R45">
        <v>0.14000000000000001</v>
      </c>
      <c r="S45">
        <v>-0.31</v>
      </c>
      <c r="T45">
        <v>-0.11</v>
      </c>
      <c r="U45">
        <v>44.6</v>
      </c>
      <c r="V45">
        <v>33.9</v>
      </c>
      <c r="W45">
        <v>39.200000000000003</v>
      </c>
      <c r="X45">
        <v>66</v>
      </c>
      <c r="Y45">
        <v>56.3</v>
      </c>
      <c r="Z45">
        <v>61.1</v>
      </c>
      <c r="AA45">
        <v>34.6</v>
      </c>
      <c r="AB45">
        <v>19.899999999999999</v>
      </c>
      <c r="AC45">
        <v>27.2</v>
      </c>
      <c r="AD45">
        <v>11.8</v>
      </c>
      <c r="AE45">
        <v>5.4</v>
      </c>
      <c r="AF45">
        <v>8.6</v>
      </c>
      <c r="AG45">
        <v>20.2</v>
      </c>
      <c r="AH45">
        <v>9</v>
      </c>
      <c r="AI45">
        <v>14.6</v>
      </c>
      <c r="AJ45">
        <v>3.83</v>
      </c>
      <c r="AK45">
        <v>3.26</v>
      </c>
      <c r="AL45">
        <v>3.54</v>
      </c>
      <c r="AM45">
        <v>19</v>
      </c>
      <c r="AN45">
        <v>16</v>
      </c>
      <c r="AO45">
        <v>35</v>
      </c>
      <c r="AP45">
        <v>16</v>
      </c>
      <c r="AQ45">
        <v>15</v>
      </c>
      <c r="AR45">
        <v>31</v>
      </c>
      <c r="AS45">
        <v>49.2</v>
      </c>
      <c r="AT45">
        <v>45.8</v>
      </c>
      <c r="AU45">
        <v>47.6</v>
      </c>
      <c r="AV45">
        <v>0.77</v>
      </c>
      <c r="AW45">
        <v>-0.41</v>
      </c>
      <c r="AX45">
        <v>0.2</v>
      </c>
      <c r="AY45">
        <v>0.16</v>
      </c>
      <c r="AZ45">
        <v>-1.05</v>
      </c>
      <c r="BA45">
        <v>-0.24</v>
      </c>
      <c r="BB45">
        <v>1.39</v>
      </c>
      <c r="BC45">
        <v>0.23</v>
      </c>
      <c r="BD45">
        <v>0.64</v>
      </c>
      <c r="BE45">
        <v>47.4</v>
      </c>
      <c r="BF45">
        <v>37.5</v>
      </c>
      <c r="BG45">
        <v>42.9</v>
      </c>
      <c r="BH45">
        <v>63.2</v>
      </c>
      <c r="BI45">
        <v>56.3</v>
      </c>
      <c r="BJ45">
        <v>60</v>
      </c>
      <c r="BK45">
        <v>42.1</v>
      </c>
      <c r="BL45">
        <v>43.8</v>
      </c>
      <c r="BM45">
        <v>42.9</v>
      </c>
      <c r="BN45">
        <v>26.3</v>
      </c>
      <c r="BO45">
        <v>18.8</v>
      </c>
      <c r="BP45">
        <v>22.9</v>
      </c>
      <c r="BQ45">
        <v>31.6</v>
      </c>
      <c r="BR45">
        <v>25</v>
      </c>
      <c r="BS45">
        <v>28.6</v>
      </c>
      <c r="BT45">
        <v>4.21</v>
      </c>
      <c r="BU45">
        <v>4.13</v>
      </c>
      <c r="BV45">
        <v>4.17</v>
      </c>
      <c r="BW45">
        <v>4</v>
      </c>
      <c r="BX45">
        <v>4</v>
      </c>
      <c r="BY45">
        <v>8</v>
      </c>
      <c r="BZ45">
        <v>4</v>
      </c>
      <c r="CA45">
        <v>4</v>
      </c>
      <c r="CB45">
        <v>8</v>
      </c>
      <c r="CC45">
        <v>63.9</v>
      </c>
      <c r="CD45">
        <v>39.799999999999997</v>
      </c>
      <c r="CE45">
        <v>51.8</v>
      </c>
      <c r="CF45">
        <v>1.54</v>
      </c>
      <c r="CG45">
        <v>0.57999999999999996</v>
      </c>
      <c r="CH45">
        <v>1.06</v>
      </c>
      <c r="CI45">
        <v>0.31</v>
      </c>
      <c r="CJ45">
        <v>-0.66</v>
      </c>
      <c r="CK45">
        <v>0.19</v>
      </c>
      <c r="CL45">
        <v>2.78</v>
      </c>
      <c r="CM45">
        <v>1.82</v>
      </c>
      <c r="CN45">
        <v>1.94</v>
      </c>
      <c r="CO45">
        <v>100</v>
      </c>
      <c r="CP45">
        <v>0</v>
      </c>
      <c r="CQ45">
        <v>50</v>
      </c>
      <c r="CR45">
        <v>100</v>
      </c>
      <c r="CS45">
        <v>50</v>
      </c>
      <c r="CT45">
        <v>75</v>
      </c>
      <c r="CU45">
        <v>50</v>
      </c>
      <c r="CV45">
        <v>0</v>
      </c>
      <c r="CW45">
        <v>25</v>
      </c>
      <c r="CX45">
        <v>50</v>
      </c>
      <c r="CY45">
        <v>0</v>
      </c>
      <c r="CZ45">
        <v>25</v>
      </c>
      <c r="DA45">
        <v>50</v>
      </c>
      <c r="DB45">
        <v>0</v>
      </c>
      <c r="DC45">
        <v>25</v>
      </c>
      <c r="DD45">
        <v>5.63</v>
      </c>
      <c r="DE45">
        <v>3.04</v>
      </c>
      <c r="DF45">
        <v>4.33</v>
      </c>
      <c r="DG45">
        <v>6</v>
      </c>
      <c r="DH45">
        <v>8</v>
      </c>
      <c r="DI45">
        <v>14</v>
      </c>
      <c r="DJ45">
        <v>6</v>
      </c>
      <c r="DK45">
        <v>8</v>
      </c>
      <c r="DL45">
        <v>14</v>
      </c>
      <c r="DM45">
        <v>45.8</v>
      </c>
      <c r="DN45">
        <v>30</v>
      </c>
      <c r="DO45">
        <v>36.799999999999997</v>
      </c>
      <c r="DP45">
        <v>0.89</v>
      </c>
      <c r="DQ45">
        <v>0.18</v>
      </c>
      <c r="DR45">
        <v>0.48</v>
      </c>
      <c r="DS45">
        <v>-0.12</v>
      </c>
      <c r="DT45">
        <v>-0.69</v>
      </c>
      <c r="DU45">
        <v>-0.18</v>
      </c>
      <c r="DV45">
        <v>1.9</v>
      </c>
      <c r="DW45">
        <v>1.06</v>
      </c>
      <c r="DX45">
        <v>1.1399999999999999</v>
      </c>
      <c r="DY45">
        <v>33.299999999999997</v>
      </c>
      <c r="DZ45">
        <v>12.5</v>
      </c>
      <c r="EA45">
        <v>21.4</v>
      </c>
      <c r="EB45">
        <v>50</v>
      </c>
      <c r="EC45">
        <v>25</v>
      </c>
      <c r="ED45">
        <v>35.700000000000003</v>
      </c>
      <c r="EE45">
        <v>33.299999999999997</v>
      </c>
      <c r="EF45">
        <v>0</v>
      </c>
      <c r="EG45">
        <v>14.3</v>
      </c>
      <c r="EH45">
        <v>0</v>
      </c>
      <c r="EI45">
        <v>0</v>
      </c>
      <c r="EJ45">
        <v>0</v>
      </c>
      <c r="EK45">
        <v>16.7</v>
      </c>
      <c r="EL45">
        <v>0</v>
      </c>
      <c r="EM45">
        <v>7.1</v>
      </c>
      <c r="EN45">
        <v>3.7</v>
      </c>
      <c r="EO45">
        <v>2.15</v>
      </c>
      <c r="EP45">
        <v>2.81</v>
      </c>
      <c r="EQ45">
        <v>0</v>
      </c>
      <c r="ER45">
        <v>0</v>
      </c>
      <c r="ES45">
        <v>0</v>
      </c>
      <c r="ET45">
        <v>0</v>
      </c>
      <c r="EU45">
        <v>0</v>
      </c>
      <c r="EV45">
        <v>0</v>
      </c>
      <c r="EW45" t="s">
        <v>915</v>
      </c>
      <c r="EX45" t="s">
        <v>915</v>
      </c>
      <c r="EY45" t="s">
        <v>915</v>
      </c>
      <c r="EZ45" t="s">
        <v>915</v>
      </c>
      <c r="FA45" t="s">
        <v>915</v>
      </c>
      <c r="FB45" t="s">
        <v>915</v>
      </c>
      <c r="FC45" t="s">
        <v>915</v>
      </c>
      <c r="FD45" t="s">
        <v>915</v>
      </c>
      <c r="FE45" t="s">
        <v>915</v>
      </c>
      <c r="FF45" t="s">
        <v>915</v>
      </c>
      <c r="FG45" t="s">
        <v>915</v>
      </c>
      <c r="FH45" t="s">
        <v>915</v>
      </c>
      <c r="FI45" t="s">
        <v>915</v>
      </c>
      <c r="FJ45" t="s">
        <v>915</v>
      </c>
      <c r="FK45" t="s">
        <v>915</v>
      </c>
      <c r="FL45" t="s">
        <v>915</v>
      </c>
      <c r="FM45" t="s">
        <v>915</v>
      </c>
      <c r="FN45" t="s">
        <v>915</v>
      </c>
      <c r="FO45" t="s">
        <v>915</v>
      </c>
      <c r="FP45" t="s">
        <v>915</v>
      </c>
      <c r="FQ45" t="s">
        <v>915</v>
      </c>
      <c r="FR45" t="s">
        <v>915</v>
      </c>
      <c r="FS45" t="s">
        <v>915</v>
      </c>
      <c r="FT45" t="s">
        <v>915</v>
      </c>
      <c r="FU45" t="s">
        <v>915</v>
      </c>
      <c r="FV45" t="s">
        <v>915</v>
      </c>
      <c r="FW45" t="s">
        <v>915</v>
      </c>
      <c r="FX45">
        <v>0</v>
      </c>
      <c r="FY45">
        <v>0</v>
      </c>
      <c r="FZ45">
        <v>0</v>
      </c>
      <c r="GA45">
        <v>1002</v>
      </c>
      <c r="GB45">
        <v>1009</v>
      </c>
      <c r="GC45">
        <v>2011</v>
      </c>
      <c r="GD45">
        <v>984</v>
      </c>
      <c r="GE45">
        <v>999</v>
      </c>
      <c r="GF45">
        <v>1983</v>
      </c>
      <c r="GG45">
        <v>45.8</v>
      </c>
      <c r="GH45">
        <v>39.200000000000003</v>
      </c>
      <c r="GI45">
        <v>42.5</v>
      </c>
      <c r="GJ45">
        <v>0.09</v>
      </c>
      <c r="GK45">
        <v>-0.38</v>
      </c>
      <c r="GL45">
        <v>-0.15</v>
      </c>
      <c r="GM45">
        <v>0.01</v>
      </c>
      <c r="GN45">
        <v>-0.46</v>
      </c>
      <c r="GO45">
        <v>-0.2</v>
      </c>
      <c r="GP45">
        <v>0.17</v>
      </c>
      <c r="GQ45">
        <v>-0.3</v>
      </c>
      <c r="GR45">
        <v>-0.09</v>
      </c>
      <c r="GS45">
        <v>44.7</v>
      </c>
      <c r="GT45">
        <v>33.700000000000003</v>
      </c>
      <c r="GU45">
        <v>39.200000000000003</v>
      </c>
      <c r="GV45">
        <v>66.099999999999994</v>
      </c>
      <c r="GW45">
        <v>55.9</v>
      </c>
      <c r="GX45">
        <v>61</v>
      </c>
      <c r="GY45">
        <v>34.9</v>
      </c>
      <c r="GZ45">
        <v>20</v>
      </c>
      <c r="HA45">
        <v>27.4</v>
      </c>
      <c r="HB45">
        <v>12.3</v>
      </c>
      <c r="HC45">
        <v>5.6</v>
      </c>
      <c r="HD45">
        <v>8.9</v>
      </c>
      <c r="HE45">
        <v>20.6</v>
      </c>
      <c r="HF45">
        <v>9.1</v>
      </c>
      <c r="HG45">
        <v>14.8</v>
      </c>
      <c r="HH45">
        <v>3.85</v>
      </c>
      <c r="HI45">
        <v>3.26</v>
      </c>
      <c r="HJ45">
        <v>3.55</v>
      </c>
    </row>
    <row r="46" spans="1:218" x14ac:dyDescent="0.4">
      <c r="A46" t="s">
        <v>318</v>
      </c>
      <c r="B46" t="s">
        <v>317</v>
      </c>
      <c r="C46">
        <v>1321</v>
      </c>
      <c r="D46">
        <v>1394</v>
      </c>
      <c r="E46">
        <v>2715</v>
      </c>
      <c r="F46">
        <v>1262</v>
      </c>
      <c r="G46">
        <v>1338</v>
      </c>
      <c r="H46">
        <v>2600</v>
      </c>
      <c r="I46">
        <v>44.9</v>
      </c>
      <c r="J46">
        <v>39</v>
      </c>
      <c r="K46">
        <v>41.8</v>
      </c>
      <c r="L46">
        <v>-0.02</v>
      </c>
      <c r="M46">
        <v>-0.47</v>
      </c>
      <c r="N46">
        <v>-0.25</v>
      </c>
      <c r="O46">
        <v>-0.09</v>
      </c>
      <c r="P46">
        <v>-0.53</v>
      </c>
      <c r="Q46">
        <v>-0.3</v>
      </c>
      <c r="R46">
        <v>0.05</v>
      </c>
      <c r="S46">
        <v>-0.4</v>
      </c>
      <c r="T46">
        <v>-0.2</v>
      </c>
      <c r="U46">
        <v>40</v>
      </c>
      <c r="V46">
        <v>31.6</v>
      </c>
      <c r="W46">
        <v>35.700000000000003</v>
      </c>
      <c r="X46">
        <v>59.4</v>
      </c>
      <c r="Y46">
        <v>50.6</v>
      </c>
      <c r="Z46">
        <v>54.9</v>
      </c>
      <c r="AA46">
        <v>38.5</v>
      </c>
      <c r="AB46">
        <v>28.5</v>
      </c>
      <c r="AC46">
        <v>33.299999999999997</v>
      </c>
      <c r="AD46">
        <v>14.6</v>
      </c>
      <c r="AE46">
        <v>8.6</v>
      </c>
      <c r="AF46">
        <v>11.5</v>
      </c>
      <c r="AG46">
        <v>21.1</v>
      </c>
      <c r="AH46">
        <v>13.3</v>
      </c>
      <c r="AI46">
        <v>17.100000000000001</v>
      </c>
      <c r="AJ46">
        <v>3.8</v>
      </c>
      <c r="AK46">
        <v>3.31</v>
      </c>
      <c r="AL46">
        <v>3.55</v>
      </c>
      <c r="AM46">
        <v>114</v>
      </c>
      <c r="AN46">
        <v>130</v>
      </c>
      <c r="AO46">
        <v>244</v>
      </c>
      <c r="AP46">
        <v>111</v>
      </c>
      <c r="AQ46">
        <v>125</v>
      </c>
      <c r="AR46">
        <v>236</v>
      </c>
      <c r="AS46">
        <v>40.200000000000003</v>
      </c>
      <c r="AT46">
        <v>38.9</v>
      </c>
      <c r="AU46">
        <v>39.5</v>
      </c>
      <c r="AV46">
        <v>-0.2</v>
      </c>
      <c r="AW46">
        <v>-0.48</v>
      </c>
      <c r="AX46">
        <v>-0.35</v>
      </c>
      <c r="AY46">
        <v>-0.44</v>
      </c>
      <c r="AZ46">
        <v>-0.7</v>
      </c>
      <c r="BA46">
        <v>-0.51</v>
      </c>
      <c r="BB46">
        <v>0.03</v>
      </c>
      <c r="BC46">
        <v>-0.25</v>
      </c>
      <c r="BD46">
        <v>-0.19</v>
      </c>
      <c r="BE46">
        <v>25.4</v>
      </c>
      <c r="BF46">
        <v>29.2</v>
      </c>
      <c r="BG46">
        <v>27.5</v>
      </c>
      <c r="BH46">
        <v>48.2</v>
      </c>
      <c r="BI46">
        <v>53.1</v>
      </c>
      <c r="BJ46">
        <v>50.8</v>
      </c>
      <c r="BK46">
        <v>36</v>
      </c>
      <c r="BL46">
        <v>24.6</v>
      </c>
      <c r="BM46">
        <v>29.9</v>
      </c>
      <c r="BN46">
        <v>10.5</v>
      </c>
      <c r="BO46">
        <v>6.2</v>
      </c>
      <c r="BP46">
        <v>8.1999999999999993</v>
      </c>
      <c r="BQ46">
        <v>14.9</v>
      </c>
      <c r="BR46">
        <v>11.5</v>
      </c>
      <c r="BS46">
        <v>13.1</v>
      </c>
      <c r="BT46">
        <v>3.37</v>
      </c>
      <c r="BU46">
        <v>3.18</v>
      </c>
      <c r="BV46">
        <v>3.27</v>
      </c>
      <c r="BW46">
        <v>1365</v>
      </c>
      <c r="BX46">
        <v>1362</v>
      </c>
      <c r="BY46">
        <v>2727</v>
      </c>
      <c r="BZ46">
        <v>1284</v>
      </c>
      <c r="CA46">
        <v>1317</v>
      </c>
      <c r="CB46">
        <v>2601</v>
      </c>
      <c r="CC46">
        <v>46.7</v>
      </c>
      <c r="CD46">
        <v>42</v>
      </c>
      <c r="CE46">
        <v>44.3</v>
      </c>
      <c r="CF46">
        <v>0.5</v>
      </c>
      <c r="CG46">
        <v>0.05</v>
      </c>
      <c r="CH46">
        <v>0.27</v>
      </c>
      <c r="CI46">
        <v>0.43</v>
      </c>
      <c r="CJ46">
        <v>-0.02</v>
      </c>
      <c r="CK46">
        <v>0.22</v>
      </c>
      <c r="CL46">
        <v>0.56000000000000005</v>
      </c>
      <c r="CM46">
        <v>0.11</v>
      </c>
      <c r="CN46">
        <v>0.32</v>
      </c>
      <c r="CO46">
        <v>40.200000000000003</v>
      </c>
      <c r="CP46">
        <v>35.299999999999997</v>
      </c>
      <c r="CQ46">
        <v>37.799999999999997</v>
      </c>
      <c r="CR46">
        <v>60.5</v>
      </c>
      <c r="CS46">
        <v>57.4</v>
      </c>
      <c r="CT46">
        <v>59</v>
      </c>
      <c r="CU46">
        <v>50.6</v>
      </c>
      <c r="CV46">
        <v>36.299999999999997</v>
      </c>
      <c r="CW46">
        <v>43.5</v>
      </c>
      <c r="CX46">
        <v>17.5</v>
      </c>
      <c r="CY46">
        <v>10.6</v>
      </c>
      <c r="CZ46">
        <v>14.1</v>
      </c>
      <c r="DA46">
        <v>26.7</v>
      </c>
      <c r="DB46">
        <v>17.3</v>
      </c>
      <c r="DC46">
        <v>22</v>
      </c>
      <c r="DD46">
        <v>4.0199999999999996</v>
      </c>
      <c r="DE46">
        <v>3.53</v>
      </c>
      <c r="DF46">
        <v>3.78</v>
      </c>
      <c r="DG46">
        <v>53</v>
      </c>
      <c r="DH46">
        <v>51</v>
      </c>
      <c r="DI46">
        <v>104</v>
      </c>
      <c r="DJ46">
        <v>32</v>
      </c>
      <c r="DK46">
        <v>41</v>
      </c>
      <c r="DL46">
        <v>73</v>
      </c>
      <c r="DM46">
        <v>40.700000000000003</v>
      </c>
      <c r="DN46">
        <v>36.6</v>
      </c>
      <c r="DO46">
        <v>38.700000000000003</v>
      </c>
      <c r="DP46">
        <v>0.3</v>
      </c>
      <c r="DQ46">
        <v>0.2</v>
      </c>
      <c r="DR46">
        <v>0.24</v>
      </c>
      <c r="DS46">
        <v>-0.14000000000000001</v>
      </c>
      <c r="DT46">
        <v>-0.19</v>
      </c>
      <c r="DU46">
        <v>-0.04</v>
      </c>
      <c r="DV46">
        <v>0.74</v>
      </c>
      <c r="DW46">
        <v>0.59</v>
      </c>
      <c r="DX46">
        <v>0.53</v>
      </c>
      <c r="DY46">
        <v>30.2</v>
      </c>
      <c r="DZ46">
        <v>31.4</v>
      </c>
      <c r="EA46">
        <v>30.8</v>
      </c>
      <c r="EB46">
        <v>49.1</v>
      </c>
      <c r="EC46">
        <v>43.1</v>
      </c>
      <c r="ED46">
        <v>46.2</v>
      </c>
      <c r="EE46">
        <v>34</v>
      </c>
      <c r="EF46">
        <v>33.299999999999997</v>
      </c>
      <c r="EG46">
        <v>33.700000000000003</v>
      </c>
      <c r="EH46">
        <v>11.3</v>
      </c>
      <c r="EI46">
        <v>13.7</v>
      </c>
      <c r="EJ46">
        <v>12.5</v>
      </c>
      <c r="EK46">
        <v>22.6</v>
      </c>
      <c r="EL46">
        <v>19.600000000000001</v>
      </c>
      <c r="EM46">
        <v>21.2</v>
      </c>
      <c r="EN46">
        <v>3.51</v>
      </c>
      <c r="EO46">
        <v>3.15</v>
      </c>
      <c r="EP46">
        <v>3.33</v>
      </c>
      <c r="EQ46">
        <v>2</v>
      </c>
      <c r="ER46">
        <v>1</v>
      </c>
      <c r="ES46">
        <v>3</v>
      </c>
      <c r="ET46">
        <v>2</v>
      </c>
      <c r="EU46">
        <v>1</v>
      </c>
      <c r="EV46">
        <v>3</v>
      </c>
      <c r="EW46">
        <v>51.8</v>
      </c>
      <c r="EX46">
        <v>73</v>
      </c>
      <c r="EY46">
        <v>58.8</v>
      </c>
      <c r="EZ46">
        <v>0.28000000000000003</v>
      </c>
      <c r="FA46">
        <v>2.8</v>
      </c>
      <c r="FB46">
        <v>1.1200000000000001</v>
      </c>
      <c r="FC46">
        <v>-1.47</v>
      </c>
      <c r="FD46">
        <v>0.32</v>
      </c>
      <c r="FE46">
        <v>-0.31</v>
      </c>
      <c r="FF46">
        <v>2.0299999999999998</v>
      </c>
      <c r="FG46">
        <v>5.27</v>
      </c>
      <c r="FH46">
        <v>2.5499999999999998</v>
      </c>
      <c r="FI46">
        <v>100</v>
      </c>
      <c r="FJ46">
        <v>100</v>
      </c>
      <c r="FK46">
        <v>100</v>
      </c>
      <c r="FL46">
        <v>100</v>
      </c>
      <c r="FM46">
        <v>100</v>
      </c>
      <c r="FN46">
        <v>100</v>
      </c>
      <c r="FO46">
        <v>50</v>
      </c>
      <c r="FP46">
        <v>100</v>
      </c>
      <c r="FQ46">
        <v>66.7</v>
      </c>
      <c r="FR46">
        <v>0</v>
      </c>
      <c r="FS46">
        <v>100</v>
      </c>
      <c r="FT46">
        <v>33.299999999999997</v>
      </c>
      <c r="FU46">
        <v>50</v>
      </c>
      <c r="FV46">
        <v>100</v>
      </c>
      <c r="FW46">
        <v>66.7</v>
      </c>
      <c r="FX46">
        <v>4.5</v>
      </c>
      <c r="FY46">
        <v>6.83</v>
      </c>
      <c r="FZ46">
        <v>5.28</v>
      </c>
      <c r="GA46">
        <v>2929</v>
      </c>
      <c r="GB46">
        <v>3012</v>
      </c>
      <c r="GC46">
        <v>5941</v>
      </c>
      <c r="GD46">
        <v>2754</v>
      </c>
      <c r="GE46">
        <v>2876</v>
      </c>
      <c r="GF46">
        <v>5630</v>
      </c>
      <c r="GG46">
        <v>45.3</v>
      </c>
      <c r="GH46">
        <v>40.200000000000003</v>
      </c>
      <c r="GI46">
        <v>42.7</v>
      </c>
      <c r="GJ46">
        <v>0.22</v>
      </c>
      <c r="GK46">
        <v>-0.22</v>
      </c>
      <c r="GL46">
        <v>0</v>
      </c>
      <c r="GM46">
        <v>0.18</v>
      </c>
      <c r="GN46">
        <v>-0.27</v>
      </c>
      <c r="GO46">
        <v>-0.04</v>
      </c>
      <c r="GP46">
        <v>0.27</v>
      </c>
      <c r="GQ46">
        <v>-0.18</v>
      </c>
      <c r="GR46">
        <v>0.03</v>
      </c>
      <c r="GS46">
        <v>39.200000000000003</v>
      </c>
      <c r="GT46">
        <v>33.200000000000003</v>
      </c>
      <c r="GU46">
        <v>36.200000000000003</v>
      </c>
      <c r="GV46">
        <v>59.1</v>
      </c>
      <c r="GW46">
        <v>53.6</v>
      </c>
      <c r="GX46">
        <v>56.3</v>
      </c>
      <c r="GY46">
        <v>43.8</v>
      </c>
      <c r="GZ46">
        <v>31.9</v>
      </c>
      <c r="HA46">
        <v>37.799999999999997</v>
      </c>
      <c r="HB46">
        <v>15.8</v>
      </c>
      <c r="HC46">
        <v>9.5</v>
      </c>
      <c r="HD46">
        <v>12.6</v>
      </c>
      <c r="HE46">
        <v>23.6</v>
      </c>
      <c r="HF46">
        <v>15.1</v>
      </c>
      <c r="HG46">
        <v>19.3</v>
      </c>
      <c r="HH46">
        <v>3.87</v>
      </c>
      <c r="HI46">
        <v>3.39</v>
      </c>
      <c r="HJ46">
        <v>3.63</v>
      </c>
    </row>
    <row r="47" spans="1:218" x14ac:dyDescent="0.4">
      <c r="A47" t="s">
        <v>320</v>
      </c>
      <c r="B47" t="s">
        <v>319</v>
      </c>
      <c r="C47">
        <v>964</v>
      </c>
      <c r="D47">
        <v>945</v>
      </c>
      <c r="E47">
        <v>1909</v>
      </c>
      <c r="F47">
        <v>953</v>
      </c>
      <c r="G47">
        <v>930</v>
      </c>
      <c r="H47">
        <v>1883</v>
      </c>
      <c r="I47">
        <v>52.6</v>
      </c>
      <c r="J47">
        <v>46.7</v>
      </c>
      <c r="K47">
        <v>49.7</v>
      </c>
      <c r="L47">
        <v>0.27</v>
      </c>
      <c r="M47">
        <v>-0.28999999999999998</v>
      </c>
      <c r="N47">
        <v>0</v>
      </c>
      <c r="O47">
        <v>0.19</v>
      </c>
      <c r="P47">
        <v>-0.37</v>
      </c>
      <c r="Q47">
        <v>-0.06</v>
      </c>
      <c r="R47">
        <v>0.35</v>
      </c>
      <c r="S47">
        <v>-0.2</v>
      </c>
      <c r="T47">
        <v>0.05</v>
      </c>
      <c r="U47">
        <v>52.9</v>
      </c>
      <c r="V47">
        <v>44.6</v>
      </c>
      <c r="W47">
        <v>48.8</v>
      </c>
      <c r="X47">
        <v>73.8</v>
      </c>
      <c r="Y47">
        <v>65.099999999999994</v>
      </c>
      <c r="Z47">
        <v>69.5</v>
      </c>
      <c r="AA47">
        <v>34.5</v>
      </c>
      <c r="AB47">
        <v>26.7</v>
      </c>
      <c r="AC47">
        <v>30.6</v>
      </c>
      <c r="AD47">
        <v>19.399999999999999</v>
      </c>
      <c r="AE47">
        <v>13.4</v>
      </c>
      <c r="AF47">
        <v>16.399999999999999</v>
      </c>
      <c r="AG47">
        <v>26.7</v>
      </c>
      <c r="AH47">
        <v>17.399999999999999</v>
      </c>
      <c r="AI47">
        <v>22.1</v>
      </c>
      <c r="AJ47">
        <v>4.42</v>
      </c>
      <c r="AK47">
        <v>3.87</v>
      </c>
      <c r="AL47">
        <v>4.1500000000000004</v>
      </c>
      <c r="AM47">
        <v>33</v>
      </c>
      <c r="AN47">
        <v>40</v>
      </c>
      <c r="AO47">
        <v>73</v>
      </c>
      <c r="AP47">
        <v>31</v>
      </c>
      <c r="AQ47">
        <v>37</v>
      </c>
      <c r="AR47">
        <v>68</v>
      </c>
      <c r="AS47">
        <v>49.9</v>
      </c>
      <c r="AT47">
        <v>49.3</v>
      </c>
      <c r="AU47">
        <v>49.6</v>
      </c>
      <c r="AV47">
        <v>0.01</v>
      </c>
      <c r="AW47">
        <v>-0.13</v>
      </c>
      <c r="AX47">
        <v>-0.06</v>
      </c>
      <c r="AY47">
        <v>-0.43</v>
      </c>
      <c r="AZ47">
        <v>-0.53</v>
      </c>
      <c r="BA47">
        <v>-0.36</v>
      </c>
      <c r="BB47">
        <v>0.46</v>
      </c>
      <c r="BC47">
        <v>0.28000000000000003</v>
      </c>
      <c r="BD47">
        <v>0.24</v>
      </c>
      <c r="BE47">
        <v>36.4</v>
      </c>
      <c r="BF47">
        <v>47.5</v>
      </c>
      <c r="BG47">
        <v>42.5</v>
      </c>
      <c r="BH47">
        <v>69.7</v>
      </c>
      <c r="BI47">
        <v>70</v>
      </c>
      <c r="BJ47">
        <v>69.900000000000006</v>
      </c>
      <c r="BK47">
        <v>36.4</v>
      </c>
      <c r="BL47">
        <v>47.5</v>
      </c>
      <c r="BM47">
        <v>42.5</v>
      </c>
      <c r="BN47">
        <v>21.2</v>
      </c>
      <c r="BO47">
        <v>22.5</v>
      </c>
      <c r="BP47">
        <v>21.9</v>
      </c>
      <c r="BQ47">
        <v>27.3</v>
      </c>
      <c r="BR47">
        <v>30</v>
      </c>
      <c r="BS47">
        <v>28.8</v>
      </c>
      <c r="BT47">
        <v>4.32</v>
      </c>
      <c r="BU47">
        <v>4.34</v>
      </c>
      <c r="BV47">
        <v>4.33</v>
      </c>
      <c r="BW47">
        <v>184</v>
      </c>
      <c r="BX47">
        <v>200</v>
      </c>
      <c r="BY47">
        <v>384</v>
      </c>
      <c r="BZ47">
        <v>181</v>
      </c>
      <c r="CA47">
        <v>191</v>
      </c>
      <c r="CB47">
        <v>372</v>
      </c>
      <c r="CC47">
        <v>52.1</v>
      </c>
      <c r="CD47">
        <v>44.6</v>
      </c>
      <c r="CE47">
        <v>48.2</v>
      </c>
      <c r="CF47">
        <v>0.73</v>
      </c>
      <c r="CG47">
        <v>0.06</v>
      </c>
      <c r="CH47">
        <v>0.39</v>
      </c>
      <c r="CI47">
        <v>0.55000000000000004</v>
      </c>
      <c r="CJ47">
        <v>-0.11</v>
      </c>
      <c r="CK47">
        <v>0.26</v>
      </c>
      <c r="CL47">
        <v>0.92</v>
      </c>
      <c r="CM47">
        <v>0.24</v>
      </c>
      <c r="CN47">
        <v>0.52</v>
      </c>
      <c r="CO47">
        <v>48.4</v>
      </c>
      <c r="CP47">
        <v>43</v>
      </c>
      <c r="CQ47">
        <v>45.6</v>
      </c>
      <c r="CR47">
        <v>67.400000000000006</v>
      </c>
      <c r="CS47">
        <v>59</v>
      </c>
      <c r="CT47">
        <v>63</v>
      </c>
      <c r="CU47">
        <v>36.4</v>
      </c>
      <c r="CV47">
        <v>24.5</v>
      </c>
      <c r="CW47">
        <v>30.2</v>
      </c>
      <c r="CX47">
        <v>19</v>
      </c>
      <c r="CY47">
        <v>12.5</v>
      </c>
      <c r="CZ47">
        <v>15.6</v>
      </c>
      <c r="DA47">
        <v>28.8</v>
      </c>
      <c r="DB47">
        <v>17.5</v>
      </c>
      <c r="DC47">
        <v>22.9</v>
      </c>
      <c r="DD47">
        <v>4.4000000000000004</v>
      </c>
      <c r="DE47">
        <v>3.78</v>
      </c>
      <c r="DF47">
        <v>4.07</v>
      </c>
      <c r="DG47">
        <v>15</v>
      </c>
      <c r="DH47">
        <v>11</v>
      </c>
      <c r="DI47">
        <v>26</v>
      </c>
      <c r="DJ47">
        <v>15</v>
      </c>
      <c r="DK47">
        <v>10</v>
      </c>
      <c r="DL47">
        <v>25</v>
      </c>
      <c r="DM47">
        <v>50.9</v>
      </c>
      <c r="DN47">
        <v>44.7</v>
      </c>
      <c r="DO47">
        <v>48.3</v>
      </c>
      <c r="DP47">
        <v>0.73</v>
      </c>
      <c r="DQ47">
        <v>0.34</v>
      </c>
      <c r="DR47">
        <v>0.57999999999999996</v>
      </c>
      <c r="DS47">
        <v>0.09</v>
      </c>
      <c r="DT47">
        <v>-0.44</v>
      </c>
      <c r="DU47">
        <v>0.08</v>
      </c>
      <c r="DV47">
        <v>1.37</v>
      </c>
      <c r="DW47">
        <v>1.1200000000000001</v>
      </c>
      <c r="DX47">
        <v>1.07</v>
      </c>
      <c r="DY47">
        <v>26.7</v>
      </c>
      <c r="DZ47">
        <v>36.4</v>
      </c>
      <c r="EA47">
        <v>30.8</v>
      </c>
      <c r="EB47">
        <v>73.3</v>
      </c>
      <c r="EC47">
        <v>63.6</v>
      </c>
      <c r="ED47">
        <v>69.2</v>
      </c>
      <c r="EE47">
        <v>66.7</v>
      </c>
      <c r="EF47">
        <v>36.4</v>
      </c>
      <c r="EG47">
        <v>53.8</v>
      </c>
      <c r="EH47">
        <v>13.3</v>
      </c>
      <c r="EI47">
        <v>9.1</v>
      </c>
      <c r="EJ47">
        <v>11.5</v>
      </c>
      <c r="EK47">
        <v>26.7</v>
      </c>
      <c r="EL47">
        <v>27.3</v>
      </c>
      <c r="EM47">
        <v>26.9</v>
      </c>
      <c r="EN47">
        <v>4.43</v>
      </c>
      <c r="EO47">
        <v>3.82</v>
      </c>
      <c r="EP47">
        <v>4.17</v>
      </c>
      <c r="EQ47">
        <v>1</v>
      </c>
      <c r="ER47">
        <v>3</v>
      </c>
      <c r="ES47">
        <v>4</v>
      </c>
      <c r="ET47">
        <v>1</v>
      </c>
      <c r="EU47">
        <v>3</v>
      </c>
      <c r="EV47">
        <v>4</v>
      </c>
      <c r="EW47">
        <v>74</v>
      </c>
      <c r="EX47">
        <v>60.8</v>
      </c>
      <c r="EY47">
        <v>64.099999999999994</v>
      </c>
      <c r="EZ47">
        <v>-0.31</v>
      </c>
      <c r="FA47">
        <v>0.52</v>
      </c>
      <c r="FB47">
        <v>0.31</v>
      </c>
      <c r="FC47">
        <v>-2.79</v>
      </c>
      <c r="FD47">
        <v>-0.91</v>
      </c>
      <c r="FE47">
        <v>-0.93</v>
      </c>
      <c r="FF47">
        <v>2.16</v>
      </c>
      <c r="FG47">
        <v>1.95</v>
      </c>
      <c r="FH47">
        <v>1.55</v>
      </c>
      <c r="FI47">
        <v>100</v>
      </c>
      <c r="FJ47">
        <v>66.7</v>
      </c>
      <c r="FK47">
        <v>75</v>
      </c>
      <c r="FL47">
        <v>100</v>
      </c>
      <c r="FM47">
        <v>66.7</v>
      </c>
      <c r="FN47">
        <v>75</v>
      </c>
      <c r="FO47">
        <v>0</v>
      </c>
      <c r="FP47">
        <v>66.7</v>
      </c>
      <c r="FQ47">
        <v>50</v>
      </c>
      <c r="FR47">
        <v>0</v>
      </c>
      <c r="FS47">
        <v>66.7</v>
      </c>
      <c r="FT47">
        <v>50</v>
      </c>
      <c r="FU47">
        <v>0</v>
      </c>
      <c r="FV47">
        <v>66.7</v>
      </c>
      <c r="FW47">
        <v>50</v>
      </c>
      <c r="FX47">
        <v>6.17</v>
      </c>
      <c r="FY47">
        <v>5.78</v>
      </c>
      <c r="FZ47">
        <v>5.88</v>
      </c>
      <c r="GA47">
        <v>1202</v>
      </c>
      <c r="GB47">
        <v>1208</v>
      </c>
      <c r="GC47">
        <v>2410</v>
      </c>
      <c r="GD47">
        <v>1186</v>
      </c>
      <c r="GE47">
        <v>1178</v>
      </c>
      <c r="GF47">
        <v>2364</v>
      </c>
      <c r="GG47">
        <v>52.4</v>
      </c>
      <c r="GH47">
        <v>46.5</v>
      </c>
      <c r="GI47">
        <v>49.4</v>
      </c>
      <c r="GJ47">
        <v>0.34</v>
      </c>
      <c r="GK47">
        <v>-0.21</v>
      </c>
      <c r="GL47">
        <v>7.0000000000000007E-2</v>
      </c>
      <c r="GM47">
        <v>0.27</v>
      </c>
      <c r="GN47">
        <v>-0.28000000000000003</v>
      </c>
      <c r="GO47">
        <v>0.01</v>
      </c>
      <c r="GP47">
        <v>0.41</v>
      </c>
      <c r="GQ47">
        <v>-0.14000000000000001</v>
      </c>
      <c r="GR47">
        <v>0.12</v>
      </c>
      <c r="GS47">
        <v>51.2</v>
      </c>
      <c r="GT47">
        <v>44.5</v>
      </c>
      <c r="GU47">
        <v>47.9</v>
      </c>
      <c r="GV47">
        <v>72.5</v>
      </c>
      <c r="GW47">
        <v>64.3</v>
      </c>
      <c r="GX47">
        <v>68.400000000000006</v>
      </c>
      <c r="GY47">
        <v>35.1</v>
      </c>
      <c r="GZ47">
        <v>27.4</v>
      </c>
      <c r="HA47">
        <v>31.2</v>
      </c>
      <c r="HB47">
        <v>19.2</v>
      </c>
      <c r="HC47">
        <v>13.7</v>
      </c>
      <c r="HD47">
        <v>16.5</v>
      </c>
      <c r="HE47">
        <v>26.9</v>
      </c>
      <c r="HF47">
        <v>18.100000000000001</v>
      </c>
      <c r="HG47">
        <v>22.5</v>
      </c>
      <c r="HH47">
        <v>4.41</v>
      </c>
      <c r="HI47">
        <v>3.88</v>
      </c>
      <c r="HJ47">
        <v>4.1399999999999997</v>
      </c>
    </row>
    <row r="48" spans="1:218" x14ac:dyDescent="0.4">
      <c r="A48" t="s">
        <v>322</v>
      </c>
      <c r="B48" t="s">
        <v>321</v>
      </c>
      <c r="C48">
        <v>1306</v>
      </c>
      <c r="D48">
        <v>1371</v>
      </c>
      <c r="E48">
        <v>2677</v>
      </c>
      <c r="F48">
        <v>1279</v>
      </c>
      <c r="G48">
        <v>1334</v>
      </c>
      <c r="H48">
        <v>2613</v>
      </c>
      <c r="I48">
        <v>45.1</v>
      </c>
      <c r="J48">
        <v>39.9</v>
      </c>
      <c r="K48">
        <v>42.4</v>
      </c>
      <c r="L48">
        <v>0.02</v>
      </c>
      <c r="M48">
        <v>-0.5</v>
      </c>
      <c r="N48">
        <v>-0.25</v>
      </c>
      <c r="O48">
        <v>-0.05</v>
      </c>
      <c r="P48">
        <v>-0.56999999999999995</v>
      </c>
      <c r="Q48">
        <v>-0.28999999999999998</v>
      </c>
      <c r="R48">
        <v>0.09</v>
      </c>
      <c r="S48">
        <v>-0.43</v>
      </c>
      <c r="T48">
        <v>-0.2</v>
      </c>
      <c r="U48">
        <v>42</v>
      </c>
      <c r="V48">
        <v>32.5</v>
      </c>
      <c r="W48">
        <v>37.1</v>
      </c>
      <c r="X48">
        <v>62.2</v>
      </c>
      <c r="Y48">
        <v>54.3</v>
      </c>
      <c r="Z48">
        <v>58.2</v>
      </c>
      <c r="AA48">
        <v>21.4</v>
      </c>
      <c r="AB48">
        <v>15.6</v>
      </c>
      <c r="AC48">
        <v>18.5</v>
      </c>
      <c r="AD48">
        <v>9</v>
      </c>
      <c r="AE48">
        <v>5.3</v>
      </c>
      <c r="AF48">
        <v>7.1</v>
      </c>
      <c r="AG48">
        <v>13.9</v>
      </c>
      <c r="AH48">
        <v>8.9</v>
      </c>
      <c r="AI48">
        <v>11.4</v>
      </c>
      <c r="AJ48">
        <v>3.69</v>
      </c>
      <c r="AK48">
        <v>3.31</v>
      </c>
      <c r="AL48">
        <v>3.5</v>
      </c>
      <c r="AM48">
        <v>27</v>
      </c>
      <c r="AN48">
        <v>41</v>
      </c>
      <c r="AO48">
        <v>68</v>
      </c>
      <c r="AP48">
        <v>27</v>
      </c>
      <c r="AQ48">
        <v>39</v>
      </c>
      <c r="AR48">
        <v>66</v>
      </c>
      <c r="AS48">
        <v>53.2</v>
      </c>
      <c r="AT48">
        <v>41.5</v>
      </c>
      <c r="AU48">
        <v>46.1</v>
      </c>
      <c r="AV48">
        <v>0.48</v>
      </c>
      <c r="AW48">
        <v>-0.67</v>
      </c>
      <c r="AX48">
        <v>-0.2</v>
      </c>
      <c r="AY48">
        <v>0.01</v>
      </c>
      <c r="AZ48">
        <v>-1.06</v>
      </c>
      <c r="BA48">
        <v>-0.5</v>
      </c>
      <c r="BB48">
        <v>0.96</v>
      </c>
      <c r="BC48">
        <v>-0.27</v>
      </c>
      <c r="BD48">
        <v>0.11</v>
      </c>
      <c r="BE48">
        <v>55.6</v>
      </c>
      <c r="BF48">
        <v>39</v>
      </c>
      <c r="BG48">
        <v>45.6</v>
      </c>
      <c r="BH48">
        <v>77.8</v>
      </c>
      <c r="BI48">
        <v>56.1</v>
      </c>
      <c r="BJ48">
        <v>64.7</v>
      </c>
      <c r="BK48">
        <v>25.9</v>
      </c>
      <c r="BL48">
        <v>17.100000000000001</v>
      </c>
      <c r="BM48">
        <v>20.6</v>
      </c>
      <c r="BN48">
        <v>14.8</v>
      </c>
      <c r="BO48">
        <v>4.9000000000000004</v>
      </c>
      <c r="BP48">
        <v>8.8000000000000007</v>
      </c>
      <c r="BQ48">
        <v>14.8</v>
      </c>
      <c r="BR48">
        <v>7.3</v>
      </c>
      <c r="BS48">
        <v>10.3</v>
      </c>
      <c r="BT48">
        <v>4.4800000000000004</v>
      </c>
      <c r="BU48">
        <v>3.45</v>
      </c>
      <c r="BV48">
        <v>3.86</v>
      </c>
      <c r="BW48">
        <v>41</v>
      </c>
      <c r="BX48">
        <v>54</v>
      </c>
      <c r="BY48">
        <v>95</v>
      </c>
      <c r="BZ48">
        <v>40</v>
      </c>
      <c r="CA48">
        <v>51</v>
      </c>
      <c r="CB48">
        <v>91</v>
      </c>
      <c r="CC48">
        <v>49.1</v>
      </c>
      <c r="CD48">
        <v>46.2</v>
      </c>
      <c r="CE48">
        <v>47.5</v>
      </c>
      <c r="CF48">
        <v>0.47</v>
      </c>
      <c r="CG48">
        <v>0.25</v>
      </c>
      <c r="CH48">
        <v>0.35</v>
      </c>
      <c r="CI48">
        <v>0.08</v>
      </c>
      <c r="CJ48">
        <v>-0.09</v>
      </c>
      <c r="CK48">
        <v>0.09</v>
      </c>
      <c r="CL48">
        <v>0.87</v>
      </c>
      <c r="CM48">
        <v>0.6</v>
      </c>
      <c r="CN48">
        <v>0.61</v>
      </c>
      <c r="CO48">
        <v>43.9</v>
      </c>
      <c r="CP48">
        <v>37</v>
      </c>
      <c r="CQ48">
        <v>40</v>
      </c>
      <c r="CR48">
        <v>65.900000000000006</v>
      </c>
      <c r="CS48">
        <v>66.7</v>
      </c>
      <c r="CT48">
        <v>66.3</v>
      </c>
      <c r="CU48">
        <v>24.4</v>
      </c>
      <c r="CV48">
        <v>29.6</v>
      </c>
      <c r="CW48">
        <v>27.4</v>
      </c>
      <c r="CX48">
        <v>17.100000000000001</v>
      </c>
      <c r="CY48">
        <v>11.1</v>
      </c>
      <c r="CZ48">
        <v>13.7</v>
      </c>
      <c r="DA48">
        <v>19.5</v>
      </c>
      <c r="DB48">
        <v>11.1</v>
      </c>
      <c r="DC48">
        <v>14.7</v>
      </c>
      <c r="DD48">
        <v>4.2</v>
      </c>
      <c r="DE48">
        <v>3.86</v>
      </c>
      <c r="DF48">
        <v>4</v>
      </c>
      <c r="DG48">
        <v>13</v>
      </c>
      <c r="DH48">
        <v>14</v>
      </c>
      <c r="DI48">
        <v>27</v>
      </c>
      <c r="DJ48">
        <v>11</v>
      </c>
      <c r="DK48">
        <v>14</v>
      </c>
      <c r="DL48">
        <v>25</v>
      </c>
      <c r="DM48">
        <v>46.7</v>
      </c>
      <c r="DN48">
        <v>41.1</v>
      </c>
      <c r="DO48">
        <v>43.8</v>
      </c>
      <c r="DP48">
        <v>-0.09</v>
      </c>
      <c r="DQ48">
        <v>0.36</v>
      </c>
      <c r="DR48">
        <v>0.16</v>
      </c>
      <c r="DS48">
        <v>-0.83</v>
      </c>
      <c r="DT48">
        <v>-0.3</v>
      </c>
      <c r="DU48">
        <v>-0.33</v>
      </c>
      <c r="DV48">
        <v>0.66</v>
      </c>
      <c r="DW48">
        <v>1.02</v>
      </c>
      <c r="DX48">
        <v>0.66</v>
      </c>
      <c r="DY48">
        <v>38.5</v>
      </c>
      <c r="DZ48">
        <v>21.4</v>
      </c>
      <c r="EA48">
        <v>29.6</v>
      </c>
      <c r="EB48">
        <v>69.2</v>
      </c>
      <c r="EC48">
        <v>64.3</v>
      </c>
      <c r="ED48">
        <v>66.7</v>
      </c>
      <c r="EE48">
        <v>23.1</v>
      </c>
      <c r="EF48">
        <v>14.3</v>
      </c>
      <c r="EG48">
        <v>18.5</v>
      </c>
      <c r="EH48">
        <v>0</v>
      </c>
      <c r="EI48">
        <v>7.1</v>
      </c>
      <c r="EJ48">
        <v>3.7</v>
      </c>
      <c r="EK48">
        <v>7.7</v>
      </c>
      <c r="EL48">
        <v>14.3</v>
      </c>
      <c r="EM48">
        <v>11.1</v>
      </c>
      <c r="EN48">
        <v>3.67</v>
      </c>
      <c r="EO48">
        <v>3.38</v>
      </c>
      <c r="EP48">
        <v>3.52</v>
      </c>
      <c r="EQ48">
        <v>3</v>
      </c>
      <c r="ER48">
        <v>2</v>
      </c>
      <c r="ES48">
        <v>5</v>
      </c>
      <c r="ET48">
        <v>3</v>
      </c>
      <c r="EU48">
        <v>2</v>
      </c>
      <c r="EV48">
        <v>5</v>
      </c>
      <c r="EW48">
        <v>55.3</v>
      </c>
      <c r="EX48">
        <v>24</v>
      </c>
      <c r="EY48">
        <v>42.8</v>
      </c>
      <c r="EZ48">
        <v>1.81</v>
      </c>
      <c r="FA48">
        <v>-0.53</v>
      </c>
      <c r="FB48">
        <v>0.87</v>
      </c>
      <c r="FC48">
        <v>0.38</v>
      </c>
      <c r="FD48">
        <v>-2.2799999999999998</v>
      </c>
      <c r="FE48">
        <v>-0.24</v>
      </c>
      <c r="FF48">
        <v>3.24</v>
      </c>
      <c r="FG48">
        <v>1.22</v>
      </c>
      <c r="FH48">
        <v>1.98</v>
      </c>
      <c r="FI48">
        <v>66.7</v>
      </c>
      <c r="FJ48">
        <v>0</v>
      </c>
      <c r="FK48">
        <v>40</v>
      </c>
      <c r="FL48">
        <v>66.7</v>
      </c>
      <c r="FM48">
        <v>50</v>
      </c>
      <c r="FN48">
        <v>60</v>
      </c>
      <c r="FO48">
        <v>33.299999999999997</v>
      </c>
      <c r="FP48">
        <v>50</v>
      </c>
      <c r="FQ48">
        <v>40</v>
      </c>
      <c r="FR48">
        <v>33.299999999999997</v>
      </c>
      <c r="FS48">
        <v>0</v>
      </c>
      <c r="FT48">
        <v>20</v>
      </c>
      <c r="FU48">
        <v>33.299999999999997</v>
      </c>
      <c r="FV48">
        <v>50</v>
      </c>
      <c r="FW48">
        <v>40</v>
      </c>
      <c r="FX48">
        <v>4.75</v>
      </c>
      <c r="FY48">
        <v>2.34</v>
      </c>
      <c r="FZ48">
        <v>3.78</v>
      </c>
      <c r="GA48">
        <v>1401</v>
      </c>
      <c r="GB48">
        <v>1502</v>
      </c>
      <c r="GC48">
        <v>2903</v>
      </c>
      <c r="GD48">
        <v>1367</v>
      </c>
      <c r="GE48">
        <v>1455</v>
      </c>
      <c r="GF48">
        <v>2822</v>
      </c>
      <c r="GG48">
        <v>45.3</v>
      </c>
      <c r="GH48">
        <v>40.299999999999997</v>
      </c>
      <c r="GI48">
        <v>42.7</v>
      </c>
      <c r="GJ48">
        <v>0.05</v>
      </c>
      <c r="GK48">
        <v>-0.47</v>
      </c>
      <c r="GL48">
        <v>-0.22</v>
      </c>
      <c r="GM48">
        <v>-0.02</v>
      </c>
      <c r="GN48">
        <v>-0.53</v>
      </c>
      <c r="GO48">
        <v>-0.27</v>
      </c>
      <c r="GP48">
        <v>0.11</v>
      </c>
      <c r="GQ48">
        <v>-0.4</v>
      </c>
      <c r="GR48">
        <v>-0.17</v>
      </c>
      <c r="GS48">
        <v>42.4</v>
      </c>
      <c r="GT48">
        <v>32.799999999999997</v>
      </c>
      <c r="GU48">
        <v>37.4</v>
      </c>
      <c r="GV48">
        <v>62.6</v>
      </c>
      <c r="GW48">
        <v>54.9</v>
      </c>
      <c r="GX48">
        <v>58.6</v>
      </c>
      <c r="GY48">
        <v>21.7</v>
      </c>
      <c r="GZ48">
        <v>16.600000000000001</v>
      </c>
      <c r="HA48">
        <v>19</v>
      </c>
      <c r="HB48">
        <v>9.5</v>
      </c>
      <c r="HC48">
        <v>5.5</v>
      </c>
      <c r="HD48">
        <v>7.4</v>
      </c>
      <c r="HE48">
        <v>14.2</v>
      </c>
      <c r="HF48">
        <v>9.1</v>
      </c>
      <c r="HG48">
        <v>11.5</v>
      </c>
      <c r="HH48">
        <v>3.72</v>
      </c>
      <c r="HI48">
        <v>3.35</v>
      </c>
      <c r="HJ48">
        <v>3.53</v>
      </c>
    </row>
    <row r="49" spans="1:218" x14ac:dyDescent="0.4">
      <c r="A49" t="s">
        <v>324</v>
      </c>
      <c r="B49" t="s">
        <v>323</v>
      </c>
      <c r="C49">
        <v>1514</v>
      </c>
      <c r="D49">
        <v>1518</v>
      </c>
      <c r="E49">
        <v>3032</v>
      </c>
      <c r="F49">
        <v>1499</v>
      </c>
      <c r="G49">
        <v>1496</v>
      </c>
      <c r="H49">
        <v>2995</v>
      </c>
      <c r="I49">
        <v>50.7</v>
      </c>
      <c r="J49">
        <v>45.1</v>
      </c>
      <c r="K49">
        <v>47.9</v>
      </c>
      <c r="L49">
        <v>0.3</v>
      </c>
      <c r="M49">
        <v>-0.2</v>
      </c>
      <c r="N49">
        <v>0.05</v>
      </c>
      <c r="O49">
        <v>0.23</v>
      </c>
      <c r="P49">
        <v>-0.27</v>
      </c>
      <c r="Q49">
        <v>0</v>
      </c>
      <c r="R49">
        <v>0.36</v>
      </c>
      <c r="S49">
        <v>-0.14000000000000001</v>
      </c>
      <c r="T49">
        <v>0.09</v>
      </c>
      <c r="U49">
        <v>49.9</v>
      </c>
      <c r="V49">
        <v>41.9</v>
      </c>
      <c r="W49">
        <v>45.9</v>
      </c>
      <c r="X49">
        <v>73.2</v>
      </c>
      <c r="Y49">
        <v>64.599999999999994</v>
      </c>
      <c r="Z49">
        <v>68.900000000000006</v>
      </c>
      <c r="AA49">
        <v>39.6</v>
      </c>
      <c r="AB49">
        <v>23.8</v>
      </c>
      <c r="AC49">
        <v>31.7</v>
      </c>
      <c r="AD49">
        <v>19.399999999999999</v>
      </c>
      <c r="AE49">
        <v>10.1</v>
      </c>
      <c r="AF49">
        <v>14.7</v>
      </c>
      <c r="AG49">
        <v>28.2</v>
      </c>
      <c r="AH49">
        <v>14.6</v>
      </c>
      <c r="AI49">
        <v>21.4</v>
      </c>
      <c r="AJ49">
        <v>4.41</v>
      </c>
      <c r="AK49">
        <v>3.92</v>
      </c>
      <c r="AL49">
        <v>4.17</v>
      </c>
      <c r="AM49">
        <v>26</v>
      </c>
      <c r="AN49">
        <v>32</v>
      </c>
      <c r="AO49">
        <v>58</v>
      </c>
      <c r="AP49">
        <v>23</v>
      </c>
      <c r="AQ49">
        <v>30</v>
      </c>
      <c r="AR49">
        <v>53</v>
      </c>
      <c r="AS49">
        <v>55.5</v>
      </c>
      <c r="AT49">
        <v>52</v>
      </c>
      <c r="AU49">
        <v>53.6</v>
      </c>
      <c r="AV49">
        <v>0.66</v>
      </c>
      <c r="AW49">
        <v>0.65</v>
      </c>
      <c r="AX49">
        <v>0.66</v>
      </c>
      <c r="AY49">
        <v>0.15</v>
      </c>
      <c r="AZ49">
        <v>0.2</v>
      </c>
      <c r="BA49">
        <v>0.32</v>
      </c>
      <c r="BB49">
        <v>1.18</v>
      </c>
      <c r="BC49">
        <v>1.1100000000000001</v>
      </c>
      <c r="BD49">
        <v>1</v>
      </c>
      <c r="BE49">
        <v>61.5</v>
      </c>
      <c r="BF49">
        <v>50</v>
      </c>
      <c r="BG49">
        <v>55.2</v>
      </c>
      <c r="BH49">
        <v>80.8</v>
      </c>
      <c r="BI49">
        <v>62.5</v>
      </c>
      <c r="BJ49">
        <v>70.7</v>
      </c>
      <c r="BK49">
        <v>46.2</v>
      </c>
      <c r="BL49">
        <v>21.9</v>
      </c>
      <c r="BM49">
        <v>32.799999999999997</v>
      </c>
      <c r="BN49">
        <v>26.9</v>
      </c>
      <c r="BO49">
        <v>9.4</v>
      </c>
      <c r="BP49">
        <v>17.2</v>
      </c>
      <c r="BQ49">
        <v>34.6</v>
      </c>
      <c r="BR49">
        <v>18.8</v>
      </c>
      <c r="BS49">
        <v>25.9</v>
      </c>
      <c r="BT49">
        <v>4.95</v>
      </c>
      <c r="BU49">
        <v>4.49</v>
      </c>
      <c r="BV49">
        <v>4.7</v>
      </c>
      <c r="BW49">
        <v>2</v>
      </c>
      <c r="BX49">
        <v>5</v>
      </c>
      <c r="BY49">
        <v>7</v>
      </c>
      <c r="BZ49">
        <v>2</v>
      </c>
      <c r="CA49">
        <v>4</v>
      </c>
      <c r="CB49">
        <v>6</v>
      </c>
      <c r="CC49">
        <v>68.5</v>
      </c>
      <c r="CD49">
        <v>62.2</v>
      </c>
      <c r="CE49">
        <v>64</v>
      </c>
      <c r="CF49">
        <v>0.71</v>
      </c>
      <c r="CG49">
        <v>0.61</v>
      </c>
      <c r="CH49">
        <v>0.64</v>
      </c>
      <c r="CI49">
        <v>-1.04</v>
      </c>
      <c r="CJ49">
        <v>-0.63</v>
      </c>
      <c r="CK49">
        <v>-0.37</v>
      </c>
      <c r="CL49">
        <v>2.4500000000000002</v>
      </c>
      <c r="CM49">
        <v>1.85</v>
      </c>
      <c r="CN49">
        <v>1.65</v>
      </c>
      <c r="CO49">
        <v>100</v>
      </c>
      <c r="CP49">
        <v>80</v>
      </c>
      <c r="CQ49">
        <v>85.7</v>
      </c>
      <c r="CR49">
        <v>100</v>
      </c>
      <c r="CS49">
        <v>80</v>
      </c>
      <c r="CT49">
        <v>85.7</v>
      </c>
      <c r="CU49">
        <v>100</v>
      </c>
      <c r="CV49">
        <v>60</v>
      </c>
      <c r="CW49">
        <v>71.400000000000006</v>
      </c>
      <c r="CX49">
        <v>100</v>
      </c>
      <c r="CY49">
        <v>40</v>
      </c>
      <c r="CZ49">
        <v>57.1</v>
      </c>
      <c r="DA49">
        <v>100</v>
      </c>
      <c r="DB49">
        <v>60</v>
      </c>
      <c r="DC49">
        <v>71.400000000000006</v>
      </c>
      <c r="DD49">
        <v>6.92</v>
      </c>
      <c r="DE49">
        <v>5.97</v>
      </c>
      <c r="DF49">
        <v>6.24</v>
      </c>
      <c r="DG49">
        <v>0</v>
      </c>
      <c r="DH49">
        <v>3</v>
      </c>
      <c r="DI49">
        <v>3</v>
      </c>
      <c r="DJ49">
        <v>0</v>
      </c>
      <c r="DK49">
        <v>3</v>
      </c>
      <c r="DL49">
        <v>3</v>
      </c>
      <c r="DM49" t="s">
        <v>915</v>
      </c>
      <c r="DN49">
        <v>27.7</v>
      </c>
      <c r="DO49">
        <v>27.7</v>
      </c>
      <c r="DP49" t="s">
        <v>915</v>
      </c>
      <c r="DQ49">
        <v>0.12</v>
      </c>
      <c r="DR49">
        <v>0.12</v>
      </c>
      <c r="DS49" t="s">
        <v>915</v>
      </c>
      <c r="DT49">
        <v>-1.3</v>
      </c>
      <c r="DU49">
        <v>-1.3</v>
      </c>
      <c r="DV49" t="s">
        <v>915</v>
      </c>
      <c r="DW49">
        <v>1.55</v>
      </c>
      <c r="DX49">
        <v>1.55</v>
      </c>
      <c r="DY49" t="s">
        <v>915</v>
      </c>
      <c r="DZ49">
        <v>0</v>
      </c>
      <c r="EA49">
        <v>0</v>
      </c>
      <c r="EB49" t="s">
        <v>915</v>
      </c>
      <c r="EC49">
        <v>33.299999999999997</v>
      </c>
      <c r="ED49">
        <v>33.299999999999997</v>
      </c>
      <c r="EE49" t="s">
        <v>915</v>
      </c>
      <c r="EF49">
        <v>33.299999999999997</v>
      </c>
      <c r="EG49">
        <v>33.299999999999997</v>
      </c>
      <c r="EH49" t="s">
        <v>915</v>
      </c>
      <c r="EI49">
        <v>0</v>
      </c>
      <c r="EJ49">
        <v>0</v>
      </c>
      <c r="EK49" t="s">
        <v>915</v>
      </c>
      <c r="EL49">
        <v>33.299999999999997</v>
      </c>
      <c r="EM49">
        <v>33.299999999999997</v>
      </c>
      <c r="EN49">
        <v>0</v>
      </c>
      <c r="EO49">
        <v>2.39</v>
      </c>
      <c r="EP49">
        <v>2.39</v>
      </c>
      <c r="EQ49">
        <v>0</v>
      </c>
      <c r="ER49">
        <v>3</v>
      </c>
      <c r="ES49">
        <v>3</v>
      </c>
      <c r="ET49">
        <v>0</v>
      </c>
      <c r="EU49">
        <v>3</v>
      </c>
      <c r="EV49">
        <v>3</v>
      </c>
      <c r="EW49" t="s">
        <v>915</v>
      </c>
      <c r="EX49">
        <v>56.7</v>
      </c>
      <c r="EY49">
        <v>56.7</v>
      </c>
      <c r="EZ49" t="s">
        <v>915</v>
      </c>
      <c r="FA49">
        <v>0.77</v>
      </c>
      <c r="FB49">
        <v>0.77</v>
      </c>
      <c r="FC49" t="s">
        <v>915</v>
      </c>
      <c r="FD49">
        <v>-0.66</v>
      </c>
      <c r="FE49">
        <v>-0.66</v>
      </c>
      <c r="FF49" t="s">
        <v>915</v>
      </c>
      <c r="FG49">
        <v>2.2000000000000002</v>
      </c>
      <c r="FH49">
        <v>2.2000000000000002</v>
      </c>
      <c r="FI49" t="s">
        <v>915</v>
      </c>
      <c r="FJ49">
        <v>66.7</v>
      </c>
      <c r="FK49">
        <v>66.7</v>
      </c>
      <c r="FL49" t="s">
        <v>915</v>
      </c>
      <c r="FM49">
        <v>100</v>
      </c>
      <c r="FN49">
        <v>100</v>
      </c>
      <c r="FO49" t="s">
        <v>915</v>
      </c>
      <c r="FP49">
        <v>0</v>
      </c>
      <c r="FQ49">
        <v>0</v>
      </c>
      <c r="FR49" t="s">
        <v>915</v>
      </c>
      <c r="FS49">
        <v>0</v>
      </c>
      <c r="FT49">
        <v>0</v>
      </c>
      <c r="FU49" t="s">
        <v>915</v>
      </c>
      <c r="FV49">
        <v>0</v>
      </c>
      <c r="FW49">
        <v>0</v>
      </c>
      <c r="FX49">
        <v>0</v>
      </c>
      <c r="FY49">
        <v>4.72</v>
      </c>
      <c r="FZ49">
        <v>4.72</v>
      </c>
      <c r="GA49">
        <v>1566</v>
      </c>
      <c r="GB49">
        <v>1585</v>
      </c>
      <c r="GC49">
        <v>3151</v>
      </c>
      <c r="GD49">
        <v>1548</v>
      </c>
      <c r="GE49">
        <v>1556</v>
      </c>
      <c r="GF49">
        <v>3104</v>
      </c>
      <c r="GG49">
        <v>50.9</v>
      </c>
      <c r="GH49">
        <v>45.3</v>
      </c>
      <c r="GI49">
        <v>48.1</v>
      </c>
      <c r="GJ49">
        <v>0.3</v>
      </c>
      <c r="GK49">
        <v>-0.18</v>
      </c>
      <c r="GL49">
        <v>0.06</v>
      </c>
      <c r="GM49">
        <v>0.24</v>
      </c>
      <c r="GN49">
        <v>-0.24</v>
      </c>
      <c r="GO49">
        <v>0.02</v>
      </c>
      <c r="GP49">
        <v>0.37</v>
      </c>
      <c r="GQ49">
        <v>-0.12</v>
      </c>
      <c r="GR49">
        <v>0.11</v>
      </c>
      <c r="GS49">
        <v>50.4</v>
      </c>
      <c r="GT49">
        <v>42.3</v>
      </c>
      <c r="GU49">
        <v>46.3</v>
      </c>
      <c r="GV49">
        <v>73.5</v>
      </c>
      <c r="GW49">
        <v>64.599999999999994</v>
      </c>
      <c r="GX49">
        <v>69</v>
      </c>
      <c r="GY49">
        <v>39.700000000000003</v>
      </c>
      <c r="GZ49">
        <v>23.8</v>
      </c>
      <c r="HA49">
        <v>31.7</v>
      </c>
      <c r="HB49">
        <v>19.5</v>
      </c>
      <c r="HC49">
        <v>10.199999999999999</v>
      </c>
      <c r="HD49">
        <v>14.8</v>
      </c>
      <c r="HE49">
        <v>28.4</v>
      </c>
      <c r="HF49">
        <v>14.8</v>
      </c>
      <c r="HG49">
        <v>21.5</v>
      </c>
      <c r="HH49">
        <v>4.43</v>
      </c>
      <c r="HI49">
        <v>3.94</v>
      </c>
      <c r="HJ49">
        <v>4.18</v>
      </c>
    </row>
    <row r="50" spans="1:218" x14ac:dyDescent="0.4">
      <c r="A50" t="s">
        <v>677</v>
      </c>
      <c r="B50" t="s">
        <v>325</v>
      </c>
      <c r="C50">
        <v>947</v>
      </c>
      <c r="D50">
        <v>1089</v>
      </c>
      <c r="E50">
        <v>2036</v>
      </c>
      <c r="F50">
        <v>915</v>
      </c>
      <c r="G50">
        <v>1057</v>
      </c>
      <c r="H50">
        <v>1972</v>
      </c>
      <c r="I50">
        <v>45.8</v>
      </c>
      <c r="J50">
        <v>42</v>
      </c>
      <c r="K50">
        <v>43.8</v>
      </c>
      <c r="L50">
        <v>0.17</v>
      </c>
      <c r="M50">
        <v>-0.26</v>
      </c>
      <c r="N50">
        <v>-0.06</v>
      </c>
      <c r="O50">
        <v>0.08</v>
      </c>
      <c r="P50">
        <v>-0.34</v>
      </c>
      <c r="Q50">
        <v>-0.12</v>
      </c>
      <c r="R50">
        <v>0.25</v>
      </c>
      <c r="S50">
        <v>-0.18</v>
      </c>
      <c r="T50">
        <v>-0.01</v>
      </c>
      <c r="U50">
        <v>36.200000000000003</v>
      </c>
      <c r="V50">
        <v>31.4</v>
      </c>
      <c r="W50">
        <v>33.6</v>
      </c>
      <c r="X50">
        <v>61.5</v>
      </c>
      <c r="Y50">
        <v>56.3</v>
      </c>
      <c r="Z50">
        <v>58.7</v>
      </c>
      <c r="AA50">
        <v>56.8</v>
      </c>
      <c r="AB50">
        <v>44.4</v>
      </c>
      <c r="AC50">
        <v>50.1</v>
      </c>
      <c r="AD50">
        <v>13.9</v>
      </c>
      <c r="AE50">
        <v>9.5</v>
      </c>
      <c r="AF50">
        <v>11.5</v>
      </c>
      <c r="AG50">
        <v>25.8</v>
      </c>
      <c r="AH50">
        <v>16.600000000000001</v>
      </c>
      <c r="AI50">
        <v>20.9</v>
      </c>
      <c r="AJ50">
        <v>3.97</v>
      </c>
      <c r="AK50">
        <v>3.65</v>
      </c>
      <c r="AL50">
        <v>3.8</v>
      </c>
      <c r="AM50">
        <v>28</v>
      </c>
      <c r="AN50">
        <v>27</v>
      </c>
      <c r="AO50">
        <v>55</v>
      </c>
      <c r="AP50">
        <v>22</v>
      </c>
      <c r="AQ50">
        <v>24</v>
      </c>
      <c r="AR50">
        <v>46</v>
      </c>
      <c r="AS50">
        <v>49.7</v>
      </c>
      <c r="AT50">
        <v>46.5</v>
      </c>
      <c r="AU50">
        <v>48.1</v>
      </c>
      <c r="AV50">
        <v>0.41</v>
      </c>
      <c r="AW50">
        <v>0.21</v>
      </c>
      <c r="AX50">
        <v>0.31</v>
      </c>
      <c r="AY50">
        <v>-0.12</v>
      </c>
      <c r="AZ50">
        <v>-0.28999999999999998</v>
      </c>
      <c r="BA50">
        <v>-0.06</v>
      </c>
      <c r="BB50">
        <v>0.94</v>
      </c>
      <c r="BC50">
        <v>0.72</v>
      </c>
      <c r="BD50">
        <v>0.67</v>
      </c>
      <c r="BE50">
        <v>42.9</v>
      </c>
      <c r="BF50">
        <v>37</v>
      </c>
      <c r="BG50">
        <v>40</v>
      </c>
      <c r="BH50">
        <v>53.6</v>
      </c>
      <c r="BI50">
        <v>55.6</v>
      </c>
      <c r="BJ50">
        <v>54.5</v>
      </c>
      <c r="BK50">
        <v>53.6</v>
      </c>
      <c r="BL50">
        <v>63</v>
      </c>
      <c r="BM50">
        <v>58.2</v>
      </c>
      <c r="BN50">
        <v>28.6</v>
      </c>
      <c r="BO50">
        <v>18.5</v>
      </c>
      <c r="BP50">
        <v>23.6</v>
      </c>
      <c r="BQ50">
        <v>35.700000000000003</v>
      </c>
      <c r="BR50">
        <v>29.6</v>
      </c>
      <c r="BS50">
        <v>32.700000000000003</v>
      </c>
      <c r="BT50">
        <v>4.37</v>
      </c>
      <c r="BU50">
        <v>4.21</v>
      </c>
      <c r="BV50">
        <v>4.29</v>
      </c>
      <c r="BW50">
        <v>15</v>
      </c>
      <c r="BX50">
        <v>19</v>
      </c>
      <c r="BY50">
        <v>34</v>
      </c>
      <c r="BZ50">
        <v>15</v>
      </c>
      <c r="CA50">
        <v>19</v>
      </c>
      <c r="CB50">
        <v>34</v>
      </c>
      <c r="CC50">
        <v>55.6</v>
      </c>
      <c r="CD50">
        <v>48.8</v>
      </c>
      <c r="CE50">
        <v>51.8</v>
      </c>
      <c r="CF50">
        <v>0.91</v>
      </c>
      <c r="CG50">
        <v>0.6</v>
      </c>
      <c r="CH50">
        <v>0.74</v>
      </c>
      <c r="CI50">
        <v>0.27</v>
      </c>
      <c r="CJ50">
        <v>0.03</v>
      </c>
      <c r="CK50">
        <v>0.31</v>
      </c>
      <c r="CL50">
        <v>1.55</v>
      </c>
      <c r="CM50">
        <v>1.17</v>
      </c>
      <c r="CN50">
        <v>1.1599999999999999</v>
      </c>
      <c r="CO50">
        <v>53.3</v>
      </c>
      <c r="CP50">
        <v>52.6</v>
      </c>
      <c r="CQ50">
        <v>52.9</v>
      </c>
      <c r="CR50">
        <v>80</v>
      </c>
      <c r="CS50">
        <v>78.900000000000006</v>
      </c>
      <c r="CT50">
        <v>79.400000000000006</v>
      </c>
      <c r="CU50">
        <v>53.3</v>
      </c>
      <c r="CV50">
        <v>63.2</v>
      </c>
      <c r="CW50">
        <v>58.8</v>
      </c>
      <c r="CX50">
        <v>13.3</v>
      </c>
      <c r="CY50">
        <v>5.3</v>
      </c>
      <c r="CZ50">
        <v>8.8000000000000007</v>
      </c>
      <c r="DA50">
        <v>26.7</v>
      </c>
      <c r="DB50">
        <v>21.1</v>
      </c>
      <c r="DC50">
        <v>23.5</v>
      </c>
      <c r="DD50">
        <v>4.67</v>
      </c>
      <c r="DE50">
        <v>4.41</v>
      </c>
      <c r="DF50">
        <v>4.53</v>
      </c>
      <c r="DG50">
        <v>18</v>
      </c>
      <c r="DH50">
        <v>18</v>
      </c>
      <c r="DI50">
        <v>36</v>
      </c>
      <c r="DJ50">
        <v>10</v>
      </c>
      <c r="DK50">
        <v>13</v>
      </c>
      <c r="DL50">
        <v>23</v>
      </c>
      <c r="DM50">
        <v>52.1</v>
      </c>
      <c r="DN50">
        <v>38.5</v>
      </c>
      <c r="DO50">
        <v>45.3</v>
      </c>
      <c r="DP50">
        <v>1.24</v>
      </c>
      <c r="DQ50">
        <v>0.14000000000000001</v>
      </c>
      <c r="DR50">
        <v>0.62</v>
      </c>
      <c r="DS50">
        <v>0.45</v>
      </c>
      <c r="DT50">
        <v>-0.55000000000000004</v>
      </c>
      <c r="DU50">
        <v>0.1</v>
      </c>
      <c r="DV50">
        <v>2.02</v>
      </c>
      <c r="DW50">
        <v>0.82</v>
      </c>
      <c r="DX50">
        <v>1.1299999999999999</v>
      </c>
      <c r="DY50">
        <v>33.299999999999997</v>
      </c>
      <c r="DZ50">
        <v>33.299999999999997</v>
      </c>
      <c r="EA50">
        <v>33.299999999999997</v>
      </c>
      <c r="EB50">
        <v>66.7</v>
      </c>
      <c r="EC50">
        <v>50</v>
      </c>
      <c r="ED50">
        <v>58.3</v>
      </c>
      <c r="EE50">
        <v>77.8</v>
      </c>
      <c r="EF50">
        <v>44.4</v>
      </c>
      <c r="EG50">
        <v>61.1</v>
      </c>
      <c r="EH50">
        <v>22.2</v>
      </c>
      <c r="EI50">
        <v>5.6</v>
      </c>
      <c r="EJ50">
        <v>13.9</v>
      </c>
      <c r="EK50">
        <v>50</v>
      </c>
      <c r="EL50">
        <v>16.7</v>
      </c>
      <c r="EM50">
        <v>33.299999999999997</v>
      </c>
      <c r="EN50">
        <v>4.66</v>
      </c>
      <c r="EO50">
        <v>3.34</v>
      </c>
      <c r="EP50">
        <v>4</v>
      </c>
      <c r="EQ50">
        <v>1</v>
      </c>
      <c r="ER50">
        <v>1</v>
      </c>
      <c r="ES50">
        <v>2</v>
      </c>
      <c r="ET50">
        <v>1</v>
      </c>
      <c r="EU50">
        <v>1</v>
      </c>
      <c r="EV50">
        <v>2</v>
      </c>
      <c r="EW50">
        <v>76</v>
      </c>
      <c r="EX50">
        <v>69</v>
      </c>
      <c r="EY50">
        <v>72.5</v>
      </c>
      <c r="EZ50">
        <v>1.82</v>
      </c>
      <c r="FA50">
        <v>1.38</v>
      </c>
      <c r="FB50">
        <v>1.6</v>
      </c>
      <c r="FC50">
        <v>-0.65</v>
      </c>
      <c r="FD50">
        <v>-1.0900000000000001</v>
      </c>
      <c r="FE50">
        <v>-0.15</v>
      </c>
      <c r="FF50">
        <v>4.3</v>
      </c>
      <c r="FG50">
        <v>3.86</v>
      </c>
      <c r="FH50">
        <v>3.35</v>
      </c>
      <c r="FI50">
        <v>100</v>
      </c>
      <c r="FJ50">
        <v>100</v>
      </c>
      <c r="FK50">
        <v>100</v>
      </c>
      <c r="FL50">
        <v>100</v>
      </c>
      <c r="FM50">
        <v>100</v>
      </c>
      <c r="FN50">
        <v>100</v>
      </c>
      <c r="FO50">
        <v>100</v>
      </c>
      <c r="FP50">
        <v>100</v>
      </c>
      <c r="FQ50">
        <v>100</v>
      </c>
      <c r="FR50">
        <v>100</v>
      </c>
      <c r="FS50">
        <v>100</v>
      </c>
      <c r="FT50">
        <v>100</v>
      </c>
      <c r="FU50">
        <v>100</v>
      </c>
      <c r="FV50">
        <v>100</v>
      </c>
      <c r="FW50">
        <v>100</v>
      </c>
      <c r="FX50">
        <v>7.5</v>
      </c>
      <c r="FY50">
        <v>6.83</v>
      </c>
      <c r="FZ50">
        <v>7.17</v>
      </c>
      <c r="GA50">
        <v>1096</v>
      </c>
      <c r="GB50">
        <v>1211</v>
      </c>
      <c r="GC50">
        <v>2307</v>
      </c>
      <c r="GD50">
        <v>1041</v>
      </c>
      <c r="GE50">
        <v>1165</v>
      </c>
      <c r="GF50">
        <v>2206</v>
      </c>
      <c r="GG50">
        <v>45</v>
      </c>
      <c r="GH50">
        <v>41.8</v>
      </c>
      <c r="GI50">
        <v>43.3</v>
      </c>
      <c r="GJ50">
        <v>0.11</v>
      </c>
      <c r="GK50">
        <v>-0.25</v>
      </c>
      <c r="GL50">
        <v>-0.08</v>
      </c>
      <c r="GM50">
        <v>0.03</v>
      </c>
      <c r="GN50">
        <v>-0.32</v>
      </c>
      <c r="GO50">
        <v>-0.13</v>
      </c>
      <c r="GP50">
        <v>0.19</v>
      </c>
      <c r="GQ50">
        <v>-0.18</v>
      </c>
      <c r="GR50">
        <v>-0.03</v>
      </c>
      <c r="GS50">
        <v>34.799999999999997</v>
      </c>
      <c r="GT50">
        <v>31.3</v>
      </c>
      <c r="GU50">
        <v>32.9</v>
      </c>
      <c r="GV50">
        <v>59</v>
      </c>
      <c r="GW50">
        <v>55.4</v>
      </c>
      <c r="GX50">
        <v>57.1</v>
      </c>
      <c r="GY50">
        <v>53.3</v>
      </c>
      <c r="GZ50">
        <v>44</v>
      </c>
      <c r="HA50">
        <v>48.4</v>
      </c>
      <c r="HB50">
        <v>13.7</v>
      </c>
      <c r="HC50">
        <v>9.4</v>
      </c>
      <c r="HD50">
        <v>11.4</v>
      </c>
      <c r="HE50">
        <v>24.7</v>
      </c>
      <c r="HF50">
        <v>16.7</v>
      </c>
      <c r="HG50">
        <v>20.5</v>
      </c>
      <c r="HH50">
        <v>3.9</v>
      </c>
      <c r="HI50">
        <v>3.63</v>
      </c>
      <c r="HJ50">
        <v>3.76</v>
      </c>
    </row>
    <row r="51" spans="1:218" x14ac:dyDescent="0.4">
      <c r="A51" t="s">
        <v>328</v>
      </c>
      <c r="B51" t="s">
        <v>327</v>
      </c>
      <c r="C51">
        <v>1420</v>
      </c>
      <c r="D51">
        <v>1441</v>
      </c>
      <c r="E51">
        <v>2861</v>
      </c>
      <c r="F51">
        <v>1403</v>
      </c>
      <c r="G51">
        <v>1404</v>
      </c>
      <c r="H51">
        <v>2807</v>
      </c>
      <c r="I51">
        <v>49.4</v>
      </c>
      <c r="J51">
        <v>42.8</v>
      </c>
      <c r="K51">
        <v>46</v>
      </c>
      <c r="L51">
        <v>0.18</v>
      </c>
      <c r="M51">
        <v>-0.41</v>
      </c>
      <c r="N51">
        <v>-0.12</v>
      </c>
      <c r="O51">
        <v>0.11</v>
      </c>
      <c r="P51">
        <v>-0.48</v>
      </c>
      <c r="Q51">
        <v>-0.16</v>
      </c>
      <c r="R51">
        <v>0.25</v>
      </c>
      <c r="S51">
        <v>-0.35</v>
      </c>
      <c r="T51">
        <v>-7.0000000000000007E-2</v>
      </c>
      <c r="U51">
        <v>49.6</v>
      </c>
      <c r="V51">
        <v>39.4</v>
      </c>
      <c r="W51">
        <v>44.5</v>
      </c>
      <c r="X51">
        <v>71.400000000000006</v>
      </c>
      <c r="Y51">
        <v>59.8</v>
      </c>
      <c r="Z51">
        <v>65.599999999999994</v>
      </c>
      <c r="AA51">
        <v>47.4</v>
      </c>
      <c r="AB51">
        <v>31.1</v>
      </c>
      <c r="AC51">
        <v>39.200000000000003</v>
      </c>
      <c r="AD51">
        <v>19.399999999999999</v>
      </c>
      <c r="AE51">
        <v>9.6</v>
      </c>
      <c r="AF51">
        <v>14.5</v>
      </c>
      <c r="AG51">
        <v>31</v>
      </c>
      <c r="AH51">
        <v>17.100000000000001</v>
      </c>
      <c r="AI51">
        <v>24</v>
      </c>
      <c r="AJ51">
        <v>4.3</v>
      </c>
      <c r="AK51">
        <v>3.73</v>
      </c>
      <c r="AL51">
        <v>4.01</v>
      </c>
      <c r="AM51">
        <v>121</v>
      </c>
      <c r="AN51">
        <v>133</v>
      </c>
      <c r="AO51">
        <v>254</v>
      </c>
      <c r="AP51">
        <v>115</v>
      </c>
      <c r="AQ51">
        <v>130</v>
      </c>
      <c r="AR51">
        <v>245</v>
      </c>
      <c r="AS51">
        <v>43.3</v>
      </c>
      <c r="AT51">
        <v>35.6</v>
      </c>
      <c r="AU51">
        <v>39.200000000000003</v>
      </c>
      <c r="AV51">
        <v>-0.05</v>
      </c>
      <c r="AW51">
        <v>-0.78</v>
      </c>
      <c r="AX51">
        <v>-0.44</v>
      </c>
      <c r="AY51">
        <v>-0.28000000000000003</v>
      </c>
      <c r="AZ51">
        <v>-1</v>
      </c>
      <c r="BA51">
        <v>-0.59</v>
      </c>
      <c r="BB51">
        <v>0.18</v>
      </c>
      <c r="BC51">
        <v>-0.56000000000000005</v>
      </c>
      <c r="BD51">
        <v>-0.28000000000000003</v>
      </c>
      <c r="BE51">
        <v>42.1</v>
      </c>
      <c r="BF51">
        <v>24.8</v>
      </c>
      <c r="BG51">
        <v>33.1</v>
      </c>
      <c r="BH51">
        <v>56.2</v>
      </c>
      <c r="BI51">
        <v>44.4</v>
      </c>
      <c r="BJ51">
        <v>50</v>
      </c>
      <c r="BK51">
        <v>33.9</v>
      </c>
      <c r="BL51">
        <v>26.3</v>
      </c>
      <c r="BM51">
        <v>29.9</v>
      </c>
      <c r="BN51">
        <v>13.2</v>
      </c>
      <c r="BO51">
        <v>5.3</v>
      </c>
      <c r="BP51">
        <v>9.1</v>
      </c>
      <c r="BQ51">
        <v>20.7</v>
      </c>
      <c r="BR51">
        <v>12.8</v>
      </c>
      <c r="BS51">
        <v>16.5</v>
      </c>
      <c r="BT51">
        <v>3.68</v>
      </c>
      <c r="BU51">
        <v>2.98</v>
      </c>
      <c r="BV51">
        <v>3.31</v>
      </c>
      <c r="BW51">
        <v>629</v>
      </c>
      <c r="BX51">
        <v>606</v>
      </c>
      <c r="BY51">
        <v>1235</v>
      </c>
      <c r="BZ51">
        <v>609</v>
      </c>
      <c r="CA51">
        <v>579</v>
      </c>
      <c r="CB51">
        <v>1188</v>
      </c>
      <c r="CC51">
        <v>49</v>
      </c>
      <c r="CD51">
        <v>42</v>
      </c>
      <c r="CE51">
        <v>45.6</v>
      </c>
      <c r="CF51">
        <v>0.54</v>
      </c>
      <c r="CG51">
        <v>-0.15</v>
      </c>
      <c r="CH51">
        <v>0.21</v>
      </c>
      <c r="CI51">
        <v>0.44</v>
      </c>
      <c r="CJ51">
        <v>-0.25</v>
      </c>
      <c r="CK51">
        <v>0.13</v>
      </c>
      <c r="CL51">
        <v>0.64</v>
      </c>
      <c r="CM51">
        <v>-0.04</v>
      </c>
      <c r="CN51">
        <v>0.28000000000000003</v>
      </c>
      <c r="CO51">
        <v>45.5</v>
      </c>
      <c r="CP51">
        <v>37</v>
      </c>
      <c r="CQ51">
        <v>41.3</v>
      </c>
      <c r="CR51">
        <v>66.5</v>
      </c>
      <c r="CS51">
        <v>58.9</v>
      </c>
      <c r="CT51">
        <v>62.8</v>
      </c>
      <c r="CU51">
        <v>57.9</v>
      </c>
      <c r="CV51">
        <v>42.4</v>
      </c>
      <c r="CW51">
        <v>50.3</v>
      </c>
      <c r="CX51">
        <v>20</v>
      </c>
      <c r="CY51">
        <v>9.9</v>
      </c>
      <c r="CZ51">
        <v>15.1</v>
      </c>
      <c r="DA51">
        <v>31.3</v>
      </c>
      <c r="DB51">
        <v>16.5</v>
      </c>
      <c r="DC51">
        <v>24</v>
      </c>
      <c r="DD51">
        <v>4.33</v>
      </c>
      <c r="DE51">
        <v>3.64</v>
      </c>
      <c r="DF51">
        <v>3.99</v>
      </c>
      <c r="DG51">
        <v>38</v>
      </c>
      <c r="DH51">
        <v>42</v>
      </c>
      <c r="DI51">
        <v>80</v>
      </c>
      <c r="DJ51">
        <v>33</v>
      </c>
      <c r="DK51">
        <v>38</v>
      </c>
      <c r="DL51">
        <v>71</v>
      </c>
      <c r="DM51">
        <v>42.7</v>
      </c>
      <c r="DN51">
        <v>36</v>
      </c>
      <c r="DO51">
        <v>39.200000000000003</v>
      </c>
      <c r="DP51">
        <v>0.34</v>
      </c>
      <c r="DQ51">
        <v>-0.33</v>
      </c>
      <c r="DR51">
        <v>-0.02</v>
      </c>
      <c r="DS51">
        <v>-0.09</v>
      </c>
      <c r="DT51">
        <v>-0.73</v>
      </c>
      <c r="DU51">
        <v>-0.31</v>
      </c>
      <c r="DV51">
        <v>0.77</v>
      </c>
      <c r="DW51">
        <v>7.0000000000000007E-2</v>
      </c>
      <c r="DX51">
        <v>0.28000000000000003</v>
      </c>
      <c r="DY51">
        <v>26.3</v>
      </c>
      <c r="DZ51">
        <v>23.8</v>
      </c>
      <c r="EA51">
        <v>25</v>
      </c>
      <c r="EB51">
        <v>47.4</v>
      </c>
      <c r="EC51">
        <v>47.6</v>
      </c>
      <c r="ED51">
        <v>47.5</v>
      </c>
      <c r="EE51">
        <v>26.3</v>
      </c>
      <c r="EF51">
        <v>26.2</v>
      </c>
      <c r="EG51">
        <v>26.3</v>
      </c>
      <c r="EH51">
        <v>5.3</v>
      </c>
      <c r="EI51">
        <v>4.8</v>
      </c>
      <c r="EJ51">
        <v>5</v>
      </c>
      <c r="EK51">
        <v>13.2</v>
      </c>
      <c r="EL51">
        <v>7.1</v>
      </c>
      <c r="EM51">
        <v>10</v>
      </c>
      <c r="EN51">
        <v>3.5</v>
      </c>
      <c r="EO51">
        <v>3.07</v>
      </c>
      <c r="EP51">
        <v>3.27</v>
      </c>
      <c r="EQ51">
        <v>8</v>
      </c>
      <c r="ER51">
        <v>7</v>
      </c>
      <c r="ES51">
        <v>15</v>
      </c>
      <c r="ET51">
        <v>7</v>
      </c>
      <c r="EU51">
        <v>5</v>
      </c>
      <c r="EV51">
        <v>12</v>
      </c>
      <c r="EW51">
        <v>73.599999999999994</v>
      </c>
      <c r="EX51">
        <v>60.2</v>
      </c>
      <c r="EY51">
        <v>67.3</v>
      </c>
      <c r="EZ51">
        <v>1.31</v>
      </c>
      <c r="FA51">
        <v>0.67</v>
      </c>
      <c r="FB51">
        <v>1.04</v>
      </c>
      <c r="FC51">
        <v>0.38</v>
      </c>
      <c r="FD51">
        <v>-0.44</v>
      </c>
      <c r="FE51">
        <v>0.33</v>
      </c>
      <c r="FF51">
        <v>2.25</v>
      </c>
      <c r="FG51">
        <v>1.78</v>
      </c>
      <c r="FH51">
        <v>1.76</v>
      </c>
      <c r="FI51">
        <v>87.5</v>
      </c>
      <c r="FJ51">
        <v>57.1</v>
      </c>
      <c r="FK51">
        <v>73.3</v>
      </c>
      <c r="FL51">
        <v>100</v>
      </c>
      <c r="FM51">
        <v>71.400000000000006</v>
      </c>
      <c r="FN51">
        <v>86.7</v>
      </c>
      <c r="FO51">
        <v>87.5</v>
      </c>
      <c r="FP51">
        <v>57.1</v>
      </c>
      <c r="FQ51">
        <v>73.3</v>
      </c>
      <c r="FR51">
        <v>75</v>
      </c>
      <c r="FS51">
        <v>42.9</v>
      </c>
      <c r="FT51">
        <v>60</v>
      </c>
      <c r="FU51">
        <v>75</v>
      </c>
      <c r="FV51">
        <v>42.9</v>
      </c>
      <c r="FW51">
        <v>60</v>
      </c>
      <c r="FX51">
        <v>7.16</v>
      </c>
      <c r="FY51">
        <v>5.7</v>
      </c>
      <c r="FZ51">
        <v>6.48</v>
      </c>
      <c r="GA51">
        <v>2235</v>
      </c>
      <c r="GB51">
        <v>2253</v>
      </c>
      <c r="GC51">
        <v>4488</v>
      </c>
      <c r="GD51">
        <v>2184</v>
      </c>
      <c r="GE51">
        <v>2175</v>
      </c>
      <c r="GF51">
        <v>4359</v>
      </c>
      <c r="GG51">
        <v>48.9</v>
      </c>
      <c r="GH51">
        <v>42</v>
      </c>
      <c r="GI51">
        <v>45.4</v>
      </c>
      <c r="GJ51">
        <v>0.27</v>
      </c>
      <c r="GK51">
        <v>-0.36</v>
      </c>
      <c r="GL51">
        <v>-0.04</v>
      </c>
      <c r="GM51">
        <v>0.22</v>
      </c>
      <c r="GN51">
        <v>-0.41</v>
      </c>
      <c r="GO51">
        <v>-0.08</v>
      </c>
      <c r="GP51">
        <v>0.32</v>
      </c>
      <c r="GQ51">
        <v>-0.31</v>
      </c>
      <c r="GR51">
        <v>-0.01</v>
      </c>
      <c r="GS51">
        <v>47.7</v>
      </c>
      <c r="GT51">
        <v>37.5</v>
      </c>
      <c r="GU51">
        <v>42.5</v>
      </c>
      <c r="GV51">
        <v>68.900000000000006</v>
      </c>
      <c r="GW51">
        <v>58.3</v>
      </c>
      <c r="GX51">
        <v>63.6</v>
      </c>
      <c r="GY51">
        <v>49.3</v>
      </c>
      <c r="GZ51">
        <v>33.9</v>
      </c>
      <c r="HA51">
        <v>41.6</v>
      </c>
      <c r="HB51">
        <v>19.100000000000001</v>
      </c>
      <c r="HC51">
        <v>9.5</v>
      </c>
      <c r="HD51">
        <v>14.2</v>
      </c>
      <c r="HE51">
        <v>30.2</v>
      </c>
      <c r="HF51">
        <v>16.600000000000001</v>
      </c>
      <c r="HG51">
        <v>23.4</v>
      </c>
      <c r="HH51">
        <v>4.2699999999999996</v>
      </c>
      <c r="HI51">
        <v>3.65</v>
      </c>
      <c r="HJ51">
        <v>3.96</v>
      </c>
    </row>
    <row r="52" spans="1:218" x14ac:dyDescent="0.4">
      <c r="A52" t="s">
        <v>330</v>
      </c>
      <c r="B52" t="s">
        <v>329</v>
      </c>
      <c r="C52">
        <v>2612</v>
      </c>
      <c r="D52">
        <v>2732</v>
      </c>
      <c r="E52">
        <v>5344</v>
      </c>
      <c r="F52">
        <v>2544</v>
      </c>
      <c r="G52">
        <v>2663</v>
      </c>
      <c r="H52">
        <v>5207</v>
      </c>
      <c r="I52">
        <v>48.5</v>
      </c>
      <c r="J52">
        <v>43.9</v>
      </c>
      <c r="K52">
        <v>46.2</v>
      </c>
      <c r="L52">
        <v>0.22</v>
      </c>
      <c r="M52">
        <v>-0.23</v>
      </c>
      <c r="N52">
        <v>-0.01</v>
      </c>
      <c r="O52">
        <v>0.17</v>
      </c>
      <c r="P52">
        <v>-0.28000000000000003</v>
      </c>
      <c r="Q52">
        <v>-0.05</v>
      </c>
      <c r="R52">
        <v>0.27</v>
      </c>
      <c r="S52">
        <v>-0.18</v>
      </c>
      <c r="T52">
        <v>0.02</v>
      </c>
      <c r="U52">
        <v>47.1</v>
      </c>
      <c r="V52">
        <v>40.9</v>
      </c>
      <c r="W52">
        <v>44</v>
      </c>
      <c r="X52">
        <v>68.5</v>
      </c>
      <c r="Y52">
        <v>62.5</v>
      </c>
      <c r="Z52">
        <v>65.400000000000006</v>
      </c>
      <c r="AA52">
        <v>40.5</v>
      </c>
      <c r="AB52">
        <v>31.1</v>
      </c>
      <c r="AC52">
        <v>35.700000000000003</v>
      </c>
      <c r="AD52">
        <v>19</v>
      </c>
      <c r="AE52">
        <v>12.4</v>
      </c>
      <c r="AF52">
        <v>15.6</v>
      </c>
      <c r="AG52">
        <v>27.1</v>
      </c>
      <c r="AH52">
        <v>18</v>
      </c>
      <c r="AI52">
        <v>22.5</v>
      </c>
      <c r="AJ52">
        <v>4.17</v>
      </c>
      <c r="AK52">
        <v>3.78</v>
      </c>
      <c r="AL52">
        <v>3.97</v>
      </c>
      <c r="AM52">
        <v>185</v>
      </c>
      <c r="AN52">
        <v>184</v>
      </c>
      <c r="AO52">
        <v>369</v>
      </c>
      <c r="AP52">
        <v>175</v>
      </c>
      <c r="AQ52">
        <v>174</v>
      </c>
      <c r="AR52">
        <v>349</v>
      </c>
      <c r="AS52">
        <v>46.6</v>
      </c>
      <c r="AT52">
        <v>40.700000000000003</v>
      </c>
      <c r="AU52">
        <v>43.6</v>
      </c>
      <c r="AV52">
        <v>0.1</v>
      </c>
      <c r="AW52">
        <v>-0.51</v>
      </c>
      <c r="AX52">
        <v>-0.21</v>
      </c>
      <c r="AY52">
        <v>-0.09</v>
      </c>
      <c r="AZ52">
        <v>-0.7</v>
      </c>
      <c r="BA52">
        <v>-0.34</v>
      </c>
      <c r="BB52">
        <v>0.28000000000000003</v>
      </c>
      <c r="BC52">
        <v>-0.32</v>
      </c>
      <c r="BD52">
        <v>-7.0000000000000007E-2</v>
      </c>
      <c r="BE52">
        <v>39.5</v>
      </c>
      <c r="BF52">
        <v>31</v>
      </c>
      <c r="BG52">
        <v>35.200000000000003</v>
      </c>
      <c r="BH52">
        <v>67</v>
      </c>
      <c r="BI52">
        <v>55.4</v>
      </c>
      <c r="BJ52">
        <v>61.2</v>
      </c>
      <c r="BK52">
        <v>48.1</v>
      </c>
      <c r="BL52">
        <v>34.200000000000003</v>
      </c>
      <c r="BM52">
        <v>41.2</v>
      </c>
      <c r="BN52">
        <v>16.8</v>
      </c>
      <c r="BO52">
        <v>12.5</v>
      </c>
      <c r="BP52">
        <v>14.6</v>
      </c>
      <c r="BQ52">
        <v>25.9</v>
      </c>
      <c r="BR52">
        <v>16.8</v>
      </c>
      <c r="BS52">
        <v>21.4</v>
      </c>
      <c r="BT52">
        <v>4.05</v>
      </c>
      <c r="BU52">
        <v>3.53</v>
      </c>
      <c r="BV52">
        <v>3.79</v>
      </c>
      <c r="BW52">
        <v>406</v>
      </c>
      <c r="BX52">
        <v>550</v>
      </c>
      <c r="BY52">
        <v>956</v>
      </c>
      <c r="BZ52">
        <v>380</v>
      </c>
      <c r="CA52">
        <v>519</v>
      </c>
      <c r="CB52">
        <v>899</v>
      </c>
      <c r="CC52">
        <v>50.1</v>
      </c>
      <c r="CD52">
        <v>41.9</v>
      </c>
      <c r="CE52">
        <v>45.4</v>
      </c>
      <c r="CF52">
        <v>0.68</v>
      </c>
      <c r="CG52">
        <v>-0.03</v>
      </c>
      <c r="CH52">
        <v>0.27</v>
      </c>
      <c r="CI52">
        <v>0.56000000000000005</v>
      </c>
      <c r="CJ52">
        <v>-0.14000000000000001</v>
      </c>
      <c r="CK52">
        <v>0.19</v>
      </c>
      <c r="CL52">
        <v>0.81</v>
      </c>
      <c r="CM52">
        <v>7.0000000000000007E-2</v>
      </c>
      <c r="CN52">
        <v>0.35</v>
      </c>
      <c r="CO52">
        <v>45.3</v>
      </c>
      <c r="CP52">
        <v>35.6</v>
      </c>
      <c r="CQ52">
        <v>39.700000000000003</v>
      </c>
      <c r="CR52">
        <v>68.2</v>
      </c>
      <c r="CS52">
        <v>58.2</v>
      </c>
      <c r="CT52">
        <v>62.4</v>
      </c>
      <c r="CU52">
        <v>56.4</v>
      </c>
      <c r="CV52">
        <v>40</v>
      </c>
      <c r="CW52">
        <v>47</v>
      </c>
      <c r="CX52">
        <v>24.4</v>
      </c>
      <c r="CY52">
        <v>10</v>
      </c>
      <c r="CZ52">
        <v>16.100000000000001</v>
      </c>
      <c r="DA52">
        <v>33.700000000000003</v>
      </c>
      <c r="DB52">
        <v>16.7</v>
      </c>
      <c r="DC52">
        <v>24</v>
      </c>
      <c r="DD52">
        <v>4.41</v>
      </c>
      <c r="DE52">
        <v>3.63</v>
      </c>
      <c r="DF52">
        <v>3.96</v>
      </c>
      <c r="DG52">
        <v>234</v>
      </c>
      <c r="DH52">
        <v>242</v>
      </c>
      <c r="DI52">
        <v>476</v>
      </c>
      <c r="DJ52">
        <v>166</v>
      </c>
      <c r="DK52">
        <v>178</v>
      </c>
      <c r="DL52">
        <v>344</v>
      </c>
      <c r="DM52">
        <v>46.4</v>
      </c>
      <c r="DN52">
        <v>40.4</v>
      </c>
      <c r="DO52">
        <v>43.4</v>
      </c>
      <c r="DP52">
        <v>0.73</v>
      </c>
      <c r="DQ52">
        <v>0.25</v>
      </c>
      <c r="DR52">
        <v>0.48</v>
      </c>
      <c r="DS52">
        <v>0.54</v>
      </c>
      <c r="DT52">
        <v>7.0000000000000007E-2</v>
      </c>
      <c r="DU52">
        <v>0.35</v>
      </c>
      <c r="DV52">
        <v>0.92</v>
      </c>
      <c r="DW52">
        <v>0.44</v>
      </c>
      <c r="DX52">
        <v>0.62</v>
      </c>
      <c r="DY52">
        <v>37.200000000000003</v>
      </c>
      <c r="DZ52">
        <v>26.9</v>
      </c>
      <c r="EA52">
        <v>31.9</v>
      </c>
      <c r="EB52">
        <v>58.1</v>
      </c>
      <c r="EC52">
        <v>46.7</v>
      </c>
      <c r="ED52">
        <v>52.3</v>
      </c>
      <c r="EE52">
        <v>59.4</v>
      </c>
      <c r="EF52">
        <v>39.700000000000003</v>
      </c>
      <c r="EG52">
        <v>49.4</v>
      </c>
      <c r="EH52">
        <v>17.5</v>
      </c>
      <c r="EI52">
        <v>6.6</v>
      </c>
      <c r="EJ52">
        <v>12</v>
      </c>
      <c r="EK52">
        <v>28.2</v>
      </c>
      <c r="EL52">
        <v>12</v>
      </c>
      <c r="EM52">
        <v>20</v>
      </c>
      <c r="EN52">
        <v>4.0999999999999996</v>
      </c>
      <c r="EO52">
        <v>3.45</v>
      </c>
      <c r="EP52">
        <v>3.77</v>
      </c>
      <c r="EQ52">
        <v>21</v>
      </c>
      <c r="ER52">
        <v>17</v>
      </c>
      <c r="ES52">
        <v>38</v>
      </c>
      <c r="ET52">
        <v>18</v>
      </c>
      <c r="EU52">
        <v>11</v>
      </c>
      <c r="EV52">
        <v>29</v>
      </c>
      <c r="EW52">
        <v>63.6</v>
      </c>
      <c r="EX52">
        <v>54.1</v>
      </c>
      <c r="EY52">
        <v>59.3</v>
      </c>
      <c r="EZ52">
        <v>1.1599999999999999</v>
      </c>
      <c r="FA52">
        <v>0.68</v>
      </c>
      <c r="FB52">
        <v>0.98</v>
      </c>
      <c r="FC52">
        <v>0.57999999999999996</v>
      </c>
      <c r="FD52">
        <v>-7.0000000000000007E-2</v>
      </c>
      <c r="FE52">
        <v>0.52</v>
      </c>
      <c r="FF52">
        <v>1.74</v>
      </c>
      <c r="FG52">
        <v>1.43</v>
      </c>
      <c r="FH52">
        <v>1.44</v>
      </c>
      <c r="FI52">
        <v>66.7</v>
      </c>
      <c r="FJ52">
        <v>64.7</v>
      </c>
      <c r="FK52">
        <v>65.8</v>
      </c>
      <c r="FL52">
        <v>90.5</v>
      </c>
      <c r="FM52">
        <v>70.599999999999994</v>
      </c>
      <c r="FN52">
        <v>81.599999999999994</v>
      </c>
      <c r="FO52">
        <v>81</v>
      </c>
      <c r="FP52">
        <v>64.7</v>
      </c>
      <c r="FQ52">
        <v>73.7</v>
      </c>
      <c r="FR52">
        <v>52.4</v>
      </c>
      <c r="FS52">
        <v>41.2</v>
      </c>
      <c r="FT52">
        <v>47.4</v>
      </c>
      <c r="FU52">
        <v>57.1</v>
      </c>
      <c r="FV52">
        <v>47.1</v>
      </c>
      <c r="FW52">
        <v>52.6</v>
      </c>
      <c r="FX52">
        <v>5.97</v>
      </c>
      <c r="FY52">
        <v>5.2</v>
      </c>
      <c r="FZ52">
        <v>5.62</v>
      </c>
      <c r="GA52">
        <v>3670</v>
      </c>
      <c r="GB52">
        <v>3928</v>
      </c>
      <c r="GC52">
        <v>7598</v>
      </c>
      <c r="GD52">
        <v>3469</v>
      </c>
      <c r="GE52">
        <v>3718</v>
      </c>
      <c r="GF52">
        <v>7187</v>
      </c>
      <c r="GG52">
        <v>47.5</v>
      </c>
      <c r="GH52">
        <v>42.2</v>
      </c>
      <c r="GI52">
        <v>44.8</v>
      </c>
      <c r="GJ52">
        <v>0.22</v>
      </c>
      <c r="GK52">
        <v>-0.25</v>
      </c>
      <c r="GL52">
        <v>-0.02</v>
      </c>
      <c r="GM52">
        <v>0.18</v>
      </c>
      <c r="GN52">
        <v>-0.28999999999999998</v>
      </c>
      <c r="GO52">
        <v>-0.05</v>
      </c>
      <c r="GP52">
        <v>0.27</v>
      </c>
      <c r="GQ52">
        <v>-0.21</v>
      </c>
      <c r="GR52">
        <v>0.01</v>
      </c>
      <c r="GS52">
        <v>44.3</v>
      </c>
      <c r="GT52">
        <v>37.6</v>
      </c>
      <c r="GU52">
        <v>40.9</v>
      </c>
      <c r="GV52">
        <v>65.900000000000006</v>
      </c>
      <c r="GW52">
        <v>58.6</v>
      </c>
      <c r="GX52">
        <v>62.1</v>
      </c>
      <c r="GY52">
        <v>42.7</v>
      </c>
      <c r="GZ52">
        <v>32.299999999999997</v>
      </c>
      <c r="HA52">
        <v>37.299999999999997</v>
      </c>
      <c r="HB52">
        <v>18.8</v>
      </c>
      <c r="HC52">
        <v>11.4</v>
      </c>
      <c r="HD52">
        <v>15</v>
      </c>
      <c r="HE52">
        <v>26.9</v>
      </c>
      <c r="HF52">
        <v>17</v>
      </c>
      <c r="HG52">
        <v>21.8</v>
      </c>
      <c r="HH52">
        <v>4.09</v>
      </c>
      <c r="HI52">
        <v>3.64</v>
      </c>
      <c r="HJ52">
        <v>3.86</v>
      </c>
    </row>
    <row r="53" spans="1:218" x14ac:dyDescent="0.4">
      <c r="A53" t="s">
        <v>332</v>
      </c>
      <c r="B53" t="s">
        <v>331</v>
      </c>
      <c r="C53">
        <v>661</v>
      </c>
      <c r="D53">
        <v>699</v>
      </c>
      <c r="E53">
        <v>1360</v>
      </c>
      <c r="F53">
        <v>653</v>
      </c>
      <c r="G53">
        <v>694</v>
      </c>
      <c r="H53">
        <v>1347</v>
      </c>
      <c r="I53">
        <v>47.5</v>
      </c>
      <c r="J53">
        <v>40.9</v>
      </c>
      <c r="K53">
        <v>44.1</v>
      </c>
      <c r="L53">
        <v>0.25</v>
      </c>
      <c r="M53">
        <v>-0.19</v>
      </c>
      <c r="N53">
        <v>0.02</v>
      </c>
      <c r="O53">
        <v>0.15</v>
      </c>
      <c r="P53">
        <v>-0.28000000000000003</v>
      </c>
      <c r="Q53">
        <v>-0.04</v>
      </c>
      <c r="R53">
        <v>0.35</v>
      </c>
      <c r="S53">
        <v>-0.09</v>
      </c>
      <c r="T53">
        <v>0.09</v>
      </c>
      <c r="U53">
        <v>43.7</v>
      </c>
      <c r="V53">
        <v>33</v>
      </c>
      <c r="W53">
        <v>38.200000000000003</v>
      </c>
      <c r="X53">
        <v>67.599999999999994</v>
      </c>
      <c r="Y53">
        <v>56.7</v>
      </c>
      <c r="Z53">
        <v>62</v>
      </c>
      <c r="AA53">
        <v>43.4</v>
      </c>
      <c r="AB53">
        <v>28.2</v>
      </c>
      <c r="AC53">
        <v>35.6</v>
      </c>
      <c r="AD53">
        <v>21</v>
      </c>
      <c r="AE53">
        <v>8.4</v>
      </c>
      <c r="AF53">
        <v>14.6</v>
      </c>
      <c r="AG53">
        <v>30.9</v>
      </c>
      <c r="AH53">
        <v>14.9</v>
      </c>
      <c r="AI53">
        <v>22.6</v>
      </c>
      <c r="AJ53">
        <v>4.1500000000000004</v>
      </c>
      <c r="AK53">
        <v>3.53</v>
      </c>
      <c r="AL53">
        <v>3.83</v>
      </c>
      <c r="AM53">
        <v>10</v>
      </c>
      <c r="AN53">
        <v>13</v>
      </c>
      <c r="AO53">
        <v>23</v>
      </c>
      <c r="AP53">
        <v>8</v>
      </c>
      <c r="AQ53">
        <v>12</v>
      </c>
      <c r="AR53">
        <v>20</v>
      </c>
      <c r="AS53">
        <v>41.4</v>
      </c>
      <c r="AT53">
        <v>45.2</v>
      </c>
      <c r="AU53">
        <v>43.5</v>
      </c>
      <c r="AV53">
        <v>0.34</v>
      </c>
      <c r="AW53">
        <v>-0.33</v>
      </c>
      <c r="AX53">
        <v>-0.06</v>
      </c>
      <c r="AY53">
        <v>-0.54</v>
      </c>
      <c r="AZ53">
        <v>-1.05</v>
      </c>
      <c r="BA53">
        <v>-0.62</v>
      </c>
      <c r="BB53">
        <v>1.21</v>
      </c>
      <c r="BC53">
        <v>0.38</v>
      </c>
      <c r="BD53">
        <v>0.49</v>
      </c>
      <c r="BE53">
        <v>20</v>
      </c>
      <c r="BF53">
        <v>53.8</v>
      </c>
      <c r="BG53">
        <v>39.1</v>
      </c>
      <c r="BH53">
        <v>60</v>
      </c>
      <c r="BI53">
        <v>69.2</v>
      </c>
      <c r="BJ53">
        <v>65.2</v>
      </c>
      <c r="BK53">
        <v>40</v>
      </c>
      <c r="BL53">
        <v>53.8</v>
      </c>
      <c r="BM53">
        <v>47.8</v>
      </c>
      <c r="BN53">
        <v>0</v>
      </c>
      <c r="BO53">
        <v>23.1</v>
      </c>
      <c r="BP53">
        <v>13</v>
      </c>
      <c r="BQ53">
        <v>10</v>
      </c>
      <c r="BR53">
        <v>30.8</v>
      </c>
      <c r="BS53">
        <v>21.7</v>
      </c>
      <c r="BT53">
        <v>3.42</v>
      </c>
      <c r="BU53">
        <v>4.2300000000000004</v>
      </c>
      <c r="BV53">
        <v>3.88</v>
      </c>
      <c r="BW53">
        <v>8</v>
      </c>
      <c r="BX53">
        <v>7</v>
      </c>
      <c r="BY53">
        <v>15</v>
      </c>
      <c r="BZ53">
        <v>8</v>
      </c>
      <c r="CA53">
        <v>7</v>
      </c>
      <c r="CB53">
        <v>15</v>
      </c>
      <c r="CC53">
        <v>43.9</v>
      </c>
      <c r="CD53">
        <v>42.7</v>
      </c>
      <c r="CE53">
        <v>43.4</v>
      </c>
      <c r="CF53">
        <v>0.18</v>
      </c>
      <c r="CG53">
        <v>0.79</v>
      </c>
      <c r="CH53">
        <v>0.47</v>
      </c>
      <c r="CI53">
        <v>-0.69</v>
      </c>
      <c r="CJ53">
        <v>-0.14000000000000001</v>
      </c>
      <c r="CK53">
        <v>-0.17</v>
      </c>
      <c r="CL53">
        <v>1.06</v>
      </c>
      <c r="CM53">
        <v>1.73</v>
      </c>
      <c r="CN53">
        <v>1.1100000000000001</v>
      </c>
      <c r="CO53">
        <v>50</v>
      </c>
      <c r="CP53">
        <v>28.6</v>
      </c>
      <c r="CQ53">
        <v>40</v>
      </c>
      <c r="CR53">
        <v>50</v>
      </c>
      <c r="CS53">
        <v>57.1</v>
      </c>
      <c r="CT53">
        <v>53.3</v>
      </c>
      <c r="CU53">
        <v>62.5</v>
      </c>
      <c r="CV53">
        <v>14.3</v>
      </c>
      <c r="CW53">
        <v>40</v>
      </c>
      <c r="CX53">
        <v>25</v>
      </c>
      <c r="CY53">
        <v>14.3</v>
      </c>
      <c r="CZ53">
        <v>20</v>
      </c>
      <c r="DA53">
        <v>37.5</v>
      </c>
      <c r="DB53">
        <v>14.3</v>
      </c>
      <c r="DC53">
        <v>26.7</v>
      </c>
      <c r="DD53">
        <v>3.98</v>
      </c>
      <c r="DE53">
        <v>3.74</v>
      </c>
      <c r="DF53">
        <v>3.87</v>
      </c>
      <c r="DG53">
        <v>2</v>
      </c>
      <c r="DH53">
        <v>1</v>
      </c>
      <c r="DI53">
        <v>3</v>
      </c>
      <c r="DJ53">
        <v>2</v>
      </c>
      <c r="DK53">
        <v>1</v>
      </c>
      <c r="DL53">
        <v>3</v>
      </c>
      <c r="DM53">
        <v>50.3</v>
      </c>
      <c r="DN53">
        <v>53</v>
      </c>
      <c r="DO53">
        <v>51.2</v>
      </c>
      <c r="DP53">
        <v>0.68</v>
      </c>
      <c r="DQ53">
        <v>1.01</v>
      </c>
      <c r="DR53">
        <v>0.79</v>
      </c>
      <c r="DS53">
        <v>-1.07</v>
      </c>
      <c r="DT53">
        <v>-1.47</v>
      </c>
      <c r="DU53">
        <v>-0.64</v>
      </c>
      <c r="DV53">
        <v>2.4300000000000002</v>
      </c>
      <c r="DW53">
        <v>3.48</v>
      </c>
      <c r="DX53">
        <v>2.2200000000000002</v>
      </c>
      <c r="DY53">
        <v>50</v>
      </c>
      <c r="DZ53">
        <v>100</v>
      </c>
      <c r="EA53">
        <v>66.7</v>
      </c>
      <c r="EB53">
        <v>50</v>
      </c>
      <c r="EC53">
        <v>100</v>
      </c>
      <c r="ED53">
        <v>66.7</v>
      </c>
      <c r="EE53">
        <v>50</v>
      </c>
      <c r="EF53">
        <v>0</v>
      </c>
      <c r="EG53">
        <v>33.299999999999997</v>
      </c>
      <c r="EH53">
        <v>50</v>
      </c>
      <c r="EI53">
        <v>0</v>
      </c>
      <c r="EJ53">
        <v>33.299999999999997</v>
      </c>
      <c r="EK53">
        <v>50</v>
      </c>
      <c r="EL53">
        <v>0</v>
      </c>
      <c r="EM53">
        <v>33.299999999999997</v>
      </c>
      <c r="EN53">
        <v>4.75</v>
      </c>
      <c r="EO53">
        <v>4.17</v>
      </c>
      <c r="EP53">
        <v>4.5599999999999996</v>
      </c>
      <c r="EQ53">
        <v>2</v>
      </c>
      <c r="ER53">
        <v>0</v>
      </c>
      <c r="ES53">
        <v>2</v>
      </c>
      <c r="ET53">
        <v>2</v>
      </c>
      <c r="EU53">
        <v>0</v>
      </c>
      <c r="EV53">
        <v>2</v>
      </c>
      <c r="EW53">
        <v>54.8</v>
      </c>
      <c r="EX53" t="s">
        <v>915</v>
      </c>
      <c r="EY53">
        <v>54.8</v>
      </c>
      <c r="EZ53">
        <v>0.28999999999999998</v>
      </c>
      <c r="FA53" t="s">
        <v>915</v>
      </c>
      <c r="FB53">
        <v>0.28999999999999998</v>
      </c>
      <c r="FC53">
        <v>-1.46</v>
      </c>
      <c r="FD53" t="s">
        <v>915</v>
      </c>
      <c r="FE53">
        <v>-1.46</v>
      </c>
      <c r="FF53">
        <v>2.04</v>
      </c>
      <c r="FG53" t="s">
        <v>915</v>
      </c>
      <c r="FH53">
        <v>2.04</v>
      </c>
      <c r="FI53">
        <v>50</v>
      </c>
      <c r="FJ53" t="s">
        <v>915</v>
      </c>
      <c r="FK53">
        <v>50</v>
      </c>
      <c r="FL53">
        <v>100</v>
      </c>
      <c r="FM53" t="s">
        <v>915</v>
      </c>
      <c r="FN53">
        <v>100</v>
      </c>
      <c r="FO53">
        <v>50</v>
      </c>
      <c r="FP53" t="s">
        <v>915</v>
      </c>
      <c r="FQ53">
        <v>50</v>
      </c>
      <c r="FR53">
        <v>50</v>
      </c>
      <c r="FS53" t="s">
        <v>915</v>
      </c>
      <c r="FT53">
        <v>50</v>
      </c>
      <c r="FU53">
        <v>50</v>
      </c>
      <c r="FV53" t="s">
        <v>915</v>
      </c>
      <c r="FW53">
        <v>50</v>
      </c>
      <c r="FX53">
        <v>4.75</v>
      </c>
      <c r="FY53">
        <v>0</v>
      </c>
      <c r="FZ53">
        <v>4.75</v>
      </c>
      <c r="GA53">
        <v>768</v>
      </c>
      <c r="GB53">
        <v>790</v>
      </c>
      <c r="GC53">
        <v>1558</v>
      </c>
      <c r="GD53">
        <v>755</v>
      </c>
      <c r="GE53">
        <v>783</v>
      </c>
      <c r="GF53">
        <v>1538</v>
      </c>
      <c r="GG53">
        <v>46.2</v>
      </c>
      <c r="GH53">
        <v>40.6</v>
      </c>
      <c r="GI53">
        <v>43.4</v>
      </c>
      <c r="GJ53">
        <v>0.17</v>
      </c>
      <c r="GK53">
        <v>-0.22</v>
      </c>
      <c r="GL53">
        <v>-0.03</v>
      </c>
      <c r="GM53">
        <v>0.08</v>
      </c>
      <c r="GN53">
        <v>-0.31</v>
      </c>
      <c r="GO53">
        <v>-0.09</v>
      </c>
      <c r="GP53">
        <v>0.26</v>
      </c>
      <c r="GQ53">
        <v>-0.13</v>
      </c>
      <c r="GR53">
        <v>0.03</v>
      </c>
      <c r="GS53">
        <v>40.9</v>
      </c>
      <c r="GT53">
        <v>32.5</v>
      </c>
      <c r="GU53">
        <v>36.6</v>
      </c>
      <c r="GV53">
        <v>65.2</v>
      </c>
      <c r="GW53">
        <v>56.5</v>
      </c>
      <c r="GX53">
        <v>60.8</v>
      </c>
      <c r="GY53">
        <v>39.5</v>
      </c>
      <c r="GZ53">
        <v>26.5</v>
      </c>
      <c r="HA53">
        <v>32.9</v>
      </c>
      <c r="HB53">
        <v>18.8</v>
      </c>
      <c r="HC53">
        <v>8</v>
      </c>
      <c r="HD53">
        <v>13.3</v>
      </c>
      <c r="HE53">
        <v>27.5</v>
      </c>
      <c r="HF53">
        <v>13.8</v>
      </c>
      <c r="HG53">
        <v>20.5</v>
      </c>
      <c r="HH53">
        <v>3.98</v>
      </c>
      <c r="HI53">
        <v>3.48</v>
      </c>
      <c r="HJ53">
        <v>3.73</v>
      </c>
    </row>
    <row r="54" spans="1:218" x14ac:dyDescent="0.4">
      <c r="A54" t="s">
        <v>334</v>
      </c>
      <c r="B54" t="s">
        <v>333</v>
      </c>
      <c r="C54">
        <v>721</v>
      </c>
      <c r="D54">
        <v>805</v>
      </c>
      <c r="E54">
        <v>1526</v>
      </c>
      <c r="F54">
        <v>710</v>
      </c>
      <c r="G54">
        <v>787</v>
      </c>
      <c r="H54">
        <v>1497</v>
      </c>
      <c r="I54">
        <v>47.1</v>
      </c>
      <c r="J54">
        <v>42.2</v>
      </c>
      <c r="K54">
        <v>44.5</v>
      </c>
      <c r="L54">
        <v>0.28999999999999998</v>
      </c>
      <c r="M54">
        <v>-0.1</v>
      </c>
      <c r="N54">
        <v>0.09</v>
      </c>
      <c r="O54">
        <v>0.2</v>
      </c>
      <c r="P54">
        <v>-0.19</v>
      </c>
      <c r="Q54">
        <v>0.02</v>
      </c>
      <c r="R54">
        <v>0.39</v>
      </c>
      <c r="S54">
        <v>-0.01</v>
      </c>
      <c r="T54">
        <v>0.15</v>
      </c>
      <c r="U54">
        <v>46.9</v>
      </c>
      <c r="V54">
        <v>35.4</v>
      </c>
      <c r="W54">
        <v>40.799999999999997</v>
      </c>
      <c r="X54">
        <v>68.900000000000006</v>
      </c>
      <c r="Y54">
        <v>58.9</v>
      </c>
      <c r="Z54">
        <v>63.6</v>
      </c>
      <c r="AA54">
        <v>35.5</v>
      </c>
      <c r="AB54">
        <v>25.5</v>
      </c>
      <c r="AC54">
        <v>30.2</v>
      </c>
      <c r="AD54">
        <v>18.899999999999999</v>
      </c>
      <c r="AE54">
        <v>11.2</v>
      </c>
      <c r="AF54">
        <v>14.8</v>
      </c>
      <c r="AG54">
        <v>26.5</v>
      </c>
      <c r="AH54">
        <v>17.8</v>
      </c>
      <c r="AI54">
        <v>21.9</v>
      </c>
      <c r="AJ54">
        <v>4.04</v>
      </c>
      <c r="AK54">
        <v>3.62</v>
      </c>
      <c r="AL54">
        <v>3.82</v>
      </c>
      <c r="AM54">
        <v>18</v>
      </c>
      <c r="AN54">
        <v>7</v>
      </c>
      <c r="AO54">
        <v>25</v>
      </c>
      <c r="AP54">
        <v>16</v>
      </c>
      <c r="AQ54">
        <v>6</v>
      </c>
      <c r="AR54">
        <v>22</v>
      </c>
      <c r="AS54">
        <v>55.5</v>
      </c>
      <c r="AT54">
        <v>30.7</v>
      </c>
      <c r="AU54">
        <v>48.5</v>
      </c>
      <c r="AV54">
        <v>0.75</v>
      </c>
      <c r="AW54">
        <v>-0.39</v>
      </c>
      <c r="AX54">
        <v>0.44</v>
      </c>
      <c r="AY54">
        <v>0.14000000000000001</v>
      </c>
      <c r="AZ54">
        <v>-1.4</v>
      </c>
      <c r="BA54">
        <v>-0.08</v>
      </c>
      <c r="BB54">
        <v>1.37</v>
      </c>
      <c r="BC54">
        <v>0.62</v>
      </c>
      <c r="BD54">
        <v>0.97</v>
      </c>
      <c r="BE54">
        <v>55.6</v>
      </c>
      <c r="BF54">
        <v>14.3</v>
      </c>
      <c r="BG54">
        <v>44</v>
      </c>
      <c r="BH54">
        <v>77.8</v>
      </c>
      <c r="BI54">
        <v>28.6</v>
      </c>
      <c r="BJ54">
        <v>64</v>
      </c>
      <c r="BK54">
        <v>50</v>
      </c>
      <c r="BL54">
        <v>0</v>
      </c>
      <c r="BM54">
        <v>36</v>
      </c>
      <c r="BN54">
        <v>22.2</v>
      </c>
      <c r="BO54">
        <v>0</v>
      </c>
      <c r="BP54">
        <v>16</v>
      </c>
      <c r="BQ54">
        <v>44.4</v>
      </c>
      <c r="BR54">
        <v>0</v>
      </c>
      <c r="BS54">
        <v>32</v>
      </c>
      <c r="BT54">
        <v>4.8499999999999996</v>
      </c>
      <c r="BU54">
        <v>2.2400000000000002</v>
      </c>
      <c r="BV54">
        <v>4.12</v>
      </c>
      <c r="BW54">
        <v>31</v>
      </c>
      <c r="BX54">
        <v>39</v>
      </c>
      <c r="BY54">
        <v>70</v>
      </c>
      <c r="BZ54">
        <v>30</v>
      </c>
      <c r="CA54">
        <v>37</v>
      </c>
      <c r="CB54">
        <v>67</v>
      </c>
      <c r="CC54">
        <v>46.9</v>
      </c>
      <c r="CD54">
        <v>46.9</v>
      </c>
      <c r="CE54">
        <v>46.9</v>
      </c>
      <c r="CF54">
        <v>0.56999999999999995</v>
      </c>
      <c r="CG54">
        <v>0.41</v>
      </c>
      <c r="CH54">
        <v>0.48</v>
      </c>
      <c r="CI54">
        <v>0.12</v>
      </c>
      <c r="CJ54">
        <v>0</v>
      </c>
      <c r="CK54">
        <v>0.18</v>
      </c>
      <c r="CL54">
        <v>1.03</v>
      </c>
      <c r="CM54">
        <v>0.82</v>
      </c>
      <c r="CN54">
        <v>0.78</v>
      </c>
      <c r="CO54">
        <v>19.399999999999999</v>
      </c>
      <c r="CP54">
        <v>48.7</v>
      </c>
      <c r="CQ54">
        <v>35.700000000000003</v>
      </c>
      <c r="CR54">
        <v>74.2</v>
      </c>
      <c r="CS54">
        <v>74.400000000000006</v>
      </c>
      <c r="CT54">
        <v>74.3</v>
      </c>
      <c r="CU54">
        <v>35.5</v>
      </c>
      <c r="CV54">
        <v>28.2</v>
      </c>
      <c r="CW54">
        <v>31.4</v>
      </c>
      <c r="CX54">
        <v>12.9</v>
      </c>
      <c r="CY54">
        <v>15.4</v>
      </c>
      <c r="CZ54">
        <v>14.3</v>
      </c>
      <c r="DA54">
        <v>12.9</v>
      </c>
      <c r="DB54">
        <v>23.1</v>
      </c>
      <c r="DC54">
        <v>18.600000000000001</v>
      </c>
      <c r="DD54">
        <v>3.82</v>
      </c>
      <c r="DE54">
        <v>3.96</v>
      </c>
      <c r="DF54">
        <v>3.9</v>
      </c>
      <c r="DG54">
        <v>3</v>
      </c>
      <c r="DH54">
        <v>7</v>
      </c>
      <c r="DI54">
        <v>10</v>
      </c>
      <c r="DJ54">
        <v>3</v>
      </c>
      <c r="DK54">
        <v>7</v>
      </c>
      <c r="DL54">
        <v>10</v>
      </c>
      <c r="DM54">
        <v>42</v>
      </c>
      <c r="DN54">
        <v>40.5</v>
      </c>
      <c r="DO54">
        <v>40.9</v>
      </c>
      <c r="DP54">
        <v>1.24</v>
      </c>
      <c r="DQ54">
        <v>1.02</v>
      </c>
      <c r="DR54">
        <v>1.0900000000000001</v>
      </c>
      <c r="DS54">
        <v>-0.19</v>
      </c>
      <c r="DT54">
        <v>0.09</v>
      </c>
      <c r="DU54">
        <v>0.3</v>
      </c>
      <c r="DV54">
        <v>2.66</v>
      </c>
      <c r="DW54">
        <v>1.96</v>
      </c>
      <c r="DX54">
        <v>1.87</v>
      </c>
      <c r="DY54">
        <v>0</v>
      </c>
      <c r="DZ54">
        <v>28.6</v>
      </c>
      <c r="EA54">
        <v>20</v>
      </c>
      <c r="EB54">
        <v>66.7</v>
      </c>
      <c r="EC54">
        <v>71.400000000000006</v>
      </c>
      <c r="ED54">
        <v>70</v>
      </c>
      <c r="EE54">
        <v>33.299999999999997</v>
      </c>
      <c r="EF54">
        <v>28.6</v>
      </c>
      <c r="EG54">
        <v>30</v>
      </c>
      <c r="EH54">
        <v>0</v>
      </c>
      <c r="EI54">
        <v>0</v>
      </c>
      <c r="EJ54">
        <v>0</v>
      </c>
      <c r="EK54">
        <v>0</v>
      </c>
      <c r="EL54">
        <v>14.3</v>
      </c>
      <c r="EM54">
        <v>10</v>
      </c>
      <c r="EN54">
        <v>3.5</v>
      </c>
      <c r="EO54">
        <v>3.5</v>
      </c>
      <c r="EP54">
        <v>3.5</v>
      </c>
      <c r="EQ54">
        <v>1</v>
      </c>
      <c r="ER54">
        <v>2</v>
      </c>
      <c r="ES54">
        <v>3</v>
      </c>
      <c r="ET54">
        <v>1</v>
      </c>
      <c r="EU54">
        <v>2</v>
      </c>
      <c r="EV54">
        <v>3</v>
      </c>
      <c r="EW54">
        <v>82</v>
      </c>
      <c r="EX54">
        <v>50</v>
      </c>
      <c r="EY54">
        <v>60.7</v>
      </c>
      <c r="EZ54">
        <v>1.43</v>
      </c>
      <c r="FA54">
        <v>1</v>
      </c>
      <c r="FB54">
        <v>1.1399999999999999</v>
      </c>
      <c r="FC54">
        <v>-1.05</v>
      </c>
      <c r="FD54">
        <v>-0.75</v>
      </c>
      <c r="FE54">
        <v>-0.28000000000000003</v>
      </c>
      <c r="FF54">
        <v>3.9</v>
      </c>
      <c r="FG54">
        <v>2.75</v>
      </c>
      <c r="FH54">
        <v>2.57</v>
      </c>
      <c r="FI54">
        <v>100</v>
      </c>
      <c r="FJ54">
        <v>0</v>
      </c>
      <c r="FK54">
        <v>33.299999999999997</v>
      </c>
      <c r="FL54">
        <v>100</v>
      </c>
      <c r="FM54">
        <v>50</v>
      </c>
      <c r="FN54">
        <v>66.7</v>
      </c>
      <c r="FO54">
        <v>100</v>
      </c>
      <c r="FP54">
        <v>0</v>
      </c>
      <c r="FQ54">
        <v>33.299999999999997</v>
      </c>
      <c r="FR54">
        <v>100</v>
      </c>
      <c r="FS54">
        <v>0</v>
      </c>
      <c r="FT54">
        <v>33.299999999999997</v>
      </c>
      <c r="FU54">
        <v>100</v>
      </c>
      <c r="FV54">
        <v>0</v>
      </c>
      <c r="FW54">
        <v>33.299999999999997</v>
      </c>
      <c r="FX54">
        <v>7.83</v>
      </c>
      <c r="FY54">
        <v>4.17</v>
      </c>
      <c r="FZ54">
        <v>5.39</v>
      </c>
      <c r="GA54">
        <v>804</v>
      </c>
      <c r="GB54">
        <v>876</v>
      </c>
      <c r="GC54">
        <v>1680</v>
      </c>
      <c r="GD54">
        <v>786</v>
      </c>
      <c r="GE54">
        <v>853</v>
      </c>
      <c r="GF54">
        <v>1639</v>
      </c>
      <c r="GG54">
        <v>47.4</v>
      </c>
      <c r="GH54">
        <v>42.4</v>
      </c>
      <c r="GI54">
        <v>44.8</v>
      </c>
      <c r="GJ54">
        <v>0.31</v>
      </c>
      <c r="GK54">
        <v>-7.0000000000000007E-2</v>
      </c>
      <c r="GL54">
        <v>0.11</v>
      </c>
      <c r="GM54">
        <v>0.22</v>
      </c>
      <c r="GN54">
        <v>-0.16</v>
      </c>
      <c r="GO54">
        <v>0.05</v>
      </c>
      <c r="GP54">
        <v>0.4</v>
      </c>
      <c r="GQ54">
        <v>0.01</v>
      </c>
      <c r="GR54">
        <v>0.17</v>
      </c>
      <c r="GS54">
        <v>46.4</v>
      </c>
      <c r="GT54">
        <v>35.799999999999997</v>
      </c>
      <c r="GU54">
        <v>40.9</v>
      </c>
      <c r="GV54">
        <v>69.8</v>
      </c>
      <c r="GW54">
        <v>59.6</v>
      </c>
      <c r="GX54">
        <v>64.5</v>
      </c>
      <c r="GY54">
        <v>35.4</v>
      </c>
      <c r="GZ54">
        <v>25.5</v>
      </c>
      <c r="HA54">
        <v>30.2</v>
      </c>
      <c r="HB54">
        <v>18.399999999999999</v>
      </c>
      <c r="HC54">
        <v>11.1</v>
      </c>
      <c r="HD54">
        <v>14.6</v>
      </c>
      <c r="HE54">
        <v>26.1</v>
      </c>
      <c r="HF54">
        <v>17.600000000000001</v>
      </c>
      <c r="HG54">
        <v>21.7</v>
      </c>
      <c r="HH54">
        <v>4.03</v>
      </c>
      <c r="HI54">
        <v>3.63</v>
      </c>
      <c r="HJ54">
        <v>3.82</v>
      </c>
    </row>
    <row r="55" spans="1:218" x14ac:dyDescent="0.4">
      <c r="A55" t="s">
        <v>336</v>
      </c>
      <c r="B55" t="s">
        <v>335</v>
      </c>
      <c r="C55">
        <v>2758</v>
      </c>
      <c r="D55">
        <v>2896</v>
      </c>
      <c r="E55">
        <v>5654</v>
      </c>
      <c r="F55">
        <v>2675</v>
      </c>
      <c r="G55">
        <v>2804</v>
      </c>
      <c r="H55">
        <v>5479</v>
      </c>
      <c r="I55">
        <v>51.2</v>
      </c>
      <c r="J55">
        <v>45.6</v>
      </c>
      <c r="K55">
        <v>48.3</v>
      </c>
      <c r="L55">
        <v>0.35</v>
      </c>
      <c r="M55">
        <v>-0.11</v>
      </c>
      <c r="N55">
        <v>0.12</v>
      </c>
      <c r="O55">
        <v>0.31</v>
      </c>
      <c r="P55">
        <v>-0.16</v>
      </c>
      <c r="Q55">
        <v>0.08</v>
      </c>
      <c r="R55">
        <v>0.4</v>
      </c>
      <c r="S55">
        <v>-0.06</v>
      </c>
      <c r="T55">
        <v>0.15</v>
      </c>
      <c r="U55">
        <v>52</v>
      </c>
      <c r="V55">
        <v>43.7</v>
      </c>
      <c r="W55">
        <v>47.8</v>
      </c>
      <c r="X55">
        <v>73.3</v>
      </c>
      <c r="Y55">
        <v>63.3</v>
      </c>
      <c r="Z55">
        <v>68.2</v>
      </c>
      <c r="AA55">
        <v>46.3</v>
      </c>
      <c r="AB55">
        <v>32.5</v>
      </c>
      <c r="AC55">
        <v>39.200000000000003</v>
      </c>
      <c r="AD55">
        <v>24.3</v>
      </c>
      <c r="AE55">
        <v>14.5</v>
      </c>
      <c r="AF55">
        <v>19.3</v>
      </c>
      <c r="AG55">
        <v>33.299999999999997</v>
      </c>
      <c r="AH55">
        <v>21.6</v>
      </c>
      <c r="AI55">
        <v>27.3</v>
      </c>
      <c r="AJ55">
        <v>4.51</v>
      </c>
      <c r="AK55">
        <v>4.01</v>
      </c>
      <c r="AL55">
        <v>4.25</v>
      </c>
      <c r="AM55">
        <v>55</v>
      </c>
      <c r="AN55">
        <v>55</v>
      </c>
      <c r="AO55">
        <v>110</v>
      </c>
      <c r="AP55">
        <v>51</v>
      </c>
      <c r="AQ55">
        <v>49</v>
      </c>
      <c r="AR55">
        <v>100</v>
      </c>
      <c r="AS55">
        <v>56.4</v>
      </c>
      <c r="AT55">
        <v>48.9</v>
      </c>
      <c r="AU55">
        <v>52.7</v>
      </c>
      <c r="AV55">
        <v>0.54</v>
      </c>
      <c r="AW55">
        <v>0.19</v>
      </c>
      <c r="AX55">
        <v>0.37</v>
      </c>
      <c r="AY55">
        <v>0.19</v>
      </c>
      <c r="AZ55">
        <v>-0.16</v>
      </c>
      <c r="BA55">
        <v>0.12</v>
      </c>
      <c r="BB55">
        <v>0.88</v>
      </c>
      <c r="BC55">
        <v>0.54</v>
      </c>
      <c r="BD55">
        <v>0.61</v>
      </c>
      <c r="BE55">
        <v>65.5</v>
      </c>
      <c r="BF55">
        <v>47.3</v>
      </c>
      <c r="BG55">
        <v>56.4</v>
      </c>
      <c r="BH55">
        <v>78.2</v>
      </c>
      <c r="BI55">
        <v>72.7</v>
      </c>
      <c r="BJ55">
        <v>75.5</v>
      </c>
      <c r="BK55">
        <v>58.2</v>
      </c>
      <c r="BL55">
        <v>43.6</v>
      </c>
      <c r="BM55">
        <v>50.9</v>
      </c>
      <c r="BN55">
        <v>34.5</v>
      </c>
      <c r="BO55">
        <v>12.7</v>
      </c>
      <c r="BP55">
        <v>23.6</v>
      </c>
      <c r="BQ55">
        <v>47.3</v>
      </c>
      <c r="BR55">
        <v>29.1</v>
      </c>
      <c r="BS55">
        <v>38.200000000000003</v>
      </c>
      <c r="BT55">
        <v>5.01</v>
      </c>
      <c r="BU55">
        <v>4.32</v>
      </c>
      <c r="BV55">
        <v>4.66</v>
      </c>
      <c r="BW55">
        <v>51</v>
      </c>
      <c r="BX55">
        <v>60</v>
      </c>
      <c r="BY55">
        <v>111</v>
      </c>
      <c r="BZ55">
        <v>44</v>
      </c>
      <c r="CA55">
        <v>57</v>
      </c>
      <c r="CB55">
        <v>101</v>
      </c>
      <c r="CC55">
        <v>54</v>
      </c>
      <c r="CD55">
        <v>51.5</v>
      </c>
      <c r="CE55">
        <v>52.6</v>
      </c>
      <c r="CF55">
        <v>0.56000000000000005</v>
      </c>
      <c r="CG55">
        <v>0.48</v>
      </c>
      <c r="CH55">
        <v>0.52</v>
      </c>
      <c r="CI55">
        <v>0.19</v>
      </c>
      <c r="CJ55">
        <v>0.15</v>
      </c>
      <c r="CK55">
        <v>0.27</v>
      </c>
      <c r="CL55">
        <v>0.93</v>
      </c>
      <c r="CM55">
        <v>0.81</v>
      </c>
      <c r="CN55">
        <v>0.76</v>
      </c>
      <c r="CO55">
        <v>62.7</v>
      </c>
      <c r="CP55">
        <v>53.3</v>
      </c>
      <c r="CQ55">
        <v>57.7</v>
      </c>
      <c r="CR55">
        <v>76.5</v>
      </c>
      <c r="CS55">
        <v>70</v>
      </c>
      <c r="CT55">
        <v>73</v>
      </c>
      <c r="CU55">
        <v>72.5</v>
      </c>
      <c r="CV55">
        <v>36.700000000000003</v>
      </c>
      <c r="CW55">
        <v>53.2</v>
      </c>
      <c r="CX55">
        <v>43.1</v>
      </c>
      <c r="CY55">
        <v>26.7</v>
      </c>
      <c r="CZ55">
        <v>34.200000000000003</v>
      </c>
      <c r="DA55">
        <v>56.9</v>
      </c>
      <c r="DB55">
        <v>31.7</v>
      </c>
      <c r="DC55">
        <v>43.2</v>
      </c>
      <c r="DD55">
        <v>5</v>
      </c>
      <c r="DE55">
        <v>4.6500000000000004</v>
      </c>
      <c r="DF55">
        <v>4.8099999999999996</v>
      </c>
      <c r="DG55">
        <v>15</v>
      </c>
      <c r="DH55">
        <v>9</v>
      </c>
      <c r="DI55">
        <v>24</v>
      </c>
      <c r="DJ55">
        <v>13</v>
      </c>
      <c r="DK55">
        <v>8</v>
      </c>
      <c r="DL55">
        <v>21</v>
      </c>
      <c r="DM55">
        <v>54.1</v>
      </c>
      <c r="DN55">
        <v>43.8</v>
      </c>
      <c r="DO55">
        <v>50.3</v>
      </c>
      <c r="DP55">
        <v>0.63</v>
      </c>
      <c r="DQ55">
        <v>0.16</v>
      </c>
      <c r="DR55">
        <v>0.45</v>
      </c>
      <c r="DS55">
        <v>-0.06</v>
      </c>
      <c r="DT55">
        <v>-0.72</v>
      </c>
      <c r="DU55">
        <v>-0.09</v>
      </c>
      <c r="DV55">
        <v>1.32</v>
      </c>
      <c r="DW55">
        <v>1.03</v>
      </c>
      <c r="DX55">
        <v>0.99</v>
      </c>
      <c r="DY55">
        <v>53.3</v>
      </c>
      <c r="DZ55">
        <v>33.299999999999997</v>
      </c>
      <c r="EA55">
        <v>45.8</v>
      </c>
      <c r="EB55">
        <v>73.3</v>
      </c>
      <c r="EC55">
        <v>55.6</v>
      </c>
      <c r="ED55">
        <v>66.7</v>
      </c>
      <c r="EE55">
        <v>60</v>
      </c>
      <c r="EF55">
        <v>55.6</v>
      </c>
      <c r="EG55">
        <v>58.3</v>
      </c>
      <c r="EH55">
        <v>33.299999999999997</v>
      </c>
      <c r="EI55">
        <v>22.2</v>
      </c>
      <c r="EJ55">
        <v>29.2</v>
      </c>
      <c r="EK55">
        <v>46.7</v>
      </c>
      <c r="EL55">
        <v>33.299999999999997</v>
      </c>
      <c r="EM55">
        <v>41.7</v>
      </c>
      <c r="EN55">
        <v>5.03</v>
      </c>
      <c r="EO55">
        <v>4.01</v>
      </c>
      <c r="EP55">
        <v>4.6500000000000004</v>
      </c>
      <c r="EQ55">
        <v>3</v>
      </c>
      <c r="ER55">
        <v>2</v>
      </c>
      <c r="ES55">
        <v>5</v>
      </c>
      <c r="ET55">
        <v>3</v>
      </c>
      <c r="EU55">
        <v>2</v>
      </c>
      <c r="EV55">
        <v>5</v>
      </c>
      <c r="EW55">
        <v>61.3</v>
      </c>
      <c r="EX55">
        <v>59</v>
      </c>
      <c r="EY55">
        <v>60.4</v>
      </c>
      <c r="EZ55">
        <v>1.33</v>
      </c>
      <c r="FA55">
        <v>-0.03</v>
      </c>
      <c r="FB55">
        <v>0.78</v>
      </c>
      <c r="FC55">
        <v>-0.1</v>
      </c>
      <c r="FD55">
        <v>-1.78</v>
      </c>
      <c r="FE55">
        <v>-0.32</v>
      </c>
      <c r="FF55">
        <v>2.76</v>
      </c>
      <c r="FG55">
        <v>1.72</v>
      </c>
      <c r="FH55">
        <v>1.89</v>
      </c>
      <c r="FI55">
        <v>100</v>
      </c>
      <c r="FJ55">
        <v>50</v>
      </c>
      <c r="FK55">
        <v>80</v>
      </c>
      <c r="FL55">
        <v>100</v>
      </c>
      <c r="FM55">
        <v>50</v>
      </c>
      <c r="FN55">
        <v>80</v>
      </c>
      <c r="FO55">
        <v>66.7</v>
      </c>
      <c r="FP55">
        <v>100</v>
      </c>
      <c r="FQ55">
        <v>80</v>
      </c>
      <c r="FR55">
        <v>66.7</v>
      </c>
      <c r="FS55">
        <v>0</v>
      </c>
      <c r="FT55">
        <v>40</v>
      </c>
      <c r="FU55">
        <v>66.7</v>
      </c>
      <c r="FV55">
        <v>50</v>
      </c>
      <c r="FW55">
        <v>60</v>
      </c>
      <c r="FX55">
        <v>5.64</v>
      </c>
      <c r="FY55">
        <v>5.84</v>
      </c>
      <c r="FZ55">
        <v>5.72</v>
      </c>
      <c r="GA55">
        <v>2909</v>
      </c>
      <c r="GB55">
        <v>3062</v>
      </c>
      <c r="GC55">
        <v>5971</v>
      </c>
      <c r="GD55">
        <v>2811</v>
      </c>
      <c r="GE55">
        <v>2954</v>
      </c>
      <c r="GF55">
        <v>5765</v>
      </c>
      <c r="GG55">
        <v>51.3</v>
      </c>
      <c r="GH55">
        <v>45.8</v>
      </c>
      <c r="GI55">
        <v>48.5</v>
      </c>
      <c r="GJ55">
        <v>0.36</v>
      </c>
      <c r="GK55">
        <v>-0.09</v>
      </c>
      <c r="GL55">
        <v>0.13</v>
      </c>
      <c r="GM55">
        <v>0.32</v>
      </c>
      <c r="GN55">
        <v>-0.14000000000000001</v>
      </c>
      <c r="GO55">
        <v>0.1</v>
      </c>
      <c r="GP55">
        <v>0.41</v>
      </c>
      <c r="GQ55">
        <v>-0.05</v>
      </c>
      <c r="GR55">
        <v>0.16</v>
      </c>
      <c r="GS55">
        <v>52.3</v>
      </c>
      <c r="GT55">
        <v>43.9</v>
      </c>
      <c r="GU55">
        <v>48</v>
      </c>
      <c r="GV55">
        <v>73.3</v>
      </c>
      <c r="GW55">
        <v>63.7</v>
      </c>
      <c r="GX55">
        <v>68.400000000000006</v>
      </c>
      <c r="GY55">
        <v>47</v>
      </c>
      <c r="GZ55">
        <v>33</v>
      </c>
      <c r="HA55">
        <v>39.799999999999997</v>
      </c>
      <c r="HB55">
        <v>24.8</v>
      </c>
      <c r="HC55">
        <v>14.7</v>
      </c>
      <c r="HD55">
        <v>19.600000000000001</v>
      </c>
      <c r="HE55">
        <v>34</v>
      </c>
      <c r="HF55">
        <v>22.1</v>
      </c>
      <c r="HG55">
        <v>27.9</v>
      </c>
      <c r="HH55">
        <v>4.53</v>
      </c>
      <c r="HI55">
        <v>4.03</v>
      </c>
      <c r="HJ55">
        <v>4.2699999999999996</v>
      </c>
    </row>
    <row r="56" spans="1:218" x14ac:dyDescent="0.4">
      <c r="A56" t="s">
        <v>338</v>
      </c>
      <c r="B56" t="s">
        <v>337</v>
      </c>
      <c r="C56">
        <v>1371</v>
      </c>
      <c r="D56">
        <v>1368</v>
      </c>
      <c r="E56">
        <v>2739</v>
      </c>
      <c r="F56">
        <v>1343</v>
      </c>
      <c r="G56">
        <v>1349</v>
      </c>
      <c r="H56">
        <v>2692</v>
      </c>
      <c r="I56">
        <v>46.3</v>
      </c>
      <c r="J56">
        <v>40.299999999999997</v>
      </c>
      <c r="K56">
        <v>43.3</v>
      </c>
      <c r="L56">
        <v>0.12</v>
      </c>
      <c r="M56">
        <v>-0.36</v>
      </c>
      <c r="N56">
        <v>-0.12</v>
      </c>
      <c r="O56">
        <v>0.06</v>
      </c>
      <c r="P56">
        <v>-0.42</v>
      </c>
      <c r="Q56">
        <v>-0.16</v>
      </c>
      <c r="R56">
        <v>0.19</v>
      </c>
      <c r="S56">
        <v>-0.28999999999999998</v>
      </c>
      <c r="T56">
        <v>-7.0000000000000007E-2</v>
      </c>
      <c r="U56">
        <v>41.7</v>
      </c>
      <c r="V56">
        <v>33.1</v>
      </c>
      <c r="W56">
        <v>37.4</v>
      </c>
      <c r="X56">
        <v>64.3</v>
      </c>
      <c r="Y56">
        <v>54</v>
      </c>
      <c r="Z56">
        <v>59.2</v>
      </c>
      <c r="AA56">
        <v>28.8</v>
      </c>
      <c r="AB56">
        <v>20.7</v>
      </c>
      <c r="AC56">
        <v>24.8</v>
      </c>
      <c r="AD56">
        <v>14.3</v>
      </c>
      <c r="AE56">
        <v>7.4</v>
      </c>
      <c r="AF56">
        <v>10.8</v>
      </c>
      <c r="AG56">
        <v>20.2</v>
      </c>
      <c r="AH56">
        <v>12.2</v>
      </c>
      <c r="AI56">
        <v>16.2</v>
      </c>
      <c r="AJ56">
        <v>3.82</v>
      </c>
      <c r="AK56">
        <v>3.35</v>
      </c>
      <c r="AL56">
        <v>3.59</v>
      </c>
      <c r="AM56">
        <v>32</v>
      </c>
      <c r="AN56">
        <v>36</v>
      </c>
      <c r="AO56">
        <v>68</v>
      </c>
      <c r="AP56">
        <v>30</v>
      </c>
      <c r="AQ56">
        <v>35</v>
      </c>
      <c r="AR56">
        <v>65</v>
      </c>
      <c r="AS56">
        <v>44.2</v>
      </c>
      <c r="AT56">
        <v>43.7</v>
      </c>
      <c r="AU56">
        <v>44</v>
      </c>
      <c r="AV56">
        <v>0.09</v>
      </c>
      <c r="AW56">
        <v>-0.2</v>
      </c>
      <c r="AX56">
        <v>-7.0000000000000007E-2</v>
      </c>
      <c r="AY56">
        <v>-0.36</v>
      </c>
      <c r="AZ56">
        <v>-0.62</v>
      </c>
      <c r="BA56">
        <v>-0.37</v>
      </c>
      <c r="BB56">
        <v>0.55000000000000004</v>
      </c>
      <c r="BC56">
        <v>0.22</v>
      </c>
      <c r="BD56">
        <v>0.24</v>
      </c>
      <c r="BE56">
        <v>28.1</v>
      </c>
      <c r="BF56">
        <v>27.8</v>
      </c>
      <c r="BG56">
        <v>27.9</v>
      </c>
      <c r="BH56">
        <v>53.1</v>
      </c>
      <c r="BI56">
        <v>61.1</v>
      </c>
      <c r="BJ56">
        <v>57.4</v>
      </c>
      <c r="BK56">
        <v>21.9</v>
      </c>
      <c r="BL56">
        <v>22.2</v>
      </c>
      <c r="BM56">
        <v>22.1</v>
      </c>
      <c r="BN56">
        <v>12.5</v>
      </c>
      <c r="BO56">
        <v>5.6</v>
      </c>
      <c r="BP56">
        <v>8.8000000000000007</v>
      </c>
      <c r="BQ56">
        <v>15.6</v>
      </c>
      <c r="BR56">
        <v>13.9</v>
      </c>
      <c r="BS56">
        <v>14.7</v>
      </c>
      <c r="BT56">
        <v>3.57</v>
      </c>
      <c r="BU56">
        <v>3.64</v>
      </c>
      <c r="BV56">
        <v>3.61</v>
      </c>
      <c r="BW56">
        <v>132</v>
      </c>
      <c r="BX56">
        <v>140</v>
      </c>
      <c r="BY56">
        <v>272</v>
      </c>
      <c r="BZ56">
        <v>127</v>
      </c>
      <c r="CA56">
        <v>133</v>
      </c>
      <c r="CB56">
        <v>260</v>
      </c>
      <c r="CC56">
        <v>48</v>
      </c>
      <c r="CD56">
        <v>43.7</v>
      </c>
      <c r="CE56">
        <v>45.8</v>
      </c>
      <c r="CF56">
        <v>0.36</v>
      </c>
      <c r="CG56">
        <v>-0.17</v>
      </c>
      <c r="CH56">
        <v>0.09</v>
      </c>
      <c r="CI56">
        <v>0.14000000000000001</v>
      </c>
      <c r="CJ56">
        <v>-0.39</v>
      </c>
      <c r="CK56">
        <v>-7.0000000000000007E-2</v>
      </c>
      <c r="CL56">
        <v>0.57999999999999996</v>
      </c>
      <c r="CM56">
        <v>0.04</v>
      </c>
      <c r="CN56">
        <v>0.24</v>
      </c>
      <c r="CO56">
        <v>43.2</v>
      </c>
      <c r="CP56">
        <v>35.700000000000003</v>
      </c>
      <c r="CQ56">
        <v>39.299999999999997</v>
      </c>
      <c r="CR56">
        <v>60.6</v>
      </c>
      <c r="CS56">
        <v>58.6</v>
      </c>
      <c r="CT56">
        <v>59.6</v>
      </c>
      <c r="CU56">
        <v>17.399999999999999</v>
      </c>
      <c r="CV56">
        <v>7.9</v>
      </c>
      <c r="CW56">
        <v>12.5</v>
      </c>
      <c r="CX56">
        <v>14.4</v>
      </c>
      <c r="CY56">
        <v>2.9</v>
      </c>
      <c r="CZ56">
        <v>8.5</v>
      </c>
      <c r="DA56">
        <v>16.7</v>
      </c>
      <c r="DB56">
        <v>5</v>
      </c>
      <c r="DC56">
        <v>10.7</v>
      </c>
      <c r="DD56">
        <v>3.82</v>
      </c>
      <c r="DE56">
        <v>3.49</v>
      </c>
      <c r="DF56">
        <v>3.65</v>
      </c>
      <c r="DG56">
        <v>15</v>
      </c>
      <c r="DH56">
        <v>13</v>
      </c>
      <c r="DI56">
        <v>28</v>
      </c>
      <c r="DJ56">
        <v>11</v>
      </c>
      <c r="DK56">
        <v>11</v>
      </c>
      <c r="DL56">
        <v>22</v>
      </c>
      <c r="DM56">
        <v>53.2</v>
      </c>
      <c r="DN56">
        <v>42.3</v>
      </c>
      <c r="DO56">
        <v>48.1</v>
      </c>
      <c r="DP56">
        <v>0.71</v>
      </c>
      <c r="DQ56">
        <v>7.0000000000000007E-2</v>
      </c>
      <c r="DR56">
        <v>0.39</v>
      </c>
      <c r="DS56">
        <v>-0.03</v>
      </c>
      <c r="DT56">
        <v>-0.67</v>
      </c>
      <c r="DU56">
        <v>-0.14000000000000001</v>
      </c>
      <c r="DV56">
        <v>1.46</v>
      </c>
      <c r="DW56">
        <v>0.82</v>
      </c>
      <c r="DX56">
        <v>0.92</v>
      </c>
      <c r="DY56">
        <v>53.3</v>
      </c>
      <c r="DZ56">
        <v>23.1</v>
      </c>
      <c r="EA56">
        <v>39.299999999999997</v>
      </c>
      <c r="EB56">
        <v>66.7</v>
      </c>
      <c r="EC56">
        <v>61.5</v>
      </c>
      <c r="ED56">
        <v>64.3</v>
      </c>
      <c r="EE56">
        <v>53.3</v>
      </c>
      <c r="EF56">
        <v>15.4</v>
      </c>
      <c r="EG56">
        <v>35.700000000000003</v>
      </c>
      <c r="EH56">
        <v>26.7</v>
      </c>
      <c r="EI56">
        <v>7.7</v>
      </c>
      <c r="EJ56">
        <v>17.899999999999999</v>
      </c>
      <c r="EK56">
        <v>40</v>
      </c>
      <c r="EL56">
        <v>7.7</v>
      </c>
      <c r="EM56">
        <v>25</v>
      </c>
      <c r="EN56">
        <v>4.62</v>
      </c>
      <c r="EO56">
        <v>3.35</v>
      </c>
      <c r="EP56">
        <v>4.03</v>
      </c>
      <c r="EQ56">
        <v>5</v>
      </c>
      <c r="ER56">
        <v>3</v>
      </c>
      <c r="ES56">
        <v>8</v>
      </c>
      <c r="ET56">
        <v>5</v>
      </c>
      <c r="EU56">
        <v>2</v>
      </c>
      <c r="EV56">
        <v>7</v>
      </c>
      <c r="EW56">
        <v>61.7</v>
      </c>
      <c r="EX56">
        <v>71</v>
      </c>
      <c r="EY56">
        <v>65.2</v>
      </c>
      <c r="EZ56">
        <v>1.32</v>
      </c>
      <c r="FA56">
        <v>1.97</v>
      </c>
      <c r="FB56">
        <v>1.51</v>
      </c>
      <c r="FC56">
        <v>0.22</v>
      </c>
      <c r="FD56">
        <v>0.22</v>
      </c>
      <c r="FE56">
        <v>0.56999999999999995</v>
      </c>
      <c r="FF56">
        <v>2.4300000000000002</v>
      </c>
      <c r="FG56">
        <v>3.72</v>
      </c>
      <c r="FH56">
        <v>2.44</v>
      </c>
      <c r="FI56">
        <v>80</v>
      </c>
      <c r="FJ56">
        <v>100</v>
      </c>
      <c r="FK56">
        <v>87.5</v>
      </c>
      <c r="FL56">
        <v>80</v>
      </c>
      <c r="FM56">
        <v>100</v>
      </c>
      <c r="FN56">
        <v>87.5</v>
      </c>
      <c r="FO56">
        <v>80</v>
      </c>
      <c r="FP56">
        <v>33.299999999999997</v>
      </c>
      <c r="FQ56">
        <v>62.5</v>
      </c>
      <c r="FR56">
        <v>60</v>
      </c>
      <c r="FS56">
        <v>33.299999999999997</v>
      </c>
      <c r="FT56">
        <v>50</v>
      </c>
      <c r="FU56">
        <v>80</v>
      </c>
      <c r="FV56">
        <v>33.299999999999997</v>
      </c>
      <c r="FW56">
        <v>62.5</v>
      </c>
      <c r="FX56">
        <v>5.68</v>
      </c>
      <c r="FY56">
        <v>6.33</v>
      </c>
      <c r="FZ56">
        <v>5.93</v>
      </c>
      <c r="GA56">
        <v>1566</v>
      </c>
      <c r="GB56">
        <v>1575</v>
      </c>
      <c r="GC56">
        <v>3141</v>
      </c>
      <c r="GD56">
        <v>1526</v>
      </c>
      <c r="GE56">
        <v>1544</v>
      </c>
      <c r="GF56">
        <v>3070</v>
      </c>
      <c r="GG56">
        <v>46.6</v>
      </c>
      <c r="GH56">
        <v>40.700000000000003</v>
      </c>
      <c r="GI56">
        <v>43.6</v>
      </c>
      <c r="GJ56">
        <v>0.15</v>
      </c>
      <c r="GK56">
        <v>-0.34</v>
      </c>
      <c r="GL56">
        <v>-0.09</v>
      </c>
      <c r="GM56">
        <v>0.09</v>
      </c>
      <c r="GN56">
        <v>-0.4</v>
      </c>
      <c r="GO56">
        <v>-0.14000000000000001</v>
      </c>
      <c r="GP56">
        <v>0.22</v>
      </c>
      <c r="GQ56">
        <v>-0.27</v>
      </c>
      <c r="GR56">
        <v>-0.05</v>
      </c>
      <c r="GS56">
        <v>41.8</v>
      </c>
      <c r="GT56">
        <v>33.1</v>
      </c>
      <c r="GU56">
        <v>37.4</v>
      </c>
      <c r="GV56">
        <v>63.9</v>
      </c>
      <c r="GW56">
        <v>54.5</v>
      </c>
      <c r="GX56">
        <v>59.2</v>
      </c>
      <c r="GY56">
        <v>28</v>
      </c>
      <c r="GZ56">
        <v>19.5</v>
      </c>
      <c r="HA56">
        <v>23.8</v>
      </c>
      <c r="HB56">
        <v>14.4</v>
      </c>
      <c r="HC56">
        <v>7</v>
      </c>
      <c r="HD56">
        <v>10.7</v>
      </c>
      <c r="HE56">
        <v>20.100000000000001</v>
      </c>
      <c r="HF56">
        <v>11.6</v>
      </c>
      <c r="HG56">
        <v>15.8</v>
      </c>
      <c r="HH56">
        <v>3.83</v>
      </c>
      <c r="HI56">
        <v>3.37</v>
      </c>
      <c r="HJ56">
        <v>3.6</v>
      </c>
    </row>
    <row r="57" spans="1:218" x14ac:dyDescent="0.4">
      <c r="A57" t="s">
        <v>340</v>
      </c>
      <c r="B57" t="s">
        <v>339</v>
      </c>
      <c r="C57">
        <v>1781</v>
      </c>
      <c r="D57">
        <v>1902</v>
      </c>
      <c r="E57">
        <v>3683</v>
      </c>
      <c r="F57">
        <v>1731</v>
      </c>
      <c r="G57">
        <v>1857</v>
      </c>
      <c r="H57">
        <v>3588</v>
      </c>
      <c r="I57">
        <v>47.6</v>
      </c>
      <c r="J57">
        <v>42.7</v>
      </c>
      <c r="K57">
        <v>45.1</v>
      </c>
      <c r="L57">
        <v>0.15</v>
      </c>
      <c r="M57">
        <v>-0.28000000000000003</v>
      </c>
      <c r="N57">
        <v>-7.0000000000000007E-2</v>
      </c>
      <c r="O57">
        <v>0.09</v>
      </c>
      <c r="P57">
        <v>-0.34</v>
      </c>
      <c r="Q57">
        <v>-0.11</v>
      </c>
      <c r="R57">
        <v>0.21</v>
      </c>
      <c r="S57">
        <v>-0.22</v>
      </c>
      <c r="T57">
        <v>-0.03</v>
      </c>
      <c r="U57">
        <v>44.7</v>
      </c>
      <c r="V57">
        <v>39.5</v>
      </c>
      <c r="W57">
        <v>42</v>
      </c>
      <c r="X57">
        <v>64.5</v>
      </c>
      <c r="Y57">
        <v>57.9</v>
      </c>
      <c r="Z57">
        <v>61.1</v>
      </c>
      <c r="AA57">
        <v>37.1</v>
      </c>
      <c r="AB57">
        <v>29.4</v>
      </c>
      <c r="AC57">
        <v>33.1</v>
      </c>
      <c r="AD57">
        <v>18</v>
      </c>
      <c r="AE57">
        <v>11.1</v>
      </c>
      <c r="AF57">
        <v>14.5</v>
      </c>
      <c r="AG57">
        <v>24.5</v>
      </c>
      <c r="AH57">
        <v>17.5</v>
      </c>
      <c r="AI57">
        <v>20.9</v>
      </c>
      <c r="AJ57">
        <v>4.01</v>
      </c>
      <c r="AK57">
        <v>3.62</v>
      </c>
      <c r="AL57">
        <v>3.81</v>
      </c>
      <c r="AM57">
        <v>151</v>
      </c>
      <c r="AN57">
        <v>143</v>
      </c>
      <c r="AO57">
        <v>294</v>
      </c>
      <c r="AP57">
        <v>143</v>
      </c>
      <c r="AQ57">
        <v>137</v>
      </c>
      <c r="AR57">
        <v>280</v>
      </c>
      <c r="AS57">
        <v>46.7</v>
      </c>
      <c r="AT57">
        <v>37.700000000000003</v>
      </c>
      <c r="AU57">
        <v>42.3</v>
      </c>
      <c r="AV57">
        <v>0.25</v>
      </c>
      <c r="AW57">
        <v>-0.6</v>
      </c>
      <c r="AX57">
        <v>-0.17</v>
      </c>
      <c r="AY57">
        <v>0.04</v>
      </c>
      <c r="AZ57">
        <v>-0.81</v>
      </c>
      <c r="BA57">
        <v>-0.31</v>
      </c>
      <c r="BB57">
        <v>0.45</v>
      </c>
      <c r="BC57">
        <v>-0.38</v>
      </c>
      <c r="BD57">
        <v>-0.02</v>
      </c>
      <c r="BE57">
        <v>39.1</v>
      </c>
      <c r="BF57">
        <v>28.7</v>
      </c>
      <c r="BG57">
        <v>34</v>
      </c>
      <c r="BH57">
        <v>59.6</v>
      </c>
      <c r="BI57">
        <v>48.3</v>
      </c>
      <c r="BJ57">
        <v>54.1</v>
      </c>
      <c r="BK57">
        <v>36.4</v>
      </c>
      <c r="BL57">
        <v>25.2</v>
      </c>
      <c r="BM57">
        <v>31</v>
      </c>
      <c r="BN57">
        <v>15.2</v>
      </c>
      <c r="BO57">
        <v>6.3</v>
      </c>
      <c r="BP57">
        <v>10.9</v>
      </c>
      <c r="BQ57">
        <v>24.5</v>
      </c>
      <c r="BR57">
        <v>11.9</v>
      </c>
      <c r="BS57">
        <v>18.399999999999999</v>
      </c>
      <c r="BT57">
        <v>3.92</v>
      </c>
      <c r="BU57">
        <v>3.16</v>
      </c>
      <c r="BV57">
        <v>3.55</v>
      </c>
      <c r="BW57">
        <v>263</v>
      </c>
      <c r="BX57">
        <v>287</v>
      </c>
      <c r="BY57">
        <v>550</v>
      </c>
      <c r="BZ57">
        <v>250</v>
      </c>
      <c r="CA57">
        <v>264</v>
      </c>
      <c r="CB57">
        <v>514</v>
      </c>
      <c r="CC57">
        <v>46.7</v>
      </c>
      <c r="CD57">
        <v>43.1</v>
      </c>
      <c r="CE57">
        <v>44.8</v>
      </c>
      <c r="CF57">
        <v>0.62</v>
      </c>
      <c r="CG57">
        <v>0.1</v>
      </c>
      <c r="CH57">
        <v>0.35</v>
      </c>
      <c r="CI57">
        <v>0.47</v>
      </c>
      <c r="CJ57">
        <v>-0.06</v>
      </c>
      <c r="CK57">
        <v>0.24</v>
      </c>
      <c r="CL57">
        <v>0.78</v>
      </c>
      <c r="CM57">
        <v>0.25</v>
      </c>
      <c r="CN57">
        <v>0.46</v>
      </c>
      <c r="CO57">
        <v>35</v>
      </c>
      <c r="CP57">
        <v>39</v>
      </c>
      <c r="CQ57">
        <v>37.1</v>
      </c>
      <c r="CR57">
        <v>64.3</v>
      </c>
      <c r="CS57">
        <v>59.6</v>
      </c>
      <c r="CT57">
        <v>61.8</v>
      </c>
      <c r="CU57">
        <v>52.1</v>
      </c>
      <c r="CV57">
        <v>40.799999999999997</v>
      </c>
      <c r="CW57">
        <v>46.2</v>
      </c>
      <c r="CX57">
        <v>15.2</v>
      </c>
      <c r="CY57">
        <v>10.5</v>
      </c>
      <c r="CZ57">
        <v>12.7</v>
      </c>
      <c r="DA57">
        <v>24</v>
      </c>
      <c r="DB57">
        <v>16.7</v>
      </c>
      <c r="DC57">
        <v>20.2</v>
      </c>
      <c r="DD57">
        <v>4.03</v>
      </c>
      <c r="DE57">
        <v>3.7</v>
      </c>
      <c r="DF57">
        <v>3.86</v>
      </c>
      <c r="DG57">
        <v>116</v>
      </c>
      <c r="DH57">
        <v>114</v>
      </c>
      <c r="DI57">
        <v>230</v>
      </c>
      <c r="DJ57">
        <v>101</v>
      </c>
      <c r="DK57">
        <v>94</v>
      </c>
      <c r="DL57">
        <v>195</v>
      </c>
      <c r="DM57">
        <v>44.7</v>
      </c>
      <c r="DN57">
        <v>35.4</v>
      </c>
      <c r="DO57">
        <v>40.1</v>
      </c>
      <c r="DP57">
        <v>0.36</v>
      </c>
      <c r="DQ57">
        <v>-0.06</v>
      </c>
      <c r="DR57">
        <v>0.16</v>
      </c>
      <c r="DS57">
        <v>0.12</v>
      </c>
      <c r="DT57">
        <v>-0.31</v>
      </c>
      <c r="DU57">
        <v>-0.02</v>
      </c>
      <c r="DV57">
        <v>0.61</v>
      </c>
      <c r="DW57">
        <v>0.2</v>
      </c>
      <c r="DX57">
        <v>0.34</v>
      </c>
      <c r="DY57">
        <v>35.299999999999997</v>
      </c>
      <c r="DZ57">
        <v>24.6</v>
      </c>
      <c r="EA57">
        <v>30</v>
      </c>
      <c r="EB57">
        <v>54.3</v>
      </c>
      <c r="EC57">
        <v>41.2</v>
      </c>
      <c r="ED57">
        <v>47.8</v>
      </c>
      <c r="EE57">
        <v>49.1</v>
      </c>
      <c r="EF57">
        <v>30.7</v>
      </c>
      <c r="EG57">
        <v>40</v>
      </c>
      <c r="EH57">
        <v>9.5</v>
      </c>
      <c r="EI57">
        <v>6.1</v>
      </c>
      <c r="EJ57">
        <v>7.8</v>
      </c>
      <c r="EK57">
        <v>17.2</v>
      </c>
      <c r="EL57">
        <v>9.6</v>
      </c>
      <c r="EM57">
        <v>13.5</v>
      </c>
      <c r="EN57">
        <v>3.8</v>
      </c>
      <c r="EO57">
        <v>3</v>
      </c>
      <c r="EP57">
        <v>3.4</v>
      </c>
      <c r="EQ57">
        <v>9</v>
      </c>
      <c r="ER57">
        <v>10</v>
      </c>
      <c r="ES57">
        <v>19</v>
      </c>
      <c r="ET57">
        <v>5</v>
      </c>
      <c r="EU57">
        <v>9</v>
      </c>
      <c r="EV57">
        <v>14</v>
      </c>
      <c r="EW57">
        <v>68.400000000000006</v>
      </c>
      <c r="EX57">
        <v>70.400000000000006</v>
      </c>
      <c r="EY57">
        <v>69.400000000000006</v>
      </c>
      <c r="EZ57">
        <v>1.32</v>
      </c>
      <c r="FA57">
        <v>1.1100000000000001</v>
      </c>
      <c r="FB57">
        <v>1.18</v>
      </c>
      <c r="FC57">
        <v>0.22</v>
      </c>
      <c r="FD57">
        <v>0.28000000000000003</v>
      </c>
      <c r="FE57">
        <v>0.52</v>
      </c>
      <c r="FF57">
        <v>2.4300000000000002</v>
      </c>
      <c r="FG57">
        <v>1.93</v>
      </c>
      <c r="FH57">
        <v>1.85</v>
      </c>
      <c r="FI57">
        <v>88.9</v>
      </c>
      <c r="FJ57">
        <v>70</v>
      </c>
      <c r="FK57">
        <v>78.900000000000006</v>
      </c>
      <c r="FL57">
        <v>100</v>
      </c>
      <c r="FM57">
        <v>80</v>
      </c>
      <c r="FN57">
        <v>89.5</v>
      </c>
      <c r="FO57">
        <v>66.7</v>
      </c>
      <c r="FP57">
        <v>60</v>
      </c>
      <c r="FQ57">
        <v>63.2</v>
      </c>
      <c r="FR57">
        <v>44.4</v>
      </c>
      <c r="FS57">
        <v>50</v>
      </c>
      <c r="FT57">
        <v>47.4</v>
      </c>
      <c r="FU57">
        <v>55.6</v>
      </c>
      <c r="FV57">
        <v>50</v>
      </c>
      <c r="FW57">
        <v>52.6</v>
      </c>
      <c r="FX57">
        <v>6.49</v>
      </c>
      <c r="FY57">
        <v>6.44</v>
      </c>
      <c r="FZ57">
        <v>6.46</v>
      </c>
      <c r="GA57">
        <v>2427</v>
      </c>
      <c r="GB57">
        <v>2566</v>
      </c>
      <c r="GC57">
        <v>4993</v>
      </c>
      <c r="GD57">
        <v>2327</v>
      </c>
      <c r="GE57">
        <v>2454</v>
      </c>
      <c r="GF57">
        <v>4781</v>
      </c>
      <c r="GG57">
        <v>47.3</v>
      </c>
      <c r="GH57">
        <v>42.1</v>
      </c>
      <c r="GI57">
        <v>44.6</v>
      </c>
      <c r="GJ57">
        <v>0.24</v>
      </c>
      <c r="GK57">
        <v>-0.23</v>
      </c>
      <c r="GL57">
        <v>0</v>
      </c>
      <c r="GM57">
        <v>0.19</v>
      </c>
      <c r="GN57">
        <v>-0.28000000000000003</v>
      </c>
      <c r="GO57">
        <v>-0.04</v>
      </c>
      <c r="GP57">
        <v>0.28999999999999998</v>
      </c>
      <c r="GQ57">
        <v>-0.18</v>
      </c>
      <c r="GR57">
        <v>0.03</v>
      </c>
      <c r="GS57">
        <v>42.3</v>
      </c>
      <c r="GT57">
        <v>37.799999999999997</v>
      </c>
      <c r="GU57">
        <v>40</v>
      </c>
      <c r="GV57">
        <v>63.4</v>
      </c>
      <c r="GW57">
        <v>56.3</v>
      </c>
      <c r="GX57">
        <v>59.8</v>
      </c>
      <c r="GY57">
        <v>40.5</v>
      </c>
      <c r="GZ57">
        <v>31.2</v>
      </c>
      <c r="HA57">
        <v>35.700000000000003</v>
      </c>
      <c r="HB57">
        <v>17.399999999999999</v>
      </c>
      <c r="HC57">
        <v>10.7</v>
      </c>
      <c r="HD57">
        <v>14</v>
      </c>
      <c r="HE57">
        <v>24.5</v>
      </c>
      <c r="HF57">
        <v>17</v>
      </c>
      <c r="HG57">
        <v>20.6</v>
      </c>
      <c r="HH57">
        <v>4.01</v>
      </c>
      <c r="HI57">
        <v>3.58</v>
      </c>
      <c r="HJ57">
        <v>3.79</v>
      </c>
    </row>
    <row r="58" spans="1:218" x14ac:dyDescent="0.4">
      <c r="A58" t="s">
        <v>342</v>
      </c>
      <c r="B58" t="s">
        <v>341</v>
      </c>
      <c r="C58">
        <v>1515</v>
      </c>
      <c r="D58">
        <v>1608</v>
      </c>
      <c r="E58">
        <v>3123</v>
      </c>
      <c r="F58">
        <v>1475</v>
      </c>
      <c r="G58">
        <v>1572</v>
      </c>
      <c r="H58">
        <v>3047</v>
      </c>
      <c r="I58">
        <v>45.6</v>
      </c>
      <c r="J58">
        <v>41.2</v>
      </c>
      <c r="K58">
        <v>43.4</v>
      </c>
      <c r="L58">
        <v>0</v>
      </c>
      <c r="M58">
        <v>-0.41</v>
      </c>
      <c r="N58">
        <v>-0.21</v>
      </c>
      <c r="O58">
        <v>-0.06</v>
      </c>
      <c r="P58">
        <v>-0.47</v>
      </c>
      <c r="Q58">
        <v>-0.26</v>
      </c>
      <c r="R58">
        <v>0.06</v>
      </c>
      <c r="S58">
        <v>-0.35</v>
      </c>
      <c r="T58">
        <v>-0.17</v>
      </c>
      <c r="U58">
        <v>42.6</v>
      </c>
      <c r="V58">
        <v>37.9</v>
      </c>
      <c r="W58">
        <v>40.200000000000003</v>
      </c>
      <c r="X58">
        <v>65.099999999999994</v>
      </c>
      <c r="Y58">
        <v>58.6</v>
      </c>
      <c r="Z58">
        <v>61.7</v>
      </c>
      <c r="AA58">
        <v>32.700000000000003</v>
      </c>
      <c r="AB58">
        <v>22</v>
      </c>
      <c r="AC58">
        <v>27.2</v>
      </c>
      <c r="AD58">
        <v>12.5</v>
      </c>
      <c r="AE58">
        <v>6.4</v>
      </c>
      <c r="AF58">
        <v>9.4</v>
      </c>
      <c r="AG58">
        <v>19</v>
      </c>
      <c r="AH58">
        <v>10.3</v>
      </c>
      <c r="AI58">
        <v>14.5</v>
      </c>
      <c r="AJ58">
        <v>3.81</v>
      </c>
      <c r="AK58">
        <v>3.43</v>
      </c>
      <c r="AL58">
        <v>3.61</v>
      </c>
      <c r="AM58">
        <v>44</v>
      </c>
      <c r="AN58">
        <v>35</v>
      </c>
      <c r="AO58">
        <v>79</v>
      </c>
      <c r="AP58">
        <v>42</v>
      </c>
      <c r="AQ58">
        <v>29</v>
      </c>
      <c r="AR58">
        <v>71</v>
      </c>
      <c r="AS58">
        <v>49</v>
      </c>
      <c r="AT58">
        <v>44.2</v>
      </c>
      <c r="AU58">
        <v>46.9</v>
      </c>
      <c r="AV58">
        <v>0.22</v>
      </c>
      <c r="AW58">
        <v>-0.38</v>
      </c>
      <c r="AX58">
        <v>-0.03</v>
      </c>
      <c r="AY58">
        <v>-0.16</v>
      </c>
      <c r="AZ58">
        <v>-0.84</v>
      </c>
      <c r="BA58">
        <v>-0.32</v>
      </c>
      <c r="BB58">
        <v>0.6</v>
      </c>
      <c r="BC58">
        <v>0.08</v>
      </c>
      <c r="BD58">
        <v>0.27</v>
      </c>
      <c r="BE58">
        <v>50</v>
      </c>
      <c r="BF58">
        <v>42.9</v>
      </c>
      <c r="BG58">
        <v>46.8</v>
      </c>
      <c r="BH58">
        <v>65.900000000000006</v>
      </c>
      <c r="BI58">
        <v>65.7</v>
      </c>
      <c r="BJ58">
        <v>65.8</v>
      </c>
      <c r="BK58">
        <v>38.6</v>
      </c>
      <c r="BL58">
        <v>37.1</v>
      </c>
      <c r="BM58">
        <v>38</v>
      </c>
      <c r="BN58">
        <v>18.2</v>
      </c>
      <c r="BO58">
        <v>17.100000000000001</v>
      </c>
      <c r="BP58">
        <v>17.7</v>
      </c>
      <c r="BQ58">
        <v>27.3</v>
      </c>
      <c r="BR58">
        <v>17.100000000000001</v>
      </c>
      <c r="BS58">
        <v>22.8</v>
      </c>
      <c r="BT58">
        <v>4.1900000000000004</v>
      </c>
      <c r="BU58">
        <v>3.93</v>
      </c>
      <c r="BV58">
        <v>4.08</v>
      </c>
      <c r="BW58">
        <v>66</v>
      </c>
      <c r="BX58">
        <v>59</v>
      </c>
      <c r="BY58">
        <v>125</v>
      </c>
      <c r="BZ58">
        <v>60</v>
      </c>
      <c r="CA58">
        <v>56</v>
      </c>
      <c r="CB58">
        <v>116</v>
      </c>
      <c r="CC58">
        <v>49.3</v>
      </c>
      <c r="CD58">
        <v>36.9</v>
      </c>
      <c r="CE58">
        <v>43.5</v>
      </c>
      <c r="CF58">
        <v>0.55000000000000004</v>
      </c>
      <c r="CG58">
        <v>-0.38</v>
      </c>
      <c r="CH58">
        <v>0.1</v>
      </c>
      <c r="CI58">
        <v>0.23</v>
      </c>
      <c r="CJ58">
        <v>-0.71</v>
      </c>
      <c r="CK58">
        <v>-0.13</v>
      </c>
      <c r="CL58">
        <v>0.87</v>
      </c>
      <c r="CM58">
        <v>-0.04</v>
      </c>
      <c r="CN58">
        <v>0.33</v>
      </c>
      <c r="CO58">
        <v>45.5</v>
      </c>
      <c r="CP58">
        <v>32.200000000000003</v>
      </c>
      <c r="CQ58">
        <v>39.200000000000003</v>
      </c>
      <c r="CR58">
        <v>65.2</v>
      </c>
      <c r="CS58">
        <v>55.9</v>
      </c>
      <c r="CT58">
        <v>60.8</v>
      </c>
      <c r="CU58">
        <v>43.9</v>
      </c>
      <c r="CV58">
        <v>30.5</v>
      </c>
      <c r="CW58">
        <v>37.6</v>
      </c>
      <c r="CX58">
        <v>18.2</v>
      </c>
      <c r="CY58">
        <v>3.4</v>
      </c>
      <c r="CZ58">
        <v>11.2</v>
      </c>
      <c r="DA58">
        <v>25.8</v>
      </c>
      <c r="DB58">
        <v>6.8</v>
      </c>
      <c r="DC58">
        <v>16.8</v>
      </c>
      <c r="DD58">
        <v>4.24</v>
      </c>
      <c r="DE58">
        <v>3.17</v>
      </c>
      <c r="DF58">
        <v>3.73</v>
      </c>
      <c r="DG58">
        <v>22</v>
      </c>
      <c r="DH58">
        <v>24</v>
      </c>
      <c r="DI58">
        <v>46</v>
      </c>
      <c r="DJ58">
        <v>17</v>
      </c>
      <c r="DK58">
        <v>19</v>
      </c>
      <c r="DL58">
        <v>36</v>
      </c>
      <c r="DM58">
        <v>50</v>
      </c>
      <c r="DN58">
        <v>39.1</v>
      </c>
      <c r="DO58">
        <v>44.3</v>
      </c>
      <c r="DP58">
        <v>0.19</v>
      </c>
      <c r="DQ58">
        <v>0.15</v>
      </c>
      <c r="DR58">
        <v>0.17</v>
      </c>
      <c r="DS58">
        <v>-0.41</v>
      </c>
      <c r="DT58">
        <v>-0.42</v>
      </c>
      <c r="DU58">
        <v>-0.24</v>
      </c>
      <c r="DV58">
        <v>0.79</v>
      </c>
      <c r="DW58">
        <v>0.72</v>
      </c>
      <c r="DX58">
        <v>0.57999999999999996</v>
      </c>
      <c r="DY58">
        <v>45.5</v>
      </c>
      <c r="DZ58">
        <v>29.2</v>
      </c>
      <c r="EA58">
        <v>37</v>
      </c>
      <c r="EB58">
        <v>59.1</v>
      </c>
      <c r="EC58">
        <v>58.3</v>
      </c>
      <c r="ED58">
        <v>58.7</v>
      </c>
      <c r="EE58">
        <v>45.5</v>
      </c>
      <c r="EF58">
        <v>29.2</v>
      </c>
      <c r="EG58">
        <v>37</v>
      </c>
      <c r="EH58">
        <v>27.3</v>
      </c>
      <c r="EI58">
        <v>8.3000000000000007</v>
      </c>
      <c r="EJ58">
        <v>17.399999999999999</v>
      </c>
      <c r="EK58">
        <v>36.4</v>
      </c>
      <c r="EL58">
        <v>16.7</v>
      </c>
      <c r="EM58">
        <v>26.1</v>
      </c>
      <c r="EN58">
        <v>4.4400000000000004</v>
      </c>
      <c r="EO58">
        <v>3.43</v>
      </c>
      <c r="EP58">
        <v>3.92</v>
      </c>
      <c r="EQ58">
        <v>3</v>
      </c>
      <c r="ER58">
        <v>7</v>
      </c>
      <c r="ES58">
        <v>10</v>
      </c>
      <c r="ET58">
        <v>1</v>
      </c>
      <c r="EU58">
        <v>7</v>
      </c>
      <c r="EV58">
        <v>8</v>
      </c>
      <c r="EW58">
        <v>66.3</v>
      </c>
      <c r="EX58">
        <v>65.3</v>
      </c>
      <c r="EY58">
        <v>65.599999999999994</v>
      </c>
      <c r="EZ58">
        <v>0.39</v>
      </c>
      <c r="FA58">
        <v>1.24</v>
      </c>
      <c r="FB58">
        <v>1.1299999999999999</v>
      </c>
      <c r="FC58">
        <v>-2.09</v>
      </c>
      <c r="FD58">
        <v>0.3</v>
      </c>
      <c r="FE58">
        <v>0.25</v>
      </c>
      <c r="FF58">
        <v>2.86</v>
      </c>
      <c r="FG58">
        <v>2.17</v>
      </c>
      <c r="FH58">
        <v>2</v>
      </c>
      <c r="FI58">
        <v>100</v>
      </c>
      <c r="FJ58">
        <v>100</v>
      </c>
      <c r="FK58">
        <v>100</v>
      </c>
      <c r="FL58">
        <v>100</v>
      </c>
      <c r="FM58">
        <v>100</v>
      </c>
      <c r="FN58">
        <v>100</v>
      </c>
      <c r="FO58">
        <v>33.299999999999997</v>
      </c>
      <c r="FP58">
        <v>57.1</v>
      </c>
      <c r="FQ58">
        <v>50</v>
      </c>
      <c r="FR58">
        <v>33.299999999999997</v>
      </c>
      <c r="FS58">
        <v>28.6</v>
      </c>
      <c r="FT58">
        <v>30</v>
      </c>
      <c r="FU58">
        <v>33.299999999999997</v>
      </c>
      <c r="FV58">
        <v>42.9</v>
      </c>
      <c r="FW58">
        <v>40</v>
      </c>
      <c r="FX58">
        <v>5.95</v>
      </c>
      <c r="FY58">
        <v>6.01</v>
      </c>
      <c r="FZ58">
        <v>5.99</v>
      </c>
      <c r="GA58">
        <v>1664</v>
      </c>
      <c r="GB58">
        <v>1742</v>
      </c>
      <c r="GC58">
        <v>3406</v>
      </c>
      <c r="GD58">
        <v>1607</v>
      </c>
      <c r="GE58">
        <v>1688</v>
      </c>
      <c r="GF58">
        <v>3295</v>
      </c>
      <c r="GG58">
        <v>46</v>
      </c>
      <c r="GH58">
        <v>41.2</v>
      </c>
      <c r="GI58">
        <v>43.5</v>
      </c>
      <c r="GJ58">
        <v>0.03</v>
      </c>
      <c r="GK58">
        <v>-0.39</v>
      </c>
      <c r="GL58">
        <v>-0.19</v>
      </c>
      <c r="GM58">
        <v>-0.03</v>
      </c>
      <c r="GN58">
        <v>-0.46</v>
      </c>
      <c r="GO58">
        <v>-0.23</v>
      </c>
      <c r="GP58">
        <v>0.1</v>
      </c>
      <c r="GQ58">
        <v>-0.33</v>
      </c>
      <c r="GR58">
        <v>-0.14000000000000001</v>
      </c>
      <c r="GS58">
        <v>43.3</v>
      </c>
      <c r="GT58">
        <v>37.700000000000003</v>
      </c>
      <c r="GU58">
        <v>40.4</v>
      </c>
      <c r="GV58">
        <v>65.099999999999994</v>
      </c>
      <c r="GW58">
        <v>58.7</v>
      </c>
      <c r="GX58">
        <v>61.9</v>
      </c>
      <c r="GY58">
        <v>33.700000000000003</v>
      </c>
      <c r="GZ58">
        <v>22.9</v>
      </c>
      <c r="HA58">
        <v>28.2</v>
      </c>
      <c r="HB58">
        <v>13.4</v>
      </c>
      <c r="HC58">
        <v>6.6</v>
      </c>
      <c r="HD58">
        <v>9.9</v>
      </c>
      <c r="HE58">
        <v>20</v>
      </c>
      <c r="HF58">
        <v>10.5</v>
      </c>
      <c r="HG58">
        <v>15.1</v>
      </c>
      <c r="HH58">
        <v>3.86</v>
      </c>
      <c r="HI58">
        <v>3.44</v>
      </c>
      <c r="HJ58">
        <v>3.64</v>
      </c>
    </row>
    <row r="59" spans="1:218" x14ac:dyDescent="0.4">
      <c r="A59" t="s">
        <v>344</v>
      </c>
      <c r="B59" t="s">
        <v>343</v>
      </c>
      <c r="C59">
        <v>769</v>
      </c>
      <c r="D59">
        <v>752</v>
      </c>
      <c r="E59">
        <v>1521</v>
      </c>
      <c r="F59">
        <v>743</v>
      </c>
      <c r="G59">
        <v>736</v>
      </c>
      <c r="H59">
        <v>1479</v>
      </c>
      <c r="I59">
        <v>52.9</v>
      </c>
      <c r="J59">
        <v>46</v>
      </c>
      <c r="K59">
        <v>49.5</v>
      </c>
      <c r="L59">
        <v>0.4</v>
      </c>
      <c r="M59">
        <v>-0.24</v>
      </c>
      <c r="N59">
        <v>0.08</v>
      </c>
      <c r="O59">
        <v>0.31</v>
      </c>
      <c r="P59">
        <v>-0.33</v>
      </c>
      <c r="Q59">
        <v>0.02</v>
      </c>
      <c r="R59">
        <v>0.49</v>
      </c>
      <c r="S59">
        <v>-0.15</v>
      </c>
      <c r="T59">
        <v>0.15</v>
      </c>
      <c r="U59">
        <v>49.3</v>
      </c>
      <c r="V59">
        <v>44.8</v>
      </c>
      <c r="W59">
        <v>47.1</v>
      </c>
      <c r="X59">
        <v>73.7</v>
      </c>
      <c r="Y59">
        <v>65.599999999999994</v>
      </c>
      <c r="Z59">
        <v>69.7</v>
      </c>
      <c r="AA59">
        <v>57.5</v>
      </c>
      <c r="AB59">
        <v>45.5</v>
      </c>
      <c r="AC59">
        <v>51.5</v>
      </c>
      <c r="AD59">
        <v>26.9</v>
      </c>
      <c r="AE59">
        <v>14.9</v>
      </c>
      <c r="AF59">
        <v>21</v>
      </c>
      <c r="AG59">
        <v>40.799999999999997</v>
      </c>
      <c r="AH59">
        <v>24.7</v>
      </c>
      <c r="AI59">
        <v>32.9</v>
      </c>
      <c r="AJ59">
        <v>4.74</v>
      </c>
      <c r="AK59">
        <v>4.1399999999999997</v>
      </c>
      <c r="AL59">
        <v>4.4400000000000004</v>
      </c>
      <c r="AM59">
        <v>23</v>
      </c>
      <c r="AN59">
        <v>17</v>
      </c>
      <c r="AO59">
        <v>40</v>
      </c>
      <c r="AP59">
        <v>21</v>
      </c>
      <c r="AQ59">
        <v>14</v>
      </c>
      <c r="AR59">
        <v>35</v>
      </c>
      <c r="AS59">
        <v>55.6</v>
      </c>
      <c r="AT59">
        <v>55</v>
      </c>
      <c r="AU59">
        <v>55.3</v>
      </c>
      <c r="AV59">
        <v>0.48</v>
      </c>
      <c r="AW59">
        <v>0.06</v>
      </c>
      <c r="AX59">
        <v>0.31</v>
      </c>
      <c r="AY59">
        <v>-0.06</v>
      </c>
      <c r="AZ59">
        <v>-0.6</v>
      </c>
      <c r="BA59">
        <v>-0.11</v>
      </c>
      <c r="BB59">
        <v>1.02</v>
      </c>
      <c r="BC59">
        <v>0.72</v>
      </c>
      <c r="BD59">
        <v>0.73</v>
      </c>
      <c r="BE59">
        <v>56.5</v>
      </c>
      <c r="BF59">
        <v>47.1</v>
      </c>
      <c r="BG59">
        <v>52.5</v>
      </c>
      <c r="BH59">
        <v>82.6</v>
      </c>
      <c r="BI59">
        <v>70.599999999999994</v>
      </c>
      <c r="BJ59">
        <v>77.5</v>
      </c>
      <c r="BK59">
        <v>47.8</v>
      </c>
      <c r="BL59">
        <v>52.9</v>
      </c>
      <c r="BM59">
        <v>50</v>
      </c>
      <c r="BN59">
        <v>26.1</v>
      </c>
      <c r="BO59">
        <v>23.5</v>
      </c>
      <c r="BP59">
        <v>25</v>
      </c>
      <c r="BQ59">
        <v>39.1</v>
      </c>
      <c r="BR59">
        <v>35.299999999999997</v>
      </c>
      <c r="BS59">
        <v>37.5</v>
      </c>
      <c r="BT59">
        <v>4.97</v>
      </c>
      <c r="BU59">
        <v>5</v>
      </c>
      <c r="BV59">
        <v>4.99</v>
      </c>
      <c r="BW59">
        <v>16</v>
      </c>
      <c r="BX59">
        <v>12</v>
      </c>
      <c r="BY59">
        <v>28</v>
      </c>
      <c r="BZ59">
        <v>13</v>
      </c>
      <c r="CA59">
        <v>8</v>
      </c>
      <c r="CB59">
        <v>21</v>
      </c>
      <c r="CC59">
        <v>53.8</v>
      </c>
      <c r="CD59">
        <v>49.6</v>
      </c>
      <c r="CE59">
        <v>52</v>
      </c>
      <c r="CF59">
        <v>1.07</v>
      </c>
      <c r="CG59">
        <v>0.44</v>
      </c>
      <c r="CH59">
        <v>0.83</v>
      </c>
      <c r="CI59">
        <v>0.39</v>
      </c>
      <c r="CJ59">
        <v>-0.44</v>
      </c>
      <c r="CK59">
        <v>0.28999999999999998</v>
      </c>
      <c r="CL59">
        <v>1.76</v>
      </c>
      <c r="CM59">
        <v>1.31</v>
      </c>
      <c r="CN59">
        <v>1.37</v>
      </c>
      <c r="CO59">
        <v>43.8</v>
      </c>
      <c r="CP59">
        <v>50</v>
      </c>
      <c r="CQ59">
        <v>46.4</v>
      </c>
      <c r="CR59">
        <v>81.3</v>
      </c>
      <c r="CS59">
        <v>66.7</v>
      </c>
      <c r="CT59">
        <v>75</v>
      </c>
      <c r="CU59">
        <v>37.5</v>
      </c>
      <c r="CV59">
        <v>58.3</v>
      </c>
      <c r="CW59">
        <v>46.4</v>
      </c>
      <c r="CX59">
        <v>25</v>
      </c>
      <c r="CY59">
        <v>25</v>
      </c>
      <c r="CZ59">
        <v>25</v>
      </c>
      <c r="DA59">
        <v>31.3</v>
      </c>
      <c r="DB59">
        <v>33.299999999999997</v>
      </c>
      <c r="DC59">
        <v>32.1</v>
      </c>
      <c r="DD59">
        <v>4.7300000000000004</v>
      </c>
      <c r="DE59">
        <v>4.5999999999999996</v>
      </c>
      <c r="DF59">
        <v>4.67</v>
      </c>
      <c r="DG59">
        <v>3</v>
      </c>
      <c r="DH59">
        <v>8</v>
      </c>
      <c r="DI59">
        <v>11</v>
      </c>
      <c r="DJ59">
        <v>3</v>
      </c>
      <c r="DK59">
        <v>5</v>
      </c>
      <c r="DL59">
        <v>8</v>
      </c>
      <c r="DM59">
        <v>62.7</v>
      </c>
      <c r="DN59">
        <v>41.7</v>
      </c>
      <c r="DO59">
        <v>47.4</v>
      </c>
      <c r="DP59">
        <v>1.96</v>
      </c>
      <c r="DQ59">
        <v>0.3</v>
      </c>
      <c r="DR59">
        <v>0.93</v>
      </c>
      <c r="DS59">
        <v>0.54</v>
      </c>
      <c r="DT59">
        <v>-0.8</v>
      </c>
      <c r="DU59">
        <v>0.05</v>
      </c>
      <c r="DV59">
        <v>3.39</v>
      </c>
      <c r="DW59">
        <v>1.41</v>
      </c>
      <c r="DX59">
        <v>1.8</v>
      </c>
      <c r="DY59">
        <v>66.7</v>
      </c>
      <c r="DZ59">
        <v>50</v>
      </c>
      <c r="EA59">
        <v>54.5</v>
      </c>
      <c r="EB59">
        <v>66.7</v>
      </c>
      <c r="EC59">
        <v>50</v>
      </c>
      <c r="ED59">
        <v>54.5</v>
      </c>
      <c r="EE59">
        <v>66.7</v>
      </c>
      <c r="EF59">
        <v>25</v>
      </c>
      <c r="EG59">
        <v>36.4</v>
      </c>
      <c r="EH59">
        <v>33.299999999999997</v>
      </c>
      <c r="EI59">
        <v>12.5</v>
      </c>
      <c r="EJ59">
        <v>18.2</v>
      </c>
      <c r="EK59">
        <v>66.7</v>
      </c>
      <c r="EL59">
        <v>25</v>
      </c>
      <c r="EM59">
        <v>36.4</v>
      </c>
      <c r="EN59">
        <v>5.83</v>
      </c>
      <c r="EO59">
        <v>3.51</v>
      </c>
      <c r="EP59">
        <v>4.1399999999999997</v>
      </c>
      <c r="EQ59">
        <v>1</v>
      </c>
      <c r="ER59">
        <v>2</v>
      </c>
      <c r="ES59">
        <v>3</v>
      </c>
      <c r="ET59">
        <v>1</v>
      </c>
      <c r="EU59">
        <v>2</v>
      </c>
      <c r="EV59">
        <v>3</v>
      </c>
      <c r="EW59">
        <v>61</v>
      </c>
      <c r="EX59">
        <v>64.8</v>
      </c>
      <c r="EY59">
        <v>63.5</v>
      </c>
      <c r="EZ59">
        <v>1.81</v>
      </c>
      <c r="FA59">
        <v>0.65</v>
      </c>
      <c r="FB59">
        <v>1.03</v>
      </c>
      <c r="FC59">
        <v>-0.67</v>
      </c>
      <c r="FD59">
        <v>-1.1000000000000001</v>
      </c>
      <c r="FE59">
        <v>-0.39</v>
      </c>
      <c r="FF59">
        <v>4.28</v>
      </c>
      <c r="FG59">
        <v>2.4</v>
      </c>
      <c r="FH59">
        <v>2.46</v>
      </c>
      <c r="FI59">
        <v>100</v>
      </c>
      <c r="FJ59">
        <v>100</v>
      </c>
      <c r="FK59">
        <v>100</v>
      </c>
      <c r="FL59">
        <v>100</v>
      </c>
      <c r="FM59">
        <v>100</v>
      </c>
      <c r="FN59">
        <v>100</v>
      </c>
      <c r="FO59">
        <v>100</v>
      </c>
      <c r="FP59">
        <v>50</v>
      </c>
      <c r="FQ59">
        <v>66.7</v>
      </c>
      <c r="FR59">
        <v>0</v>
      </c>
      <c r="FS59">
        <v>50</v>
      </c>
      <c r="FT59">
        <v>33.299999999999997</v>
      </c>
      <c r="FU59">
        <v>100</v>
      </c>
      <c r="FV59">
        <v>50</v>
      </c>
      <c r="FW59">
        <v>66.7</v>
      </c>
      <c r="FX59">
        <v>5.17</v>
      </c>
      <c r="FY59">
        <v>5.92</v>
      </c>
      <c r="FZ59">
        <v>5.67</v>
      </c>
      <c r="GA59">
        <v>818</v>
      </c>
      <c r="GB59">
        <v>802</v>
      </c>
      <c r="GC59">
        <v>1620</v>
      </c>
      <c r="GD59">
        <v>782</v>
      </c>
      <c r="GE59">
        <v>774</v>
      </c>
      <c r="GF59">
        <v>1556</v>
      </c>
      <c r="GG59">
        <v>53</v>
      </c>
      <c r="GH59">
        <v>46.3</v>
      </c>
      <c r="GI59">
        <v>49.7</v>
      </c>
      <c r="GJ59">
        <v>0.42</v>
      </c>
      <c r="GK59">
        <v>-0.21</v>
      </c>
      <c r="GL59">
        <v>0.11</v>
      </c>
      <c r="GM59">
        <v>0.33</v>
      </c>
      <c r="GN59">
        <v>-0.3</v>
      </c>
      <c r="GO59">
        <v>0.04</v>
      </c>
      <c r="GP59">
        <v>0.51</v>
      </c>
      <c r="GQ59">
        <v>-0.12</v>
      </c>
      <c r="GR59">
        <v>0.17</v>
      </c>
      <c r="GS59">
        <v>49.4</v>
      </c>
      <c r="GT59">
        <v>45.1</v>
      </c>
      <c r="GU59">
        <v>47.3</v>
      </c>
      <c r="GV59">
        <v>74.099999999999994</v>
      </c>
      <c r="GW59">
        <v>65.8</v>
      </c>
      <c r="GX59">
        <v>70</v>
      </c>
      <c r="GY59">
        <v>56.8</v>
      </c>
      <c r="GZ59">
        <v>46</v>
      </c>
      <c r="HA59">
        <v>51.5</v>
      </c>
      <c r="HB59">
        <v>26.8</v>
      </c>
      <c r="HC59">
        <v>15.5</v>
      </c>
      <c r="HD59">
        <v>21.2</v>
      </c>
      <c r="HE59">
        <v>40.700000000000003</v>
      </c>
      <c r="HF59">
        <v>25.2</v>
      </c>
      <c r="HG59">
        <v>33</v>
      </c>
      <c r="HH59">
        <v>4.75</v>
      </c>
      <c r="HI59">
        <v>4.17</v>
      </c>
      <c r="HJ59">
        <v>4.46</v>
      </c>
    </row>
    <row r="60" spans="1:218" x14ac:dyDescent="0.4">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v>
      </c>
      <c r="GA60">
        <v>0</v>
      </c>
      <c r="GB60">
        <v>0</v>
      </c>
      <c r="GC60">
        <v>0</v>
      </c>
      <c r="GD60">
        <v>0</v>
      </c>
      <c r="GE60">
        <v>0</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v>0</v>
      </c>
      <c r="HI60">
        <v>0</v>
      </c>
      <c r="HJ60">
        <v>0</v>
      </c>
    </row>
    <row r="61" spans="1:218" x14ac:dyDescent="0.4">
      <c r="A61" t="s">
        <v>347</v>
      </c>
      <c r="B61" t="s">
        <v>345</v>
      </c>
      <c r="C61">
        <v>18220</v>
      </c>
      <c r="D61">
        <v>19175</v>
      </c>
      <c r="E61">
        <v>37395</v>
      </c>
      <c r="F61">
        <v>17716</v>
      </c>
      <c r="G61">
        <v>18627</v>
      </c>
      <c r="H61">
        <v>36343</v>
      </c>
      <c r="I61">
        <v>48</v>
      </c>
      <c r="J61">
        <v>42.5</v>
      </c>
      <c r="K61">
        <v>45.2</v>
      </c>
      <c r="L61">
        <v>0.09</v>
      </c>
      <c r="M61">
        <v>-0.39</v>
      </c>
      <c r="N61">
        <v>-0.15</v>
      </c>
      <c r="O61">
        <v>7.0000000000000007E-2</v>
      </c>
      <c r="P61">
        <v>-0.4</v>
      </c>
      <c r="Q61">
        <v>-0.17</v>
      </c>
      <c r="R61">
        <v>0.11</v>
      </c>
      <c r="S61">
        <v>-0.37</v>
      </c>
      <c r="T61">
        <v>-0.14000000000000001</v>
      </c>
      <c r="U61">
        <v>45.5</v>
      </c>
      <c r="V61">
        <v>38</v>
      </c>
      <c r="W61">
        <v>41.6</v>
      </c>
      <c r="X61">
        <v>67.3</v>
      </c>
      <c r="Y61">
        <v>58.9</v>
      </c>
      <c r="Z61">
        <v>63</v>
      </c>
      <c r="AA61">
        <v>40.4</v>
      </c>
      <c r="AB61">
        <v>28.9</v>
      </c>
      <c r="AC61">
        <v>34.5</v>
      </c>
      <c r="AD61">
        <v>18.2</v>
      </c>
      <c r="AE61">
        <v>10.9</v>
      </c>
      <c r="AF61">
        <v>14.5</v>
      </c>
      <c r="AG61">
        <v>26.8</v>
      </c>
      <c r="AH61">
        <v>16.8</v>
      </c>
      <c r="AI61">
        <v>21.6</v>
      </c>
      <c r="AJ61">
        <v>4.1399999999999997</v>
      </c>
      <c r="AK61">
        <v>3.67</v>
      </c>
      <c r="AL61">
        <v>3.9</v>
      </c>
      <c r="AM61">
        <v>910</v>
      </c>
      <c r="AN61">
        <v>946</v>
      </c>
      <c r="AO61">
        <v>1856</v>
      </c>
      <c r="AP61">
        <v>866</v>
      </c>
      <c r="AQ61">
        <v>890</v>
      </c>
      <c r="AR61">
        <v>1756</v>
      </c>
      <c r="AS61">
        <v>47.2</v>
      </c>
      <c r="AT61">
        <v>41.9</v>
      </c>
      <c r="AU61">
        <v>44.5</v>
      </c>
      <c r="AV61">
        <v>0.04</v>
      </c>
      <c r="AW61">
        <v>-0.4</v>
      </c>
      <c r="AX61">
        <v>-0.18</v>
      </c>
      <c r="AY61">
        <v>-0.05</v>
      </c>
      <c r="AZ61">
        <v>-0.48</v>
      </c>
      <c r="BA61">
        <v>-0.24</v>
      </c>
      <c r="BB61">
        <v>0.12</v>
      </c>
      <c r="BC61">
        <v>-0.31</v>
      </c>
      <c r="BD61">
        <v>-0.12</v>
      </c>
      <c r="BE61">
        <v>41.2</v>
      </c>
      <c r="BF61">
        <v>38.1</v>
      </c>
      <c r="BG61">
        <v>39.6</v>
      </c>
      <c r="BH61">
        <v>62.2</v>
      </c>
      <c r="BI61">
        <v>58.1</v>
      </c>
      <c r="BJ61">
        <v>60.1</v>
      </c>
      <c r="BK61">
        <v>40</v>
      </c>
      <c r="BL61">
        <v>28.3</v>
      </c>
      <c r="BM61">
        <v>34.1</v>
      </c>
      <c r="BN61">
        <v>18.2</v>
      </c>
      <c r="BO61">
        <v>10.1</v>
      </c>
      <c r="BP61">
        <v>14.1</v>
      </c>
      <c r="BQ61">
        <v>25.6</v>
      </c>
      <c r="BR61">
        <v>15.5</v>
      </c>
      <c r="BS61">
        <v>20.5</v>
      </c>
      <c r="BT61">
        <v>4.07</v>
      </c>
      <c r="BU61">
        <v>3.6</v>
      </c>
      <c r="BV61">
        <v>3.83</v>
      </c>
      <c r="BW61">
        <v>1929</v>
      </c>
      <c r="BX61">
        <v>2001</v>
      </c>
      <c r="BY61">
        <v>3930</v>
      </c>
      <c r="BZ61">
        <v>1678</v>
      </c>
      <c r="CA61">
        <v>1727</v>
      </c>
      <c r="CB61">
        <v>3405</v>
      </c>
      <c r="CC61">
        <v>52.1</v>
      </c>
      <c r="CD61">
        <v>47.1</v>
      </c>
      <c r="CE61">
        <v>49.5</v>
      </c>
      <c r="CF61">
        <v>0.76</v>
      </c>
      <c r="CG61">
        <v>0.23</v>
      </c>
      <c r="CH61">
        <v>0.49</v>
      </c>
      <c r="CI61">
        <v>0.7</v>
      </c>
      <c r="CJ61">
        <v>0.17</v>
      </c>
      <c r="CK61">
        <v>0.45</v>
      </c>
      <c r="CL61">
        <v>0.82</v>
      </c>
      <c r="CM61">
        <v>0.28999999999999998</v>
      </c>
      <c r="CN61">
        <v>0.53</v>
      </c>
      <c r="CO61">
        <v>50.2</v>
      </c>
      <c r="CP61">
        <v>46.4</v>
      </c>
      <c r="CQ61">
        <v>48.3</v>
      </c>
      <c r="CR61">
        <v>72.5</v>
      </c>
      <c r="CS61">
        <v>67.7</v>
      </c>
      <c r="CT61">
        <v>70</v>
      </c>
      <c r="CU61">
        <v>54.6</v>
      </c>
      <c r="CV61">
        <v>40.700000000000003</v>
      </c>
      <c r="CW61">
        <v>47.5</v>
      </c>
      <c r="CX61">
        <v>26.3</v>
      </c>
      <c r="CY61">
        <v>15.6</v>
      </c>
      <c r="CZ61">
        <v>20.9</v>
      </c>
      <c r="DA61">
        <v>37.5</v>
      </c>
      <c r="DB61">
        <v>24.1</v>
      </c>
      <c r="DC61">
        <v>30.7</v>
      </c>
      <c r="DD61">
        <v>4.66</v>
      </c>
      <c r="DE61">
        <v>4.1399999999999997</v>
      </c>
      <c r="DF61">
        <v>4.3899999999999997</v>
      </c>
      <c r="DG61">
        <v>652</v>
      </c>
      <c r="DH61">
        <v>658</v>
      </c>
      <c r="DI61">
        <v>1310</v>
      </c>
      <c r="DJ61">
        <v>550</v>
      </c>
      <c r="DK61">
        <v>561</v>
      </c>
      <c r="DL61">
        <v>1111</v>
      </c>
      <c r="DM61">
        <v>47.7</v>
      </c>
      <c r="DN61">
        <v>40.299999999999997</v>
      </c>
      <c r="DO61">
        <v>43.9</v>
      </c>
      <c r="DP61">
        <v>0.43</v>
      </c>
      <c r="DQ61">
        <v>-0.16</v>
      </c>
      <c r="DR61">
        <v>0.13</v>
      </c>
      <c r="DS61">
        <v>0.32</v>
      </c>
      <c r="DT61">
        <v>-0.26</v>
      </c>
      <c r="DU61">
        <v>0.06</v>
      </c>
      <c r="DV61">
        <v>0.53</v>
      </c>
      <c r="DW61">
        <v>-0.06</v>
      </c>
      <c r="DX61">
        <v>0.21</v>
      </c>
      <c r="DY61">
        <v>39.6</v>
      </c>
      <c r="DZ61">
        <v>31.3</v>
      </c>
      <c r="EA61">
        <v>35.4</v>
      </c>
      <c r="EB61">
        <v>62.9</v>
      </c>
      <c r="EC61">
        <v>52.4</v>
      </c>
      <c r="ED61">
        <v>57.6</v>
      </c>
      <c r="EE61">
        <v>44.9</v>
      </c>
      <c r="EF61">
        <v>28.4</v>
      </c>
      <c r="EG61">
        <v>36.6</v>
      </c>
      <c r="EH61">
        <v>15.5</v>
      </c>
      <c r="EI61">
        <v>8.8000000000000007</v>
      </c>
      <c r="EJ61">
        <v>12.1</v>
      </c>
      <c r="EK61">
        <v>24.1</v>
      </c>
      <c r="EL61">
        <v>13.4</v>
      </c>
      <c r="EM61">
        <v>18.7</v>
      </c>
      <c r="EN61">
        <v>4.1399999999999997</v>
      </c>
      <c r="EO61">
        <v>3.44</v>
      </c>
      <c r="EP61">
        <v>3.79</v>
      </c>
      <c r="EQ61">
        <v>62</v>
      </c>
      <c r="ER61">
        <v>69</v>
      </c>
      <c r="ES61">
        <v>131</v>
      </c>
      <c r="ET61">
        <v>56</v>
      </c>
      <c r="EU61">
        <v>54</v>
      </c>
      <c r="EV61">
        <v>110</v>
      </c>
      <c r="EW61">
        <v>65.900000000000006</v>
      </c>
      <c r="EX61">
        <v>60.7</v>
      </c>
      <c r="EY61">
        <v>63.1</v>
      </c>
      <c r="EZ61">
        <v>1.24</v>
      </c>
      <c r="FA61">
        <v>0.93</v>
      </c>
      <c r="FB61">
        <v>1.0900000000000001</v>
      </c>
      <c r="FC61">
        <v>0.9</v>
      </c>
      <c r="FD61">
        <v>0.6</v>
      </c>
      <c r="FE61">
        <v>0.85</v>
      </c>
      <c r="FF61">
        <v>1.57</v>
      </c>
      <c r="FG61">
        <v>1.27</v>
      </c>
      <c r="FH61">
        <v>1.32</v>
      </c>
      <c r="FI61">
        <v>67.7</v>
      </c>
      <c r="FJ61">
        <v>68.099999999999994</v>
      </c>
      <c r="FK61">
        <v>67.900000000000006</v>
      </c>
      <c r="FL61">
        <v>85.5</v>
      </c>
      <c r="FM61">
        <v>82.6</v>
      </c>
      <c r="FN61">
        <v>84</v>
      </c>
      <c r="FO61">
        <v>61.3</v>
      </c>
      <c r="FP61">
        <v>50.7</v>
      </c>
      <c r="FQ61">
        <v>55.7</v>
      </c>
      <c r="FR61">
        <v>40.299999999999997</v>
      </c>
      <c r="FS61">
        <v>29</v>
      </c>
      <c r="FT61">
        <v>34.4</v>
      </c>
      <c r="FU61">
        <v>50</v>
      </c>
      <c r="FV61">
        <v>40.6</v>
      </c>
      <c r="FW61">
        <v>45</v>
      </c>
      <c r="FX61">
        <v>6.09</v>
      </c>
      <c r="FY61">
        <v>5.57</v>
      </c>
      <c r="FZ61">
        <v>5.82</v>
      </c>
      <c r="GA61">
        <v>22070</v>
      </c>
      <c r="GB61">
        <v>23164</v>
      </c>
      <c r="GC61">
        <v>45234</v>
      </c>
      <c r="GD61">
        <v>21103</v>
      </c>
      <c r="GE61">
        <v>22108</v>
      </c>
      <c r="GF61">
        <v>43211</v>
      </c>
      <c r="GG61">
        <v>48.3</v>
      </c>
      <c r="GH61">
        <v>42.9</v>
      </c>
      <c r="GI61">
        <v>45.5</v>
      </c>
      <c r="GJ61">
        <v>0.16</v>
      </c>
      <c r="GK61">
        <v>-0.33</v>
      </c>
      <c r="GL61">
        <v>-0.09</v>
      </c>
      <c r="GM61">
        <v>0.14000000000000001</v>
      </c>
      <c r="GN61">
        <v>-0.34</v>
      </c>
      <c r="GO61">
        <v>-0.1</v>
      </c>
      <c r="GP61">
        <v>0.17</v>
      </c>
      <c r="GQ61">
        <v>-0.31</v>
      </c>
      <c r="GR61">
        <v>-0.08</v>
      </c>
      <c r="GS61">
        <v>45.6</v>
      </c>
      <c r="GT61">
        <v>38.6</v>
      </c>
      <c r="GU61">
        <v>42</v>
      </c>
      <c r="GV61">
        <v>67.400000000000006</v>
      </c>
      <c r="GW61">
        <v>59.4</v>
      </c>
      <c r="GX61">
        <v>63.3</v>
      </c>
      <c r="GY61">
        <v>41.8</v>
      </c>
      <c r="GZ61">
        <v>30.1</v>
      </c>
      <c r="HA61">
        <v>35.799999999999997</v>
      </c>
      <c r="HB61">
        <v>18.899999999999999</v>
      </c>
      <c r="HC61">
        <v>11.3</v>
      </c>
      <c r="HD61">
        <v>15</v>
      </c>
      <c r="HE61">
        <v>27.6</v>
      </c>
      <c r="HF61">
        <v>17.3</v>
      </c>
      <c r="HG61">
        <v>22.4</v>
      </c>
      <c r="HH61">
        <v>4.1900000000000004</v>
      </c>
      <c r="HI61">
        <v>3.71</v>
      </c>
      <c r="HJ61">
        <v>3.94</v>
      </c>
    </row>
    <row r="62" spans="1:218" x14ac:dyDescent="0.4">
      <c r="A62" t="s">
        <v>349</v>
      </c>
      <c r="B62" t="s">
        <v>348</v>
      </c>
      <c r="C62">
        <v>918</v>
      </c>
      <c r="D62">
        <v>1007</v>
      </c>
      <c r="E62">
        <v>1925</v>
      </c>
      <c r="F62">
        <v>880</v>
      </c>
      <c r="G62">
        <v>961</v>
      </c>
      <c r="H62">
        <v>1841</v>
      </c>
      <c r="I62">
        <v>44.7</v>
      </c>
      <c r="J62">
        <v>40</v>
      </c>
      <c r="K62">
        <v>42.3</v>
      </c>
      <c r="L62">
        <v>-0.05</v>
      </c>
      <c r="M62">
        <v>-0.52</v>
      </c>
      <c r="N62">
        <v>-0.28999999999999998</v>
      </c>
      <c r="O62">
        <v>-0.13</v>
      </c>
      <c r="P62">
        <v>-0.6</v>
      </c>
      <c r="Q62">
        <v>-0.35</v>
      </c>
      <c r="R62">
        <v>0.04</v>
      </c>
      <c r="S62">
        <v>-0.44</v>
      </c>
      <c r="T62">
        <v>-0.23</v>
      </c>
      <c r="U62">
        <v>39</v>
      </c>
      <c r="V62">
        <v>34.700000000000003</v>
      </c>
      <c r="W62">
        <v>36.700000000000003</v>
      </c>
      <c r="X62">
        <v>60.6</v>
      </c>
      <c r="Y62">
        <v>55</v>
      </c>
      <c r="Z62">
        <v>57.7</v>
      </c>
      <c r="AA62">
        <v>43</v>
      </c>
      <c r="AB62">
        <v>32.5</v>
      </c>
      <c r="AC62">
        <v>37.5</v>
      </c>
      <c r="AD62">
        <v>18.5</v>
      </c>
      <c r="AE62">
        <v>11.2</v>
      </c>
      <c r="AF62">
        <v>14.7</v>
      </c>
      <c r="AG62">
        <v>26.7</v>
      </c>
      <c r="AH62">
        <v>18.7</v>
      </c>
      <c r="AI62">
        <v>22.5</v>
      </c>
      <c r="AJ62">
        <v>3.89</v>
      </c>
      <c r="AK62">
        <v>3.49</v>
      </c>
      <c r="AL62">
        <v>3.68</v>
      </c>
      <c r="AM62">
        <v>64</v>
      </c>
      <c r="AN62">
        <v>110</v>
      </c>
      <c r="AO62">
        <v>174</v>
      </c>
      <c r="AP62">
        <v>63</v>
      </c>
      <c r="AQ62">
        <v>106</v>
      </c>
      <c r="AR62">
        <v>169</v>
      </c>
      <c r="AS62">
        <v>49</v>
      </c>
      <c r="AT62">
        <v>36.1</v>
      </c>
      <c r="AU62">
        <v>40.9</v>
      </c>
      <c r="AV62">
        <v>-7.0000000000000007E-2</v>
      </c>
      <c r="AW62">
        <v>-0.91</v>
      </c>
      <c r="AX62">
        <v>-0.59</v>
      </c>
      <c r="AY62">
        <v>-0.38</v>
      </c>
      <c r="AZ62">
        <v>-1.1499999999999999</v>
      </c>
      <c r="BA62">
        <v>-0.78</v>
      </c>
      <c r="BB62">
        <v>0.24</v>
      </c>
      <c r="BC62">
        <v>-0.67</v>
      </c>
      <c r="BD62">
        <v>-0.4</v>
      </c>
      <c r="BE62">
        <v>43.8</v>
      </c>
      <c r="BF62">
        <v>35.5</v>
      </c>
      <c r="BG62">
        <v>38.5</v>
      </c>
      <c r="BH62">
        <v>64.099999999999994</v>
      </c>
      <c r="BI62">
        <v>49.1</v>
      </c>
      <c r="BJ62">
        <v>54.6</v>
      </c>
      <c r="BK62">
        <v>40.6</v>
      </c>
      <c r="BL62">
        <v>27.3</v>
      </c>
      <c r="BM62">
        <v>32.200000000000003</v>
      </c>
      <c r="BN62">
        <v>20.3</v>
      </c>
      <c r="BO62">
        <v>10.9</v>
      </c>
      <c r="BP62">
        <v>14.4</v>
      </c>
      <c r="BQ62">
        <v>26.6</v>
      </c>
      <c r="BR62">
        <v>19.100000000000001</v>
      </c>
      <c r="BS62">
        <v>21.8</v>
      </c>
      <c r="BT62">
        <v>4.2699999999999996</v>
      </c>
      <c r="BU62">
        <v>3.19</v>
      </c>
      <c r="BV62">
        <v>3.58</v>
      </c>
      <c r="BW62">
        <v>248</v>
      </c>
      <c r="BX62">
        <v>239</v>
      </c>
      <c r="BY62">
        <v>487</v>
      </c>
      <c r="BZ62">
        <v>225</v>
      </c>
      <c r="CA62">
        <v>218</v>
      </c>
      <c r="CB62">
        <v>443</v>
      </c>
      <c r="CC62">
        <v>49.4</v>
      </c>
      <c r="CD62">
        <v>46.5</v>
      </c>
      <c r="CE62">
        <v>48</v>
      </c>
      <c r="CF62">
        <v>0.52</v>
      </c>
      <c r="CG62">
        <v>0.13</v>
      </c>
      <c r="CH62">
        <v>0.33</v>
      </c>
      <c r="CI62">
        <v>0.36</v>
      </c>
      <c r="CJ62">
        <v>-0.04</v>
      </c>
      <c r="CK62">
        <v>0.21</v>
      </c>
      <c r="CL62">
        <v>0.69</v>
      </c>
      <c r="CM62">
        <v>0.28999999999999998</v>
      </c>
      <c r="CN62">
        <v>0.44</v>
      </c>
      <c r="CO62">
        <v>43.5</v>
      </c>
      <c r="CP62">
        <v>47.7</v>
      </c>
      <c r="CQ62">
        <v>45.6</v>
      </c>
      <c r="CR62">
        <v>71.400000000000006</v>
      </c>
      <c r="CS62">
        <v>67.8</v>
      </c>
      <c r="CT62">
        <v>69.599999999999994</v>
      </c>
      <c r="CU62">
        <v>60.5</v>
      </c>
      <c r="CV62">
        <v>59</v>
      </c>
      <c r="CW62">
        <v>59.8</v>
      </c>
      <c r="CX62">
        <v>21.4</v>
      </c>
      <c r="CY62">
        <v>17.2</v>
      </c>
      <c r="CZ62">
        <v>19.3</v>
      </c>
      <c r="DA62">
        <v>35.9</v>
      </c>
      <c r="DB62">
        <v>31</v>
      </c>
      <c r="DC62">
        <v>33.5</v>
      </c>
      <c r="DD62">
        <v>4.46</v>
      </c>
      <c r="DE62">
        <v>4.25</v>
      </c>
      <c r="DF62">
        <v>4.3600000000000003</v>
      </c>
      <c r="DG62">
        <v>50</v>
      </c>
      <c r="DH62">
        <v>46</v>
      </c>
      <c r="DI62">
        <v>96</v>
      </c>
      <c r="DJ62">
        <v>45</v>
      </c>
      <c r="DK62">
        <v>40</v>
      </c>
      <c r="DL62">
        <v>85</v>
      </c>
      <c r="DM62">
        <v>47.2</v>
      </c>
      <c r="DN62">
        <v>38.1</v>
      </c>
      <c r="DO62">
        <v>42.8</v>
      </c>
      <c r="DP62">
        <v>0.49</v>
      </c>
      <c r="DQ62">
        <v>-0.5</v>
      </c>
      <c r="DR62">
        <v>0.02</v>
      </c>
      <c r="DS62">
        <v>0.12</v>
      </c>
      <c r="DT62">
        <v>-0.89</v>
      </c>
      <c r="DU62">
        <v>-0.24</v>
      </c>
      <c r="DV62">
        <v>0.86</v>
      </c>
      <c r="DW62">
        <v>-0.11</v>
      </c>
      <c r="DX62">
        <v>0.28999999999999998</v>
      </c>
      <c r="DY62">
        <v>38</v>
      </c>
      <c r="DZ62">
        <v>28.3</v>
      </c>
      <c r="EA62">
        <v>33.299999999999997</v>
      </c>
      <c r="EB62">
        <v>60</v>
      </c>
      <c r="EC62">
        <v>41.3</v>
      </c>
      <c r="ED62">
        <v>51</v>
      </c>
      <c r="EE62">
        <v>46</v>
      </c>
      <c r="EF62">
        <v>23.9</v>
      </c>
      <c r="EG62">
        <v>35.4</v>
      </c>
      <c r="EH62">
        <v>20</v>
      </c>
      <c r="EI62">
        <v>10.9</v>
      </c>
      <c r="EJ62">
        <v>15.6</v>
      </c>
      <c r="EK62">
        <v>22</v>
      </c>
      <c r="EL62">
        <v>15.2</v>
      </c>
      <c r="EM62">
        <v>18.8</v>
      </c>
      <c r="EN62">
        <v>4.13</v>
      </c>
      <c r="EO62">
        <v>3.21</v>
      </c>
      <c r="EP62">
        <v>3.69</v>
      </c>
      <c r="EQ62">
        <v>4</v>
      </c>
      <c r="ER62">
        <v>8</v>
      </c>
      <c r="ES62">
        <v>12</v>
      </c>
      <c r="ET62">
        <v>4</v>
      </c>
      <c r="EU62">
        <v>8</v>
      </c>
      <c r="EV62">
        <v>12</v>
      </c>
      <c r="EW62">
        <v>51.9</v>
      </c>
      <c r="EX62">
        <v>60.2</v>
      </c>
      <c r="EY62">
        <v>57.4</v>
      </c>
      <c r="EZ62">
        <v>0.53</v>
      </c>
      <c r="FA62">
        <v>0.75</v>
      </c>
      <c r="FB62">
        <v>0.68</v>
      </c>
      <c r="FC62">
        <v>-0.7</v>
      </c>
      <c r="FD62">
        <v>-0.13</v>
      </c>
      <c r="FE62">
        <v>-0.04</v>
      </c>
      <c r="FF62">
        <v>1.77</v>
      </c>
      <c r="FG62">
        <v>1.62</v>
      </c>
      <c r="FH62">
        <v>1.39</v>
      </c>
      <c r="FI62">
        <v>25</v>
      </c>
      <c r="FJ62">
        <v>75</v>
      </c>
      <c r="FK62">
        <v>58.3</v>
      </c>
      <c r="FL62">
        <v>75</v>
      </c>
      <c r="FM62">
        <v>75</v>
      </c>
      <c r="FN62">
        <v>75</v>
      </c>
      <c r="FO62">
        <v>100</v>
      </c>
      <c r="FP62">
        <v>37.5</v>
      </c>
      <c r="FQ62">
        <v>58.3</v>
      </c>
      <c r="FR62">
        <v>25</v>
      </c>
      <c r="FS62">
        <v>25</v>
      </c>
      <c r="FT62">
        <v>25</v>
      </c>
      <c r="FU62">
        <v>50</v>
      </c>
      <c r="FV62">
        <v>37.5</v>
      </c>
      <c r="FW62">
        <v>41.7</v>
      </c>
      <c r="FX62">
        <v>4.84</v>
      </c>
      <c r="FY62">
        <v>5.39</v>
      </c>
      <c r="FZ62">
        <v>5.2</v>
      </c>
      <c r="GA62">
        <v>1309</v>
      </c>
      <c r="GB62">
        <v>1438</v>
      </c>
      <c r="GC62">
        <v>2747</v>
      </c>
      <c r="GD62">
        <v>1236</v>
      </c>
      <c r="GE62">
        <v>1359</v>
      </c>
      <c r="GF62">
        <v>2595</v>
      </c>
      <c r="GG62">
        <v>45.8</v>
      </c>
      <c r="GH62">
        <v>40.799999999999997</v>
      </c>
      <c r="GI62">
        <v>43.2</v>
      </c>
      <c r="GJ62">
        <v>0.08</v>
      </c>
      <c r="GK62">
        <v>-0.43</v>
      </c>
      <c r="GL62">
        <v>-0.19</v>
      </c>
      <c r="GM62">
        <v>0</v>
      </c>
      <c r="GN62">
        <v>-0.5</v>
      </c>
      <c r="GO62">
        <v>-0.24</v>
      </c>
      <c r="GP62">
        <v>0.15</v>
      </c>
      <c r="GQ62">
        <v>-0.36</v>
      </c>
      <c r="GR62">
        <v>-0.14000000000000001</v>
      </c>
      <c r="GS62">
        <v>39.9</v>
      </c>
      <c r="GT62">
        <v>36.6</v>
      </c>
      <c r="GU62">
        <v>38.200000000000003</v>
      </c>
      <c r="GV62">
        <v>62.5</v>
      </c>
      <c r="GW62">
        <v>56.1</v>
      </c>
      <c r="GX62">
        <v>59.2</v>
      </c>
      <c r="GY62">
        <v>46.4</v>
      </c>
      <c r="GZ62">
        <v>36</v>
      </c>
      <c r="HA62">
        <v>41</v>
      </c>
      <c r="HB62">
        <v>19.2</v>
      </c>
      <c r="HC62">
        <v>12.1</v>
      </c>
      <c r="HD62">
        <v>15.5</v>
      </c>
      <c r="HE62">
        <v>28.3</v>
      </c>
      <c r="HF62">
        <v>20.5</v>
      </c>
      <c r="HG62">
        <v>24.2</v>
      </c>
      <c r="HH62">
        <v>4.0199999999999996</v>
      </c>
      <c r="HI62">
        <v>3.58</v>
      </c>
      <c r="HJ62">
        <v>3.79</v>
      </c>
    </row>
    <row r="63" spans="1:218" x14ac:dyDescent="0.4">
      <c r="A63" t="s">
        <v>351</v>
      </c>
      <c r="B63" t="s">
        <v>350</v>
      </c>
      <c r="C63">
        <v>3332</v>
      </c>
      <c r="D63">
        <v>3407</v>
      </c>
      <c r="E63">
        <v>6739</v>
      </c>
      <c r="F63">
        <v>3291</v>
      </c>
      <c r="G63">
        <v>3359</v>
      </c>
      <c r="H63">
        <v>6650</v>
      </c>
      <c r="I63">
        <v>48.3</v>
      </c>
      <c r="J63">
        <v>42.7</v>
      </c>
      <c r="K63">
        <v>45.5</v>
      </c>
      <c r="L63">
        <v>0</v>
      </c>
      <c r="M63">
        <v>-0.45</v>
      </c>
      <c r="N63">
        <v>-0.23</v>
      </c>
      <c r="O63">
        <v>-0.05</v>
      </c>
      <c r="P63">
        <v>-0.5</v>
      </c>
      <c r="Q63">
        <v>-0.26</v>
      </c>
      <c r="R63">
        <v>0.04</v>
      </c>
      <c r="S63">
        <v>-0.41</v>
      </c>
      <c r="T63">
        <v>-0.2</v>
      </c>
      <c r="U63">
        <v>47.6</v>
      </c>
      <c r="V63">
        <v>37.700000000000003</v>
      </c>
      <c r="W63">
        <v>42.6</v>
      </c>
      <c r="X63">
        <v>68.2</v>
      </c>
      <c r="Y63">
        <v>60</v>
      </c>
      <c r="Z63">
        <v>64</v>
      </c>
      <c r="AA63">
        <v>38.5</v>
      </c>
      <c r="AB63">
        <v>25.3</v>
      </c>
      <c r="AC63">
        <v>31.9</v>
      </c>
      <c r="AD63">
        <v>17.600000000000001</v>
      </c>
      <c r="AE63">
        <v>8.9</v>
      </c>
      <c r="AF63">
        <v>13.2</v>
      </c>
      <c r="AG63">
        <v>25.1</v>
      </c>
      <c r="AH63">
        <v>13.8</v>
      </c>
      <c r="AI63">
        <v>19.399999999999999</v>
      </c>
      <c r="AJ63">
        <v>4.18</v>
      </c>
      <c r="AK63">
        <v>3.67</v>
      </c>
      <c r="AL63">
        <v>3.92</v>
      </c>
      <c r="AM63">
        <v>85</v>
      </c>
      <c r="AN63">
        <v>86</v>
      </c>
      <c r="AO63">
        <v>171</v>
      </c>
      <c r="AP63">
        <v>81</v>
      </c>
      <c r="AQ63">
        <v>83</v>
      </c>
      <c r="AR63">
        <v>164</v>
      </c>
      <c r="AS63">
        <v>48.1</v>
      </c>
      <c r="AT63">
        <v>44.4</v>
      </c>
      <c r="AU63">
        <v>46.3</v>
      </c>
      <c r="AV63">
        <v>-0.01</v>
      </c>
      <c r="AW63">
        <v>-0.49</v>
      </c>
      <c r="AX63">
        <v>-0.25</v>
      </c>
      <c r="AY63">
        <v>-0.28000000000000003</v>
      </c>
      <c r="AZ63">
        <v>-0.76</v>
      </c>
      <c r="BA63">
        <v>-0.45</v>
      </c>
      <c r="BB63">
        <v>0.27</v>
      </c>
      <c r="BC63">
        <v>-0.22</v>
      </c>
      <c r="BD63">
        <v>-0.06</v>
      </c>
      <c r="BE63">
        <v>43.5</v>
      </c>
      <c r="BF63">
        <v>39.5</v>
      </c>
      <c r="BG63">
        <v>41.5</v>
      </c>
      <c r="BH63">
        <v>63.5</v>
      </c>
      <c r="BI63">
        <v>68.599999999999994</v>
      </c>
      <c r="BJ63">
        <v>66.099999999999994</v>
      </c>
      <c r="BK63">
        <v>40</v>
      </c>
      <c r="BL63">
        <v>27.9</v>
      </c>
      <c r="BM63">
        <v>33.9</v>
      </c>
      <c r="BN63">
        <v>20</v>
      </c>
      <c r="BO63">
        <v>7</v>
      </c>
      <c r="BP63">
        <v>13.5</v>
      </c>
      <c r="BQ63">
        <v>30.6</v>
      </c>
      <c r="BR63">
        <v>15.1</v>
      </c>
      <c r="BS63">
        <v>22.8</v>
      </c>
      <c r="BT63">
        <v>4.1500000000000004</v>
      </c>
      <c r="BU63">
        <v>3.82</v>
      </c>
      <c r="BV63">
        <v>3.99</v>
      </c>
      <c r="BW63">
        <v>29</v>
      </c>
      <c r="BX63">
        <v>41</v>
      </c>
      <c r="BY63">
        <v>70</v>
      </c>
      <c r="BZ63">
        <v>22</v>
      </c>
      <c r="CA63">
        <v>36</v>
      </c>
      <c r="CB63">
        <v>58</v>
      </c>
      <c r="CC63">
        <v>54.3</v>
      </c>
      <c r="CD63">
        <v>48.9</v>
      </c>
      <c r="CE63">
        <v>51.1</v>
      </c>
      <c r="CF63">
        <v>0.85</v>
      </c>
      <c r="CG63">
        <v>-0.03</v>
      </c>
      <c r="CH63">
        <v>0.31</v>
      </c>
      <c r="CI63">
        <v>0.33</v>
      </c>
      <c r="CJ63">
        <v>-0.44</v>
      </c>
      <c r="CK63">
        <v>-0.02</v>
      </c>
      <c r="CL63">
        <v>1.38</v>
      </c>
      <c r="CM63">
        <v>0.38</v>
      </c>
      <c r="CN63">
        <v>0.63</v>
      </c>
      <c r="CO63">
        <v>58.6</v>
      </c>
      <c r="CP63">
        <v>56.1</v>
      </c>
      <c r="CQ63">
        <v>57.1</v>
      </c>
      <c r="CR63">
        <v>89.7</v>
      </c>
      <c r="CS63">
        <v>73.2</v>
      </c>
      <c r="CT63">
        <v>80</v>
      </c>
      <c r="CU63">
        <v>51.7</v>
      </c>
      <c r="CV63">
        <v>36.6</v>
      </c>
      <c r="CW63">
        <v>42.9</v>
      </c>
      <c r="CX63">
        <v>24.1</v>
      </c>
      <c r="CY63">
        <v>12.2</v>
      </c>
      <c r="CZ63">
        <v>17.100000000000001</v>
      </c>
      <c r="DA63">
        <v>48.3</v>
      </c>
      <c r="DB63">
        <v>26.8</v>
      </c>
      <c r="DC63">
        <v>35.700000000000003</v>
      </c>
      <c r="DD63">
        <v>4.91</v>
      </c>
      <c r="DE63">
        <v>4.22</v>
      </c>
      <c r="DF63">
        <v>4.51</v>
      </c>
      <c r="DG63">
        <v>11</v>
      </c>
      <c r="DH63">
        <v>16</v>
      </c>
      <c r="DI63">
        <v>27</v>
      </c>
      <c r="DJ63">
        <v>10</v>
      </c>
      <c r="DK63">
        <v>16</v>
      </c>
      <c r="DL63">
        <v>26</v>
      </c>
      <c r="DM63">
        <v>46.8</v>
      </c>
      <c r="DN63">
        <v>44.5</v>
      </c>
      <c r="DO63">
        <v>45.4</v>
      </c>
      <c r="DP63">
        <v>-0.69</v>
      </c>
      <c r="DQ63">
        <v>-0.09</v>
      </c>
      <c r="DR63">
        <v>-0.32</v>
      </c>
      <c r="DS63">
        <v>-1.48</v>
      </c>
      <c r="DT63">
        <v>-0.7</v>
      </c>
      <c r="DU63">
        <v>-0.81</v>
      </c>
      <c r="DV63">
        <v>0.09</v>
      </c>
      <c r="DW63">
        <v>0.53</v>
      </c>
      <c r="DX63">
        <v>0.17</v>
      </c>
      <c r="DY63">
        <v>36.4</v>
      </c>
      <c r="DZ63">
        <v>37.5</v>
      </c>
      <c r="EA63">
        <v>37</v>
      </c>
      <c r="EB63">
        <v>54.5</v>
      </c>
      <c r="EC63">
        <v>62.5</v>
      </c>
      <c r="ED63">
        <v>59.3</v>
      </c>
      <c r="EE63">
        <v>54.5</v>
      </c>
      <c r="EF63">
        <v>68.8</v>
      </c>
      <c r="EG63">
        <v>63</v>
      </c>
      <c r="EH63">
        <v>9.1</v>
      </c>
      <c r="EI63">
        <v>25</v>
      </c>
      <c r="EJ63">
        <v>18.5</v>
      </c>
      <c r="EK63">
        <v>18.2</v>
      </c>
      <c r="EL63">
        <v>25</v>
      </c>
      <c r="EM63">
        <v>22.2</v>
      </c>
      <c r="EN63">
        <v>4.0199999999999996</v>
      </c>
      <c r="EO63">
        <v>4.2</v>
      </c>
      <c r="EP63">
        <v>4.12</v>
      </c>
      <c r="EQ63">
        <v>6</v>
      </c>
      <c r="ER63">
        <v>6</v>
      </c>
      <c r="ES63">
        <v>12</v>
      </c>
      <c r="ET63">
        <v>4</v>
      </c>
      <c r="EU63">
        <v>6</v>
      </c>
      <c r="EV63">
        <v>10</v>
      </c>
      <c r="EW63">
        <v>66.3</v>
      </c>
      <c r="EX63">
        <v>61</v>
      </c>
      <c r="EY63">
        <v>63.7</v>
      </c>
      <c r="EZ63">
        <v>1.24</v>
      </c>
      <c r="FA63">
        <v>7.0000000000000007E-2</v>
      </c>
      <c r="FB63">
        <v>0.54</v>
      </c>
      <c r="FC63">
        <v>0</v>
      </c>
      <c r="FD63">
        <v>-0.94</v>
      </c>
      <c r="FE63">
        <v>-0.24</v>
      </c>
      <c r="FF63">
        <v>2.48</v>
      </c>
      <c r="FG63">
        <v>1.08</v>
      </c>
      <c r="FH63">
        <v>1.32</v>
      </c>
      <c r="FI63">
        <v>66.7</v>
      </c>
      <c r="FJ63">
        <v>100</v>
      </c>
      <c r="FK63">
        <v>83.3</v>
      </c>
      <c r="FL63">
        <v>83.3</v>
      </c>
      <c r="FM63">
        <v>100</v>
      </c>
      <c r="FN63">
        <v>91.7</v>
      </c>
      <c r="FO63">
        <v>33.299999999999997</v>
      </c>
      <c r="FP63">
        <v>50</v>
      </c>
      <c r="FQ63">
        <v>41.7</v>
      </c>
      <c r="FR63">
        <v>33.299999999999997</v>
      </c>
      <c r="FS63">
        <v>33.299999999999997</v>
      </c>
      <c r="FT63">
        <v>33.299999999999997</v>
      </c>
      <c r="FU63">
        <v>33.299999999999997</v>
      </c>
      <c r="FV63">
        <v>50</v>
      </c>
      <c r="FW63">
        <v>41.7</v>
      </c>
      <c r="FX63">
        <v>5.76</v>
      </c>
      <c r="FY63">
        <v>5.43</v>
      </c>
      <c r="FZ63">
        <v>5.6</v>
      </c>
      <c r="GA63">
        <v>3488</v>
      </c>
      <c r="GB63">
        <v>3581</v>
      </c>
      <c r="GC63">
        <v>7069</v>
      </c>
      <c r="GD63">
        <v>3429</v>
      </c>
      <c r="GE63">
        <v>3520</v>
      </c>
      <c r="GF63">
        <v>6949</v>
      </c>
      <c r="GG63">
        <v>48.4</v>
      </c>
      <c r="GH63">
        <v>42.9</v>
      </c>
      <c r="GI63">
        <v>45.6</v>
      </c>
      <c r="GJ63">
        <v>0</v>
      </c>
      <c r="GK63">
        <v>-0.45</v>
      </c>
      <c r="GL63">
        <v>-0.23</v>
      </c>
      <c r="GM63">
        <v>-0.04</v>
      </c>
      <c r="GN63">
        <v>-0.49</v>
      </c>
      <c r="GO63">
        <v>-0.25</v>
      </c>
      <c r="GP63">
        <v>0.05</v>
      </c>
      <c r="GQ63">
        <v>-0.41</v>
      </c>
      <c r="GR63">
        <v>-0.2</v>
      </c>
      <c r="GS63">
        <v>47.6</v>
      </c>
      <c r="GT63">
        <v>38</v>
      </c>
      <c r="GU63">
        <v>42.7</v>
      </c>
      <c r="GV63">
        <v>68.2</v>
      </c>
      <c r="GW63">
        <v>60.3</v>
      </c>
      <c r="GX63">
        <v>64.2</v>
      </c>
      <c r="GY63">
        <v>38.700000000000003</v>
      </c>
      <c r="GZ63">
        <v>25.7</v>
      </c>
      <c r="HA63">
        <v>32.1</v>
      </c>
      <c r="HB63">
        <v>17.8</v>
      </c>
      <c r="HC63">
        <v>9</v>
      </c>
      <c r="HD63">
        <v>13.3</v>
      </c>
      <c r="HE63">
        <v>25.4</v>
      </c>
      <c r="HF63">
        <v>14.1</v>
      </c>
      <c r="HG63">
        <v>19.7</v>
      </c>
      <c r="HH63">
        <v>4.18</v>
      </c>
      <c r="HI63">
        <v>3.68</v>
      </c>
      <c r="HJ63">
        <v>3.93</v>
      </c>
    </row>
    <row r="64" spans="1:218" x14ac:dyDescent="0.4">
      <c r="A64" t="s">
        <v>353</v>
      </c>
      <c r="B64" t="s">
        <v>352</v>
      </c>
      <c r="C64">
        <v>538</v>
      </c>
      <c r="D64">
        <v>570</v>
      </c>
      <c r="E64">
        <v>1108</v>
      </c>
      <c r="F64">
        <v>506</v>
      </c>
      <c r="G64">
        <v>530</v>
      </c>
      <c r="H64">
        <v>1036</v>
      </c>
      <c r="I64">
        <v>39.9</v>
      </c>
      <c r="J64">
        <v>31.9</v>
      </c>
      <c r="K64">
        <v>35.799999999999997</v>
      </c>
      <c r="L64">
        <v>-0.28999999999999998</v>
      </c>
      <c r="M64">
        <v>-0.96</v>
      </c>
      <c r="N64">
        <v>-0.63</v>
      </c>
      <c r="O64">
        <v>-0.4</v>
      </c>
      <c r="P64">
        <v>-1.07</v>
      </c>
      <c r="Q64">
        <v>-0.71</v>
      </c>
      <c r="R64">
        <v>-0.18</v>
      </c>
      <c r="S64">
        <v>-0.85</v>
      </c>
      <c r="T64">
        <v>-0.55000000000000004</v>
      </c>
      <c r="U64">
        <v>31</v>
      </c>
      <c r="V64">
        <v>21.1</v>
      </c>
      <c r="W64">
        <v>25.9</v>
      </c>
      <c r="X64">
        <v>49.6</v>
      </c>
      <c r="Y64">
        <v>37.4</v>
      </c>
      <c r="Z64">
        <v>43.3</v>
      </c>
      <c r="AA64">
        <v>20.8</v>
      </c>
      <c r="AB64">
        <v>11.4</v>
      </c>
      <c r="AC64">
        <v>16</v>
      </c>
      <c r="AD64">
        <v>8.6</v>
      </c>
      <c r="AE64">
        <v>2.8</v>
      </c>
      <c r="AF64">
        <v>5.6</v>
      </c>
      <c r="AG64">
        <v>11.7</v>
      </c>
      <c r="AH64">
        <v>5.0999999999999996</v>
      </c>
      <c r="AI64">
        <v>8.3000000000000007</v>
      </c>
      <c r="AJ64">
        <v>3.25</v>
      </c>
      <c r="AK64">
        <v>2.61</v>
      </c>
      <c r="AL64">
        <v>2.92</v>
      </c>
      <c r="AM64">
        <v>113</v>
      </c>
      <c r="AN64">
        <v>116</v>
      </c>
      <c r="AO64">
        <v>229</v>
      </c>
      <c r="AP64">
        <v>109</v>
      </c>
      <c r="AQ64">
        <v>108</v>
      </c>
      <c r="AR64">
        <v>217</v>
      </c>
      <c r="AS64">
        <v>44.3</v>
      </c>
      <c r="AT64">
        <v>36.4</v>
      </c>
      <c r="AU64">
        <v>40.299999999999997</v>
      </c>
      <c r="AV64">
        <v>-0.25</v>
      </c>
      <c r="AW64">
        <v>-0.74</v>
      </c>
      <c r="AX64">
        <v>-0.5</v>
      </c>
      <c r="AY64">
        <v>-0.49</v>
      </c>
      <c r="AZ64">
        <v>-0.98</v>
      </c>
      <c r="BA64">
        <v>-0.66</v>
      </c>
      <c r="BB64">
        <v>-0.02</v>
      </c>
      <c r="BC64">
        <v>-0.5</v>
      </c>
      <c r="BD64">
        <v>-0.33</v>
      </c>
      <c r="BE64">
        <v>32.700000000000003</v>
      </c>
      <c r="BF64">
        <v>22.4</v>
      </c>
      <c r="BG64">
        <v>27.5</v>
      </c>
      <c r="BH64">
        <v>51.3</v>
      </c>
      <c r="BI64">
        <v>47.4</v>
      </c>
      <c r="BJ64">
        <v>49.3</v>
      </c>
      <c r="BK64">
        <v>26.5</v>
      </c>
      <c r="BL64">
        <v>16.399999999999999</v>
      </c>
      <c r="BM64">
        <v>21.4</v>
      </c>
      <c r="BN64">
        <v>16.8</v>
      </c>
      <c r="BO64">
        <v>3.4</v>
      </c>
      <c r="BP64">
        <v>10</v>
      </c>
      <c r="BQ64">
        <v>20.399999999999999</v>
      </c>
      <c r="BR64">
        <v>5.2</v>
      </c>
      <c r="BS64">
        <v>12.7</v>
      </c>
      <c r="BT64">
        <v>3.7</v>
      </c>
      <c r="BU64">
        <v>2.96</v>
      </c>
      <c r="BV64">
        <v>3.33</v>
      </c>
      <c r="BW64">
        <v>813</v>
      </c>
      <c r="BX64">
        <v>906</v>
      </c>
      <c r="BY64">
        <v>1719</v>
      </c>
      <c r="BZ64">
        <v>656</v>
      </c>
      <c r="CA64">
        <v>737</v>
      </c>
      <c r="CB64">
        <v>1393</v>
      </c>
      <c r="CC64">
        <v>50.5</v>
      </c>
      <c r="CD64">
        <v>44.7</v>
      </c>
      <c r="CE64">
        <v>47.4</v>
      </c>
      <c r="CF64">
        <v>0.78</v>
      </c>
      <c r="CG64">
        <v>0.13</v>
      </c>
      <c r="CH64">
        <v>0.44</v>
      </c>
      <c r="CI64">
        <v>0.69</v>
      </c>
      <c r="CJ64">
        <v>0.04</v>
      </c>
      <c r="CK64">
        <v>0.37</v>
      </c>
      <c r="CL64">
        <v>0.88</v>
      </c>
      <c r="CM64">
        <v>0.22</v>
      </c>
      <c r="CN64">
        <v>0.5</v>
      </c>
      <c r="CO64">
        <v>47</v>
      </c>
      <c r="CP64">
        <v>40.6</v>
      </c>
      <c r="CQ64">
        <v>43.6</v>
      </c>
      <c r="CR64">
        <v>67.400000000000006</v>
      </c>
      <c r="CS64">
        <v>62.8</v>
      </c>
      <c r="CT64">
        <v>65</v>
      </c>
      <c r="CU64">
        <v>46.6</v>
      </c>
      <c r="CV64">
        <v>35.200000000000003</v>
      </c>
      <c r="CW64">
        <v>40.6</v>
      </c>
      <c r="CX64">
        <v>23.9</v>
      </c>
      <c r="CY64">
        <v>12.5</v>
      </c>
      <c r="CZ64">
        <v>17.899999999999999</v>
      </c>
      <c r="DA64">
        <v>33.299999999999997</v>
      </c>
      <c r="DB64">
        <v>19.399999999999999</v>
      </c>
      <c r="DC64">
        <v>26</v>
      </c>
      <c r="DD64">
        <v>4.4800000000000004</v>
      </c>
      <c r="DE64">
        <v>3.89</v>
      </c>
      <c r="DF64">
        <v>4.17</v>
      </c>
      <c r="DG64">
        <v>181</v>
      </c>
      <c r="DH64">
        <v>184</v>
      </c>
      <c r="DI64">
        <v>365</v>
      </c>
      <c r="DJ64">
        <v>155</v>
      </c>
      <c r="DK64">
        <v>165</v>
      </c>
      <c r="DL64">
        <v>320</v>
      </c>
      <c r="DM64">
        <v>47.6</v>
      </c>
      <c r="DN64">
        <v>38.5</v>
      </c>
      <c r="DO64">
        <v>43</v>
      </c>
      <c r="DP64">
        <v>0.46</v>
      </c>
      <c r="DQ64">
        <v>-0.5</v>
      </c>
      <c r="DR64">
        <v>-0.04</v>
      </c>
      <c r="DS64">
        <v>0.26</v>
      </c>
      <c r="DT64">
        <v>-0.69</v>
      </c>
      <c r="DU64">
        <v>-0.17</v>
      </c>
      <c r="DV64">
        <v>0.65</v>
      </c>
      <c r="DW64">
        <v>-0.3</v>
      </c>
      <c r="DX64">
        <v>0.1</v>
      </c>
      <c r="DY64">
        <v>43.6</v>
      </c>
      <c r="DZ64">
        <v>25.5</v>
      </c>
      <c r="EA64">
        <v>34.5</v>
      </c>
      <c r="EB64">
        <v>60.8</v>
      </c>
      <c r="EC64">
        <v>47.8</v>
      </c>
      <c r="ED64">
        <v>54.2</v>
      </c>
      <c r="EE64">
        <v>44.2</v>
      </c>
      <c r="EF64">
        <v>25</v>
      </c>
      <c r="EG64">
        <v>34.5</v>
      </c>
      <c r="EH64">
        <v>16.600000000000001</v>
      </c>
      <c r="EI64">
        <v>6</v>
      </c>
      <c r="EJ64">
        <v>11.2</v>
      </c>
      <c r="EK64">
        <v>23.2</v>
      </c>
      <c r="EL64">
        <v>11.4</v>
      </c>
      <c r="EM64">
        <v>17.3</v>
      </c>
      <c r="EN64">
        <v>4.1500000000000004</v>
      </c>
      <c r="EO64">
        <v>3.24</v>
      </c>
      <c r="EP64">
        <v>3.69</v>
      </c>
      <c r="EQ64">
        <v>4</v>
      </c>
      <c r="ER64">
        <v>3</v>
      </c>
      <c r="ES64">
        <v>7</v>
      </c>
      <c r="ET64">
        <v>4</v>
      </c>
      <c r="EU64">
        <v>3</v>
      </c>
      <c r="EV64">
        <v>7</v>
      </c>
      <c r="EW64">
        <v>55.3</v>
      </c>
      <c r="EX64">
        <v>64.7</v>
      </c>
      <c r="EY64">
        <v>59.3</v>
      </c>
      <c r="EZ64">
        <v>0.9</v>
      </c>
      <c r="FA64">
        <v>0.99</v>
      </c>
      <c r="FB64">
        <v>0.94</v>
      </c>
      <c r="FC64">
        <v>-0.34</v>
      </c>
      <c r="FD64">
        <v>-0.44</v>
      </c>
      <c r="FE64">
        <v>0</v>
      </c>
      <c r="FF64">
        <v>2.14</v>
      </c>
      <c r="FG64">
        <v>2.42</v>
      </c>
      <c r="FH64">
        <v>1.88</v>
      </c>
      <c r="FI64">
        <v>50</v>
      </c>
      <c r="FJ64">
        <v>100</v>
      </c>
      <c r="FK64">
        <v>71.400000000000006</v>
      </c>
      <c r="FL64">
        <v>100</v>
      </c>
      <c r="FM64">
        <v>100</v>
      </c>
      <c r="FN64">
        <v>100</v>
      </c>
      <c r="FO64">
        <v>25</v>
      </c>
      <c r="FP64">
        <v>0</v>
      </c>
      <c r="FQ64">
        <v>14.3</v>
      </c>
      <c r="FR64">
        <v>25</v>
      </c>
      <c r="FS64">
        <v>0</v>
      </c>
      <c r="FT64">
        <v>14.3</v>
      </c>
      <c r="FU64">
        <v>25</v>
      </c>
      <c r="FV64">
        <v>0</v>
      </c>
      <c r="FW64">
        <v>14.3</v>
      </c>
      <c r="FX64">
        <v>4.83</v>
      </c>
      <c r="FY64">
        <v>4.8899999999999997</v>
      </c>
      <c r="FZ64">
        <v>4.8600000000000003</v>
      </c>
      <c r="GA64">
        <v>1685</v>
      </c>
      <c r="GB64">
        <v>1826</v>
      </c>
      <c r="GC64">
        <v>3511</v>
      </c>
      <c r="GD64">
        <v>1462</v>
      </c>
      <c r="GE64">
        <v>1581</v>
      </c>
      <c r="GF64">
        <v>3043</v>
      </c>
      <c r="GG64">
        <v>46.5</v>
      </c>
      <c r="GH64">
        <v>39.5</v>
      </c>
      <c r="GI64">
        <v>42.8</v>
      </c>
      <c r="GJ64">
        <v>0.3</v>
      </c>
      <c r="GK64">
        <v>-0.35</v>
      </c>
      <c r="GL64">
        <v>-0.04</v>
      </c>
      <c r="GM64">
        <v>0.23</v>
      </c>
      <c r="GN64">
        <v>-0.42</v>
      </c>
      <c r="GO64">
        <v>-0.09</v>
      </c>
      <c r="GP64">
        <v>0.36</v>
      </c>
      <c r="GQ64">
        <v>-0.28999999999999998</v>
      </c>
      <c r="GR64">
        <v>0</v>
      </c>
      <c r="GS64">
        <v>40.9</v>
      </c>
      <c r="GT64">
        <v>32</v>
      </c>
      <c r="GU64">
        <v>36.299999999999997</v>
      </c>
      <c r="GV64">
        <v>60.2</v>
      </c>
      <c r="GW64">
        <v>52.3</v>
      </c>
      <c r="GX64">
        <v>56.1</v>
      </c>
      <c r="GY64">
        <v>36.4</v>
      </c>
      <c r="GZ64">
        <v>25.4</v>
      </c>
      <c r="HA64">
        <v>30.7</v>
      </c>
      <c r="HB64">
        <v>17.5</v>
      </c>
      <c r="HC64">
        <v>8.1999999999999993</v>
      </c>
      <c r="HD64">
        <v>12.7</v>
      </c>
      <c r="HE64">
        <v>24.2</v>
      </c>
      <c r="HF64">
        <v>13.1</v>
      </c>
      <c r="HG64">
        <v>18.399999999999999</v>
      </c>
      <c r="HH64">
        <v>4</v>
      </c>
      <c r="HI64">
        <v>3.36</v>
      </c>
      <c r="HJ64">
        <v>3.67</v>
      </c>
    </row>
    <row r="65" spans="1:218" x14ac:dyDescent="0.4">
      <c r="A65" t="s">
        <v>355</v>
      </c>
      <c r="B65" t="s">
        <v>354</v>
      </c>
      <c r="C65">
        <v>2852</v>
      </c>
      <c r="D65">
        <v>3025</v>
      </c>
      <c r="E65">
        <v>5877</v>
      </c>
      <c r="F65">
        <v>2796</v>
      </c>
      <c r="G65">
        <v>2972</v>
      </c>
      <c r="H65">
        <v>5768</v>
      </c>
      <c r="I65">
        <v>49</v>
      </c>
      <c r="J65">
        <v>42.1</v>
      </c>
      <c r="K65">
        <v>45.5</v>
      </c>
      <c r="L65">
        <v>0.18</v>
      </c>
      <c r="M65">
        <v>-0.38</v>
      </c>
      <c r="N65">
        <v>-0.11</v>
      </c>
      <c r="O65">
        <v>0.13</v>
      </c>
      <c r="P65">
        <v>-0.43</v>
      </c>
      <c r="Q65">
        <v>-0.14000000000000001</v>
      </c>
      <c r="R65">
        <v>0.22</v>
      </c>
      <c r="S65">
        <v>-0.33</v>
      </c>
      <c r="T65">
        <v>-0.08</v>
      </c>
      <c r="U65">
        <v>47.9</v>
      </c>
      <c r="V65">
        <v>36.799999999999997</v>
      </c>
      <c r="W65">
        <v>42.2</v>
      </c>
      <c r="X65">
        <v>71.2</v>
      </c>
      <c r="Y65">
        <v>61.1</v>
      </c>
      <c r="Z65">
        <v>66</v>
      </c>
      <c r="AA65">
        <v>38</v>
      </c>
      <c r="AB65">
        <v>27.1</v>
      </c>
      <c r="AC65">
        <v>32.4</v>
      </c>
      <c r="AD65">
        <v>17.3</v>
      </c>
      <c r="AE65">
        <v>9.1</v>
      </c>
      <c r="AF65">
        <v>13.1</v>
      </c>
      <c r="AG65">
        <v>25.2</v>
      </c>
      <c r="AH65">
        <v>14.2</v>
      </c>
      <c r="AI65">
        <v>19.600000000000001</v>
      </c>
      <c r="AJ65">
        <v>4.22</v>
      </c>
      <c r="AK65">
        <v>3.63</v>
      </c>
      <c r="AL65">
        <v>3.92</v>
      </c>
      <c r="AM65">
        <v>127</v>
      </c>
      <c r="AN65">
        <v>133</v>
      </c>
      <c r="AO65">
        <v>260</v>
      </c>
      <c r="AP65">
        <v>118</v>
      </c>
      <c r="AQ65">
        <v>124</v>
      </c>
      <c r="AR65">
        <v>242</v>
      </c>
      <c r="AS65">
        <v>46.8</v>
      </c>
      <c r="AT65">
        <v>42.6</v>
      </c>
      <c r="AU65">
        <v>44.6</v>
      </c>
      <c r="AV65">
        <v>0.14000000000000001</v>
      </c>
      <c r="AW65">
        <v>-0.39</v>
      </c>
      <c r="AX65">
        <v>-0.13</v>
      </c>
      <c r="AY65">
        <v>-0.09</v>
      </c>
      <c r="AZ65">
        <v>-0.61</v>
      </c>
      <c r="BA65">
        <v>-0.28999999999999998</v>
      </c>
      <c r="BB65">
        <v>0.37</v>
      </c>
      <c r="BC65">
        <v>-0.17</v>
      </c>
      <c r="BD65">
        <v>0.03</v>
      </c>
      <c r="BE65">
        <v>39.4</v>
      </c>
      <c r="BF65">
        <v>42.1</v>
      </c>
      <c r="BG65">
        <v>40.799999999999997</v>
      </c>
      <c r="BH65">
        <v>63.8</v>
      </c>
      <c r="BI65">
        <v>60.9</v>
      </c>
      <c r="BJ65">
        <v>62.3</v>
      </c>
      <c r="BK65">
        <v>41.7</v>
      </c>
      <c r="BL65">
        <v>33.1</v>
      </c>
      <c r="BM65">
        <v>37.299999999999997</v>
      </c>
      <c r="BN65">
        <v>18.899999999999999</v>
      </c>
      <c r="BO65">
        <v>12</v>
      </c>
      <c r="BP65">
        <v>15.4</v>
      </c>
      <c r="BQ65">
        <v>25.2</v>
      </c>
      <c r="BR65">
        <v>17.3</v>
      </c>
      <c r="BS65">
        <v>21.2</v>
      </c>
      <c r="BT65">
        <v>4.04</v>
      </c>
      <c r="BU65">
        <v>3.72</v>
      </c>
      <c r="BV65">
        <v>3.88</v>
      </c>
      <c r="BW65">
        <v>270</v>
      </c>
      <c r="BX65">
        <v>277</v>
      </c>
      <c r="BY65">
        <v>547</v>
      </c>
      <c r="BZ65">
        <v>251</v>
      </c>
      <c r="CA65">
        <v>250</v>
      </c>
      <c r="CB65">
        <v>501</v>
      </c>
      <c r="CC65">
        <v>56.6</v>
      </c>
      <c r="CD65">
        <v>53</v>
      </c>
      <c r="CE65">
        <v>54.7</v>
      </c>
      <c r="CF65">
        <v>0.96</v>
      </c>
      <c r="CG65">
        <v>0.55000000000000004</v>
      </c>
      <c r="CH65">
        <v>0.76</v>
      </c>
      <c r="CI65">
        <v>0.8</v>
      </c>
      <c r="CJ65">
        <v>0.4</v>
      </c>
      <c r="CK65">
        <v>0.65</v>
      </c>
      <c r="CL65">
        <v>1.1100000000000001</v>
      </c>
      <c r="CM65">
        <v>0.71</v>
      </c>
      <c r="CN65">
        <v>0.87</v>
      </c>
      <c r="CO65">
        <v>63.7</v>
      </c>
      <c r="CP65">
        <v>58.8</v>
      </c>
      <c r="CQ65">
        <v>61.2</v>
      </c>
      <c r="CR65">
        <v>82.2</v>
      </c>
      <c r="CS65">
        <v>78.7</v>
      </c>
      <c r="CT65">
        <v>80.400000000000006</v>
      </c>
      <c r="CU65">
        <v>61.1</v>
      </c>
      <c r="CV65">
        <v>47.7</v>
      </c>
      <c r="CW65">
        <v>54.3</v>
      </c>
      <c r="CX65">
        <v>35.200000000000003</v>
      </c>
      <c r="CY65">
        <v>21.7</v>
      </c>
      <c r="CZ65">
        <v>28.3</v>
      </c>
      <c r="DA65">
        <v>48.1</v>
      </c>
      <c r="DB65">
        <v>33.6</v>
      </c>
      <c r="DC65">
        <v>40.799999999999997</v>
      </c>
      <c r="DD65">
        <v>5.0999999999999996</v>
      </c>
      <c r="DE65">
        <v>4.7300000000000004</v>
      </c>
      <c r="DF65">
        <v>4.91</v>
      </c>
      <c r="DG65">
        <v>37</v>
      </c>
      <c r="DH65">
        <v>41</v>
      </c>
      <c r="DI65">
        <v>78</v>
      </c>
      <c r="DJ65">
        <v>34</v>
      </c>
      <c r="DK65">
        <v>37</v>
      </c>
      <c r="DL65">
        <v>71</v>
      </c>
      <c r="DM65">
        <v>44.6</v>
      </c>
      <c r="DN65">
        <v>46.4</v>
      </c>
      <c r="DO65">
        <v>45.5</v>
      </c>
      <c r="DP65">
        <v>0.42</v>
      </c>
      <c r="DQ65">
        <v>0.27</v>
      </c>
      <c r="DR65">
        <v>0.34</v>
      </c>
      <c r="DS65">
        <v>0</v>
      </c>
      <c r="DT65">
        <v>-0.14000000000000001</v>
      </c>
      <c r="DU65">
        <v>0.05</v>
      </c>
      <c r="DV65">
        <v>0.85</v>
      </c>
      <c r="DW65">
        <v>0.67</v>
      </c>
      <c r="DX65">
        <v>0.63</v>
      </c>
      <c r="DY65">
        <v>16.2</v>
      </c>
      <c r="DZ65">
        <v>48.8</v>
      </c>
      <c r="EA65">
        <v>33.299999999999997</v>
      </c>
      <c r="EB65">
        <v>59.5</v>
      </c>
      <c r="EC65">
        <v>75.599999999999994</v>
      </c>
      <c r="ED65">
        <v>67.900000000000006</v>
      </c>
      <c r="EE65">
        <v>54.1</v>
      </c>
      <c r="EF65">
        <v>36.6</v>
      </c>
      <c r="EG65">
        <v>44.9</v>
      </c>
      <c r="EH65">
        <v>10.8</v>
      </c>
      <c r="EI65">
        <v>14.6</v>
      </c>
      <c r="EJ65">
        <v>12.8</v>
      </c>
      <c r="EK65">
        <v>27</v>
      </c>
      <c r="EL65">
        <v>22</v>
      </c>
      <c r="EM65">
        <v>24.4</v>
      </c>
      <c r="EN65">
        <v>3.9</v>
      </c>
      <c r="EO65">
        <v>4.0999999999999996</v>
      </c>
      <c r="EP65">
        <v>4.01</v>
      </c>
      <c r="EQ65">
        <v>8</v>
      </c>
      <c r="ER65">
        <v>4</v>
      </c>
      <c r="ES65">
        <v>12</v>
      </c>
      <c r="ET65">
        <v>7</v>
      </c>
      <c r="EU65">
        <v>3</v>
      </c>
      <c r="EV65">
        <v>10</v>
      </c>
      <c r="EW65">
        <v>74.099999999999994</v>
      </c>
      <c r="EX65">
        <v>62.2</v>
      </c>
      <c r="EY65">
        <v>70.099999999999994</v>
      </c>
      <c r="EZ65">
        <v>1.78</v>
      </c>
      <c r="FA65">
        <v>2.04</v>
      </c>
      <c r="FB65">
        <v>1.86</v>
      </c>
      <c r="FC65">
        <v>0.85</v>
      </c>
      <c r="FD65">
        <v>0.61</v>
      </c>
      <c r="FE65">
        <v>1.08</v>
      </c>
      <c r="FF65">
        <v>2.72</v>
      </c>
      <c r="FG65">
        <v>3.47</v>
      </c>
      <c r="FH65">
        <v>2.64</v>
      </c>
      <c r="FI65">
        <v>75</v>
      </c>
      <c r="FJ65">
        <v>50</v>
      </c>
      <c r="FK65">
        <v>66.7</v>
      </c>
      <c r="FL65">
        <v>100</v>
      </c>
      <c r="FM65">
        <v>75</v>
      </c>
      <c r="FN65">
        <v>91.7</v>
      </c>
      <c r="FO65">
        <v>50</v>
      </c>
      <c r="FP65">
        <v>75</v>
      </c>
      <c r="FQ65">
        <v>58.3</v>
      </c>
      <c r="FR65">
        <v>37.5</v>
      </c>
      <c r="FS65">
        <v>50</v>
      </c>
      <c r="FT65">
        <v>41.7</v>
      </c>
      <c r="FU65">
        <v>37.5</v>
      </c>
      <c r="FV65">
        <v>75</v>
      </c>
      <c r="FW65">
        <v>50</v>
      </c>
      <c r="FX65">
        <v>6.83</v>
      </c>
      <c r="FY65">
        <v>6.16</v>
      </c>
      <c r="FZ65">
        <v>6.61</v>
      </c>
      <c r="GA65">
        <v>3323</v>
      </c>
      <c r="GB65">
        <v>3514</v>
      </c>
      <c r="GC65">
        <v>6837</v>
      </c>
      <c r="GD65">
        <v>3230</v>
      </c>
      <c r="GE65">
        <v>3414</v>
      </c>
      <c r="GF65">
        <v>6644</v>
      </c>
      <c r="GG65">
        <v>49.6</v>
      </c>
      <c r="GH65">
        <v>43.1</v>
      </c>
      <c r="GI65">
        <v>46.2</v>
      </c>
      <c r="GJ65">
        <v>0.25</v>
      </c>
      <c r="GK65">
        <v>-0.3</v>
      </c>
      <c r="GL65">
        <v>-0.04</v>
      </c>
      <c r="GM65">
        <v>0.2</v>
      </c>
      <c r="GN65">
        <v>-0.34</v>
      </c>
      <c r="GO65">
        <v>-7.0000000000000007E-2</v>
      </c>
      <c r="GP65">
        <v>0.28999999999999998</v>
      </c>
      <c r="GQ65">
        <v>-0.26</v>
      </c>
      <c r="GR65">
        <v>-0.01</v>
      </c>
      <c r="GS65">
        <v>48.6</v>
      </c>
      <c r="GT65">
        <v>38.9</v>
      </c>
      <c r="GU65">
        <v>43.6</v>
      </c>
      <c r="GV65">
        <v>71.8</v>
      </c>
      <c r="GW65">
        <v>62.7</v>
      </c>
      <c r="GX65">
        <v>67.099999999999994</v>
      </c>
      <c r="GY65">
        <v>40.4</v>
      </c>
      <c r="GZ65">
        <v>29.2</v>
      </c>
      <c r="HA65">
        <v>34.6</v>
      </c>
      <c r="HB65">
        <v>18.8</v>
      </c>
      <c r="HC65">
        <v>10.3</v>
      </c>
      <c r="HD65">
        <v>14.4</v>
      </c>
      <c r="HE65">
        <v>27.2</v>
      </c>
      <c r="HF65">
        <v>16.100000000000001</v>
      </c>
      <c r="HG65">
        <v>21.5</v>
      </c>
      <c r="HH65">
        <v>4.29</v>
      </c>
      <c r="HI65">
        <v>3.73</v>
      </c>
      <c r="HJ65">
        <v>4</v>
      </c>
    </row>
    <row r="66" spans="1:218" x14ac:dyDescent="0.4">
      <c r="A66" t="s">
        <v>357</v>
      </c>
      <c r="B66" t="s">
        <v>356</v>
      </c>
      <c r="C66">
        <v>3328</v>
      </c>
      <c r="D66">
        <v>3550</v>
      </c>
      <c r="E66">
        <v>6878</v>
      </c>
      <c r="F66">
        <v>3185</v>
      </c>
      <c r="G66">
        <v>3405</v>
      </c>
      <c r="H66">
        <v>6590</v>
      </c>
      <c r="I66">
        <v>49</v>
      </c>
      <c r="J66">
        <v>43.4</v>
      </c>
      <c r="K66">
        <v>46.1</v>
      </c>
      <c r="L66">
        <v>0.09</v>
      </c>
      <c r="M66">
        <v>-0.41</v>
      </c>
      <c r="N66">
        <v>-0.17</v>
      </c>
      <c r="O66">
        <v>0.05</v>
      </c>
      <c r="P66">
        <v>-0.45</v>
      </c>
      <c r="Q66">
        <v>-0.2</v>
      </c>
      <c r="R66">
        <v>0.14000000000000001</v>
      </c>
      <c r="S66">
        <v>-0.37</v>
      </c>
      <c r="T66">
        <v>-0.13</v>
      </c>
      <c r="U66">
        <v>46</v>
      </c>
      <c r="V66">
        <v>38.799999999999997</v>
      </c>
      <c r="W66">
        <v>42.3</v>
      </c>
      <c r="X66">
        <v>67.900000000000006</v>
      </c>
      <c r="Y66">
        <v>58.3</v>
      </c>
      <c r="Z66">
        <v>62.9</v>
      </c>
      <c r="AA66">
        <v>46.7</v>
      </c>
      <c r="AB66">
        <v>33.700000000000003</v>
      </c>
      <c r="AC66">
        <v>40</v>
      </c>
      <c r="AD66">
        <v>22.8</v>
      </c>
      <c r="AE66">
        <v>15.1</v>
      </c>
      <c r="AF66">
        <v>18.8</v>
      </c>
      <c r="AG66">
        <v>32.700000000000003</v>
      </c>
      <c r="AH66">
        <v>21.3</v>
      </c>
      <c r="AI66">
        <v>26.8</v>
      </c>
      <c r="AJ66">
        <v>4.29</v>
      </c>
      <c r="AK66">
        <v>3.81</v>
      </c>
      <c r="AL66">
        <v>4.04</v>
      </c>
      <c r="AM66">
        <v>89</v>
      </c>
      <c r="AN66">
        <v>73</v>
      </c>
      <c r="AO66">
        <v>162</v>
      </c>
      <c r="AP66">
        <v>84</v>
      </c>
      <c r="AQ66">
        <v>70</v>
      </c>
      <c r="AR66">
        <v>154</v>
      </c>
      <c r="AS66">
        <v>54</v>
      </c>
      <c r="AT66">
        <v>52.9</v>
      </c>
      <c r="AU66">
        <v>53.5</v>
      </c>
      <c r="AV66">
        <v>0.26</v>
      </c>
      <c r="AW66">
        <v>0.12</v>
      </c>
      <c r="AX66">
        <v>0.2</v>
      </c>
      <c r="AY66">
        <v>-0.01</v>
      </c>
      <c r="AZ66">
        <v>-0.17</v>
      </c>
      <c r="BA66">
        <v>0</v>
      </c>
      <c r="BB66">
        <v>0.53</v>
      </c>
      <c r="BC66">
        <v>0.42</v>
      </c>
      <c r="BD66">
        <v>0.4</v>
      </c>
      <c r="BE66">
        <v>53.9</v>
      </c>
      <c r="BF66">
        <v>54.8</v>
      </c>
      <c r="BG66">
        <v>54.3</v>
      </c>
      <c r="BH66">
        <v>70.8</v>
      </c>
      <c r="BI66">
        <v>76.7</v>
      </c>
      <c r="BJ66">
        <v>73.5</v>
      </c>
      <c r="BK66">
        <v>56.2</v>
      </c>
      <c r="BL66">
        <v>49.3</v>
      </c>
      <c r="BM66">
        <v>53.1</v>
      </c>
      <c r="BN66">
        <v>30.3</v>
      </c>
      <c r="BO66">
        <v>27.4</v>
      </c>
      <c r="BP66">
        <v>29</v>
      </c>
      <c r="BQ66">
        <v>36</v>
      </c>
      <c r="BR66">
        <v>35.6</v>
      </c>
      <c r="BS66">
        <v>35.799999999999997</v>
      </c>
      <c r="BT66">
        <v>4.79</v>
      </c>
      <c r="BU66">
        <v>4.78</v>
      </c>
      <c r="BV66">
        <v>4.79</v>
      </c>
      <c r="BW66">
        <v>45</v>
      </c>
      <c r="BX66">
        <v>35</v>
      </c>
      <c r="BY66">
        <v>80</v>
      </c>
      <c r="BZ66">
        <v>44</v>
      </c>
      <c r="CA66">
        <v>29</v>
      </c>
      <c r="CB66">
        <v>73</v>
      </c>
      <c r="CC66">
        <v>69.3</v>
      </c>
      <c r="CD66">
        <v>65.400000000000006</v>
      </c>
      <c r="CE66">
        <v>67.599999999999994</v>
      </c>
      <c r="CF66">
        <v>1.0900000000000001</v>
      </c>
      <c r="CG66">
        <v>0.94</v>
      </c>
      <c r="CH66">
        <v>1.03</v>
      </c>
      <c r="CI66">
        <v>0.72</v>
      </c>
      <c r="CJ66">
        <v>0.48</v>
      </c>
      <c r="CK66">
        <v>0.74</v>
      </c>
      <c r="CL66">
        <v>1.47</v>
      </c>
      <c r="CM66">
        <v>1.4</v>
      </c>
      <c r="CN66">
        <v>1.32</v>
      </c>
      <c r="CO66">
        <v>77.8</v>
      </c>
      <c r="CP66">
        <v>85.7</v>
      </c>
      <c r="CQ66">
        <v>81.3</v>
      </c>
      <c r="CR66">
        <v>91.1</v>
      </c>
      <c r="CS66">
        <v>94.3</v>
      </c>
      <c r="CT66">
        <v>92.5</v>
      </c>
      <c r="CU66">
        <v>88.9</v>
      </c>
      <c r="CV66">
        <v>80</v>
      </c>
      <c r="CW66">
        <v>85</v>
      </c>
      <c r="CX66">
        <v>71.099999999999994</v>
      </c>
      <c r="CY66">
        <v>57.1</v>
      </c>
      <c r="CZ66">
        <v>65</v>
      </c>
      <c r="DA66">
        <v>86.7</v>
      </c>
      <c r="DB66">
        <v>68.599999999999994</v>
      </c>
      <c r="DC66">
        <v>78.8</v>
      </c>
      <c r="DD66">
        <v>6.76</v>
      </c>
      <c r="DE66">
        <v>6.32</v>
      </c>
      <c r="DF66">
        <v>6.57</v>
      </c>
      <c r="DG66">
        <v>18</v>
      </c>
      <c r="DH66">
        <v>13</v>
      </c>
      <c r="DI66">
        <v>31</v>
      </c>
      <c r="DJ66">
        <v>17</v>
      </c>
      <c r="DK66">
        <v>9</v>
      </c>
      <c r="DL66">
        <v>26</v>
      </c>
      <c r="DM66">
        <v>61.3</v>
      </c>
      <c r="DN66">
        <v>54.3</v>
      </c>
      <c r="DO66">
        <v>58.4</v>
      </c>
      <c r="DP66">
        <v>1.02</v>
      </c>
      <c r="DQ66">
        <v>0.16</v>
      </c>
      <c r="DR66">
        <v>0.72</v>
      </c>
      <c r="DS66">
        <v>0.42</v>
      </c>
      <c r="DT66">
        <v>-0.67</v>
      </c>
      <c r="DU66">
        <v>0.24</v>
      </c>
      <c r="DV66">
        <v>1.62</v>
      </c>
      <c r="DW66">
        <v>0.98</v>
      </c>
      <c r="DX66">
        <v>1.21</v>
      </c>
      <c r="DY66">
        <v>72.2</v>
      </c>
      <c r="DZ66">
        <v>53.8</v>
      </c>
      <c r="EA66">
        <v>64.5</v>
      </c>
      <c r="EB66">
        <v>88.9</v>
      </c>
      <c r="EC66">
        <v>69.2</v>
      </c>
      <c r="ED66">
        <v>80.599999999999994</v>
      </c>
      <c r="EE66">
        <v>77.8</v>
      </c>
      <c r="EF66">
        <v>53.8</v>
      </c>
      <c r="EG66">
        <v>67.7</v>
      </c>
      <c r="EH66">
        <v>61.1</v>
      </c>
      <c r="EI66">
        <v>15.4</v>
      </c>
      <c r="EJ66">
        <v>41.9</v>
      </c>
      <c r="EK66">
        <v>72.2</v>
      </c>
      <c r="EL66">
        <v>30.8</v>
      </c>
      <c r="EM66">
        <v>54.8</v>
      </c>
      <c r="EN66">
        <v>5.86</v>
      </c>
      <c r="EO66">
        <v>4.8600000000000003</v>
      </c>
      <c r="EP66">
        <v>5.44</v>
      </c>
      <c r="EQ66">
        <v>8</v>
      </c>
      <c r="ER66">
        <v>17</v>
      </c>
      <c r="ES66">
        <v>25</v>
      </c>
      <c r="ET66">
        <v>7</v>
      </c>
      <c r="EU66">
        <v>9</v>
      </c>
      <c r="EV66">
        <v>16</v>
      </c>
      <c r="EW66">
        <v>65.599999999999994</v>
      </c>
      <c r="EX66">
        <v>63.3</v>
      </c>
      <c r="EY66">
        <v>64</v>
      </c>
      <c r="EZ66">
        <v>0.77</v>
      </c>
      <c r="FA66">
        <v>0.74</v>
      </c>
      <c r="FB66">
        <v>0.75</v>
      </c>
      <c r="FC66">
        <v>-0.16</v>
      </c>
      <c r="FD66">
        <v>-0.09</v>
      </c>
      <c r="FE66">
        <v>0.13</v>
      </c>
      <c r="FF66">
        <v>1.71</v>
      </c>
      <c r="FG66">
        <v>1.56</v>
      </c>
      <c r="FH66">
        <v>1.37</v>
      </c>
      <c r="FI66">
        <v>62.5</v>
      </c>
      <c r="FJ66">
        <v>70.599999999999994</v>
      </c>
      <c r="FK66">
        <v>68</v>
      </c>
      <c r="FL66">
        <v>75</v>
      </c>
      <c r="FM66">
        <v>82.4</v>
      </c>
      <c r="FN66">
        <v>80</v>
      </c>
      <c r="FO66">
        <v>87.5</v>
      </c>
      <c r="FP66">
        <v>58.8</v>
      </c>
      <c r="FQ66">
        <v>68</v>
      </c>
      <c r="FR66">
        <v>62.5</v>
      </c>
      <c r="FS66">
        <v>41.2</v>
      </c>
      <c r="FT66">
        <v>48</v>
      </c>
      <c r="FU66">
        <v>62.5</v>
      </c>
      <c r="FV66">
        <v>58.8</v>
      </c>
      <c r="FW66">
        <v>60</v>
      </c>
      <c r="FX66">
        <v>6.3</v>
      </c>
      <c r="FY66">
        <v>6.03</v>
      </c>
      <c r="FZ66">
        <v>6.12</v>
      </c>
      <c r="GA66">
        <v>3528</v>
      </c>
      <c r="GB66">
        <v>3727</v>
      </c>
      <c r="GC66">
        <v>7255</v>
      </c>
      <c r="GD66">
        <v>3371</v>
      </c>
      <c r="GE66">
        <v>3557</v>
      </c>
      <c r="GF66">
        <v>6928</v>
      </c>
      <c r="GG66">
        <v>49.5</v>
      </c>
      <c r="GH66">
        <v>44</v>
      </c>
      <c r="GI66">
        <v>46.6</v>
      </c>
      <c r="GJ66">
        <v>0.12</v>
      </c>
      <c r="GK66">
        <v>-0.38</v>
      </c>
      <c r="GL66">
        <v>-0.14000000000000001</v>
      </c>
      <c r="GM66">
        <v>0.08</v>
      </c>
      <c r="GN66">
        <v>-0.42</v>
      </c>
      <c r="GO66">
        <v>-0.17</v>
      </c>
      <c r="GP66">
        <v>0.16</v>
      </c>
      <c r="GQ66">
        <v>-0.34</v>
      </c>
      <c r="GR66">
        <v>-0.11</v>
      </c>
      <c r="GS66">
        <v>46.6</v>
      </c>
      <c r="GT66">
        <v>39.700000000000003</v>
      </c>
      <c r="GU66">
        <v>43</v>
      </c>
      <c r="GV66">
        <v>68.2</v>
      </c>
      <c r="GW66">
        <v>59.1</v>
      </c>
      <c r="GX66">
        <v>63.5</v>
      </c>
      <c r="GY66">
        <v>47.5</v>
      </c>
      <c r="GZ66">
        <v>34.6</v>
      </c>
      <c r="HA66">
        <v>40.9</v>
      </c>
      <c r="HB66">
        <v>23.8</v>
      </c>
      <c r="HC66">
        <v>15.9</v>
      </c>
      <c r="HD66">
        <v>19.7</v>
      </c>
      <c r="HE66">
        <v>33.6</v>
      </c>
      <c r="HF66">
        <v>22.2</v>
      </c>
      <c r="HG66">
        <v>27.7</v>
      </c>
      <c r="HH66">
        <v>4.34</v>
      </c>
      <c r="HI66">
        <v>3.86</v>
      </c>
      <c r="HJ66">
        <v>4.0999999999999996</v>
      </c>
    </row>
    <row r="67" spans="1:218" x14ac:dyDescent="0.4">
      <c r="A67" t="s">
        <v>359</v>
      </c>
      <c r="B67" t="s">
        <v>358</v>
      </c>
      <c r="C67">
        <v>3001</v>
      </c>
      <c r="D67">
        <v>3195</v>
      </c>
      <c r="E67">
        <v>6196</v>
      </c>
      <c r="F67">
        <v>2911</v>
      </c>
      <c r="G67">
        <v>3074</v>
      </c>
      <c r="H67">
        <v>5985</v>
      </c>
      <c r="I67">
        <v>47.3</v>
      </c>
      <c r="J67">
        <v>42.6</v>
      </c>
      <c r="K67">
        <v>44.9</v>
      </c>
      <c r="L67">
        <v>0.18</v>
      </c>
      <c r="M67">
        <v>-0.28999999999999998</v>
      </c>
      <c r="N67">
        <v>-0.06</v>
      </c>
      <c r="O67">
        <v>0.13</v>
      </c>
      <c r="P67">
        <v>-0.34</v>
      </c>
      <c r="Q67">
        <v>-0.1</v>
      </c>
      <c r="R67">
        <v>0.22</v>
      </c>
      <c r="S67">
        <v>-0.25</v>
      </c>
      <c r="T67">
        <v>-0.03</v>
      </c>
      <c r="U67">
        <v>44.3</v>
      </c>
      <c r="V67">
        <v>38</v>
      </c>
      <c r="W67">
        <v>41</v>
      </c>
      <c r="X67">
        <v>65.7</v>
      </c>
      <c r="Y67">
        <v>58.8</v>
      </c>
      <c r="Z67">
        <v>62.2</v>
      </c>
      <c r="AA67">
        <v>42.1</v>
      </c>
      <c r="AB67">
        <v>33.9</v>
      </c>
      <c r="AC67">
        <v>37.799999999999997</v>
      </c>
      <c r="AD67">
        <v>18</v>
      </c>
      <c r="AE67">
        <v>10.6</v>
      </c>
      <c r="AF67">
        <v>14.2</v>
      </c>
      <c r="AG67">
        <v>27.4</v>
      </c>
      <c r="AH67">
        <v>18.100000000000001</v>
      </c>
      <c r="AI67">
        <v>22.6</v>
      </c>
      <c r="AJ67">
        <v>4.1399999999999997</v>
      </c>
      <c r="AK67">
        <v>3.71</v>
      </c>
      <c r="AL67">
        <v>3.92</v>
      </c>
      <c r="AM67">
        <v>178</v>
      </c>
      <c r="AN67">
        <v>155</v>
      </c>
      <c r="AO67">
        <v>333</v>
      </c>
      <c r="AP67">
        <v>169</v>
      </c>
      <c r="AQ67">
        <v>143</v>
      </c>
      <c r="AR67">
        <v>312</v>
      </c>
      <c r="AS67">
        <v>45.1</v>
      </c>
      <c r="AT67">
        <v>43.6</v>
      </c>
      <c r="AU67">
        <v>44.4</v>
      </c>
      <c r="AV67">
        <v>0.19</v>
      </c>
      <c r="AW67">
        <v>0.01</v>
      </c>
      <c r="AX67">
        <v>0.11</v>
      </c>
      <c r="AY67">
        <v>0</v>
      </c>
      <c r="AZ67">
        <v>-0.19</v>
      </c>
      <c r="BA67">
        <v>-0.03</v>
      </c>
      <c r="BB67">
        <v>0.39</v>
      </c>
      <c r="BC67">
        <v>0.22</v>
      </c>
      <c r="BD67">
        <v>0.25</v>
      </c>
      <c r="BE67">
        <v>39.9</v>
      </c>
      <c r="BF67">
        <v>41.3</v>
      </c>
      <c r="BG67">
        <v>40.5</v>
      </c>
      <c r="BH67">
        <v>63.5</v>
      </c>
      <c r="BI67">
        <v>60</v>
      </c>
      <c r="BJ67">
        <v>61.9</v>
      </c>
      <c r="BK67">
        <v>39.9</v>
      </c>
      <c r="BL67">
        <v>31.6</v>
      </c>
      <c r="BM67">
        <v>36</v>
      </c>
      <c r="BN67">
        <v>15.2</v>
      </c>
      <c r="BO67">
        <v>11</v>
      </c>
      <c r="BP67">
        <v>13.2</v>
      </c>
      <c r="BQ67">
        <v>24.2</v>
      </c>
      <c r="BR67">
        <v>15.5</v>
      </c>
      <c r="BS67">
        <v>20.100000000000001</v>
      </c>
      <c r="BT67">
        <v>3.91</v>
      </c>
      <c r="BU67">
        <v>3.78</v>
      </c>
      <c r="BV67">
        <v>3.85</v>
      </c>
      <c r="BW67">
        <v>188</v>
      </c>
      <c r="BX67">
        <v>155</v>
      </c>
      <c r="BY67">
        <v>343</v>
      </c>
      <c r="BZ67">
        <v>171</v>
      </c>
      <c r="CA67">
        <v>144</v>
      </c>
      <c r="CB67">
        <v>315</v>
      </c>
      <c r="CC67">
        <v>51.6</v>
      </c>
      <c r="CD67">
        <v>46.7</v>
      </c>
      <c r="CE67">
        <v>49.4</v>
      </c>
      <c r="CF67">
        <v>0.85</v>
      </c>
      <c r="CG67">
        <v>0.39</v>
      </c>
      <c r="CH67">
        <v>0.64</v>
      </c>
      <c r="CI67">
        <v>0.66</v>
      </c>
      <c r="CJ67">
        <v>0.18</v>
      </c>
      <c r="CK67">
        <v>0.5</v>
      </c>
      <c r="CL67">
        <v>1.04</v>
      </c>
      <c r="CM67">
        <v>0.6</v>
      </c>
      <c r="CN67">
        <v>0.78</v>
      </c>
      <c r="CO67">
        <v>50</v>
      </c>
      <c r="CP67">
        <v>45.8</v>
      </c>
      <c r="CQ67">
        <v>48.1</v>
      </c>
      <c r="CR67">
        <v>70.2</v>
      </c>
      <c r="CS67">
        <v>67.099999999999994</v>
      </c>
      <c r="CT67">
        <v>68.8</v>
      </c>
      <c r="CU67">
        <v>50.5</v>
      </c>
      <c r="CV67">
        <v>43.2</v>
      </c>
      <c r="CW67">
        <v>47.2</v>
      </c>
      <c r="CX67">
        <v>23.9</v>
      </c>
      <c r="CY67">
        <v>18.100000000000001</v>
      </c>
      <c r="CZ67">
        <v>21.3</v>
      </c>
      <c r="DA67">
        <v>33.5</v>
      </c>
      <c r="DB67">
        <v>27.1</v>
      </c>
      <c r="DC67">
        <v>30.6</v>
      </c>
      <c r="DD67">
        <v>4.5999999999999996</v>
      </c>
      <c r="DE67">
        <v>4.1399999999999997</v>
      </c>
      <c r="DF67">
        <v>4.3899999999999997</v>
      </c>
      <c r="DG67">
        <v>158</v>
      </c>
      <c r="DH67">
        <v>176</v>
      </c>
      <c r="DI67">
        <v>334</v>
      </c>
      <c r="DJ67">
        <v>127</v>
      </c>
      <c r="DK67">
        <v>153</v>
      </c>
      <c r="DL67">
        <v>280</v>
      </c>
      <c r="DM67">
        <v>48.3</v>
      </c>
      <c r="DN67">
        <v>39.6</v>
      </c>
      <c r="DO67">
        <v>43.7</v>
      </c>
      <c r="DP67">
        <v>0.68</v>
      </c>
      <c r="DQ67">
        <v>0.16</v>
      </c>
      <c r="DR67">
        <v>0.4</v>
      </c>
      <c r="DS67">
        <v>0.46</v>
      </c>
      <c r="DT67">
        <v>-0.04</v>
      </c>
      <c r="DU67">
        <v>0.25</v>
      </c>
      <c r="DV67">
        <v>0.9</v>
      </c>
      <c r="DW67">
        <v>0.36</v>
      </c>
      <c r="DX67">
        <v>0.54</v>
      </c>
      <c r="DY67">
        <v>43.7</v>
      </c>
      <c r="DZ67">
        <v>33.5</v>
      </c>
      <c r="EA67">
        <v>38.299999999999997</v>
      </c>
      <c r="EB67">
        <v>67.099999999999994</v>
      </c>
      <c r="EC67">
        <v>52.8</v>
      </c>
      <c r="ED67">
        <v>59.6</v>
      </c>
      <c r="EE67">
        <v>45.6</v>
      </c>
      <c r="EF67">
        <v>27.3</v>
      </c>
      <c r="EG67">
        <v>35.9</v>
      </c>
      <c r="EH67">
        <v>14.6</v>
      </c>
      <c r="EI67">
        <v>6.8</v>
      </c>
      <c r="EJ67">
        <v>10.5</v>
      </c>
      <c r="EK67">
        <v>25.3</v>
      </c>
      <c r="EL67">
        <v>11.4</v>
      </c>
      <c r="EM67">
        <v>18</v>
      </c>
      <c r="EN67">
        <v>4.22</v>
      </c>
      <c r="EO67">
        <v>3.38</v>
      </c>
      <c r="EP67">
        <v>3.78</v>
      </c>
      <c r="EQ67">
        <v>18</v>
      </c>
      <c r="ER67">
        <v>10</v>
      </c>
      <c r="ES67">
        <v>28</v>
      </c>
      <c r="ET67">
        <v>17</v>
      </c>
      <c r="EU67">
        <v>8</v>
      </c>
      <c r="EV67">
        <v>25</v>
      </c>
      <c r="EW67">
        <v>60.3</v>
      </c>
      <c r="EX67">
        <v>62.2</v>
      </c>
      <c r="EY67">
        <v>61</v>
      </c>
      <c r="EZ67">
        <v>1.1200000000000001</v>
      </c>
      <c r="FA67">
        <v>1.39</v>
      </c>
      <c r="FB67">
        <v>1.21</v>
      </c>
      <c r="FC67">
        <v>0.52</v>
      </c>
      <c r="FD67">
        <v>0.52</v>
      </c>
      <c r="FE67">
        <v>0.72</v>
      </c>
      <c r="FF67">
        <v>1.73</v>
      </c>
      <c r="FG67">
        <v>2.27</v>
      </c>
      <c r="FH67">
        <v>1.71</v>
      </c>
      <c r="FI67">
        <v>61.1</v>
      </c>
      <c r="FJ67">
        <v>70</v>
      </c>
      <c r="FK67">
        <v>64.3</v>
      </c>
      <c r="FL67">
        <v>72.2</v>
      </c>
      <c r="FM67">
        <v>90</v>
      </c>
      <c r="FN67">
        <v>78.599999999999994</v>
      </c>
      <c r="FO67">
        <v>61.1</v>
      </c>
      <c r="FP67">
        <v>50</v>
      </c>
      <c r="FQ67">
        <v>57.1</v>
      </c>
      <c r="FR67">
        <v>27.8</v>
      </c>
      <c r="FS67">
        <v>30</v>
      </c>
      <c r="FT67">
        <v>28.6</v>
      </c>
      <c r="FU67">
        <v>50</v>
      </c>
      <c r="FV67">
        <v>50</v>
      </c>
      <c r="FW67">
        <v>50</v>
      </c>
      <c r="FX67">
        <v>5.56</v>
      </c>
      <c r="FY67">
        <v>5.68</v>
      </c>
      <c r="FZ67">
        <v>5.6</v>
      </c>
      <c r="GA67">
        <v>3584</v>
      </c>
      <c r="GB67">
        <v>3739</v>
      </c>
      <c r="GC67">
        <v>7323</v>
      </c>
      <c r="GD67">
        <v>3430</v>
      </c>
      <c r="GE67">
        <v>3559</v>
      </c>
      <c r="GF67">
        <v>6989</v>
      </c>
      <c r="GG67">
        <v>47.5</v>
      </c>
      <c r="GH67">
        <v>42.8</v>
      </c>
      <c r="GI67">
        <v>45.1</v>
      </c>
      <c r="GJ67">
        <v>0.24</v>
      </c>
      <c r="GK67">
        <v>-0.22</v>
      </c>
      <c r="GL67">
        <v>0</v>
      </c>
      <c r="GM67">
        <v>0.2</v>
      </c>
      <c r="GN67">
        <v>-0.26</v>
      </c>
      <c r="GO67">
        <v>-0.03</v>
      </c>
      <c r="GP67">
        <v>0.28000000000000003</v>
      </c>
      <c r="GQ67">
        <v>-0.18</v>
      </c>
      <c r="GR67">
        <v>0.03</v>
      </c>
      <c r="GS67">
        <v>44.4</v>
      </c>
      <c r="GT67">
        <v>38.4</v>
      </c>
      <c r="GU67">
        <v>41.4</v>
      </c>
      <c r="GV67">
        <v>65.900000000000006</v>
      </c>
      <c r="GW67">
        <v>59.2</v>
      </c>
      <c r="GX67">
        <v>62.4</v>
      </c>
      <c r="GY67">
        <v>42.7</v>
      </c>
      <c r="GZ67">
        <v>34.1</v>
      </c>
      <c r="HA67">
        <v>38.299999999999997</v>
      </c>
      <c r="HB67">
        <v>18.100000000000001</v>
      </c>
      <c r="HC67">
        <v>10.9</v>
      </c>
      <c r="HD67">
        <v>14.4</v>
      </c>
      <c r="HE67">
        <v>27.6</v>
      </c>
      <c r="HF67">
        <v>18.2</v>
      </c>
      <c r="HG67">
        <v>22.8</v>
      </c>
      <c r="HH67">
        <v>4.16</v>
      </c>
      <c r="HI67">
        <v>3.73</v>
      </c>
      <c r="HJ67">
        <v>3.94</v>
      </c>
    </row>
    <row r="68" spans="1:218" x14ac:dyDescent="0.4">
      <c r="A68" t="s">
        <v>361</v>
      </c>
      <c r="B68" t="s">
        <v>360</v>
      </c>
      <c r="C68">
        <v>724</v>
      </c>
      <c r="D68">
        <v>717</v>
      </c>
      <c r="E68">
        <v>1441</v>
      </c>
      <c r="F68">
        <v>686</v>
      </c>
      <c r="G68">
        <v>685</v>
      </c>
      <c r="H68">
        <v>1371</v>
      </c>
      <c r="I68">
        <v>42.4</v>
      </c>
      <c r="J68">
        <v>37.200000000000003</v>
      </c>
      <c r="K68">
        <v>39.799999999999997</v>
      </c>
      <c r="L68">
        <v>-0.26</v>
      </c>
      <c r="M68">
        <v>-0.64</v>
      </c>
      <c r="N68">
        <v>-0.45</v>
      </c>
      <c r="O68">
        <v>-0.35</v>
      </c>
      <c r="P68">
        <v>-0.74</v>
      </c>
      <c r="Q68">
        <v>-0.52</v>
      </c>
      <c r="R68">
        <v>-0.16</v>
      </c>
      <c r="S68">
        <v>-0.55000000000000004</v>
      </c>
      <c r="T68">
        <v>-0.38</v>
      </c>
      <c r="U68">
        <v>31.6</v>
      </c>
      <c r="V68">
        <v>31.2</v>
      </c>
      <c r="W68">
        <v>31.4</v>
      </c>
      <c r="X68">
        <v>55.7</v>
      </c>
      <c r="Y68">
        <v>47</v>
      </c>
      <c r="Z68">
        <v>51.4</v>
      </c>
      <c r="AA68">
        <v>30.2</v>
      </c>
      <c r="AB68">
        <v>15.8</v>
      </c>
      <c r="AC68">
        <v>23</v>
      </c>
      <c r="AD68">
        <v>9.9</v>
      </c>
      <c r="AE68">
        <v>5.2</v>
      </c>
      <c r="AF68">
        <v>7.6</v>
      </c>
      <c r="AG68">
        <v>15.7</v>
      </c>
      <c r="AH68">
        <v>7.9</v>
      </c>
      <c r="AI68">
        <v>11.9</v>
      </c>
      <c r="AJ68">
        <v>3.54</v>
      </c>
      <c r="AK68">
        <v>3</v>
      </c>
      <c r="AL68">
        <v>3.27</v>
      </c>
      <c r="AM68">
        <v>108</v>
      </c>
      <c r="AN68">
        <v>132</v>
      </c>
      <c r="AO68">
        <v>240</v>
      </c>
      <c r="AP68">
        <v>100</v>
      </c>
      <c r="AQ68">
        <v>124</v>
      </c>
      <c r="AR68">
        <v>224</v>
      </c>
      <c r="AS68">
        <v>42.8</v>
      </c>
      <c r="AT68">
        <v>38.6</v>
      </c>
      <c r="AU68">
        <v>40.5</v>
      </c>
      <c r="AV68">
        <v>-0.45</v>
      </c>
      <c r="AW68">
        <v>-0.64</v>
      </c>
      <c r="AX68">
        <v>-0.55000000000000004</v>
      </c>
      <c r="AY68">
        <v>-0.7</v>
      </c>
      <c r="AZ68">
        <v>-0.86</v>
      </c>
      <c r="BA68">
        <v>-0.72</v>
      </c>
      <c r="BB68">
        <v>-0.2</v>
      </c>
      <c r="BC68">
        <v>-0.41</v>
      </c>
      <c r="BD68">
        <v>-0.39</v>
      </c>
      <c r="BE68">
        <v>31.5</v>
      </c>
      <c r="BF68">
        <v>30.3</v>
      </c>
      <c r="BG68">
        <v>30.8</v>
      </c>
      <c r="BH68">
        <v>54.6</v>
      </c>
      <c r="BI68">
        <v>50</v>
      </c>
      <c r="BJ68">
        <v>52.1</v>
      </c>
      <c r="BK68">
        <v>36.1</v>
      </c>
      <c r="BL68">
        <v>18.899999999999999</v>
      </c>
      <c r="BM68">
        <v>26.7</v>
      </c>
      <c r="BN68">
        <v>10.199999999999999</v>
      </c>
      <c r="BO68">
        <v>6.8</v>
      </c>
      <c r="BP68">
        <v>8.3000000000000007</v>
      </c>
      <c r="BQ68">
        <v>16.7</v>
      </c>
      <c r="BR68">
        <v>9.8000000000000007</v>
      </c>
      <c r="BS68">
        <v>12.9</v>
      </c>
      <c r="BT68">
        <v>3.63</v>
      </c>
      <c r="BU68">
        <v>3.15</v>
      </c>
      <c r="BV68">
        <v>3.36</v>
      </c>
      <c r="BW68">
        <v>240</v>
      </c>
      <c r="BX68">
        <v>227</v>
      </c>
      <c r="BY68">
        <v>467</v>
      </c>
      <c r="BZ68">
        <v>216</v>
      </c>
      <c r="CA68">
        <v>208</v>
      </c>
      <c r="CB68">
        <v>424</v>
      </c>
      <c r="CC68">
        <v>48.4</v>
      </c>
      <c r="CD68">
        <v>43.2</v>
      </c>
      <c r="CE68">
        <v>45.9</v>
      </c>
      <c r="CF68">
        <v>0.51</v>
      </c>
      <c r="CG68">
        <v>0.03</v>
      </c>
      <c r="CH68">
        <v>0.27</v>
      </c>
      <c r="CI68">
        <v>0.34</v>
      </c>
      <c r="CJ68">
        <v>-0.14000000000000001</v>
      </c>
      <c r="CK68">
        <v>0.15</v>
      </c>
      <c r="CL68">
        <v>0.68</v>
      </c>
      <c r="CM68">
        <v>0.2</v>
      </c>
      <c r="CN68">
        <v>0.39</v>
      </c>
      <c r="CO68">
        <v>38.799999999999997</v>
      </c>
      <c r="CP68">
        <v>38.299999999999997</v>
      </c>
      <c r="CQ68">
        <v>38.5</v>
      </c>
      <c r="CR68">
        <v>68.8</v>
      </c>
      <c r="CS68">
        <v>61.7</v>
      </c>
      <c r="CT68">
        <v>65.3</v>
      </c>
      <c r="CU68">
        <v>60.4</v>
      </c>
      <c r="CV68">
        <v>27.8</v>
      </c>
      <c r="CW68">
        <v>44.5</v>
      </c>
      <c r="CX68">
        <v>15.8</v>
      </c>
      <c r="CY68">
        <v>9.3000000000000007</v>
      </c>
      <c r="CZ68">
        <v>12.6</v>
      </c>
      <c r="DA68">
        <v>27.9</v>
      </c>
      <c r="DB68">
        <v>13.2</v>
      </c>
      <c r="DC68">
        <v>20.8</v>
      </c>
      <c r="DD68">
        <v>4.2300000000000004</v>
      </c>
      <c r="DE68">
        <v>3.61</v>
      </c>
      <c r="DF68">
        <v>3.93</v>
      </c>
      <c r="DG68">
        <v>150</v>
      </c>
      <c r="DH68">
        <v>135</v>
      </c>
      <c r="DI68">
        <v>285</v>
      </c>
      <c r="DJ68">
        <v>118</v>
      </c>
      <c r="DK68">
        <v>102</v>
      </c>
      <c r="DL68">
        <v>220</v>
      </c>
      <c r="DM68">
        <v>45.3</v>
      </c>
      <c r="DN68">
        <v>39.299999999999997</v>
      </c>
      <c r="DO68">
        <v>42.4</v>
      </c>
      <c r="DP68">
        <v>0.06</v>
      </c>
      <c r="DQ68">
        <v>-0.25</v>
      </c>
      <c r="DR68">
        <v>-0.09</v>
      </c>
      <c r="DS68">
        <v>-0.17</v>
      </c>
      <c r="DT68">
        <v>-0.5</v>
      </c>
      <c r="DU68">
        <v>-0.25</v>
      </c>
      <c r="DV68">
        <v>0.28999999999999998</v>
      </c>
      <c r="DW68">
        <v>-0.01</v>
      </c>
      <c r="DX68">
        <v>0.08</v>
      </c>
      <c r="DY68">
        <v>30.7</v>
      </c>
      <c r="DZ68">
        <v>28.1</v>
      </c>
      <c r="EA68">
        <v>29.5</v>
      </c>
      <c r="EB68">
        <v>57.3</v>
      </c>
      <c r="EC68">
        <v>48.1</v>
      </c>
      <c r="ED68">
        <v>53</v>
      </c>
      <c r="EE68">
        <v>37.299999999999997</v>
      </c>
      <c r="EF68">
        <v>24.4</v>
      </c>
      <c r="EG68">
        <v>31.2</v>
      </c>
      <c r="EH68">
        <v>8.6999999999999993</v>
      </c>
      <c r="EI68">
        <v>6.7</v>
      </c>
      <c r="EJ68">
        <v>7.7</v>
      </c>
      <c r="EK68">
        <v>16</v>
      </c>
      <c r="EL68">
        <v>9.6</v>
      </c>
      <c r="EM68">
        <v>13</v>
      </c>
      <c r="EN68">
        <v>3.79</v>
      </c>
      <c r="EO68">
        <v>3.32</v>
      </c>
      <c r="EP68">
        <v>3.57</v>
      </c>
      <c r="EQ68">
        <v>4</v>
      </c>
      <c r="ER68">
        <v>7</v>
      </c>
      <c r="ES68">
        <v>11</v>
      </c>
      <c r="ET68">
        <v>4</v>
      </c>
      <c r="EU68">
        <v>6</v>
      </c>
      <c r="EV68">
        <v>10</v>
      </c>
      <c r="EW68">
        <v>70.3</v>
      </c>
      <c r="EX68">
        <v>51.8</v>
      </c>
      <c r="EY68">
        <v>58.5</v>
      </c>
      <c r="EZ68">
        <v>2.17</v>
      </c>
      <c r="FA68">
        <v>1.08</v>
      </c>
      <c r="FB68">
        <v>1.52</v>
      </c>
      <c r="FC68">
        <v>0.93</v>
      </c>
      <c r="FD68">
        <v>7.0000000000000007E-2</v>
      </c>
      <c r="FE68">
        <v>0.74</v>
      </c>
      <c r="FF68">
        <v>3.41</v>
      </c>
      <c r="FG68">
        <v>2.09</v>
      </c>
      <c r="FH68">
        <v>2.2999999999999998</v>
      </c>
      <c r="FI68">
        <v>100</v>
      </c>
      <c r="FJ68">
        <v>28.6</v>
      </c>
      <c r="FK68">
        <v>54.5</v>
      </c>
      <c r="FL68">
        <v>100</v>
      </c>
      <c r="FM68">
        <v>71.400000000000006</v>
      </c>
      <c r="FN68">
        <v>81.8</v>
      </c>
      <c r="FO68">
        <v>25</v>
      </c>
      <c r="FP68">
        <v>57.1</v>
      </c>
      <c r="FQ68">
        <v>45.5</v>
      </c>
      <c r="FR68">
        <v>25</v>
      </c>
      <c r="FS68">
        <v>0</v>
      </c>
      <c r="FT68">
        <v>9.1</v>
      </c>
      <c r="FU68">
        <v>25</v>
      </c>
      <c r="FV68">
        <v>0</v>
      </c>
      <c r="FW68">
        <v>9.1</v>
      </c>
      <c r="FX68">
        <v>6.04</v>
      </c>
      <c r="FY68">
        <v>4.4800000000000004</v>
      </c>
      <c r="FZ68">
        <v>5.05</v>
      </c>
      <c r="GA68">
        <v>1278</v>
      </c>
      <c r="GB68">
        <v>1261</v>
      </c>
      <c r="GC68">
        <v>2539</v>
      </c>
      <c r="GD68">
        <v>1154</v>
      </c>
      <c r="GE68">
        <v>1145</v>
      </c>
      <c r="GF68">
        <v>2299</v>
      </c>
      <c r="GG68">
        <v>44.1</v>
      </c>
      <c r="GH68">
        <v>38.700000000000003</v>
      </c>
      <c r="GI68">
        <v>41.4</v>
      </c>
      <c r="GJ68">
        <v>-7.0000000000000007E-2</v>
      </c>
      <c r="GK68">
        <v>-0.47</v>
      </c>
      <c r="GL68">
        <v>-0.27</v>
      </c>
      <c r="GM68">
        <v>-0.14000000000000001</v>
      </c>
      <c r="GN68">
        <v>-0.54</v>
      </c>
      <c r="GO68">
        <v>-0.32</v>
      </c>
      <c r="GP68">
        <v>0.01</v>
      </c>
      <c r="GQ68">
        <v>-0.4</v>
      </c>
      <c r="GR68">
        <v>-0.22</v>
      </c>
      <c r="GS68">
        <v>33.4</v>
      </c>
      <c r="GT68">
        <v>32.200000000000003</v>
      </c>
      <c r="GU68">
        <v>32.799999999999997</v>
      </c>
      <c r="GV68">
        <v>58.6</v>
      </c>
      <c r="GW68">
        <v>50.2</v>
      </c>
      <c r="GX68">
        <v>54.4</v>
      </c>
      <c r="GY68">
        <v>37.9</v>
      </c>
      <c r="GZ68">
        <v>20.5</v>
      </c>
      <c r="HA68">
        <v>29.3</v>
      </c>
      <c r="HB68">
        <v>11</v>
      </c>
      <c r="HC68">
        <v>6.5</v>
      </c>
      <c r="HD68">
        <v>8.8000000000000007</v>
      </c>
      <c r="HE68">
        <v>18.5</v>
      </c>
      <c r="HF68">
        <v>9.6</v>
      </c>
      <c r="HG68">
        <v>14.1</v>
      </c>
      <c r="HH68">
        <v>3.74</v>
      </c>
      <c r="HI68">
        <v>3.18</v>
      </c>
      <c r="HJ68">
        <v>3.46</v>
      </c>
    </row>
    <row r="69" spans="1:218" x14ac:dyDescent="0.4">
      <c r="A69" t="s">
        <v>363</v>
      </c>
      <c r="B69" t="s">
        <v>362</v>
      </c>
      <c r="C69">
        <v>3310</v>
      </c>
      <c r="D69">
        <v>3482</v>
      </c>
      <c r="E69">
        <v>6792</v>
      </c>
      <c r="F69">
        <v>3249</v>
      </c>
      <c r="G69">
        <v>3422</v>
      </c>
      <c r="H69">
        <v>6671</v>
      </c>
      <c r="I69">
        <v>49.3</v>
      </c>
      <c r="J69">
        <v>44.7</v>
      </c>
      <c r="K69">
        <v>46.9</v>
      </c>
      <c r="L69">
        <v>0.17</v>
      </c>
      <c r="M69">
        <v>-0.25</v>
      </c>
      <c r="N69">
        <v>-0.05</v>
      </c>
      <c r="O69">
        <v>0.12</v>
      </c>
      <c r="P69">
        <v>-0.28999999999999998</v>
      </c>
      <c r="Q69">
        <v>-0.08</v>
      </c>
      <c r="R69">
        <v>0.21</v>
      </c>
      <c r="S69">
        <v>-0.21</v>
      </c>
      <c r="T69">
        <v>-0.02</v>
      </c>
      <c r="U69">
        <v>47.9</v>
      </c>
      <c r="V69">
        <v>42.7</v>
      </c>
      <c r="W69">
        <v>45.2</v>
      </c>
      <c r="X69">
        <v>70.2</v>
      </c>
      <c r="Y69">
        <v>62.6</v>
      </c>
      <c r="Z69">
        <v>66.3</v>
      </c>
      <c r="AA69">
        <v>41.5</v>
      </c>
      <c r="AB69">
        <v>29.6</v>
      </c>
      <c r="AC69">
        <v>35.4</v>
      </c>
      <c r="AD69">
        <v>18.399999999999999</v>
      </c>
      <c r="AE69">
        <v>13</v>
      </c>
      <c r="AF69">
        <v>15.6</v>
      </c>
      <c r="AG69">
        <v>28.2</v>
      </c>
      <c r="AH69">
        <v>19.399999999999999</v>
      </c>
      <c r="AI69">
        <v>23.7</v>
      </c>
      <c r="AJ69">
        <v>4.24</v>
      </c>
      <c r="AK69">
        <v>3.85</v>
      </c>
      <c r="AL69">
        <v>4.04</v>
      </c>
      <c r="AM69">
        <v>143</v>
      </c>
      <c r="AN69">
        <v>134</v>
      </c>
      <c r="AO69">
        <v>277</v>
      </c>
      <c r="AP69">
        <v>139</v>
      </c>
      <c r="AQ69">
        <v>125</v>
      </c>
      <c r="AR69">
        <v>264</v>
      </c>
      <c r="AS69">
        <v>50.5</v>
      </c>
      <c r="AT69">
        <v>43.2</v>
      </c>
      <c r="AU69">
        <v>47</v>
      </c>
      <c r="AV69">
        <v>0.27</v>
      </c>
      <c r="AW69">
        <v>-0.21</v>
      </c>
      <c r="AX69">
        <v>0.04</v>
      </c>
      <c r="AY69">
        <v>0.06</v>
      </c>
      <c r="AZ69">
        <v>-0.44</v>
      </c>
      <c r="BA69">
        <v>-0.11</v>
      </c>
      <c r="BB69">
        <v>0.48</v>
      </c>
      <c r="BC69">
        <v>0.01</v>
      </c>
      <c r="BD69">
        <v>0.19</v>
      </c>
      <c r="BE69">
        <v>47.6</v>
      </c>
      <c r="BF69">
        <v>41</v>
      </c>
      <c r="BG69">
        <v>44.4</v>
      </c>
      <c r="BH69">
        <v>66.400000000000006</v>
      </c>
      <c r="BI69">
        <v>59.7</v>
      </c>
      <c r="BJ69">
        <v>63.2</v>
      </c>
      <c r="BK69">
        <v>42</v>
      </c>
      <c r="BL69">
        <v>27.6</v>
      </c>
      <c r="BM69">
        <v>35</v>
      </c>
      <c r="BN69">
        <v>19.600000000000001</v>
      </c>
      <c r="BO69">
        <v>6.7</v>
      </c>
      <c r="BP69">
        <v>13.4</v>
      </c>
      <c r="BQ69">
        <v>28.7</v>
      </c>
      <c r="BR69">
        <v>12.7</v>
      </c>
      <c r="BS69">
        <v>20.9</v>
      </c>
      <c r="BT69">
        <v>4.34</v>
      </c>
      <c r="BU69">
        <v>3.69</v>
      </c>
      <c r="BV69">
        <v>4.03</v>
      </c>
      <c r="BW69">
        <v>94</v>
      </c>
      <c r="BX69">
        <v>119</v>
      </c>
      <c r="BY69">
        <v>213</v>
      </c>
      <c r="BZ69">
        <v>91</v>
      </c>
      <c r="CA69">
        <v>105</v>
      </c>
      <c r="CB69">
        <v>196</v>
      </c>
      <c r="CC69">
        <v>61.6</v>
      </c>
      <c r="CD69">
        <v>54.2</v>
      </c>
      <c r="CE69">
        <v>57.5</v>
      </c>
      <c r="CF69">
        <v>0.93</v>
      </c>
      <c r="CG69">
        <v>0.42</v>
      </c>
      <c r="CH69">
        <v>0.66</v>
      </c>
      <c r="CI69">
        <v>0.67</v>
      </c>
      <c r="CJ69">
        <v>0.18</v>
      </c>
      <c r="CK69">
        <v>0.48</v>
      </c>
      <c r="CL69">
        <v>1.18</v>
      </c>
      <c r="CM69">
        <v>0.67</v>
      </c>
      <c r="CN69">
        <v>0.83</v>
      </c>
      <c r="CO69">
        <v>70.2</v>
      </c>
      <c r="CP69">
        <v>60.5</v>
      </c>
      <c r="CQ69">
        <v>64.8</v>
      </c>
      <c r="CR69">
        <v>90.4</v>
      </c>
      <c r="CS69">
        <v>80.7</v>
      </c>
      <c r="CT69">
        <v>85</v>
      </c>
      <c r="CU69">
        <v>66</v>
      </c>
      <c r="CV69">
        <v>40.299999999999997</v>
      </c>
      <c r="CW69">
        <v>51.6</v>
      </c>
      <c r="CX69">
        <v>44.7</v>
      </c>
      <c r="CY69">
        <v>21</v>
      </c>
      <c r="CZ69">
        <v>31.5</v>
      </c>
      <c r="DA69">
        <v>52.1</v>
      </c>
      <c r="DB69">
        <v>26.9</v>
      </c>
      <c r="DC69">
        <v>38</v>
      </c>
      <c r="DD69">
        <v>5.66</v>
      </c>
      <c r="DE69">
        <v>4.74</v>
      </c>
      <c r="DF69">
        <v>5.15</v>
      </c>
      <c r="DG69">
        <v>45</v>
      </c>
      <c r="DH69">
        <v>45</v>
      </c>
      <c r="DI69">
        <v>90</v>
      </c>
      <c r="DJ69">
        <v>42</v>
      </c>
      <c r="DK69">
        <v>37</v>
      </c>
      <c r="DL69">
        <v>79</v>
      </c>
      <c r="DM69">
        <v>51.2</v>
      </c>
      <c r="DN69">
        <v>44</v>
      </c>
      <c r="DO69">
        <v>47.6</v>
      </c>
      <c r="DP69">
        <v>0.51</v>
      </c>
      <c r="DQ69">
        <v>0.05</v>
      </c>
      <c r="DR69">
        <v>0.28999999999999998</v>
      </c>
      <c r="DS69">
        <v>0.13</v>
      </c>
      <c r="DT69">
        <v>-0.36</v>
      </c>
      <c r="DU69">
        <v>0.02</v>
      </c>
      <c r="DV69">
        <v>0.9</v>
      </c>
      <c r="DW69">
        <v>0.45</v>
      </c>
      <c r="DX69">
        <v>0.56999999999999995</v>
      </c>
      <c r="DY69">
        <v>46.7</v>
      </c>
      <c r="DZ69">
        <v>35.6</v>
      </c>
      <c r="EA69">
        <v>41.1</v>
      </c>
      <c r="EB69">
        <v>71.099999999999994</v>
      </c>
      <c r="EC69">
        <v>62.2</v>
      </c>
      <c r="ED69">
        <v>66.7</v>
      </c>
      <c r="EE69">
        <v>46.7</v>
      </c>
      <c r="EF69">
        <v>35.6</v>
      </c>
      <c r="EG69">
        <v>41.1</v>
      </c>
      <c r="EH69">
        <v>17.8</v>
      </c>
      <c r="EI69">
        <v>20</v>
      </c>
      <c r="EJ69">
        <v>18.899999999999999</v>
      </c>
      <c r="EK69">
        <v>31.1</v>
      </c>
      <c r="EL69">
        <v>22.2</v>
      </c>
      <c r="EM69">
        <v>26.7</v>
      </c>
      <c r="EN69">
        <v>4.49</v>
      </c>
      <c r="EO69">
        <v>3.81</v>
      </c>
      <c r="EP69">
        <v>4.1500000000000004</v>
      </c>
      <c r="EQ69">
        <v>10</v>
      </c>
      <c r="ER69">
        <v>14</v>
      </c>
      <c r="ES69">
        <v>24</v>
      </c>
      <c r="ET69">
        <v>9</v>
      </c>
      <c r="EU69">
        <v>11</v>
      </c>
      <c r="EV69">
        <v>20</v>
      </c>
      <c r="EW69">
        <v>77.3</v>
      </c>
      <c r="EX69">
        <v>59.8</v>
      </c>
      <c r="EY69">
        <v>67.099999999999994</v>
      </c>
      <c r="EZ69">
        <v>1.42</v>
      </c>
      <c r="FA69">
        <v>0.97</v>
      </c>
      <c r="FB69">
        <v>1.17</v>
      </c>
      <c r="FC69">
        <v>0.6</v>
      </c>
      <c r="FD69">
        <v>0.23</v>
      </c>
      <c r="FE69">
        <v>0.62</v>
      </c>
      <c r="FF69">
        <v>2.25</v>
      </c>
      <c r="FG69">
        <v>1.72</v>
      </c>
      <c r="FH69">
        <v>1.73</v>
      </c>
      <c r="FI69">
        <v>90</v>
      </c>
      <c r="FJ69">
        <v>64.3</v>
      </c>
      <c r="FK69">
        <v>75</v>
      </c>
      <c r="FL69">
        <v>100</v>
      </c>
      <c r="FM69">
        <v>78.599999999999994</v>
      </c>
      <c r="FN69">
        <v>87.5</v>
      </c>
      <c r="FO69">
        <v>80</v>
      </c>
      <c r="FP69">
        <v>50</v>
      </c>
      <c r="FQ69">
        <v>62.5</v>
      </c>
      <c r="FR69">
        <v>70</v>
      </c>
      <c r="FS69">
        <v>28.6</v>
      </c>
      <c r="FT69">
        <v>45.8</v>
      </c>
      <c r="FU69">
        <v>80</v>
      </c>
      <c r="FV69">
        <v>28.6</v>
      </c>
      <c r="FW69">
        <v>50</v>
      </c>
      <c r="FX69">
        <v>7.51</v>
      </c>
      <c r="FY69">
        <v>5.61</v>
      </c>
      <c r="FZ69">
        <v>6.4</v>
      </c>
      <c r="GA69">
        <v>3650</v>
      </c>
      <c r="GB69">
        <v>3844</v>
      </c>
      <c r="GC69">
        <v>7494</v>
      </c>
      <c r="GD69">
        <v>3572</v>
      </c>
      <c r="GE69">
        <v>3744</v>
      </c>
      <c r="GF69">
        <v>7316</v>
      </c>
      <c r="GG69">
        <v>49.7</v>
      </c>
      <c r="GH69">
        <v>44.9</v>
      </c>
      <c r="GI69">
        <v>47.2</v>
      </c>
      <c r="GJ69">
        <v>0.2</v>
      </c>
      <c r="GK69">
        <v>-0.23</v>
      </c>
      <c r="GL69">
        <v>-0.02</v>
      </c>
      <c r="GM69">
        <v>0.15</v>
      </c>
      <c r="GN69">
        <v>-0.27</v>
      </c>
      <c r="GO69">
        <v>-0.05</v>
      </c>
      <c r="GP69">
        <v>0.24</v>
      </c>
      <c r="GQ69">
        <v>-0.18</v>
      </c>
      <c r="GR69">
        <v>0.01</v>
      </c>
      <c r="GS69">
        <v>48.4</v>
      </c>
      <c r="GT69">
        <v>43</v>
      </c>
      <c r="GU69">
        <v>45.6</v>
      </c>
      <c r="GV69">
        <v>70.5</v>
      </c>
      <c r="GW69">
        <v>62.9</v>
      </c>
      <c r="GX69">
        <v>66.599999999999994</v>
      </c>
      <c r="GY69">
        <v>42.4</v>
      </c>
      <c r="GZ69">
        <v>30.1</v>
      </c>
      <c r="HA69">
        <v>36.1</v>
      </c>
      <c r="HB69">
        <v>19.3</v>
      </c>
      <c r="HC69">
        <v>13.1</v>
      </c>
      <c r="HD69">
        <v>16.2</v>
      </c>
      <c r="HE69">
        <v>29</v>
      </c>
      <c r="HF69">
        <v>19.5</v>
      </c>
      <c r="HG69">
        <v>24.1</v>
      </c>
      <c r="HH69">
        <v>4.29</v>
      </c>
      <c r="HI69">
        <v>3.88</v>
      </c>
      <c r="HJ69">
        <v>4.08</v>
      </c>
    </row>
    <row r="70" spans="1:218" x14ac:dyDescent="0.4">
      <c r="A70" t="s">
        <v>365</v>
      </c>
      <c r="B70" t="s">
        <v>364</v>
      </c>
      <c r="C70">
        <v>217</v>
      </c>
      <c r="D70">
        <v>222</v>
      </c>
      <c r="E70">
        <v>439</v>
      </c>
      <c r="F70">
        <v>212</v>
      </c>
      <c r="G70">
        <v>219</v>
      </c>
      <c r="H70">
        <v>431</v>
      </c>
      <c r="I70">
        <v>55.3</v>
      </c>
      <c r="J70">
        <v>49.7</v>
      </c>
      <c r="K70">
        <v>52.5</v>
      </c>
      <c r="L70">
        <v>0.56999999999999995</v>
      </c>
      <c r="M70">
        <v>0.26</v>
      </c>
      <c r="N70">
        <v>0.41</v>
      </c>
      <c r="O70">
        <v>0.4</v>
      </c>
      <c r="P70">
        <v>0.1</v>
      </c>
      <c r="Q70">
        <v>0.28999999999999998</v>
      </c>
      <c r="R70">
        <v>0.74</v>
      </c>
      <c r="S70">
        <v>0.43</v>
      </c>
      <c r="T70">
        <v>0.53</v>
      </c>
      <c r="U70">
        <v>63.6</v>
      </c>
      <c r="V70">
        <v>51.8</v>
      </c>
      <c r="W70">
        <v>57.6</v>
      </c>
      <c r="X70">
        <v>84.8</v>
      </c>
      <c r="Y70">
        <v>73.400000000000006</v>
      </c>
      <c r="Z70">
        <v>79</v>
      </c>
      <c r="AA70">
        <v>31.8</v>
      </c>
      <c r="AB70">
        <v>21.2</v>
      </c>
      <c r="AC70">
        <v>26.4</v>
      </c>
      <c r="AD70">
        <v>19.399999999999999</v>
      </c>
      <c r="AE70">
        <v>8.1</v>
      </c>
      <c r="AF70">
        <v>13.7</v>
      </c>
      <c r="AG70">
        <v>26.7</v>
      </c>
      <c r="AH70">
        <v>12.2</v>
      </c>
      <c r="AI70">
        <v>19.399999999999999</v>
      </c>
      <c r="AJ70">
        <v>4.49</v>
      </c>
      <c r="AK70">
        <v>4.1100000000000003</v>
      </c>
      <c r="AL70">
        <v>4.3</v>
      </c>
      <c r="AM70">
        <v>3</v>
      </c>
      <c r="AN70">
        <v>7</v>
      </c>
      <c r="AO70">
        <v>10</v>
      </c>
      <c r="AP70">
        <v>3</v>
      </c>
      <c r="AQ70">
        <v>7</v>
      </c>
      <c r="AR70">
        <v>10</v>
      </c>
      <c r="AS70">
        <v>45.7</v>
      </c>
      <c r="AT70">
        <v>69.5</v>
      </c>
      <c r="AU70">
        <v>62.4</v>
      </c>
      <c r="AV70">
        <v>0.04</v>
      </c>
      <c r="AW70">
        <v>1.21</v>
      </c>
      <c r="AX70">
        <v>0.86</v>
      </c>
      <c r="AY70">
        <v>-1.39</v>
      </c>
      <c r="AZ70">
        <v>0.27</v>
      </c>
      <c r="BA70">
        <v>0.08</v>
      </c>
      <c r="BB70">
        <v>1.47</v>
      </c>
      <c r="BC70">
        <v>2.14</v>
      </c>
      <c r="BD70">
        <v>1.64</v>
      </c>
      <c r="BE70">
        <v>66.7</v>
      </c>
      <c r="BF70">
        <v>85.7</v>
      </c>
      <c r="BG70">
        <v>80</v>
      </c>
      <c r="BH70">
        <v>66.7</v>
      </c>
      <c r="BI70">
        <v>85.7</v>
      </c>
      <c r="BJ70">
        <v>80</v>
      </c>
      <c r="BK70">
        <v>33.299999999999997</v>
      </c>
      <c r="BL70">
        <v>57.1</v>
      </c>
      <c r="BM70">
        <v>50</v>
      </c>
      <c r="BN70">
        <v>0</v>
      </c>
      <c r="BO70">
        <v>42.9</v>
      </c>
      <c r="BP70">
        <v>30</v>
      </c>
      <c r="BQ70">
        <v>33.299999999999997</v>
      </c>
      <c r="BR70">
        <v>57.1</v>
      </c>
      <c r="BS70">
        <v>50</v>
      </c>
      <c r="BT70">
        <v>4</v>
      </c>
      <c r="BU70">
        <v>6.21</v>
      </c>
      <c r="BV70">
        <v>5.55</v>
      </c>
      <c r="BW70">
        <v>2</v>
      </c>
      <c r="BX70">
        <v>2</v>
      </c>
      <c r="BY70">
        <v>4</v>
      </c>
      <c r="BZ70">
        <v>2</v>
      </c>
      <c r="CA70">
        <v>0</v>
      </c>
      <c r="CB70">
        <v>2</v>
      </c>
      <c r="CC70">
        <v>56.5</v>
      </c>
      <c r="CD70">
        <v>60.5</v>
      </c>
      <c r="CE70">
        <v>58.5</v>
      </c>
      <c r="CF70">
        <v>0.84</v>
      </c>
      <c r="CG70" t="s">
        <v>915</v>
      </c>
      <c r="CH70">
        <v>0.84</v>
      </c>
      <c r="CI70">
        <v>-0.91</v>
      </c>
      <c r="CJ70" t="s">
        <v>915</v>
      </c>
      <c r="CK70">
        <v>-0.91</v>
      </c>
      <c r="CL70">
        <v>2.59</v>
      </c>
      <c r="CM70" t="s">
        <v>915</v>
      </c>
      <c r="CN70">
        <v>2.59</v>
      </c>
      <c r="CO70">
        <v>50</v>
      </c>
      <c r="CP70">
        <v>50</v>
      </c>
      <c r="CQ70">
        <v>50</v>
      </c>
      <c r="CR70">
        <v>100</v>
      </c>
      <c r="CS70">
        <v>100</v>
      </c>
      <c r="CT70">
        <v>100</v>
      </c>
      <c r="CU70">
        <v>100</v>
      </c>
      <c r="CV70">
        <v>50</v>
      </c>
      <c r="CW70">
        <v>75</v>
      </c>
      <c r="CX70">
        <v>50</v>
      </c>
      <c r="CY70">
        <v>0</v>
      </c>
      <c r="CZ70">
        <v>25</v>
      </c>
      <c r="DA70">
        <v>50</v>
      </c>
      <c r="DB70">
        <v>0</v>
      </c>
      <c r="DC70">
        <v>25</v>
      </c>
      <c r="DD70">
        <v>5.34</v>
      </c>
      <c r="DE70">
        <v>5.34</v>
      </c>
      <c r="DF70">
        <v>5.34</v>
      </c>
      <c r="DG70">
        <v>2</v>
      </c>
      <c r="DH70">
        <v>2</v>
      </c>
      <c r="DI70">
        <v>4</v>
      </c>
      <c r="DJ70">
        <v>2</v>
      </c>
      <c r="DK70">
        <v>2</v>
      </c>
      <c r="DL70">
        <v>4</v>
      </c>
      <c r="DM70">
        <v>53.8</v>
      </c>
      <c r="DN70">
        <v>45.3</v>
      </c>
      <c r="DO70">
        <v>49.5</v>
      </c>
      <c r="DP70">
        <v>1.57</v>
      </c>
      <c r="DQ70">
        <v>0.9</v>
      </c>
      <c r="DR70">
        <v>1.24</v>
      </c>
      <c r="DS70">
        <v>-0.18</v>
      </c>
      <c r="DT70">
        <v>-0.85</v>
      </c>
      <c r="DU70">
        <v>0</v>
      </c>
      <c r="DV70">
        <v>3.32</v>
      </c>
      <c r="DW70">
        <v>2.65</v>
      </c>
      <c r="DX70">
        <v>2.4700000000000002</v>
      </c>
      <c r="DY70">
        <v>50</v>
      </c>
      <c r="DZ70">
        <v>0</v>
      </c>
      <c r="EA70">
        <v>25</v>
      </c>
      <c r="EB70">
        <v>100</v>
      </c>
      <c r="EC70">
        <v>100</v>
      </c>
      <c r="ED70">
        <v>100</v>
      </c>
      <c r="EE70">
        <v>50</v>
      </c>
      <c r="EF70">
        <v>0</v>
      </c>
      <c r="EG70">
        <v>25</v>
      </c>
      <c r="EH70">
        <v>50</v>
      </c>
      <c r="EI70">
        <v>0</v>
      </c>
      <c r="EJ70">
        <v>25</v>
      </c>
      <c r="EK70">
        <v>50</v>
      </c>
      <c r="EL70">
        <v>0</v>
      </c>
      <c r="EM70">
        <v>25</v>
      </c>
      <c r="EN70">
        <v>4.75</v>
      </c>
      <c r="EO70">
        <v>3.67</v>
      </c>
      <c r="EP70">
        <v>4.21</v>
      </c>
      <c r="EQ70">
        <v>0</v>
      </c>
      <c r="ER70">
        <v>0</v>
      </c>
      <c r="ES70">
        <v>0</v>
      </c>
      <c r="ET70">
        <v>0</v>
      </c>
      <c r="EU70">
        <v>0</v>
      </c>
      <c r="EV70">
        <v>0</v>
      </c>
      <c r="EW70" t="s">
        <v>915</v>
      </c>
      <c r="EX70" t="s">
        <v>915</v>
      </c>
      <c r="EY70" t="s">
        <v>915</v>
      </c>
      <c r="EZ70" t="s">
        <v>915</v>
      </c>
      <c r="FA70" t="s">
        <v>915</v>
      </c>
      <c r="FB70" t="s">
        <v>915</v>
      </c>
      <c r="FC70" t="s">
        <v>915</v>
      </c>
      <c r="FD70" t="s">
        <v>915</v>
      </c>
      <c r="FE70" t="s">
        <v>915</v>
      </c>
      <c r="FF70" t="s">
        <v>915</v>
      </c>
      <c r="FG70" t="s">
        <v>915</v>
      </c>
      <c r="FH70" t="s">
        <v>915</v>
      </c>
      <c r="FI70" t="s">
        <v>915</v>
      </c>
      <c r="FJ70" t="s">
        <v>915</v>
      </c>
      <c r="FK70" t="s">
        <v>915</v>
      </c>
      <c r="FL70" t="s">
        <v>915</v>
      </c>
      <c r="FM70" t="s">
        <v>915</v>
      </c>
      <c r="FN70" t="s">
        <v>915</v>
      </c>
      <c r="FO70" t="s">
        <v>915</v>
      </c>
      <c r="FP70" t="s">
        <v>915</v>
      </c>
      <c r="FQ70" t="s">
        <v>915</v>
      </c>
      <c r="FR70" t="s">
        <v>915</v>
      </c>
      <c r="FS70" t="s">
        <v>915</v>
      </c>
      <c r="FT70" t="s">
        <v>915</v>
      </c>
      <c r="FU70" t="s">
        <v>915</v>
      </c>
      <c r="FV70" t="s">
        <v>915</v>
      </c>
      <c r="FW70" t="s">
        <v>915</v>
      </c>
      <c r="FX70" t="s">
        <v>915</v>
      </c>
      <c r="FY70" t="s">
        <v>915</v>
      </c>
      <c r="FZ70" t="s">
        <v>915</v>
      </c>
      <c r="GA70">
        <v>225</v>
      </c>
      <c r="GB70">
        <v>234</v>
      </c>
      <c r="GC70">
        <v>459</v>
      </c>
      <c r="GD70">
        <v>219</v>
      </c>
      <c r="GE70">
        <v>229</v>
      </c>
      <c r="GF70">
        <v>448</v>
      </c>
      <c r="GG70">
        <v>55.1</v>
      </c>
      <c r="GH70">
        <v>50.4</v>
      </c>
      <c r="GI70">
        <v>52.7</v>
      </c>
      <c r="GJ70">
        <v>0.56999999999999995</v>
      </c>
      <c r="GK70">
        <v>0.3</v>
      </c>
      <c r="GL70">
        <v>0.43</v>
      </c>
      <c r="GM70">
        <v>0.4</v>
      </c>
      <c r="GN70">
        <v>0.13</v>
      </c>
      <c r="GO70">
        <v>0.31</v>
      </c>
      <c r="GP70">
        <v>0.74</v>
      </c>
      <c r="GQ70">
        <v>0.46</v>
      </c>
      <c r="GR70">
        <v>0.55000000000000004</v>
      </c>
      <c r="GS70">
        <v>63.1</v>
      </c>
      <c r="GT70">
        <v>52.6</v>
      </c>
      <c r="GU70">
        <v>57.7</v>
      </c>
      <c r="GV70">
        <v>84.4</v>
      </c>
      <c r="GW70">
        <v>74.400000000000006</v>
      </c>
      <c r="GX70">
        <v>79.3</v>
      </c>
      <c r="GY70">
        <v>32.4</v>
      </c>
      <c r="GZ70">
        <v>22.2</v>
      </c>
      <c r="HA70">
        <v>27.2</v>
      </c>
      <c r="HB70">
        <v>19.600000000000001</v>
      </c>
      <c r="HC70">
        <v>9</v>
      </c>
      <c r="HD70">
        <v>14.2</v>
      </c>
      <c r="HE70">
        <v>27.1</v>
      </c>
      <c r="HF70">
        <v>13.2</v>
      </c>
      <c r="HG70">
        <v>20</v>
      </c>
      <c r="HH70">
        <v>4.49</v>
      </c>
      <c r="HI70">
        <v>4.18</v>
      </c>
      <c r="HJ70">
        <v>4.33</v>
      </c>
    </row>
    <row r="71" spans="1:218" x14ac:dyDescent="0.4">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v>0</v>
      </c>
      <c r="EW71">
        <v>0</v>
      </c>
      <c r="EX71">
        <v>0</v>
      </c>
      <c r="EY71">
        <v>0</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0</v>
      </c>
      <c r="GX71">
        <v>0</v>
      </c>
      <c r="GY71">
        <v>0</v>
      </c>
      <c r="GZ71">
        <v>0</v>
      </c>
      <c r="HA71">
        <v>0</v>
      </c>
      <c r="HB71">
        <v>0</v>
      </c>
      <c r="HC71">
        <v>0</v>
      </c>
      <c r="HD71">
        <v>0</v>
      </c>
      <c r="HE71">
        <v>0</v>
      </c>
      <c r="HF71">
        <v>0</v>
      </c>
      <c r="HG71">
        <v>0</v>
      </c>
      <c r="HH71">
        <v>0</v>
      </c>
      <c r="HI71">
        <v>0</v>
      </c>
      <c r="HJ71">
        <v>0</v>
      </c>
    </row>
    <row r="72" spans="1:218" x14ac:dyDescent="0.4">
      <c r="A72" t="s">
        <v>368</v>
      </c>
      <c r="B72" t="s">
        <v>366</v>
      </c>
      <c r="C72">
        <v>20209</v>
      </c>
      <c r="D72">
        <v>21073</v>
      </c>
      <c r="E72">
        <v>41282</v>
      </c>
      <c r="F72">
        <v>19591</v>
      </c>
      <c r="G72">
        <v>20404</v>
      </c>
      <c r="H72">
        <v>39995</v>
      </c>
      <c r="I72">
        <v>47.9</v>
      </c>
      <c r="J72">
        <v>41.9</v>
      </c>
      <c r="K72">
        <v>44.9</v>
      </c>
      <c r="L72">
        <v>0.1</v>
      </c>
      <c r="M72">
        <v>-0.39</v>
      </c>
      <c r="N72">
        <v>-0.15</v>
      </c>
      <c r="O72">
        <v>0.08</v>
      </c>
      <c r="P72">
        <v>-0.41</v>
      </c>
      <c r="Q72">
        <v>-0.17</v>
      </c>
      <c r="R72">
        <v>0.11</v>
      </c>
      <c r="S72">
        <v>-0.38</v>
      </c>
      <c r="T72">
        <v>-0.14000000000000001</v>
      </c>
      <c r="U72">
        <v>43.5</v>
      </c>
      <c r="V72">
        <v>35.6</v>
      </c>
      <c r="W72">
        <v>39.5</v>
      </c>
      <c r="X72">
        <v>65.8</v>
      </c>
      <c r="Y72">
        <v>56.6</v>
      </c>
      <c r="Z72">
        <v>61.1</v>
      </c>
      <c r="AA72">
        <v>40.299999999999997</v>
      </c>
      <c r="AB72">
        <v>29.3</v>
      </c>
      <c r="AC72">
        <v>34.700000000000003</v>
      </c>
      <c r="AD72">
        <v>17.600000000000001</v>
      </c>
      <c r="AE72">
        <v>9.9</v>
      </c>
      <c r="AF72">
        <v>13.7</v>
      </c>
      <c r="AG72">
        <v>25.9</v>
      </c>
      <c r="AH72">
        <v>15.5</v>
      </c>
      <c r="AI72">
        <v>20.6</v>
      </c>
      <c r="AJ72">
        <v>4.09</v>
      </c>
      <c r="AK72">
        <v>3.58</v>
      </c>
      <c r="AL72">
        <v>3.83</v>
      </c>
      <c r="AM72">
        <v>1521</v>
      </c>
      <c r="AN72">
        <v>1480</v>
      </c>
      <c r="AO72">
        <v>3001</v>
      </c>
      <c r="AP72">
        <v>1456</v>
      </c>
      <c r="AQ72">
        <v>1390</v>
      </c>
      <c r="AR72">
        <v>2846</v>
      </c>
      <c r="AS72">
        <v>46.3</v>
      </c>
      <c r="AT72">
        <v>41.6</v>
      </c>
      <c r="AU72">
        <v>44</v>
      </c>
      <c r="AV72">
        <v>0</v>
      </c>
      <c r="AW72">
        <v>-0.45</v>
      </c>
      <c r="AX72">
        <v>-0.22</v>
      </c>
      <c r="AY72">
        <v>-0.06</v>
      </c>
      <c r="AZ72">
        <v>-0.52</v>
      </c>
      <c r="BA72">
        <v>-0.27</v>
      </c>
      <c r="BB72">
        <v>7.0000000000000007E-2</v>
      </c>
      <c r="BC72">
        <v>-0.39</v>
      </c>
      <c r="BD72">
        <v>-0.17</v>
      </c>
      <c r="BE72">
        <v>36.9</v>
      </c>
      <c r="BF72">
        <v>33</v>
      </c>
      <c r="BG72">
        <v>35</v>
      </c>
      <c r="BH72">
        <v>59.8</v>
      </c>
      <c r="BI72">
        <v>54.5</v>
      </c>
      <c r="BJ72">
        <v>57.2</v>
      </c>
      <c r="BK72">
        <v>37.5</v>
      </c>
      <c r="BL72">
        <v>30.3</v>
      </c>
      <c r="BM72">
        <v>34</v>
      </c>
      <c r="BN72">
        <v>14.5</v>
      </c>
      <c r="BO72">
        <v>12.3</v>
      </c>
      <c r="BP72">
        <v>13.4</v>
      </c>
      <c r="BQ72">
        <v>22.2</v>
      </c>
      <c r="BR72">
        <v>17</v>
      </c>
      <c r="BS72">
        <v>19.600000000000001</v>
      </c>
      <c r="BT72">
        <v>3.9</v>
      </c>
      <c r="BU72">
        <v>3.54</v>
      </c>
      <c r="BV72">
        <v>3.72</v>
      </c>
      <c r="BW72">
        <v>4897</v>
      </c>
      <c r="BX72">
        <v>5081</v>
      </c>
      <c r="BY72">
        <v>9978</v>
      </c>
      <c r="BZ72">
        <v>4576</v>
      </c>
      <c r="CA72">
        <v>4731</v>
      </c>
      <c r="CB72">
        <v>9307</v>
      </c>
      <c r="CC72">
        <v>49.8</v>
      </c>
      <c r="CD72">
        <v>45.4</v>
      </c>
      <c r="CE72">
        <v>47.6</v>
      </c>
      <c r="CF72">
        <v>0.45</v>
      </c>
      <c r="CG72">
        <v>-0.04</v>
      </c>
      <c r="CH72">
        <v>0.2</v>
      </c>
      <c r="CI72">
        <v>0.41</v>
      </c>
      <c r="CJ72">
        <v>-7.0000000000000007E-2</v>
      </c>
      <c r="CK72">
        <v>0.18</v>
      </c>
      <c r="CL72">
        <v>0.48</v>
      </c>
      <c r="CM72">
        <v>0</v>
      </c>
      <c r="CN72">
        <v>0.23</v>
      </c>
      <c r="CO72">
        <v>43.9</v>
      </c>
      <c r="CP72">
        <v>41.4</v>
      </c>
      <c r="CQ72">
        <v>42.7</v>
      </c>
      <c r="CR72">
        <v>66.099999999999994</v>
      </c>
      <c r="CS72">
        <v>61.7</v>
      </c>
      <c r="CT72">
        <v>63.9</v>
      </c>
      <c r="CU72">
        <v>49.9</v>
      </c>
      <c r="CV72">
        <v>35.6</v>
      </c>
      <c r="CW72">
        <v>42.6</v>
      </c>
      <c r="CX72">
        <v>21.6</v>
      </c>
      <c r="CY72">
        <v>13.2</v>
      </c>
      <c r="CZ72">
        <v>17.3</v>
      </c>
      <c r="DA72">
        <v>31.1</v>
      </c>
      <c r="DB72">
        <v>19.600000000000001</v>
      </c>
      <c r="DC72">
        <v>25.3</v>
      </c>
      <c r="DD72">
        <v>4.3499999999999996</v>
      </c>
      <c r="DE72">
        <v>3.92</v>
      </c>
      <c r="DF72">
        <v>4.13</v>
      </c>
      <c r="DG72">
        <v>1436</v>
      </c>
      <c r="DH72">
        <v>1538</v>
      </c>
      <c r="DI72">
        <v>2974</v>
      </c>
      <c r="DJ72">
        <v>1217</v>
      </c>
      <c r="DK72">
        <v>1295</v>
      </c>
      <c r="DL72">
        <v>2512</v>
      </c>
      <c r="DM72">
        <v>46.8</v>
      </c>
      <c r="DN72">
        <v>39.6</v>
      </c>
      <c r="DO72">
        <v>43.1</v>
      </c>
      <c r="DP72">
        <v>0.27</v>
      </c>
      <c r="DQ72">
        <v>-0.25</v>
      </c>
      <c r="DR72">
        <v>0</v>
      </c>
      <c r="DS72">
        <v>0.2</v>
      </c>
      <c r="DT72">
        <v>-0.32</v>
      </c>
      <c r="DU72">
        <v>-0.05</v>
      </c>
      <c r="DV72">
        <v>0.34</v>
      </c>
      <c r="DW72">
        <v>-0.18</v>
      </c>
      <c r="DX72">
        <v>0.05</v>
      </c>
      <c r="DY72">
        <v>36.1</v>
      </c>
      <c r="DZ72">
        <v>29.2</v>
      </c>
      <c r="EA72">
        <v>32.5</v>
      </c>
      <c r="EB72">
        <v>58.1</v>
      </c>
      <c r="EC72">
        <v>48.6</v>
      </c>
      <c r="ED72">
        <v>53.2</v>
      </c>
      <c r="EE72">
        <v>44.9</v>
      </c>
      <c r="EF72">
        <v>27.8</v>
      </c>
      <c r="EG72">
        <v>36</v>
      </c>
      <c r="EH72">
        <v>15.8</v>
      </c>
      <c r="EI72">
        <v>7.2</v>
      </c>
      <c r="EJ72">
        <v>11.4</v>
      </c>
      <c r="EK72">
        <v>24.9</v>
      </c>
      <c r="EL72">
        <v>12.3</v>
      </c>
      <c r="EM72">
        <v>18.399999999999999</v>
      </c>
      <c r="EN72">
        <v>4.0199999999999996</v>
      </c>
      <c r="EO72">
        <v>3.32</v>
      </c>
      <c r="EP72">
        <v>3.66</v>
      </c>
      <c r="EQ72">
        <v>71</v>
      </c>
      <c r="ER72">
        <v>82</v>
      </c>
      <c r="ES72">
        <v>153</v>
      </c>
      <c r="ET72">
        <v>57</v>
      </c>
      <c r="EU72">
        <v>69</v>
      </c>
      <c r="EV72">
        <v>126</v>
      </c>
      <c r="EW72">
        <v>67.599999999999994</v>
      </c>
      <c r="EX72">
        <v>63.9</v>
      </c>
      <c r="EY72">
        <v>65.599999999999994</v>
      </c>
      <c r="EZ72">
        <v>1.24</v>
      </c>
      <c r="FA72">
        <v>0.94</v>
      </c>
      <c r="FB72">
        <v>1.07</v>
      </c>
      <c r="FC72">
        <v>0.91</v>
      </c>
      <c r="FD72">
        <v>0.64</v>
      </c>
      <c r="FE72">
        <v>0.85</v>
      </c>
      <c r="FF72">
        <v>1.56</v>
      </c>
      <c r="FG72">
        <v>1.24</v>
      </c>
      <c r="FH72">
        <v>1.29</v>
      </c>
      <c r="FI72">
        <v>80.3</v>
      </c>
      <c r="FJ72">
        <v>79.3</v>
      </c>
      <c r="FK72">
        <v>79.7</v>
      </c>
      <c r="FL72">
        <v>90.1</v>
      </c>
      <c r="FM72">
        <v>87.8</v>
      </c>
      <c r="FN72">
        <v>88.9</v>
      </c>
      <c r="FO72">
        <v>73.2</v>
      </c>
      <c r="FP72">
        <v>62.2</v>
      </c>
      <c r="FQ72">
        <v>67.3</v>
      </c>
      <c r="FR72">
        <v>56.3</v>
      </c>
      <c r="FS72">
        <v>46.3</v>
      </c>
      <c r="FT72">
        <v>51</v>
      </c>
      <c r="FU72">
        <v>63.4</v>
      </c>
      <c r="FV72">
        <v>52.4</v>
      </c>
      <c r="FW72">
        <v>57.5</v>
      </c>
      <c r="FX72">
        <v>6.39</v>
      </c>
      <c r="FY72">
        <v>6</v>
      </c>
      <c r="FZ72">
        <v>6.18</v>
      </c>
      <c r="GA72">
        <v>28820</v>
      </c>
      <c r="GB72">
        <v>30025</v>
      </c>
      <c r="GC72">
        <v>58845</v>
      </c>
      <c r="GD72">
        <v>27453</v>
      </c>
      <c r="GE72">
        <v>28497</v>
      </c>
      <c r="GF72">
        <v>55950</v>
      </c>
      <c r="GG72">
        <v>48.1</v>
      </c>
      <c r="GH72">
        <v>42.4</v>
      </c>
      <c r="GI72">
        <v>45.2</v>
      </c>
      <c r="GJ72">
        <v>0.17</v>
      </c>
      <c r="GK72">
        <v>-0.32</v>
      </c>
      <c r="GL72">
        <v>-0.08</v>
      </c>
      <c r="GM72">
        <v>0.15</v>
      </c>
      <c r="GN72">
        <v>-0.34</v>
      </c>
      <c r="GO72">
        <v>-0.09</v>
      </c>
      <c r="GP72">
        <v>0.18</v>
      </c>
      <c r="GQ72">
        <v>-0.31</v>
      </c>
      <c r="GR72">
        <v>-7.0000000000000007E-2</v>
      </c>
      <c r="GS72">
        <v>42.9</v>
      </c>
      <c r="GT72">
        <v>36.1</v>
      </c>
      <c r="GU72">
        <v>39.5</v>
      </c>
      <c r="GV72">
        <v>65.099999999999994</v>
      </c>
      <c r="GW72">
        <v>56.9</v>
      </c>
      <c r="GX72">
        <v>60.9</v>
      </c>
      <c r="GY72">
        <v>42.2</v>
      </c>
      <c r="GZ72">
        <v>30.4</v>
      </c>
      <c r="HA72">
        <v>36.200000000000003</v>
      </c>
      <c r="HB72">
        <v>18.100000000000001</v>
      </c>
      <c r="HC72">
        <v>10.6</v>
      </c>
      <c r="HD72">
        <v>14.3</v>
      </c>
      <c r="HE72">
        <v>26.7</v>
      </c>
      <c r="HF72">
        <v>16.2</v>
      </c>
      <c r="HG72">
        <v>21.4</v>
      </c>
      <c r="HH72">
        <v>4.13</v>
      </c>
      <c r="HI72">
        <v>3.62</v>
      </c>
      <c r="HJ72">
        <v>3.87</v>
      </c>
    </row>
    <row r="73" spans="1:218" x14ac:dyDescent="0.4">
      <c r="A73" t="s">
        <v>370</v>
      </c>
      <c r="B73" t="s">
        <v>369</v>
      </c>
      <c r="C73">
        <v>1943</v>
      </c>
      <c r="D73">
        <v>2049</v>
      </c>
      <c r="E73">
        <v>3992</v>
      </c>
      <c r="F73">
        <v>1817</v>
      </c>
      <c r="G73">
        <v>1929</v>
      </c>
      <c r="H73">
        <v>3746</v>
      </c>
      <c r="I73">
        <v>49.6</v>
      </c>
      <c r="J73">
        <v>42.3</v>
      </c>
      <c r="K73">
        <v>45.8</v>
      </c>
      <c r="L73">
        <v>0.1</v>
      </c>
      <c r="M73">
        <v>-0.47</v>
      </c>
      <c r="N73">
        <v>-0.19</v>
      </c>
      <c r="O73">
        <v>0.04</v>
      </c>
      <c r="P73">
        <v>-0.53</v>
      </c>
      <c r="Q73">
        <v>-0.24</v>
      </c>
      <c r="R73">
        <v>0.16</v>
      </c>
      <c r="S73">
        <v>-0.41</v>
      </c>
      <c r="T73">
        <v>-0.15</v>
      </c>
      <c r="U73">
        <v>46.5</v>
      </c>
      <c r="V73">
        <v>38.5</v>
      </c>
      <c r="W73">
        <v>42.4</v>
      </c>
      <c r="X73">
        <v>66.2</v>
      </c>
      <c r="Y73">
        <v>56</v>
      </c>
      <c r="Z73">
        <v>61</v>
      </c>
      <c r="AA73">
        <v>42.7</v>
      </c>
      <c r="AB73">
        <v>30.5</v>
      </c>
      <c r="AC73">
        <v>36.4</v>
      </c>
      <c r="AD73">
        <v>21.3</v>
      </c>
      <c r="AE73">
        <v>12.9</v>
      </c>
      <c r="AF73">
        <v>17</v>
      </c>
      <c r="AG73">
        <v>28.7</v>
      </c>
      <c r="AH73">
        <v>18.100000000000001</v>
      </c>
      <c r="AI73">
        <v>23.3</v>
      </c>
      <c r="AJ73">
        <v>4.3099999999999996</v>
      </c>
      <c r="AK73">
        <v>3.67</v>
      </c>
      <c r="AL73">
        <v>3.98</v>
      </c>
      <c r="AM73">
        <v>430</v>
      </c>
      <c r="AN73">
        <v>434</v>
      </c>
      <c r="AO73">
        <v>864</v>
      </c>
      <c r="AP73">
        <v>410</v>
      </c>
      <c r="AQ73">
        <v>400</v>
      </c>
      <c r="AR73">
        <v>810</v>
      </c>
      <c r="AS73">
        <v>48.2</v>
      </c>
      <c r="AT73">
        <v>42.1</v>
      </c>
      <c r="AU73">
        <v>45.1</v>
      </c>
      <c r="AV73">
        <v>0.06</v>
      </c>
      <c r="AW73">
        <v>-0.54</v>
      </c>
      <c r="AX73">
        <v>-0.24</v>
      </c>
      <c r="AY73">
        <v>-0.06</v>
      </c>
      <c r="AZ73">
        <v>-0.67</v>
      </c>
      <c r="BA73">
        <v>-0.32</v>
      </c>
      <c r="BB73">
        <v>0.18</v>
      </c>
      <c r="BC73">
        <v>-0.42</v>
      </c>
      <c r="BD73">
        <v>-0.15</v>
      </c>
      <c r="BE73">
        <v>38.6</v>
      </c>
      <c r="BF73">
        <v>36.4</v>
      </c>
      <c r="BG73">
        <v>37.5</v>
      </c>
      <c r="BH73">
        <v>60.7</v>
      </c>
      <c r="BI73">
        <v>52.5</v>
      </c>
      <c r="BJ73">
        <v>56.6</v>
      </c>
      <c r="BK73">
        <v>42.1</v>
      </c>
      <c r="BL73">
        <v>31.1</v>
      </c>
      <c r="BM73">
        <v>36.6</v>
      </c>
      <c r="BN73">
        <v>18.399999999999999</v>
      </c>
      <c r="BO73">
        <v>15.9</v>
      </c>
      <c r="BP73">
        <v>17.100000000000001</v>
      </c>
      <c r="BQ73">
        <v>25.6</v>
      </c>
      <c r="BR73">
        <v>20.5</v>
      </c>
      <c r="BS73">
        <v>23</v>
      </c>
      <c r="BT73">
        <v>4.1500000000000004</v>
      </c>
      <c r="BU73">
        <v>3.65</v>
      </c>
      <c r="BV73">
        <v>3.9</v>
      </c>
      <c r="BW73">
        <v>2501</v>
      </c>
      <c r="BX73">
        <v>2516</v>
      </c>
      <c r="BY73">
        <v>5017</v>
      </c>
      <c r="BZ73">
        <v>2364</v>
      </c>
      <c r="CA73">
        <v>2364</v>
      </c>
      <c r="CB73">
        <v>4728</v>
      </c>
      <c r="CC73">
        <v>48.8</v>
      </c>
      <c r="CD73">
        <v>45</v>
      </c>
      <c r="CE73">
        <v>46.9</v>
      </c>
      <c r="CF73">
        <v>0.31</v>
      </c>
      <c r="CG73">
        <v>-0.16</v>
      </c>
      <c r="CH73">
        <v>0.08</v>
      </c>
      <c r="CI73">
        <v>0.26</v>
      </c>
      <c r="CJ73">
        <v>-0.21</v>
      </c>
      <c r="CK73">
        <v>0.04</v>
      </c>
      <c r="CL73">
        <v>0.36</v>
      </c>
      <c r="CM73">
        <v>-0.11</v>
      </c>
      <c r="CN73">
        <v>0.11</v>
      </c>
      <c r="CO73">
        <v>40.6</v>
      </c>
      <c r="CP73">
        <v>40.5</v>
      </c>
      <c r="CQ73">
        <v>40.5</v>
      </c>
      <c r="CR73">
        <v>62.5</v>
      </c>
      <c r="CS73">
        <v>59.7</v>
      </c>
      <c r="CT73">
        <v>61.1</v>
      </c>
      <c r="CU73">
        <v>52.2</v>
      </c>
      <c r="CV73">
        <v>35.799999999999997</v>
      </c>
      <c r="CW73">
        <v>44</v>
      </c>
      <c r="CX73">
        <v>21.2</v>
      </c>
      <c r="CY73">
        <v>13.5</v>
      </c>
      <c r="CZ73">
        <v>17.3</v>
      </c>
      <c r="DA73">
        <v>30.7</v>
      </c>
      <c r="DB73">
        <v>19.5</v>
      </c>
      <c r="DC73">
        <v>25.1</v>
      </c>
      <c r="DD73">
        <v>4.29</v>
      </c>
      <c r="DE73">
        <v>3.88</v>
      </c>
      <c r="DF73">
        <v>4.09</v>
      </c>
      <c r="DG73">
        <v>719</v>
      </c>
      <c r="DH73">
        <v>770</v>
      </c>
      <c r="DI73">
        <v>1489</v>
      </c>
      <c r="DJ73">
        <v>611</v>
      </c>
      <c r="DK73">
        <v>667</v>
      </c>
      <c r="DL73">
        <v>1278</v>
      </c>
      <c r="DM73">
        <v>47.3</v>
      </c>
      <c r="DN73">
        <v>39.6</v>
      </c>
      <c r="DO73">
        <v>43.3</v>
      </c>
      <c r="DP73">
        <v>0.32</v>
      </c>
      <c r="DQ73">
        <v>-0.28999999999999998</v>
      </c>
      <c r="DR73">
        <v>0</v>
      </c>
      <c r="DS73">
        <v>0.22</v>
      </c>
      <c r="DT73">
        <v>-0.38</v>
      </c>
      <c r="DU73">
        <v>-7.0000000000000007E-2</v>
      </c>
      <c r="DV73">
        <v>0.42</v>
      </c>
      <c r="DW73">
        <v>-0.19</v>
      </c>
      <c r="DX73">
        <v>7.0000000000000007E-2</v>
      </c>
      <c r="DY73">
        <v>38.799999999999997</v>
      </c>
      <c r="DZ73">
        <v>30.4</v>
      </c>
      <c r="EA73">
        <v>34.5</v>
      </c>
      <c r="EB73">
        <v>58.1</v>
      </c>
      <c r="EC73">
        <v>50.4</v>
      </c>
      <c r="ED73">
        <v>54.1</v>
      </c>
      <c r="EE73">
        <v>48.3</v>
      </c>
      <c r="EF73">
        <v>26.9</v>
      </c>
      <c r="EG73">
        <v>37.200000000000003</v>
      </c>
      <c r="EH73">
        <v>18.100000000000001</v>
      </c>
      <c r="EI73">
        <v>7.3</v>
      </c>
      <c r="EJ73">
        <v>12.5</v>
      </c>
      <c r="EK73">
        <v>27.7</v>
      </c>
      <c r="EL73">
        <v>13.1</v>
      </c>
      <c r="EM73">
        <v>20.100000000000001</v>
      </c>
      <c r="EN73">
        <v>4.13</v>
      </c>
      <c r="EO73">
        <v>3.36</v>
      </c>
      <c r="EP73">
        <v>3.73</v>
      </c>
      <c r="EQ73">
        <v>20</v>
      </c>
      <c r="ER73">
        <v>22</v>
      </c>
      <c r="ES73">
        <v>42</v>
      </c>
      <c r="ET73">
        <v>17</v>
      </c>
      <c r="EU73">
        <v>22</v>
      </c>
      <c r="EV73">
        <v>39</v>
      </c>
      <c r="EW73">
        <v>74</v>
      </c>
      <c r="EX73">
        <v>75.900000000000006</v>
      </c>
      <c r="EY73">
        <v>75</v>
      </c>
      <c r="EZ73">
        <v>0.97</v>
      </c>
      <c r="FA73">
        <v>1.19</v>
      </c>
      <c r="FB73">
        <v>1.0900000000000001</v>
      </c>
      <c r="FC73">
        <v>0.37</v>
      </c>
      <c r="FD73">
        <v>0.66</v>
      </c>
      <c r="FE73">
        <v>0.7</v>
      </c>
      <c r="FF73">
        <v>1.57</v>
      </c>
      <c r="FG73">
        <v>1.71</v>
      </c>
      <c r="FH73">
        <v>1.49</v>
      </c>
      <c r="FI73">
        <v>85</v>
      </c>
      <c r="FJ73">
        <v>100</v>
      </c>
      <c r="FK73">
        <v>92.9</v>
      </c>
      <c r="FL73">
        <v>100</v>
      </c>
      <c r="FM73">
        <v>100</v>
      </c>
      <c r="FN73">
        <v>100</v>
      </c>
      <c r="FO73">
        <v>85</v>
      </c>
      <c r="FP73">
        <v>81.8</v>
      </c>
      <c r="FQ73">
        <v>83.3</v>
      </c>
      <c r="FR73">
        <v>65</v>
      </c>
      <c r="FS73">
        <v>68.2</v>
      </c>
      <c r="FT73">
        <v>66.7</v>
      </c>
      <c r="FU73">
        <v>70</v>
      </c>
      <c r="FV73">
        <v>72.7</v>
      </c>
      <c r="FW73">
        <v>71.400000000000006</v>
      </c>
      <c r="FX73">
        <v>7.03</v>
      </c>
      <c r="FY73">
        <v>7.31</v>
      </c>
      <c r="FZ73">
        <v>7.18</v>
      </c>
      <c r="GA73">
        <v>5972</v>
      </c>
      <c r="GB73">
        <v>6194</v>
      </c>
      <c r="GC73">
        <v>12166</v>
      </c>
      <c r="GD73">
        <v>5499</v>
      </c>
      <c r="GE73">
        <v>5686</v>
      </c>
      <c r="GF73">
        <v>11185</v>
      </c>
      <c r="GG73">
        <v>48.8</v>
      </c>
      <c r="GH73">
        <v>42.9</v>
      </c>
      <c r="GI73">
        <v>45.8</v>
      </c>
      <c r="GJ73">
        <v>0.24</v>
      </c>
      <c r="GK73">
        <v>-0.3</v>
      </c>
      <c r="GL73">
        <v>-0.04</v>
      </c>
      <c r="GM73">
        <v>0.2</v>
      </c>
      <c r="GN73">
        <v>-0.33</v>
      </c>
      <c r="GO73">
        <v>-0.06</v>
      </c>
      <c r="GP73">
        <v>0.27</v>
      </c>
      <c r="GQ73">
        <v>-0.27</v>
      </c>
      <c r="GR73">
        <v>-0.01</v>
      </c>
      <c r="GS73">
        <v>42.5</v>
      </c>
      <c r="GT73">
        <v>37.799999999999997</v>
      </c>
      <c r="GU73">
        <v>40.1</v>
      </c>
      <c r="GV73">
        <v>62.9</v>
      </c>
      <c r="GW73">
        <v>56.3</v>
      </c>
      <c r="GX73">
        <v>59.6</v>
      </c>
      <c r="GY73">
        <v>47.8</v>
      </c>
      <c r="GZ73">
        <v>32.5</v>
      </c>
      <c r="HA73">
        <v>40</v>
      </c>
      <c r="HB73">
        <v>20.7</v>
      </c>
      <c r="HC73">
        <v>12.8</v>
      </c>
      <c r="HD73">
        <v>16.7</v>
      </c>
      <c r="HE73">
        <v>29.5</v>
      </c>
      <c r="HF73">
        <v>18.399999999999999</v>
      </c>
      <c r="HG73">
        <v>23.9</v>
      </c>
      <c r="HH73">
        <v>4.2699999999999996</v>
      </c>
      <c r="HI73">
        <v>3.71</v>
      </c>
      <c r="HJ73">
        <v>3.98</v>
      </c>
    </row>
    <row r="74" spans="1:218" x14ac:dyDescent="0.4">
      <c r="A74" t="s">
        <v>372</v>
      </c>
      <c r="B74" t="s">
        <v>371</v>
      </c>
      <c r="C74">
        <v>1041</v>
      </c>
      <c r="D74">
        <v>1064</v>
      </c>
      <c r="E74">
        <v>2105</v>
      </c>
      <c r="F74">
        <v>1000</v>
      </c>
      <c r="G74">
        <v>1010</v>
      </c>
      <c r="H74">
        <v>2010</v>
      </c>
      <c r="I74">
        <v>43.9</v>
      </c>
      <c r="J74">
        <v>39</v>
      </c>
      <c r="K74">
        <v>41.4</v>
      </c>
      <c r="L74">
        <v>-0.06</v>
      </c>
      <c r="M74">
        <v>-0.53</v>
      </c>
      <c r="N74">
        <v>-0.3</v>
      </c>
      <c r="O74">
        <v>-0.14000000000000001</v>
      </c>
      <c r="P74">
        <v>-0.61</v>
      </c>
      <c r="Q74">
        <v>-0.35</v>
      </c>
      <c r="R74">
        <v>0.02</v>
      </c>
      <c r="S74">
        <v>-0.45</v>
      </c>
      <c r="T74">
        <v>-0.24</v>
      </c>
      <c r="U74">
        <v>37.1</v>
      </c>
      <c r="V74">
        <v>33.9</v>
      </c>
      <c r="W74">
        <v>35.5</v>
      </c>
      <c r="X74">
        <v>59.6</v>
      </c>
      <c r="Y74">
        <v>55.1</v>
      </c>
      <c r="Z74">
        <v>57.3</v>
      </c>
      <c r="AA74">
        <v>40</v>
      </c>
      <c r="AB74">
        <v>25.2</v>
      </c>
      <c r="AC74">
        <v>32.5</v>
      </c>
      <c r="AD74">
        <v>14.2</v>
      </c>
      <c r="AE74">
        <v>7</v>
      </c>
      <c r="AF74">
        <v>10.6</v>
      </c>
      <c r="AG74">
        <v>21.4</v>
      </c>
      <c r="AH74">
        <v>11.7</v>
      </c>
      <c r="AI74">
        <v>16.5</v>
      </c>
      <c r="AJ74">
        <v>3.72</v>
      </c>
      <c r="AK74">
        <v>3.29</v>
      </c>
      <c r="AL74">
        <v>3.5</v>
      </c>
      <c r="AM74">
        <v>92</v>
      </c>
      <c r="AN74">
        <v>100</v>
      </c>
      <c r="AO74">
        <v>192</v>
      </c>
      <c r="AP74">
        <v>88</v>
      </c>
      <c r="AQ74">
        <v>92</v>
      </c>
      <c r="AR74">
        <v>180</v>
      </c>
      <c r="AS74">
        <v>44.4</v>
      </c>
      <c r="AT74">
        <v>37.200000000000003</v>
      </c>
      <c r="AU74">
        <v>40.700000000000003</v>
      </c>
      <c r="AV74">
        <v>-0.06</v>
      </c>
      <c r="AW74">
        <v>-0.51</v>
      </c>
      <c r="AX74">
        <v>-0.28999999999999998</v>
      </c>
      <c r="AY74">
        <v>-0.33</v>
      </c>
      <c r="AZ74">
        <v>-0.77</v>
      </c>
      <c r="BA74">
        <v>-0.48</v>
      </c>
      <c r="BB74">
        <v>0.2</v>
      </c>
      <c r="BC74">
        <v>-0.25</v>
      </c>
      <c r="BD74">
        <v>-0.11</v>
      </c>
      <c r="BE74">
        <v>38</v>
      </c>
      <c r="BF74">
        <v>28</v>
      </c>
      <c r="BG74">
        <v>32.799999999999997</v>
      </c>
      <c r="BH74">
        <v>63</v>
      </c>
      <c r="BI74">
        <v>50</v>
      </c>
      <c r="BJ74">
        <v>56.3</v>
      </c>
      <c r="BK74">
        <v>43.5</v>
      </c>
      <c r="BL74">
        <v>31</v>
      </c>
      <c r="BM74">
        <v>37</v>
      </c>
      <c r="BN74">
        <v>12</v>
      </c>
      <c r="BO74">
        <v>8</v>
      </c>
      <c r="BP74">
        <v>9.9</v>
      </c>
      <c r="BQ74">
        <v>25</v>
      </c>
      <c r="BR74">
        <v>13</v>
      </c>
      <c r="BS74">
        <v>18.8</v>
      </c>
      <c r="BT74">
        <v>3.78</v>
      </c>
      <c r="BU74">
        <v>3.18</v>
      </c>
      <c r="BV74">
        <v>3.47</v>
      </c>
      <c r="BW74">
        <v>336</v>
      </c>
      <c r="BX74">
        <v>351</v>
      </c>
      <c r="BY74">
        <v>687</v>
      </c>
      <c r="BZ74">
        <v>310</v>
      </c>
      <c r="CA74">
        <v>323</v>
      </c>
      <c r="CB74">
        <v>633</v>
      </c>
      <c r="CC74">
        <v>51.5</v>
      </c>
      <c r="CD74">
        <v>47</v>
      </c>
      <c r="CE74">
        <v>49.2</v>
      </c>
      <c r="CF74">
        <v>0.77</v>
      </c>
      <c r="CG74">
        <v>0.32</v>
      </c>
      <c r="CH74">
        <v>0.54</v>
      </c>
      <c r="CI74">
        <v>0.63</v>
      </c>
      <c r="CJ74">
        <v>0.18</v>
      </c>
      <c r="CK74">
        <v>0.44</v>
      </c>
      <c r="CL74">
        <v>0.91</v>
      </c>
      <c r="CM74">
        <v>0.46</v>
      </c>
      <c r="CN74">
        <v>0.64</v>
      </c>
      <c r="CO74">
        <v>50.6</v>
      </c>
      <c r="CP74">
        <v>43.9</v>
      </c>
      <c r="CQ74">
        <v>47.2</v>
      </c>
      <c r="CR74">
        <v>73.2</v>
      </c>
      <c r="CS74">
        <v>69.8</v>
      </c>
      <c r="CT74">
        <v>71.5</v>
      </c>
      <c r="CU74">
        <v>63.7</v>
      </c>
      <c r="CV74">
        <v>41.6</v>
      </c>
      <c r="CW74">
        <v>52.4</v>
      </c>
      <c r="CX74">
        <v>25.9</v>
      </c>
      <c r="CY74">
        <v>12.5</v>
      </c>
      <c r="CZ74">
        <v>19.100000000000001</v>
      </c>
      <c r="DA74">
        <v>37.799999999999997</v>
      </c>
      <c r="DB74">
        <v>20.8</v>
      </c>
      <c r="DC74">
        <v>29.1</v>
      </c>
      <c r="DD74">
        <v>4.6100000000000003</v>
      </c>
      <c r="DE74">
        <v>4.1100000000000003</v>
      </c>
      <c r="DF74">
        <v>4.3600000000000003</v>
      </c>
      <c r="DG74">
        <v>163</v>
      </c>
      <c r="DH74">
        <v>172</v>
      </c>
      <c r="DI74">
        <v>335</v>
      </c>
      <c r="DJ74">
        <v>129</v>
      </c>
      <c r="DK74">
        <v>132</v>
      </c>
      <c r="DL74">
        <v>261</v>
      </c>
      <c r="DM74">
        <v>47.2</v>
      </c>
      <c r="DN74">
        <v>40.9</v>
      </c>
      <c r="DO74">
        <v>43.9</v>
      </c>
      <c r="DP74">
        <v>0.46</v>
      </c>
      <c r="DQ74">
        <v>-0.2</v>
      </c>
      <c r="DR74">
        <v>0.13</v>
      </c>
      <c r="DS74">
        <v>0.24</v>
      </c>
      <c r="DT74">
        <v>-0.41</v>
      </c>
      <c r="DU74">
        <v>-0.03</v>
      </c>
      <c r="DV74">
        <v>0.68</v>
      </c>
      <c r="DW74">
        <v>0.02</v>
      </c>
      <c r="DX74">
        <v>0.28000000000000003</v>
      </c>
      <c r="DY74">
        <v>36.799999999999997</v>
      </c>
      <c r="DZ74">
        <v>32</v>
      </c>
      <c r="EA74">
        <v>34.299999999999997</v>
      </c>
      <c r="EB74">
        <v>64.400000000000006</v>
      </c>
      <c r="EC74">
        <v>52.9</v>
      </c>
      <c r="ED74">
        <v>58.5</v>
      </c>
      <c r="EE74">
        <v>60.1</v>
      </c>
      <c r="EF74">
        <v>42.4</v>
      </c>
      <c r="EG74">
        <v>51</v>
      </c>
      <c r="EH74">
        <v>14.1</v>
      </c>
      <c r="EI74">
        <v>6.4</v>
      </c>
      <c r="EJ74">
        <v>10.1</v>
      </c>
      <c r="EK74">
        <v>26.4</v>
      </c>
      <c r="EL74">
        <v>12.2</v>
      </c>
      <c r="EM74">
        <v>19.100000000000001</v>
      </c>
      <c r="EN74">
        <v>4.1399999999999997</v>
      </c>
      <c r="EO74">
        <v>3.58</v>
      </c>
      <c r="EP74">
        <v>3.85</v>
      </c>
      <c r="EQ74">
        <v>2</v>
      </c>
      <c r="ER74">
        <v>4</v>
      </c>
      <c r="ES74">
        <v>6</v>
      </c>
      <c r="ET74">
        <v>2</v>
      </c>
      <c r="EU74">
        <v>4</v>
      </c>
      <c r="EV74">
        <v>6</v>
      </c>
      <c r="EW74">
        <v>56</v>
      </c>
      <c r="EX74">
        <v>59.2</v>
      </c>
      <c r="EY74">
        <v>58.1</v>
      </c>
      <c r="EZ74">
        <v>1.88</v>
      </c>
      <c r="FA74">
        <v>1.56</v>
      </c>
      <c r="FB74">
        <v>1.67</v>
      </c>
      <c r="FC74">
        <v>0.13</v>
      </c>
      <c r="FD74">
        <v>0.33</v>
      </c>
      <c r="FE74">
        <v>0.66</v>
      </c>
      <c r="FF74">
        <v>3.63</v>
      </c>
      <c r="FG74">
        <v>2.8</v>
      </c>
      <c r="FH74">
        <v>2.68</v>
      </c>
      <c r="FI74">
        <v>50</v>
      </c>
      <c r="FJ74">
        <v>50</v>
      </c>
      <c r="FK74">
        <v>50</v>
      </c>
      <c r="FL74">
        <v>50</v>
      </c>
      <c r="FM74">
        <v>75</v>
      </c>
      <c r="FN74">
        <v>66.7</v>
      </c>
      <c r="FO74">
        <v>50</v>
      </c>
      <c r="FP74">
        <v>50</v>
      </c>
      <c r="FQ74">
        <v>50</v>
      </c>
      <c r="FR74">
        <v>50</v>
      </c>
      <c r="FS74">
        <v>25</v>
      </c>
      <c r="FT74">
        <v>33.299999999999997</v>
      </c>
      <c r="FU74">
        <v>50</v>
      </c>
      <c r="FV74">
        <v>25</v>
      </c>
      <c r="FW74">
        <v>33.299999999999997</v>
      </c>
      <c r="FX74">
        <v>5.04</v>
      </c>
      <c r="FY74">
        <v>5.37</v>
      </c>
      <c r="FZ74">
        <v>5.26</v>
      </c>
      <c r="GA74">
        <v>1661</v>
      </c>
      <c r="GB74">
        <v>1716</v>
      </c>
      <c r="GC74">
        <v>3377</v>
      </c>
      <c r="GD74">
        <v>1553</v>
      </c>
      <c r="GE74">
        <v>1578</v>
      </c>
      <c r="GF74">
        <v>3131</v>
      </c>
      <c r="GG74">
        <v>45.9</v>
      </c>
      <c r="GH74">
        <v>40.700000000000003</v>
      </c>
      <c r="GI74">
        <v>43.3</v>
      </c>
      <c r="GJ74">
        <v>0.17</v>
      </c>
      <c r="GK74">
        <v>-0.32</v>
      </c>
      <c r="GL74">
        <v>-0.08</v>
      </c>
      <c r="GM74">
        <v>0.11</v>
      </c>
      <c r="GN74">
        <v>-0.38</v>
      </c>
      <c r="GO74">
        <v>-0.12</v>
      </c>
      <c r="GP74">
        <v>0.23</v>
      </c>
      <c r="GQ74">
        <v>-0.25</v>
      </c>
      <c r="GR74">
        <v>-0.03</v>
      </c>
      <c r="GS74">
        <v>39.9</v>
      </c>
      <c r="GT74">
        <v>35.299999999999997</v>
      </c>
      <c r="GU74">
        <v>37.5</v>
      </c>
      <c r="GV74">
        <v>63.1</v>
      </c>
      <c r="GW74">
        <v>57.4</v>
      </c>
      <c r="GX74">
        <v>60.2</v>
      </c>
      <c r="GY74">
        <v>47.3</v>
      </c>
      <c r="GZ74">
        <v>30.8</v>
      </c>
      <c r="HA74">
        <v>38.9</v>
      </c>
      <c r="HB74">
        <v>16.7</v>
      </c>
      <c r="HC74">
        <v>8.1999999999999993</v>
      </c>
      <c r="HD74">
        <v>12.3</v>
      </c>
      <c r="HE74">
        <v>25.5</v>
      </c>
      <c r="HF74">
        <v>13.8</v>
      </c>
      <c r="HG74">
        <v>19.5</v>
      </c>
      <c r="HH74">
        <v>3.96</v>
      </c>
      <c r="HI74">
        <v>3.48</v>
      </c>
      <c r="HJ74">
        <v>3.72</v>
      </c>
    </row>
    <row r="75" spans="1:218" x14ac:dyDescent="0.4">
      <c r="A75" t="s">
        <v>374</v>
      </c>
      <c r="B75" t="s">
        <v>373</v>
      </c>
      <c r="C75">
        <v>1289</v>
      </c>
      <c r="D75">
        <v>1354</v>
      </c>
      <c r="E75">
        <v>2643</v>
      </c>
      <c r="F75">
        <v>1281</v>
      </c>
      <c r="G75">
        <v>1327</v>
      </c>
      <c r="H75">
        <v>2608</v>
      </c>
      <c r="I75">
        <v>46.5</v>
      </c>
      <c r="J75">
        <v>40.1</v>
      </c>
      <c r="K75">
        <v>43.2</v>
      </c>
      <c r="L75">
        <v>7.0000000000000007E-2</v>
      </c>
      <c r="M75">
        <v>-0.45</v>
      </c>
      <c r="N75">
        <v>-0.2</v>
      </c>
      <c r="O75">
        <v>0</v>
      </c>
      <c r="P75">
        <v>-0.52</v>
      </c>
      <c r="Q75">
        <v>-0.24</v>
      </c>
      <c r="R75">
        <v>0.14000000000000001</v>
      </c>
      <c r="S75">
        <v>-0.38</v>
      </c>
      <c r="T75">
        <v>-0.15</v>
      </c>
      <c r="U75">
        <v>41.7</v>
      </c>
      <c r="V75">
        <v>32.6</v>
      </c>
      <c r="W75">
        <v>37.1</v>
      </c>
      <c r="X75">
        <v>67.599999999999994</v>
      </c>
      <c r="Y75">
        <v>53.3</v>
      </c>
      <c r="Z75">
        <v>60.3</v>
      </c>
      <c r="AA75">
        <v>40.700000000000003</v>
      </c>
      <c r="AB75">
        <v>26.9</v>
      </c>
      <c r="AC75">
        <v>33.6</v>
      </c>
      <c r="AD75">
        <v>14.4</v>
      </c>
      <c r="AE75">
        <v>7.5</v>
      </c>
      <c r="AF75">
        <v>10.9</v>
      </c>
      <c r="AG75">
        <v>23.4</v>
      </c>
      <c r="AH75">
        <v>12.7</v>
      </c>
      <c r="AI75">
        <v>17.899999999999999</v>
      </c>
      <c r="AJ75">
        <v>3.95</v>
      </c>
      <c r="AK75">
        <v>3.39</v>
      </c>
      <c r="AL75">
        <v>3.66</v>
      </c>
      <c r="AM75">
        <v>85</v>
      </c>
      <c r="AN75">
        <v>96</v>
      </c>
      <c r="AO75">
        <v>181</v>
      </c>
      <c r="AP75">
        <v>84</v>
      </c>
      <c r="AQ75">
        <v>91</v>
      </c>
      <c r="AR75">
        <v>175</v>
      </c>
      <c r="AS75">
        <v>46.1</v>
      </c>
      <c r="AT75">
        <v>41.7</v>
      </c>
      <c r="AU75">
        <v>43.8</v>
      </c>
      <c r="AV75">
        <v>7.0000000000000007E-2</v>
      </c>
      <c r="AW75">
        <v>-0.31</v>
      </c>
      <c r="AX75">
        <v>-0.13</v>
      </c>
      <c r="AY75">
        <v>-0.2</v>
      </c>
      <c r="AZ75">
        <v>-0.56999999999999995</v>
      </c>
      <c r="BA75">
        <v>-0.32</v>
      </c>
      <c r="BB75">
        <v>0.34</v>
      </c>
      <c r="BC75">
        <v>-0.06</v>
      </c>
      <c r="BD75">
        <v>0.06</v>
      </c>
      <c r="BE75">
        <v>37.6</v>
      </c>
      <c r="BF75">
        <v>25</v>
      </c>
      <c r="BG75">
        <v>30.9</v>
      </c>
      <c r="BH75">
        <v>60</v>
      </c>
      <c r="BI75">
        <v>57.3</v>
      </c>
      <c r="BJ75">
        <v>58.6</v>
      </c>
      <c r="BK75">
        <v>47.1</v>
      </c>
      <c r="BL75">
        <v>38.5</v>
      </c>
      <c r="BM75">
        <v>42.5</v>
      </c>
      <c r="BN75">
        <v>20</v>
      </c>
      <c r="BO75">
        <v>9.4</v>
      </c>
      <c r="BP75">
        <v>14.4</v>
      </c>
      <c r="BQ75">
        <v>31.8</v>
      </c>
      <c r="BR75">
        <v>16.7</v>
      </c>
      <c r="BS75">
        <v>23.8</v>
      </c>
      <c r="BT75">
        <v>4</v>
      </c>
      <c r="BU75">
        <v>3.56</v>
      </c>
      <c r="BV75">
        <v>3.76</v>
      </c>
      <c r="BW75">
        <v>154</v>
      </c>
      <c r="BX75">
        <v>148</v>
      </c>
      <c r="BY75">
        <v>302</v>
      </c>
      <c r="BZ75">
        <v>148</v>
      </c>
      <c r="CA75">
        <v>144</v>
      </c>
      <c r="CB75">
        <v>292</v>
      </c>
      <c r="CC75">
        <v>50.3</v>
      </c>
      <c r="CD75">
        <v>42.5</v>
      </c>
      <c r="CE75">
        <v>46.5</v>
      </c>
      <c r="CF75">
        <v>0.51</v>
      </c>
      <c r="CG75">
        <v>-0.14000000000000001</v>
      </c>
      <c r="CH75">
        <v>0.19</v>
      </c>
      <c r="CI75">
        <v>0.3</v>
      </c>
      <c r="CJ75">
        <v>-0.34</v>
      </c>
      <c r="CK75">
        <v>0.04</v>
      </c>
      <c r="CL75">
        <v>0.71</v>
      </c>
      <c r="CM75">
        <v>7.0000000000000007E-2</v>
      </c>
      <c r="CN75">
        <v>0.33</v>
      </c>
      <c r="CO75">
        <v>49.4</v>
      </c>
      <c r="CP75">
        <v>37.200000000000003</v>
      </c>
      <c r="CQ75">
        <v>43.4</v>
      </c>
      <c r="CR75">
        <v>69.5</v>
      </c>
      <c r="CS75">
        <v>61.5</v>
      </c>
      <c r="CT75">
        <v>65.599999999999994</v>
      </c>
      <c r="CU75">
        <v>46.1</v>
      </c>
      <c r="CV75">
        <v>31.8</v>
      </c>
      <c r="CW75">
        <v>39.1</v>
      </c>
      <c r="CX75">
        <v>22.1</v>
      </c>
      <c r="CY75">
        <v>10.1</v>
      </c>
      <c r="CZ75">
        <v>16.2</v>
      </c>
      <c r="DA75">
        <v>31.8</v>
      </c>
      <c r="DB75">
        <v>15.5</v>
      </c>
      <c r="DC75">
        <v>23.8</v>
      </c>
      <c r="DD75">
        <v>4.4000000000000004</v>
      </c>
      <c r="DE75">
        <v>3.63</v>
      </c>
      <c r="DF75">
        <v>4.0199999999999996</v>
      </c>
      <c r="DG75">
        <v>34</v>
      </c>
      <c r="DH75">
        <v>48</v>
      </c>
      <c r="DI75">
        <v>82</v>
      </c>
      <c r="DJ75">
        <v>29</v>
      </c>
      <c r="DK75">
        <v>41</v>
      </c>
      <c r="DL75">
        <v>70</v>
      </c>
      <c r="DM75">
        <v>44.4</v>
      </c>
      <c r="DN75">
        <v>40.299999999999997</v>
      </c>
      <c r="DO75">
        <v>42</v>
      </c>
      <c r="DP75">
        <v>7.0000000000000007E-2</v>
      </c>
      <c r="DQ75">
        <v>-0.28000000000000003</v>
      </c>
      <c r="DR75">
        <v>-0.14000000000000001</v>
      </c>
      <c r="DS75">
        <v>-0.39</v>
      </c>
      <c r="DT75">
        <v>-0.67</v>
      </c>
      <c r="DU75">
        <v>-0.43</v>
      </c>
      <c r="DV75">
        <v>0.53</v>
      </c>
      <c r="DW75">
        <v>0.1</v>
      </c>
      <c r="DX75">
        <v>0.16</v>
      </c>
      <c r="DY75">
        <v>23.5</v>
      </c>
      <c r="DZ75">
        <v>22.9</v>
      </c>
      <c r="EA75">
        <v>23.2</v>
      </c>
      <c r="EB75">
        <v>55.9</v>
      </c>
      <c r="EC75">
        <v>52.1</v>
      </c>
      <c r="ED75">
        <v>53.7</v>
      </c>
      <c r="EE75">
        <v>32.4</v>
      </c>
      <c r="EF75">
        <v>37.5</v>
      </c>
      <c r="EG75">
        <v>35.4</v>
      </c>
      <c r="EH75">
        <v>17.600000000000001</v>
      </c>
      <c r="EI75">
        <v>6.3</v>
      </c>
      <c r="EJ75">
        <v>11</v>
      </c>
      <c r="EK75">
        <v>26.5</v>
      </c>
      <c r="EL75">
        <v>18.8</v>
      </c>
      <c r="EM75">
        <v>22</v>
      </c>
      <c r="EN75">
        <v>3.7</v>
      </c>
      <c r="EO75">
        <v>3.5</v>
      </c>
      <c r="EP75">
        <v>3.58</v>
      </c>
      <c r="EQ75">
        <v>2</v>
      </c>
      <c r="ER75">
        <v>2</v>
      </c>
      <c r="ES75">
        <v>4</v>
      </c>
      <c r="ET75">
        <v>2</v>
      </c>
      <c r="EU75">
        <v>1</v>
      </c>
      <c r="EV75">
        <v>3</v>
      </c>
      <c r="EW75">
        <v>55.5</v>
      </c>
      <c r="EX75">
        <v>72.8</v>
      </c>
      <c r="EY75">
        <v>64.099999999999994</v>
      </c>
      <c r="EZ75">
        <v>1.26</v>
      </c>
      <c r="FA75">
        <v>0.68</v>
      </c>
      <c r="FB75">
        <v>1.06</v>
      </c>
      <c r="FC75">
        <v>-0.49</v>
      </c>
      <c r="FD75">
        <v>-1.79</v>
      </c>
      <c r="FE75">
        <v>-0.36</v>
      </c>
      <c r="FF75">
        <v>3.01</v>
      </c>
      <c r="FG75">
        <v>3.16</v>
      </c>
      <c r="FH75">
        <v>2.4900000000000002</v>
      </c>
      <c r="FI75">
        <v>50</v>
      </c>
      <c r="FJ75">
        <v>100</v>
      </c>
      <c r="FK75">
        <v>75</v>
      </c>
      <c r="FL75">
        <v>50</v>
      </c>
      <c r="FM75">
        <v>100</v>
      </c>
      <c r="FN75">
        <v>75</v>
      </c>
      <c r="FO75">
        <v>100</v>
      </c>
      <c r="FP75">
        <v>100</v>
      </c>
      <c r="FQ75">
        <v>100</v>
      </c>
      <c r="FR75">
        <v>50</v>
      </c>
      <c r="FS75">
        <v>100</v>
      </c>
      <c r="FT75">
        <v>75</v>
      </c>
      <c r="FU75">
        <v>50</v>
      </c>
      <c r="FV75">
        <v>100</v>
      </c>
      <c r="FW75">
        <v>75</v>
      </c>
      <c r="FX75">
        <v>5.67</v>
      </c>
      <c r="FY75">
        <v>7.33</v>
      </c>
      <c r="FZ75">
        <v>6.5</v>
      </c>
      <c r="GA75">
        <v>1589</v>
      </c>
      <c r="GB75">
        <v>1694</v>
      </c>
      <c r="GC75">
        <v>3283</v>
      </c>
      <c r="GD75">
        <v>1564</v>
      </c>
      <c r="GE75">
        <v>1645</v>
      </c>
      <c r="GF75">
        <v>3209</v>
      </c>
      <c r="GG75">
        <v>46.8</v>
      </c>
      <c r="GH75">
        <v>40.200000000000003</v>
      </c>
      <c r="GI75">
        <v>43.4</v>
      </c>
      <c r="GJ75">
        <v>0.12</v>
      </c>
      <c r="GK75">
        <v>-0.41</v>
      </c>
      <c r="GL75">
        <v>-0.15</v>
      </c>
      <c r="GM75">
        <v>0.06</v>
      </c>
      <c r="GN75">
        <v>-0.47</v>
      </c>
      <c r="GO75">
        <v>-0.19</v>
      </c>
      <c r="GP75">
        <v>0.18</v>
      </c>
      <c r="GQ75">
        <v>-0.35</v>
      </c>
      <c r="GR75">
        <v>-0.11</v>
      </c>
      <c r="GS75">
        <v>41.8</v>
      </c>
      <c r="GT75">
        <v>32</v>
      </c>
      <c r="GU75">
        <v>36.700000000000003</v>
      </c>
      <c r="GV75">
        <v>67</v>
      </c>
      <c r="GW75">
        <v>53.8</v>
      </c>
      <c r="GX75">
        <v>60.2</v>
      </c>
      <c r="GY75">
        <v>41.8</v>
      </c>
      <c r="GZ75">
        <v>28.5</v>
      </c>
      <c r="HA75">
        <v>34.9</v>
      </c>
      <c r="HB75">
        <v>15.7</v>
      </c>
      <c r="HC75">
        <v>7.7</v>
      </c>
      <c r="HD75">
        <v>11.6</v>
      </c>
      <c r="HE75">
        <v>24.9</v>
      </c>
      <c r="HF75">
        <v>13.2</v>
      </c>
      <c r="HG75">
        <v>18.899999999999999</v>
      </c>
      <c r="HH75">
        <v>4</v>
      </c>
      <c r="HI75">
        <v>3.41</v>
      </c>
      <c r="HJ75">
        <v>3.7</v>
      </c>
    </row>
    <row r="76" spans="1:218" x14ac:dyDescent="0.4">
      <c r="A76" t="s">
        <v>376</v>
      </c>
      <c r="B76" t="s">
        <v>375</v>
      </c>
      <c r="C76">
        <v>759</v>
      </c>
      <c r="D76">
        <v>821</v>
      </c>
      <c r="E76">
        <v>1580</v>
      </c>
      <c r="F76">
        <v>716</v>
      </c>
      <c r="G76">
        <v>774</v>
      </c>
      <c r="H76">
        <v>1490</v>
      </c>
      <c r="I76">
        <v>48.9</v>
      </c>
      <c r="J76">
        <v>43.2</v>
      </c>
      <c r="K76">
        <v>45.9</v>
      </c>
      <c r="L76">
        <v>0.2</v>
      </c>
      <c r="M76">
        <v>-0.26</v>
      </c>
      <c r="N76">
        <v>-0.04</v>
      </c>
      <c r="O76">
        <v>0.11</v>
      </c>
      <c r="P76">
        <v>-0.35</v>
      </c>
      <c r="Q76">
        <v>-0.1</v>
      </c>
      <c r="R76">
        <v>0.28999999999999998</v>
      </c>
      <c r="S76">
        <v>-0.17</v>
      </c>
      <c r="T76">
        <v>0.02</v>
      </c>
      <c r="U76">
        <v>47.7</v>
      </c>
      <c r="V76">
        <v>38.6</v>
      </c>
      <c r="W76">
        <v>43</v>
      </c>
      <c r="X76">
        <v>69.599999999999994</v>
      </c>
      <c r="Y76">
        <v>59.9</v>
      </c>
      <c r="Z76">
        <v>64.599999999999994</v>
      </c>
      <c r="AA76">
        <v>47.2</v>
      </c>
      <c r="AB76">
        <v>33.299999999999997</v>
      </c>
      <c r="AC76">
        <v>39.9</v>
      </c>
      <c r="AD76">
        <v>19.899999999999999</v>
      </c>
      <c r="AE76">
        <v>9.9</v>
      </c>
      <c r="AF76">
        <v>14.7</v>
      </c>
      <c r="AG76">
        <v>31.2</v>
      </c>
      <c r="AH76">
        <v>17.100000000000001</v>
      </c>
      <c r="AI76">
        <v>23.9</v>
      </c>
      <c r="AJ76">
        <v>4.2699999999999996</v>
      </c>
      <c r="AK76">
        <v>3.77</v>
      </c>
      <c r="AL76">
        <v>4.01</v>
      </c>
      <c r="AM76">
        <v>24</v>
      </c>
      <c r="AN76">
        <v>13</v>
      </c>
      <c r="AO76">
        <v>37</v>
      </c>
      <c r="AP76">
        <v>23</v>
      </c>
      <c r="AQ76">
        <v>12</v>
      </c>
      <c r="AR76">
        <v>35</v>
      </c>
      <c r="AS76">
        <v>44.8</v>
      </c>
      <c r="AT76">
        <v>53.1</v>
      </c>
      <c r="AU76">
        <v>47.7</v>
      </c>
      <c r="AV76">
        <v>-0.04</v>
      </c>
      <c r="AW76">
        <v>-0.2</v>
      </c>
      <c r="AX76">
        <v>-0.09</v>
      </c>
      <c r="AY76">
        <v>-0.55000000000000004</v>
      </c>
      <c r="AZ76">
        <v>-0.92</v>
      </c>
      <c r="BA76">
        <v>-0.51</v>
      </c>
      <c r="BB76">
        <v>0.48</v>
      </c>
      <c r="BC76">
        <v>0.51</v>
      </c>
      <c r="BD76">
        <v>0.32</v>
      </c>
      <c r="BE76">
        <v>33.299999999999997</v>
      </c>
      <c r="BF76">
        <v>38.5</v>
      </c>
      <c r="BG76">
        <v>35.1</v>
      </c>
      <c r="BH76">
        <v>66.7</v>
      </c>
      <c r="BI76">
        <v>76.900000000000006</v>
      </c>
      <c r="BJ76">
        <v>70.3</v>
      </c>
      <c r="BK76">
        <v>50</v>
      </c>
      <c r="BL76">
        <v>53.8</v>
      </c>
      <c r="BM76">
        <v>51.4</v>
      </c>
      <c r="BN76">
        <v>12.5</v>
      </c>
      <c r="BO76">
        <v>23.1</v>
      </c>
      <c r="BP76">
        <v>16.2</v>
      </c>
      <c r="BQ76">
        <v>25</v>
      </c>
      <c r="BR76">
        <v>38.5</v>
      </c>
      <c r="BS76">
        <v>29.7</v>
      </c>
      <c r="BT76">
        <v>3.93</v>
      </c>
      <c r="BU76">
        <v>4.87</v>
      </c>
      <c r="BV76">
        <v>4.26</v>
      </c>
      <c r="BW76">
        <v>5</v>
      </c>
      <c r="BX76">
        <v>2</v>
      </c>
      <c r="BY76">
        <v>7</v>
      </c>
      <c r="BZ76">
        <v>5</v>
      </c>
      <c r="CA76">
        <v>2</v>
      </c>
      <c r="CB76">
        <v>7</v>
      </c>
      <c r="CC76">
        <v>60.8</v>
      </c>
      <c r="CD76">
        <v>53.8</v>
      </c>
      <c r="CE76">
        <v>58.8</v>
      </c>
      <c r="CF76">
        <v>1.33</v>
      </c>
      <c r="CG76">
        <v>-0.01</v>
      </c>
      <c r="CH76">
        <v>0.95</v>
      </c>
      <c r="CI76">
        <v>0.23</v>
      </c>
      <c r="CJ76">
        <v>-1.76</v>
      </c>
      <c r="CK76">
        <v>0.02</v>
      </c>
      <c r="CL76">
        <v>2.44</v>
      </c>
      <c r="CM76">
        <v>1.74</v>
      </c>
      <c r="CN76">
        <v>1.89</v>
      </c>
      <c r="CO76">
        <v>80</v>
      </c>
      <c r="CP76">
        <v>0</v>
      </c>
      <c r="CQ76">
        <v>57.1</v>
      </c>
      <c r="CR76">
        <v>80</v>
      </c>
      <c r="CS76">
        <v>50</v>
      </c>
      <c r="CT76">
        <v>71.400000000000006</v>
      </c>
      <c r="CU76">
        <v>80</v>
      </c>
      <c r="CV76">
        <v>100</v>
      </c>
      <c r="CW76">
        <v>85.7</v>
      </c>
      <c r="CX76">
        <v>80</v>
      </c>
      <c r="CY76">
        <v>0</v>
      </c>
      <c r="CZ76">
        <v>57.1</v>
      </c>
      <c r="DA76">
        <v>80</v>
      </c>
      <c r="DB76">
        <v>0</v>
      </c>
      <c r="DC76">
        <v>57.1</v>
      </c>
      <c r="DD76">
        <v>5.83</v>
      </c>
      <c r="DE76">
        <v>5.25</v>
      </c>
      <c r="DF76">
        <v>5.67</v>
      </c>
      <c r="DG76">
        <v>1</v>
      </c>
      <c r="DH76">
        <v>2</v>
      </c>
      <c r="DI76">
        <v>3</v>
      </c>
      <c r="DJ76">
        <v>1</v>
      </c>
      <c r="DK76">
        <v>2</v>
      </c>
      <c r="DL76">
        <v>3</v>
      </c>
      <c r="DM76">
        <v>36</v>
      </c>
      <c r="DN76">
        <v>30</v>
      </c>
      <c r="DO76">
        <v>32</v>
      </c>
      <c r="DP76">
        <v>1.32</v>
      </c>
      <c r="DQ76">
        <v>-0.66</v>
      </c>
      <c r="DR76">
        <v>0</v>
      </c>
      <c r="DS76">
        <v>-1.1599999999999999</v>
      </c>
      <c r="DT76">
        <v>-2.41</v>
      </c>
      <c r="DU76">
        <v>-1.43</v>
      </c>
      <c r="DV76">
        <v>3.79</v>
      </c>
      <c r="DW76">
        <v>1.0900000000000001</v>
      </c>
      <c r="DX76">
        <v>1.43</v>
      </c>
      <c r="DY76">
        <v>0</v>
      </c>
      <c r="DZ76">
        <v>0</v>
      </c>
      <c r="EA76">
        <v>0</v>
      </c>
      <c r="EB76">
        <v>0</v>
      </c>
      <c r="EC76">
        <v>0</v>
      </c>
      <c r="ED76">
        <v>0</v>
      </c>
      <c r="EE76">
        <v>0</v>
      </c>
      <c r="EF76">
        <v>0</v>
      </c>
      <c r="EG76">
        <v>0</v>
      </c>
      <c r="EH76">
        <v>0</v>
      </c>
      <c r="EI76">
        <v>0</v>
      </c>
      <c r="EJ76">
        <v>0</v>
      </c>
      <c r="EK76">
        <v>0</v>
      </c>
      <c r="EL76">
        <v>0</v>
      </c>
      <c r="EM76">
        <v>0</v>
      </c>
      <c r="EN76">
        <v>2.67</v>
      </c>
      <c r="EO76">
        <v>2.33</v>
      </c>
      <c r="EP76">
        <v>2.44</v>
      </c>
      <c r="EQ76">
        <v>0</v>
      </c>
      <c r="ER76">
        <v>2</v>
      </c>
      <c r="ES76">
        <v>2</v>
      </c>
      <c r="ET76">
        <v>0</v>
      </c>
      <c r="EU76">
        <v>2</v>
      </c>
      <c r="EV76">
        <v>2</v>
      </c>
      <c r="EW76" t="s">
        <v>915</v>
      </c>
      <c r="EX76">
        <v>62.3</v>
      </c>
      <c r="EY76">
        <v>62.3</v>
      </c>
      <c r="EZ76" t="s">
        <v>915</v>
      </c>
      <c r="FA76">
        <v>1.1499999999999999</v>
      </c>
      <c r="FB76">
        <v>1.1499999999999999</v>
      </c>
      <c r="FC76" t="s">
        <v>915</v>
      </c>
      <c r="FD76">
        <v>-0.6</v>
      </c>
      <c r="FE76">
        <v>-0.6</v>
      </c>
      <c r="FF76" t="s">
        <v>915</v>
      </c>
      <c r="FG76">
        <v>2.9</v>
      </c>
      <c r="FH76">
        <v>2.9</v>
      </c>
      <c r="FI76" t="s">
        <v>915</v>
      </c>
      <c r="FJ76">
        <v>50</v>
      </c>
      <c r="FK76">
        <v>50</v>
      </c>
      <c r="FL76" t="s">
        <v>915</v>
      </c>
      <c r="FM76">
        <v>50</v>
      </c>
      <c r="FN76">
        <v>50</v>
      </c>
      <c r="FO76" t="s">
        <v>915</v>
      </c>
      <c r="FP76">
        <v>50</v>
      </c>
      <c r="FQ76">
        <v>50</v>
      </c>
      <c r="FR76" t="s">
        <v>915</v>
      </c>
      <c r="FS76">
        <v>50</v>
      </c>
      <c r="FT76">
        <v>50</v>
      </c>
      <c r="FU76" t="s">
        <v>915</v>
      </c>
      <c r="FV76">
        <v>50</v>
      </c>
      <c r="FW76">
        <v>50</v>
      </c>
      <c r="FX76">
        <v>0</v>
      </c>
      <c r="FY76">
        <v>5.75</v>
      </c>
      <c r="FZ76">
        <v>5.75</v>
      </c>
      <c r="GA76">
        <v>795</v>
      </c>
      <c r="GB76">
        <v>849</v>
      </c>
      <c r="GC76">
        <v>1644</v>
      </c>
      <c r="GD76">
        <v>751</v>
      </c>
      <c r="GE76">
        <v>799</v>
      </c>
      <c r="GF76">
        <v>1550</v>
      </c>
      <c r="GG76">
        <v>48.8</v>
      </c>
      <c r="GH76">
        <v>43.2</v>
      </c>
      <c r="GI76">
        <v>45.9</v>
      </c>
      <c r="GJ76">
        <v>0.21</v>
      </c>
      <c r="GK76">
        <v>-0.26</v>
      </c>
      <c r="GL76">
        <v>-0.03</v>
      </c>
      <c r="GM76">
        <v>0.11</v>
      </c>
      <c r="GN76">
        <v>-0.35</v>
      </c>
      <c r="GO76">
        <v>-0.1</v>
      </c>
      <c r="GP76">
        <v>0.3</v>
      </c>
      <c r="GQ76">
        <v>-0.17</v>
      </c>
      <c r="GR76">
        <v>0.03</v>
      </c>
      <c r="GS76">
        <v>47.5</v>
      </c>
      <c r="GT76">
        <v>38.200000000000003</v>
      </c>
      <c r="GU76">
        <v>42.7</v>
      </c>
      <c r="GV76">
        <v>69.599999999999994</v>
      </c>
      <c r="GW76">
        <v>59.7</v>
      </c>
      <c r="GX76">
        <v>64.5</v>
      </c>
      <c r="GY76">
        <v>47.7</v>
      </c>
      <c r="GZ76">
        <v>33.299999999999997</v>
      </c>
      <c r="HA76">
        <v>40.299999999999997</v>
      </c>
      <c r="HB76">
        <v>20.100000000000001</v>
      </c>
      <c r="HC76">
        <v>10</v>
      </c>
      <c r="HD76">
        <v>14.9</v>
      </c>
      <c r="HE76">
        <v>31.3</v>
      </c>
      <c r="HF76">
        <v>17.2</v>
      </c>
      <c r="HG76">
        <v>24</v>
      </c>
      <c r="HH76">
        <v>4.2699999999999996</v>
      </c>
      <c r="HI76">
        <v>3.78</v>
      </c>
      <c r="HJ76">
        <v>4.01</v>
      </c>
    </row>
    <row r="77" spans="1:218" x14ac:dyDescent="0.4">
      <c r="A77" t="s">
        <v>378</v>
      </c>
      <c r="B77" t="s">
        <v>377</v>
      </c>
      <c r="C77">
        <v>927</v>
      </c>
      <c r="D77">
        <v>969</v>
      </c>
      <c r="E77">
        <v>1896</v>
      </c>
      <c r="F77">
        <v>914</v>
      </c>
      <c r="G77">
        <v>941</v>
      </c>
      <c r="H77">
        <v>1855</v>
      </c>
      <c r="I77">
        <v>40.4</v>
      </c>
      <c r="J77">
        <v>37.1</v>
      </c>
      <c r="K77">
        <v>38.700000000000003</v>
      </c>
      <c r="L77">
        <v>-0.4</v>
      </c>
      <c r="M77">
        <v>-0.7</v>
      </c>
      <c r="N77">
        <v>-0.55000000000000004</v>
      </c>
      <c r="O77">
        <v>-0.49</v>
      </c>
      <c r="P77">
        <v>-0.78</v>
      </c>
      <c r="Q77">
        <v>-0.61</v>
      </c>
      <c r="R77">
        <v>-0.32</v>
      </c>
      <c r="S77">
        <v>-0.62</v>
      </c>
      <c r="T77">
        <v>-0.5</v>
      </c>
      <c r="U77">
        <v>26.9</v>
      </c>
      <c r="V77">
        <v>24.9</v>
      </c>
      <c r="W77">
        <v>25.8</v>
      </c>
      <c r="X77">
        <v>49.3</v>
      </c>
      <c r="Y77">
        <v>46.1</v>
      </c>
      <c r="Z77">
        <v>47.7</v>
      </c>
      <c r="AA77">
        <v>22.1</v>
      </c>
      <c r="AB77">
        <v>17.8</v>
      </c>
      <c r="AC77">
        <v>19.899999999999999</v>
      </c>
      <c r="AD77">
        <v>6.8</v>
      </c>
      <c r="AE77">
        <v>4.5</v>
      </c>
      <c r="AF77">
        <v>5.6</v>
      </c>
      <c r="AG77">
        <v>10.9</v>
      </c>
      <c r="AH77">
        <v>8</v>
      </c>
      <c r="AI77">
        <v>9.4</v>
      </c>
      <c r="AJ77">
        <v>3.23</v>
      </c>
      <c r="AK77">
        <v>3.01</v>
      </c>
      <c r="AL77">
        <v>3.12</v>
      </c>
      <c r="AM77">
        <v>126</v>
      </c>
      <c r="AN77">
        <v>115</v>
      </c>
      <c r="AO77">
        <v>241</v>
      </c>
      <c r="AP77">
        <v>123</v>
      </c>
      <c r="AQ77">
        <v>112</v>
      </c>
      <c r="AR77">
        <v>235</v>
      </c>
      <c r="AS77">
        <v>41.4</v>
      </c>
      <c r="AT77">
        <v>38.799999999999997</v>
      </c>
      <c r="AU77">
        <v>40.1</v>
      </c>
      <c r="AV77">
        <v>-0.34</v>
      </c>
      <c r="AW77">
        <v>-0.59</v>
      </c>
      <c r="AX77">
        <v>-0.46</v>
      </c>
      <c r="AY77">
        <v>-0.56999999999999995</v>
      </c>
      <c r="AZ77">
        <v>-0.83</v>
      </c>
      <c r="BA77">
        <v>-0.62</v>
      </c>
      <c r="BB77">
        <v>-0.12</v>
      </c>
      <c r="BC77">
        <v>-0.36</v>
      </c>
      <c r="BD77">
        <v>-0.3</v>
      </c>
      <c r="BE77">
        <v>27.8</v>
      </c>
      <c r="BF77">
        <v>24.3</v>
      </c>
      <c r="BG77">
        <v>26.1</v>
      </c>
      <c r="BH77">
        <v>53.2</v>
      </c>
      <c r="BI77">
        <v>49.6</v>
      </c>
      <c r="BJ77">
        <v>51.5</v>
      </c>
      <c r="BK77">
        <v>22.2</v>
      </c>
      <c r="BL77">
        <v>14.8</v>
      </c>
      <c r="BM77">
        <v>18.7</v>
      </c>
      <c r="BN77">
        <v>6.3</v>
      </c>
      <c r="BO77">
        <v>7</v>
      </c>
      <c r="BP77">
        <v>6.6</v>
      </c>
      <c r="BQ77">
        <v>9.5</v>
      </c>
      <c r="BR77">
        <v>9.6</v>
      </c>
      <c r="BS77">
        <v>9.5</v>
      </c>
      <c r="BT77">
        <v>3.3</v>
      </c>
      <c r="BU77">
        <v>3.1</v>
      </c>
      <c r="BV77">
        <v>3.21</v>
      </c>
      <c r="BW77">
        <v>485</v>
      </c>
      <c r="BX77">
        <v>581</v>
      </c>
      <c r="BY77">
        <v>1066</v>
      </c>
      <c r="BZ77">
        <v>446</v>
      </c>
      <c r="CA77">
        <v>537</v>
      </c>
      <c r="CB77">
        <v>983</v>
      </c>
      <c r="CC77">
        <v>47.6</v>
      </c>
      <c r="CD77">
        <v>42.3</v>
      </c>
      <c r="CE77">
        <v>44.7</v>
      </c>
      <c r="CF77">
        <v>0.38</v>
      </c>
      <c r="CG77">
        <v>-7.0000000000000007E-2</v>
      </c>
      <c r="CH77">
        <v>0.13</v>
      </c>
      <c r="CI77">
        <v>0.26</v>
      </c>
      <c r="CJ77">
        <v>-0.18</v>
      </c>
      <c r="CK77">
        <v>0.05</v>
      </c>
      <c r="CL77">
        <v>0.5</v>
      </c>
      <c r="CM77">
        <v>0.03</v>
      </c>
      <c r="CN77">
        <v>0.21</v>
      </c>
      <c r="CO77">
        <v>38.1</v>
      </c>
      <c r="CP77">
        <v>33.700000000000003</v>
      </c>
      <c r="CQ77">
        <v>35.700000000000003</v>
      </c>
      <c r="CR77">
        <v>61</v>
      </c>
      <c r="CS77">
        <v>56.8</v>
      </c>
      <c r="CT77">
        <v>58.7</v>
      </c>
      <c r="CU77">
        <v>28.5</v>
      </c>
      <c r="CV77">
        <v>19.8</v>
      </c>
      <c r="CW77">
        <v>23.7</v>
      </c>
      <c r="CX77">
        <v>11.3</v>
      </c>
      <c r="CY77">
        <v>6.4</v>
      </c>
      <c r="CZ77">
        <v>8.6</v>
      </c>
      <c r="DA77">
        <v>17.7</v>
      </c>
      <c r="DB77">
        <v>10.5</v>
      </c>
      <c r="DC77">
        <v>13.8</v>
      </c>
      <c r="DD77">
        <v>3.94</v>
      </c>
      <c r="DE77">
        <v>3.51</v>
      </c>
      <c r="DF77">
        <v>3.7</v>
      </c>
      <c r="DG77">
        <v>163</v>
      </c>
      <c r="DH77">
        <v>155</v>
      </c>
      <c r="DI77">
        <v>318</v>
      </c>
      <c r="DJ77">
        <v>140</v>
      </c>
      <c r="DK77">
        <v>131</v>
      </c>
      <c r="DL77">
        <v>271</v>
      </c>
      <c r="DM77">
        <v>40.1</v>
      </c>
      <c r="DN77">
        <v>36.799999999999997</v>
      </c>
      <c r="DO77">
        <v>38.5</v>
      </c>
      <c r="DP77">
        <v>-0.21</v>
      </c>
      <c r="DQ77">
        <v>-0.21</v>
      </c>
      <c r="DR77">
        <v>-0.21</v>
      </c>
      <c r="DS77">
        <v>-0.42</v>
      </c>
      <c r="DT77">
        <v>-0.43</v>
      </c>
      <c r="DU77">
        <v>-0.36</v>
      </c>
      <c r="DV77">
        <v>0</v>
      </c>
      <c r="DW77">
        <v>0.01</v>
      </c>
      <c r="DX77">
        <v>-0.06</v>
      </c>
      <c r="DY77">
        <v>19.600000000000001</v>
      </c>
      <c r="DZ77">
        <v>23.2</v>
      </c>
      <c r="EA77">
        <v>21.4</v>
      </c>
      <c r="EB77">
        <v>47.2</v>
      </c>
      <c r="EC77">
        <v>40</v>
      </c>
      <c r="ED77">
        <v>43.7</v>
      </c>
      <c r="EE77">
        <v>23.3</v>
      </c>
      <c r="EF77">
        <v>14.2</v>
      </c>
      <c r="EG77">
        <v>18.899999999999999</v>
      </c>
      <c r="EH77">
        <v>3.7</v>
      </c>
      <c r="EI77">
        <v>3.2</v>
      </c>
      <c r="EJ77">
        <v>3.5</v>
      </c>
      <c r="EK77">
        <v>9.1999999999999993</v>
      </c>
      <c r="EL77">
        <v>6.5</v>
      </c>
      <c r="EM77">
        <v>7.9</v>
      </c>
      <c r="EN77">
        <v>3.24</v>
      </c>
      <c r="EO77">
        <v>2.93</v>
      </c>
      <c r="EP77">
        <v>3.09</v>
      </c>
      <c r="EQ77">
        <v>0</v>
      </c>
      <c r="ER77">
        <v>4</v>
      </c>
      <c r="ES77">
        <v>4</v>
      </c>
      <c r="ET77">
        <v>0</v>
      </c>
      <c r="EU77">
        <v>3</v>
      </c>
      <c r="EV77">
        <v>3</v>
      </c>
      <c r="EW77" t="s">
        <v>915</v>
      </c>
      <c r="EX77">
        <v>45.3</v>
      </c>
      <c r="EY77">
        <v>45.3</v>
      </c>
      <c r="EZ77" t="s">
        <v>915</v>
      </c>
      <c r="FA77">
        <v>0.99</v>
      </c>
      <c r="FB77">
        <v>0.99</v>
      </c>
      <c r="FC77" t="s">
        <v>915</v>
      </c>
      <c r="FD77">
        <v>-0.44</v>
      </c>
      <c r="FE77">
        <v>-0.44</v>
      </c>
      <c r="FF77" t="s">
        <v>915</v>
      </c>
      <c r="FG77">
        <v>2.42</v>
      </c>
      <c r="FH77">
        <v>2.42</v>
      </c>
      <c r="FI77" t="s">
        <v>915</v>
      </c>
      <c r="FJ77">
        <v>50</v>
      </c>
      <c r="FK77">
        <v>50</v>
      </c>
      <c r="FL77" t="s">
        <v>915</v>
      </c>
      <c r="FM77">
        <v>75</v>
      </c>
      <c r="FN77">
        <v>75</v>
      </c>
      <c r="FO77" t="s">
        <v>915</v>
      </c>
      <c r="FP77">
        <v>25</v>
      </c>
      <c r="FQ77">
        <v>25</v>
      </c>
      <c r="FR77" t="s">
        <v>915</v>
      </c>
      <c r="FS77">
        <v>25</v>
      </c>
      <c r="FT77">
        <v>25</v>
      </c>
      <c r="FU77" t="s">
        <v>915</v>
      </c>
      <c r="FV77">
        <v>25</v>
      </c>
      <c r="FW77">
        <v>25</v>
      </c>
      <c r="FX77">
        <v>0</v>
      </c>
      <c r="FY77">
        <v>4.0199999999999996</v>
      </c>
      <c r="FZ77">
        <v>4.0199999999999996</v>
      </c>
      <c r="GA77">
        <v>1750</v>
      </c>
      <c r="GB77">
        <v>1884</v>
      </c>
      <c r="GC77">
        <v>3634</v>
      </c>
      <c r="GD77">
        <v>1667</v>
      </c>
      <c r="GE77">
        <v>1774</v>
      </c>
      <c r="GF77">
        <v>3441</v>
      </c>
      <c r="GG77">
        <v>42.5</v>
      </c>
      <c r="GH77">
        <v>38.799999999999997</v>
      </c>
      <c r="GI77">
        <v>40.6</v>
      </c>
      <c r="GJ77">
        <v>-0.17</v>
      </c>
      <c r="GK77">
        <v>-0.45</v>
      </c>
      <c r="GL77">
        <v>-0.31</v>
      </c>
      <c r="GM77">
        <v>-0.23</v>
      </c>
      <c r="GN77">
        <v>-0.51</v>
      </c>
      <c r="GO77">
        <v>-0.36</v>
      </c>
      <c r="GP77">
        <v>-0.1</v>
      </c>
      <c r="GQ77">
        <v>-0.39</v>
      </c>
      <c r="GR77">
        <v>-0.27</v>
      </c>
      <c r="GS77">
        <v>29.6</v>
      </c>
      <c r="GT77">
        <v>27.3</v>
      </c>
      <c r="GU77">
        <v>28.4</v>
      </c>
      <c r="GV77">
        <v>52.7</v>
      </c>
      <c r="GW77">
        <v>48.9</v>
      </c>
      <c r="GX77">
        <v>50.7</v>
      </c>
      <c r="GY77">
        <v>23.9</v>
      </c>
      <c r="GZ77">
        <v>17.899999999999999</v>
      </c>
      <c r="HA77">
        <v>20.8</v>
      </c>
      <c r="HB77">
        <v>7.7</v>
      </c>
      <c r="HC77">
        <v>5.2</v>
      </c>
      <c r="HD77">
        <v>6.4</v>
      </c>
      <c r="HE77">
        <v>12.5</v>
      </c>
      <c r="HF77">
        <v>8.9</v>
      </c>
      <c r="HG77">
        <v>10.6</v>
      </c>
      <c r="HH77">
        <v>3.44</v>
      </c>
      <c r="HI77">
        <v>3.17</v>
      </c>
      <c r="HJ77">
        <v>3.3</v>
      </c>
    </row>
    <row r="78" spans="1:218" x14ac:dyDescent="0.4">
      <c r="A78" t="s">
        <v>380</v>
      </c>
      <c r="B78" t="s">
        <v>379</v>
      </c>
      <c r="C78">
        <v>1311</v>
      </c>
      <c r="D78">
        <v>1384</v>
      </c>
      <c r="E78">
        <v>2695</v>
      </c>
      <c r="F78">
        <v>1252</v>
      </c>
      <c r="G78">
        <v>1317</v>
      </c>
      <c r="H78">
        <v>2569</v>
      </c>
      <c r="I78">
        <v>48.3</v>
      </c>
      <c r="J78">
        <v>43.1</v>
      </c>
      <c r="K78">
        <v>45.7</v>
      </c>
      <c r="L78">
        <v>0.13</v>
      </c>
      <c r="M78">
        <v>-0.3</v>
      </c>
      <c r="N78">
        <v>-0.09</v>
      </c>
      <c r="O78">
        <v>0.06</v>
      </c>
      <c r="P78">
        <v>-0.36</v>
      </c>
      <c r="Q78">
        <v>-0.14000000000000001</v>
      </c>
      <c r="R78">
        <v>0.2</v>
      </c>
      <c r="S78">
        <v>-0.23</v>
      </c>
      <c r="T78">
        <v>-0.04</v>
      </c>
      <c r="U78">
        <v>42.9</v>
      </c>
      <c r="V78">
        <v>37.9</v>
      </c>
      <c r="W78">
        <v>40.299999999999997</v>
      </c>
      <c r="X78">
        <v>66.7</v>
      </c>
      <c r="Y78">
        <v>60</v>
      </c>
      <c r="Z78">
        <v>63.3</v>
      </c>
      <c r="AA78">
        <v>41.6</v>
      </c>
      <c r="AB78">
        <v>33</v>
      </c>
      <c r="AC78">
        <v>37.200000000000003</v>
      </c>
      <c r="AD78">
        <v>19.2</v>
      </c>
      <c r="AE78">
        <v>10.8</v>
      </c>
      <c r="AF78">
        <v>14.9</v>
      </c>
      <c r="AG78">
        <v>28.8</v>
      </c>
      <c r="AH78">
        <v>18.8</v>
      </c>
      <c r="AI78">
        <v>23.6</v>
      </c>
      <c r="AJ78">
        <v>4.21</v>
      </c>
      <c r="AK78">
        <v>3.78</v>
      </c>
      <c r="AL78">
        <v>3.99</v>
      </c>
      <c r="AM78">
        <v>25</v>
      </c>
      <c r="AN78">
        <v>33</v>
      </c>
      <c r="AO78">
        <v>58</v>
      </c>
      <c r="AP78">
        <v>23</v>
      </c>
      <c r="AQ78">
        <v>29</v>
      </c>
      <c r="AR78">
        <v>52</v>
      </c>
      <c r="AS78">
        <v>47.1</v>
      </c>
      <c r="AT78">
        <v>48</v>
      </c>
      <c r="AU78">
        <v>47.6</v>
      </c>
      <c r="AV78">
        <v>-0.08</v>
      </c>
      <c r="AW78">
        <v>0.12</v>
      </c>
      <c r="AX78">
        <v>0.03</v>
      </c>
      <c r="AY78">
        <v>-0.6</v>
      </c>
      <c r="AZ78">
        <v>-0.34</v>
      </c>
      <c r="BA78">
        <v>-0.31</v>
      </c>
      <c r="BB78">
        <v>0.44</v>
      </c>
      <c r="BC78">
        <v>0.57999999999999996</v>
      </c>
      <c r="BD78">
        <v>0.37</v>
      </c>
      <c r="BE78">
        <v>44</v>
      </c>
      <c r="BF78">
        <v>33.299999999999997</v>
      </c>
      <c r="BG78">
        <v>37.9</v>
      </c>
      <c r="BH78">
        <v>64</v>
      </c>
      <c r="BI78">
        <v>66.7</v>
      </c>
      <c r="BJ78">
        <v>65.5</v>
      </c>
      <c r="BK78">
        <v>40</v>
      </c>
      <c r="BL78">
        <v>30.3</v>
      </c>
      <c r="BM78">
        <v>34.5</v>
      </c>
      <c r="BN78">
        <v>16</v>
      </c>
      <c r="BO78">
        <v>12.1</v>
      </c>
      <c r="BP78">
        <v>13.8</v>
      </c>
      <c r="BQ78">
        <v>28</v>
      </c>
      <c r="BR78">
        <v>12.1</v>
      </c>
      <c r="BS78">
        <v>19</v>
      </c>
      <c r="BT78">
        <v>4.1900000000000004</v>
      </c>
      <c r="BU78">
        <v>4.18</v>
      </c>
      <c r="BV78">
        <v>4.18</v>
      </c>
      <c r="BW78">
        <v>11</v>
      </c>
      <c r="BX78">
        <v>17</v>
      </c>
      <c r="BY78">
        <v>28</v>
      </c>
      <c r="BZ78">
        <v>10</v>
      </c>
      <c r="CA78">
        <v>16</v>
      </c>
      <c r="CB78">
        <v>26</v>
      </c>
      <c r="CC78">
        <v>45.5</v>
      </c>
      <c r="CD78">
        <v>46.9</v>
      </c>
      <c r="CE78">
        <v>46.4</v>
      </c>
      <c r="CF78">
        <v>0.66</v>
      </c>
      <c r="CG78">
        <v>-0.17</v>
      </c>
      <c r="CH78">
        <v>0.15</v>
      </c>
      <c r="CI78">
        <v>-0.13</v>
      </c>
      <c r="CJ78">
        <v>-0.79</v>
      </c>
      <c r="CK78">
        <v>-0.34</v>
      </c>
      <c r="CL78">
        <v>1.44</v>
      </c>
      <c r="CM78">
        <v>0.45</v>
      </c>
      <c r="CN78">
        <v>0.63</v>
      </c>
      <c r="CO78">
        <v>54.5</v>
      </c>
      <c r="CP78">
        <v>35.299999999999997</v>
      </c>
      <c r="CQ78">
        <v>42.9</v>
      </c>
      <c r="CR78">
        <v>72.7</v>
      </c>
      <c r="CS78">
        <v>70.599999999999994</v>
      </c>
      <c r="CT78">
        <v>71.400000000000006</v>
      </c>
      <c r="CU78">
        <v>36.4</v>
      </c>
      <c r="CV78">
        <v>29.4</v>
      </c>
      <c r="CW78">
        <v>32.1</v>
      </c>
      <c r="CX78">
        <v>18.2</v>
      </c>
      <c r="CY78">
        <v>5.9</v>
      </c>
      <c r="CZ78">
        <v>10.7</v>
      </c>
      <c r="DA78">
        <v>18.2</v>
      </c>
      <c r="DB78">
        <v>11.8</v>
      </c>
      <c r="DC78">
        <v>14.3</v>
      </c>
      <c r="DD78">
        <v>3.92</v>
      </c>
      <c r="DE78">
        <v>4.0199999999999996</v>
      </c>
      <c r="DF78">
        <v>3.98</v>
      </c>
      <c r="DG78">
        <v>5</v>
      </c>
      <c r="DH78">
        <v>3</v>
      </c>
      <c r="DI78">
        <v>8</v>
      </c>
      <c r="DJ78">
        <v>3</v>
      </c>
      <c r="DK78">
        <v>2</v>
      </c>
      <c r="DL78">
        <v>5</v>
      </c>
      <c r="DM78">
        <v>54.7</v>
      </c>
      <c r="DN78">
        <v>39.9</v>
      </c>
      <c r="DO78">
        <v>49.2</v>
      </c>
      <c r="DP78">
        <v>0.82</v>
      </c>
      <c r="DQ78">
        <v>-0.28000000000000003</v>
      </c>
      <c r="DR78">
        <v>0.38</v>
      </c>
      <c r="DS78">
        <v>-0.6</v>
      </c>
      <c r="DT78">
        <v>-2.0299999999999998</v>
      </c>
      <c r="DU78">
        <v>-0.72</v>
      </c>
      <c r="DV78">
        <v>2.25</v>
      </c>
      <c r="DW78">
        <v>1.47</v>
      </c>
      <c r="DX78">
        <v>1.49</v>
      </c>
      <c r="DY78">
        <v>80</v>
      </c>
      <c r="DZ78">
        <v>33.299999999999997</v>
      </c>
      <c r="EA78">
        <v>62.5</v>
      </c>
      <c r="EB78">
        <v>80</v>
      </c>
      <c r="EC78">
        <v>66.7</v>
      </c>
      <c r="ED78">
        <v>75</v>
      </c>
      <c r="EE78">
        <v>60</v>
      </c>
      <c r="EF78">
        <v>33.299999999999997</v>
      </c>
      <c r="EG78">
        <v>50</v>
      </c>
      <c r="EH78">
        <v>20</v>
      </c>
      <c r="EI78">
        <v>33.299999999999997</v>
      </c>
      <c r="EJ78">
        <v>25</v>
      </c>
      <c r="EK78">
        <v>60</v>
      </c>
      <c r="EL78">
        <v>33.299999999999997</v>
      </c>
      <c r="EM78">
        <v>50</v>
      </c>
      <c r="EN78">
        <v>5</v>
      </c>
      <c r="EO78">
        <v>3.72</v>
      </c>
      <c r="EP78">
        <v>4.5199999999999996</v>
      </c>
      <c r="EQ78">
        <v>3</v>
      </c>
      <c r="ER78">
        <v>8</v>
      </c>
      <c r="ES78">
        <v>11</v>
      </c>
      <c r="ET78">
        <v>3</v>
      </c>
      <c r="EU78">
        <v>4</v>
      </c>
      <c r="EV78">
        <v>7</v>
      </c>
      <c r="EW78">
        <v>55.3</v>
      </c>
      <c r="EX78">
        <v>56.3</v>
      </c>
      <c r="EY78">
        <v>56</v>
      </c>
      <c r="EZ78">
        <v>1.2</v>
      </c>
      <c r="FA78">
        <v>0.96</v>
      </c>
      <c r="FB78">
        <v>1.06</v>
      </c>
      <c r="FC78">
        <v>-0.23</v>
      </c>
      <c r="FD78">
        <v>-0.28000000000000003</v>
      </c>
      <c r="FE78">
        <v>0.13</v>
      </c>
      <c r="FF78">
        <v>2.63</v>
      </c>
      <c r="FG78">
        <v>2.2000000000000002</v>
      </c>
      <c r="FH78">
        <v>2</v>
      </c>
      <c r="FI78">
        <v>66.7</v>
      </c>
      <c r="FJ78">
        <v>62.5</v>
      </c>
      <c r="FK78">
        <v>63.6</v>
      </c>
      <c r="FL78">
        <v>66.7</v>
      </c>
      <c r="FM78">
        <v>87.5</v>
      </c>
      <c r="FN78">
        <v>81.8</v>
      </c>
      <c r="FO78">
        <v>33.299999999999997</v>
      </c>
      <c r="FP78">
        <v>50</v>
      </c>
      <c r="FQ78">
        <v>45.5</v>
      </c>
      <c r="FR78">
        <v>33.299999999999997</v>
      </c>
      <c r="FS78">
        <v>37.5</v>
      </c>
      <c r="FT78">
        <v>36.4</v>
      </c>
      <c r="FU78">
        <v>33.299999999999997</v>
      </c>
      <c r="FV78">
        <v>37.5</v>
      </c>
      <c r="FW78">
        <v>36.4</v>
      </c>
      <c r="FX78">
        <v>4.8600000000000003</v>
      </c>
      <c r="FY78">
        <v>5.26</v>
      </c>
      <c r="FZ78">
        <v>5.15</v>
      </c>
      <c r="GA78">
        <v>1382</v>
      </c>
      <c r="GB78">
        <v>1468</v>
      </c>
      <c r="GC78">
        <v>2850</v>
      </c>
      <c r="GD78">
        <v>1315</v>
      </c>
      <c r="GE78">
        <v>1386</v>
      </c>
      <c r="GF78">
        <v>2701</v>
      </c>
      <c r="GG78">
        <v>48.4</v>
      </c>
      <c r="GH78">
        <v>43.3</v>
      </c>
      <c r="GI78">
        <v>45.8</v>
      </c>
      <c r="GJ78">
        <v>0.14000000000000001</v>
      </c>
      <c r="GK78">
        <v>-0.28000000000000003</v>
      </c>
      <c r="GL78">
        <v>-0.08</v>
      </c>
      <c r="GM78">
        <v>7.0000000000000007E-2</v>
      </c>
      <c r="GN78">
        <v>-0.35</v>
      </c>
      <c r="GO78">
        <v>-0.13</v>
      </c>
      <c r="GP78">
        <v>0.21</v>
      </c>
      <c r="GQ78">
        <v>-0.22</v>
      </c>
      <c r="GR78">
        <v>-0.03</v>
      </c>
      <c r="GS78">
        <v>43.3</v>
      </c>
      <c r="GT78">
        <v>38.1</v>
      </c>
      <c r="GU78">
        <v>40.6</v>
      </c>
      <c r="GV78">
        <v>66.900000000000006</v>
      </c>
      <c r="GW78">
        <v>60.4</v>
      </c>
      <c r="GX78">
        <v>63.5</v>
      </c>
      <c r="GY78">
        <v>41.6</v>
      </c>
      <c r="GZ78">
        <v>32.9</v>
      </c>
      <c r="HA78">
        <v>37.1</v>
      </c>
      <c r="HB78">
        <v>19.399999999999999</v>
      </c>
      <c r="HC78">
        <v>10.9</v>
      </c>
      <c r="HD78">
        <v>15</v>
      </c>
      <c r="HE78">
        <v>28.8</v>
      </c>
      <c r="HF78">
        <v>18.7</v>
      </c>
      <c r="HG78">
        <v>23.6</v>
      </c>
      <c r="HH78">
        <v>4.22</v>
      </c>
      <c r="HI78">
        <v>3.8</v>
      </c>
      <c r="HJ78">
        <v>4</v>
      </c>
    </row>
    <row r="79" spans="1:218" x14ac:dyDescent="0.4">
      <c r="A79" t="s">
        <v>382</v>
      </c>
      <c r="B79" t="s">
        <v>381</v>
      </c>
      <c r="C79">
        <v>1082</v>
      </c>
      <c r="D79">
        <v>1122</v>
      </c>
      <c r="E79">
        <v>2204</v>
      </c>
      <c r="F79">
        <v>1069</v>
      </c>
      <c r="G79">
        <v>1101</v>
      </c>
      <c r="H79">
        <v>2170</v>
      </c>
      <c r="I79">
        <v>50.1</v>
      </c>
      <c r="J79">
        <v>44.4</v>
      </c>
      <c r="K79">
        <v>47.2</v>
      </c>
      <c r="L79">
        <v>0.05</v>
      </c>
      <c r="M79">
        <v>-0.41</v>
      </c>
      <c r="N79">
        <v>-0.18</v>
      </c>
      <c r="O79">
        <v>-0.02</v>
      </c>
      <c r="P79">
        <v>-0.49</v>
      </c>
      <c r="Q79">
        <v>-0.24</v>
      </c>
      <c r="R79">
        <v>0.13</v>
      </c>
      <c r="S79">
        <v>-0.34</v>
      </c>
      <c r="T79">
        <v>-0.13</v>
      </c>
      <c r="U79">
        <v>50.4</v>
      </c>
      <c r="V79">
        <v>42.1</v>
      </c>
      <c r="W79">
        <v>46.1</v>
      </c>
      <c r="X79">
        <v>71.8</v>
      </c>
      <c r="Y79">
        <v>65.099999999999994</v>
      </c>
      <c r="Z79">
        <v>68.400000000000006</v>
      </c>
      <c r="AA79">
        <v>41.2</v>
      </c>
      <c r="AB79">
        <v>31.5</v>
      </c>
      <c r="AC79">
        <v>36.299999999999997</v>
      </c>
      <c r="AD79">
        <v>19.899999999999999</v>
      </c>
      <c r="AE79">
        <v>13.1</v>
      </c>
      <c r="AF79">
        <v>16.399999999999999</v>
      </c>
      <c r="AG79">
        <v>30.1</v>
      </c>
      <c r="AH79">
        <v>20.2</v>
      </c>
      <c r="AI79">
        <v>25.1</v>
      </c>
      <c r="AJ79">
        <v>4.28</v>
      </c>
      <c r="AK79">
        <v>3.82</v>
      </c>
      <c r="AL79">
        <v>4.04</v>
      </c>
      <c r="AM79">
        <v>114</v>
      </c>
      <c r="AN79">
        <v>104</v>
      </c>
      <c r="AO79">
        <v>218</v>
      </c>
      <c r="AP79">
        <v>111</v>
      </c>
      <c r="AQ79">
        <v>100</v>
      </c>
      <c r="AR79">
        <v>211</v>
      </c>
      <c r="AS79">
        <v>44.3</v>
      </c>
      <c r="AT79">
        <v>42</v>
      </c>
      <c r="AU79">
        <v>43.2</v>
      </c>
      <c r="AV79">
        <v>-0.14000000000000001</v>
      </c>
      <c r="AW79">
        <v>-0.56999999999999995</v>
      </c>
      <c r="AX79">
        <v>-0.34</v>
      </c>
      <c r="AY79">
        <v>-0.38</v>
      </c>
      <c r="AZ79">
        <v>-0.81</v>
      </c>
      <c r="BA79">
        <v>-0.51</v>
      </c>
      <c r="BB79">
        <v>0.09</v>
      </c>
      <c r="BC79">
        <v>-0.32</v>
      </c>
      <c r="BD79">
        <v>-0.17</v>
      </c>
      <c r="BE79">
        <v>29.8</v>
      </c>
      <c r="BF79">
        <v>35.6</v>
      </c>
      <c r="BG79">
        <v>32.6</v>
      </c>
      <c r="BH79">
        <v>54.4</v>
      </c>
      <c r="BI79">
        <v>55.8</v>
      </c>
      <c r="BJ79">
        <v>55</v>
      </c>
      <c r="BK79">
        <v>31.6</v>
      </c>
      <c r="BL79">
        <v>29.8</v>
      </c>
      <c r="BM79">
        <v>30.7</v>
      </c>
      <c r="BN79">
        <v>9.6</v>
      </c>
      <c r="BO79">
        <v>7.7</v>
      </c>
      <c r="BP79">
        <v>8.6999999999999993</v>
      </c>
      <c r="BQ79">
        <v>18.399999999999999</v>
      </c>
      <c r="BR79">
        <v>10.6</v>
      </c>
      <c r="BS79">
        <v>14.7</v>
      </c>
      <c r="BT79">
        <v>3.66</v>
      </c>
      <c r="BU79">
        <v>3.51</v>
      </c>
      <c r="BV79">
        <v>3.59</v>
      </c>
      <c r="BW79">
        <v>137</v>
      </c>
      <c r="BX79">
        <v>182</v>
      </c>
      <c r="BY79">
        <v>319</v>
      </c>
      <c r="BZ79">
        <v>131</v>
      </c>
      <c r="CA79">
        <v>174</v>
      </c>
      <c r="CB79">
        <v>305</v>
      </c>
      <c r="CC79">
        <v>52.1</v>
      </c>
      <c r="CD79">
        <v>48.7</v>
      </c>
      <c r="CE79">
        <v>50.2</v>
      </c>
      <c r="CF79">
        <v>0.43</v>
      </c>
      <c r="CG79">
        <v>0.08</v>
      </c>
      <c r="CH79">
        <v>0.23</v>
      </c>
      <c r="CI79">
        <v>0.21</v>
      </c>
      <c r="CJ79">
        <v>-0.11</v>
      </c>
      <c r="CK79">
        <v>0.09</v>
      </c>
      <c r="CL79">
        <v>0.65</v>
      </c>
      <c r="CM79">
        <v>0.26</v>
      </c>
      <c r="CN79">
        <v>0.37</v>
      </c>
      <c r="CO79">
        <v>52.6</v>
      </c>
      <c r="CP79">
        <v>47.8</v>
      </c>
      <c r="CQ79">
        <v>49.8</v>
      </c>
      <c r="CR79">
        <v>75.900000000000006</v>
      </c>
      <c r="CS79">
        <v>71.400000000000006</v>
      </c>
      <c r="CT79">
        <v>73.400000000000006</v>
      </c>
      <c r="CU79">
        <v>55.5</v>
      </c>
      <c r="CV79">
        <v>47.3</v>
      </c>
      <c r="CW79">
        <v>50.8</v>
      </c>
      <c r="CX79">
        <v>22.6</v>
      </c>
      <c r="CY79">
        <v>16.5</v>
      </c>
      <c r="CZ79">
        <v>19.100000000000001</v>
      </c>
      <c r="DA79">
        <v>34.299999999999997</v>
      </c>
      <c r="DB79">
        <v>27.5</v>
      </c>
      <c r="DC79">
        <v>30.4</v>
      </c>
      <c r="DD79">
        <v>4.57</v>
      </c>
      <c r="DE79">
        <v>4.37</v>
      </c>
      <c r="DF79">
        <v>4.46</v>
      </c>
      <c r="DG79">
        <v>38</v>
      </c>
      <c r="DH79">
        <v>50</v>
      </c>
      <c r="DI79">
        <v>88</v>
      </c>
      <c r="DJ79">
        <v>37</v>
      </c>
      <c r="DK79">
        <v>47</v>
      </c>
      <c r="DL79">
        <v>84</v>
      </c>
      <c r="DM79">
        <v>49.7</v>
      </c>
      <c r="DN79">
        <v>38.9</v>
      </c>
      <c r="DO79">
        <v>43.6</v>
      </c>
      <c r="DP79">
        <v>0.36</v>
      </c>
      <c r="DQ79">
        <v>-0.38</v>
      </c>
      <c r="DR79">
        <v>-0.05</v>
      </c>
      <c r="DS79">
        <v>-0.05</v>
      </c>
      <c r="DT79">
        <v>-0.74</v>
      </c>
      <c r="DU79">
        <v>-0.32</v>
      </c>
      <c r="DV79">
        <v>0.76</v>
      </c>
      <c r="DW79">
        <v>-0.02</v>
      </c>
      <c r="DX79">
        <v>0.22</v>
      </c>
      <c r="DY79">
        <v>39.5</v>
      </c>
      <c r="DZ79">
        <v>34</v>
      </c>
      <c r="EA79">
        <v>36.4</v>
      </c>
      <c r="EB79">
        <v>63.2</v>
      </c>
      <c r="EC79">
        <v>52</v>
      </c>
      <c r="ED79">
        <v>56.8</v>
      </c>
      <c r="EE79">
        <v>44.7</v>
      </c>
      <c r="EF79">
        <v>22</v>
      </c>
      <c r="EG79">
        <v>31.8</v>
      </c>
      <c r="EH79">
        <v>18.399999999999999</v>
      </c>
      <c r="EI79">
        <v>6</v>
      </c>
      <c r="EJ79">
        <v>11.4</v>
      </c>
      <c r="EK79">
        <v>26.3</v>
      </c>
      <c r="EL79">
        <v>12</v>
      </c>
      <c r="EM79">
        <v>18.2</v>
      </c>
      <c r="EN79">
        <v>4.21</v>
      </c>
      <c r="EO79">
        <v>3.19</v>
      </c>
      <c r="EP79">
        <v>3.63</v>
      </c>
      <c r="EQ79">
        <v>4</v>
      </c>
      <c r="ER79">
        <v>3</v>
      </c>
      <c r="ES79">
        <v>7</v>
      </c>
      <c r="ET79">
        <v>3</v>
      </c>
      <c r="EU79">
        <v>3</v>
      </c>
      <c r="EV79">
        <v>6</v>
      </c>
      <c r="EW79">
        <v>73.5</v>
      </c>
      <c r="EX79">
        <v>62.8</v>
      </c>
      <c r="EY79">
        <v>68.900000000000006</v>
      </c>
      <c r="EZ79">
        <v>1.61</v>
      </c>
      <c r="FA79">
        <v>1.08</v>
      </c>
      <c r="FB79">
        <v>1.34</v>
      </c>
      <c r="FC79">
        <v>0.18</v>
      </c>
      <c r="FD79">
        <v>-0.35</v>
      </c>
      <c r="FE79">
        <v>0.33</v>
      </c>
      <c r="FF79">
        <v>3.04</v>
      </c>
      <c r="FG79">
        <v>2.5</v>
      </c>
      <c r="FH79">
        <v>2.35</v>
      </c>
      <c r="FI79">
        <v>100</v>
      </c>
      <c r="FJ79">
        <v>100</v>
      </c>
      <c r="FK79">
        <v>100</v>
      </c>
      <c r="FL79">
        <v>100</v>
      </c>
      <c r="FM79">
        <v>100</v>
      </c>
      <c r="FN79">
        <v>100</v>
      </c>
      <c r="FO79">
        <v>100</v>
      </c>
      <c r="FP79">
        <v>33.299999999999997</v>
      </c>
      <c r="FQ79">
        <v>71.400000000000006</v>
      </c>
      <c r="FR79">
        <v>75</v>
      </c>
      <c r="FS79">
        <v>0</v>
      </c>
      <c r="FT79">
        <v>42.9</v>
      </c>
      <c r="FU79">
        <v>100</v>
      </c>
      <c r="FV79">
        <v>33.299999999999997</v>
      </c>
      <c r="FW79">
        <v>71.400000000000006</v>
      </c>
      <c r="FX79">
        <v>6.96</v>
      </c>
      <c r="FY79">
        <v>5.44</v>
      </c>
      <c r="FZ79">
        <v>6.31</v>
      </c>
      <c r="GA79">
        <v>1422</v>
      </c>
      <c r="GB79">
        <v>1495</v>
      </c>
      <c r="GC79">
        <v>2917</v>
      </c>
      <c r="GD79">
        <v>1394</v>
      </c>
      <c r="GE79">
        <v>1456</v>
      </c>
      <c r="GF79">
        <v>2850</v>
      </c>
      <c r="GG79">
        <v>49.9</v>
      </c>
      <c r="GH79">
        <v>44.7</v>
      </c>
      <c r="GI79">
        <v>47.2</v>
      </c>
      <c r="GJ79">
        <v>0.09</v>
      </c>
      <c r="GK79">
        <v>-0.36</v>
      </c>
      <c r="GL79">
        <v>-0.14000000000000001</v>
      </c>
      <c r="GM79">
        <v>0.02</v>
      </c>
      <c r="GN79">
        <v>-0.42</v>
      </c>
      <c r="GO79">
        <v>-0.19</v>
      </c>
      <c r="GP79">
        <v>0.16</v>
      </c>
      <c r="GQ79">
        <v>-0.28999999999999998</v>
      </c>
      <c r="GR79">
        <v>-0.09</v>
      </c>
      <c r="GS79">
        <v>48.7</v>
      </c>
      <c r="GT79">
        <v>42.1</v>
      </c>
      <c r="GU79">
        <v>45.4</v>
      </c>
      <c r="GV79">
        <v>70.5</v>
      </c>
      <c r="GW79">
        <v>64.7</v>
      </c>
      <c r="GX79">
        <v>67.5</v>
      </c>
      <c r="GY79">
        <v>42.3</v>
      </c>
      <c r="GZ79">
        <v>33.200000000000003</v>
      </c>
      <c r="HA79">
        <v>37.700000000000003</v>
      </c>
      <c r="HB79">
        <v>19.3</v>
      </c>
      <c r="HC79">
        <v>13.1</v>
      </c>
      <c r="HD79">
        <v>16.100000000000001</v>
      </c>
      <c r="HE79">
        <v>29.9</v>
      </c>
      <c r="HF79">
        <v>20.399999999999999</v>
      </c>
      <c r="HG79">
        <v>25</v>
      </c>
      <c r="HH79">
        <v>4.2699999999999996</v>
      </c>
      <c r="HI79">
        <v>3.85</v>
      </c>
      <c r="HJ79">
        <v>4.0599999999999996</v>
      </c>
    </row>
    <row r="80" spans="1:218" x14ac:dyDescent="0.4">
      <c r="A80" t="s">
        <v>384</v>
      </c>
      <c r="B80" t="s">
        <v>383</v>
      </c>
      <c r="C80">
        <v>3700</v>
      </c>
      <c r="D80">
        <v>3942</v>
      </c>
      <c r="E80">
        <v>7642</v>
      </c>
      <c r="F80">
        <v>3628</v>
      </c>
      <c r="G80">
        <v>3870</v>
      </c>
      <c r="H80">
        <v>7498</v>
      </c>
      <c r="I80">
        <v>47.5</v>
      </c>
      <c r="J80">
        <v>41.8</v>
      </c>
      <c r="K80">
        <v>44.5</v>
      </c>
      <c r="L80">
        <v>0.11</v>
      </c>
      <c r="M80">
        <v>-0.37</v>
      </c>
      <c r="N80">
        <v>-0.14000000000000001</v>
      </c>
      <c r="O80">
        <v>7.0000000000000007E-2</v>
      </c>
      <c r="P80">
        <v>-0.41</v>
      </c>
      <c r="Q80">
        <v>-0.16</v>
      </c>
      <c r="R80">
        <v>0.16</v>
      </c>
      <c r="S80">
        <v>-0.33</v>
      </c>
      <c r="T80">
        <v>-0.11</v>
      </c>
      <c r="U80">
        <v>41.7</v>
      </c>
      <c r="V80">
        <v>34.5</v>
      </c>
      <c r="W80">
        <v>38</v>
      </c>
      <c r="X80">
        <v>65.7</v>
      </c>
      <c r="Y80">
        <v>55.9</v>
      </c>
      <c r="Z80">
        <v>60.7</v>
      </c>
      <c r="AA80">
        <v>39.6</v>
      </c>
      <c r="AB80">
        <v>28.1</v>
      </c>
      <c r="AC80">
        <v>33.6</v>
      </c>
      <c r="AD80">
        <v>15.5</v>
      </c>
      <c r="AE80">
        <v>8.5</v>
      </c>
      <c r="AF80">
        <v>11.9</v>
      </c>
      <c r="AG80">
        <v>23.7</v>
      </c>
      <c r="AH80">
        <v>13.5</v>
      </c>
      <c r="AI80">
        <v>18.5</v>
      </c>
      <c r="AJ80">
        <v>4.04</v>
      </c>
      <c r="AK80">
        <v>3.54</v>
      </c>
      <c r="AL80">
        <v>3.78</v>
      </c>
      <c r="AM80">
        <v>120</v>
      </c>
      <c r="AN80">
        <v>109</v>
      </c>
      <c r="AO80">
        <v>229</v>
      </c>
      <c r="AP80">
        <v>118</v>
      </c>
      <c r="AQ80">
        <v>102</v>
      </c>
      <c r="AR80">
        <v>220</v>
      </c>
      <c r="AS80">
        <v>45.3</v>
      </c>
      <c r="AT80">
        <v>39.700000000000003</v>
      </c>
      <c r="AU80">
        <v>42.7</v>
      </c>
      <c r="AV80">
        <v>-0.01</v>
      </c>
      <c r="AW80">
        <v>-0.42</v>
      </c>
      <c r="AX80">
        <v>-0.2</v>
      </c>
      <c r="AY80">
        <v>-0.24</v>
      </c>
      <c r="AZ80">
        <v>-0.67</v>
      </c>
      <c r="BA80">
        <v>-0.37</v>
      </c>
      <c r="BB80">
        <v>0.22</v>
      </c>
      <c r="BC80">
        <v>-0.18</v>
      </c>
      <c r="BD80">
        <v>-0.03</v>
      </c>
      <c r="BE80">
        <v>35.799999999999997</v>
      </c>
      <c r="BF80">
        <v>33.9</v>
      </c>
      <c r="BG80">
        <v>34.9</v>
      </c>
      <c r="BH80">
        <v>60</v>
      </c>
      <c r="BI80">
        <v>54.1</v>
      </c>
      <c r="BJ80">
        <v>57.2</v>
      </c>
      <c r="BK80">
        <v>35</v>
      </c>
      <c r="BL80">
        <v>27.5</v>
      </c>
      <c r="BM80">
        <v>31.4</v>
      </c>
      <c r="BN80">
        <v>9.1999999999999993</v>
      </c>
      <c r="BO80">
        <v>5.5</v>
      </c>
      <c r="BP80">
        <v>7.4</v>
      </c>
      <c r="BQ80">
        <v>16.7</v>
      </c>
      <c r="BR80">
        <v>9.1999999999999993</v>
      </c>
      <c r="BS80">
        <v>13.1</v>
      </c>
      <c r="BT80">
        <v>3.78</v>
      </c>
      <c r="BU80">
        <v>3.33</v>
      </c>
      <c r="BV80">
        <v>3.57</v>
      </c>
      <c r="BW80">
        <v>133</v>
      </c>
      <c r="BX80">
        <v>154</v>
      </c>
      <c r="BY80">
        <v>287</v>
      </c>
      <c r="BZ80">
        <v>118</v>
      </c>
      <c r="CA80">
        <v>144</v>
      </c>
      <c r="CB80">
        <v>262</v>
      </c>
      <c r="CC80">
        <v>48.1</v>
      </c>
      <c r="CD80">
        <v>41.7</v>
      </c>
      <c r="CE80">
        <v>44.7</v>
      </c>
      <c r="CF80">
        <v>0.67</v>
      </c>
      <c r="CG80">
        <v>0</v>
      </c>
      <c r="CH80">
        <v>0.3</v>
      </c>
      <c r="CI80">
        <v>0.45</v>
      </c>
      <c r="CJ80">
        <v>-0.21</v>
      </c>
      <c r="CK80">
        <v>0.15</v>
      </c>
      <c r="CL80">
        <v>0.9</v>
      </c>
      <c r="CM80">
        <v>0.2</v>
      </c>
      <c r="CN80">
        <v>0.45</v>
      </c>
      <c r="CO80">
        <v>38.299999999999997</v>
      </c>
      <c r="CP80">
        <v>35.700000000000003</v>
      </c>
      <c r="CQ80">
        <v>36.9</v>
      </c>
      <c r="CR80">
        <v>66.900000000000006</v>
      </c>
      <c r="CS80">
        <v>61</v>
      </c>
      <c r="CT80">
        <v>63.8</v>
      </c>
      <c r="CU80">
        <v>40.6</v>
      </c>
      <c r="CV80">
        <v>33.799999999999997</v>
      </c>
      <c r="CW80">
        <v>36.9</v>
      </c>
      <c r="CX80">
        <v>20.3</v>
      </c>
      <c r="CY80">
        <v>5.8</v>
      </c>
      <c r="CZ80">
        <v>12.5</v>
      </c>
      <c r="DA80">
        <v>26.3</v>
      </c>
      <c r="DB80">
        <v>16.899999999999999</v>
      </c>
      <c r="DC80">
        <v>21.3</v>
      </c>
      <c r="DD80">
        <v>4.1500000000000004</v>
      </c>
      <c r="DE80">
        <v>3.55</v>
      </c>
      <c r="DF80">
        <v>3.83</v>
      </c>
      <c r="DG80">
        <v>21</v>
      </c>
      <c r="DH80">
        <v>22</v>
      </c>
      <c r="DI80">
        <v>43</v>
      </c>
      <c r="DJ80">
        <v>19</v>
      </c>
      <c r="DK80">
        <v>19</v>
      </c>
      <c r="DL80">
        <v>38</v>
      </c>
      <c r="DM80">
        <v>52.1</v>
      </c>
      <c r="DN80">
        <v>38.200000000000003</v>
      </c>
      <c r="DO80">
        <v>45</v>
      </c>
      <c r="DP80">
        <v>0.83</v>
      </c>
      <c r="DQ80">
        <v>-0.02</v>
      </c>
      <c r="DR80">
        <v>0.41</v>
      </c>
      <c r="DS80">
        <v>0.26</v>
      </c>
      <c r="DT80">
        <v>-0.59</v>
      </c>
      <c r="DU80">
        <v>0</v>
      </c>
      <c r="DV80">
        <v>1.4</v>
      </c>
      <c r="DW80">
        <v>0.55000000000000004</v>
      </c>
      <c r="DX80">
        <v>0.81</v>
      </c>
      <c r="DY80">
        <v>47.6</v>
      </c>
      <c r="DZ80">
        <v>27.3</v>
      </c>
      <c r="EA80">
        <v>37.200000000000003</v>
      </c>
      <c r="EB80">
        <v>76.2</v>
      </c>
      <c r="EC80">
        <v>36.4</v>
      </c>
      <c r="ED80">
        <v>55.8</v>
      </c>
      <c r="EE80">
        <v>52.4</v>
      </c>
      <c r="EF80">
        <v>22.7</v>
      </c>
      <c r="EG80">
        <v>37.200000000000003</v>
      </c>
      <c r="EH80">
        <v>23.8</v>
      </c>
      <c r="EI80">
        <v>4.5</v>
      </c>
      <c r="EJ80">
        <v>14</v>
      </c>
      <c r="EK80">
        <v>42.9</v>
      </c>
      <c r="EL80">
        <v>4.5</v>
      </c>
      <c r="EM80">
        <v>23.3</v>
      </c>
      <c r="EN80">
        <v>4.59</v>
      </c>
      <c r="EO80">
        <v>3.07</v>
      </c>
      <c r="EP80">
        <v>3.81</v>
      </c>
      <c r="EQ80">
        <v>9</v>
      </c>
      <c r="ER80">
        <v>10</v>
      </c>
      <c r="ES80">
        <v>19</v>
      </c>
      <c r="ET80">
        <v>9</v>
      </c>
      <c r="EU80">
        <v>10</v>
      </c>
      <c r="EV80">
        <v>19</v>
      </c>
      <c r="EW80">
        <v>67.3</v>
      </c>
      <c r="EX80">
        <v>52.3</v>
      </c>
      <c r="EY80">
        <v>59.4</v>
      </c>
      <c r="EZ80">
        <v>1.05</v>
      </c>
      <c r="FA80">
        <v>0.36</v>
      </c>
      <c r="FB80">
        <v>0.68</v>
      </c>
      <c r="FC80">
        <v>0.22</v>
      </c>
      <c r="FD80">
        <v>-0.43</v>
      </c>
      <c r="FE80">
        <v>0.12</v>
      </c>
      <c r="FF80">
        <v>1.87</v>
      </c>
      <c r="FG80">
        <v>1.1399999999999999</v>
      </c>
      <c r="FH80">
        <v>1.25</v>
      </c>
      <c r="FI80">
        <v>100</v>
      </c>
      <c r="FJ80">
        <v>80</v>
      </c>
      <c r="FK80">
        <v>89.5</v>
      </c>
      <c r="FL80">
        <v>100</v>
      </c>
      <c r="FM80">
        <v>80</v>
      </c>
      <c r="FN80">
        <v>89.5</v>
      </c>
      <c r="FO80">
        <v>88.9</v>
      </c>
      <c r="FP80">
        <v>50</v>
      </c>
      <c r="FQ80">
        <v>68.400000000000006</v>
      </c>
      <c r="FR80">
        <v>77.8</v>
      </c>
      <c r="FS80">
        <v>30</v>
      </c>
      <c r="FT80">
        <v>52.6</v>
      </c>
      <c r="FU80">
        <v>88.9</v>
      </c>
      <c r="FV80">
        <v>40</v>
      </c>
      <c r="FW80">
        <v>63.2</v>
      </c>
      <c r="FX80">
        <v>6.62</v>
      </c>
      <c r="FY80">
        <v>4.7300000000000004</v>
      </c>
      <c r="FZ80">
        <v>5.62</v>
      </c>
      <c r="GA80">
        <v>4018</v>
      </c>
      <c r="GB80">
        <v>4270</v>
      </c>
      <c r="GC80">
        <v>8288</v>
      </c>
      <c r="GD80">
        <v>3918</v>
      </c>
      <c r="GE80">
        <v>4171</v>
      </c>
      <c r="GF80">
        <v>8089</v>
      </c>
      <c r="GG80">
        <v>47.5</v>
      </c>
      <c r="GH80">
        <v>41.7</v>
      </c>
      <c r="GI80">
        <v>44.6</v>
      </c>
      <c r="GJ80">
        <v>0.13</v>
      </c>
      <c r="GK80">
        <v>-0.36</v>
      </c>
      <c r="GL80">
        <v>-0.12</v>
      </c>
      <c r="GM80">
        <v>0.09</v>
      </c>
      <c r="GN80">
        <v>-0.39</v>
      </c>
      <c r="GO80">
        <v>-0.15</v>
      </c>
      <c r="GP80">
        <v>0.17</v>
      </c>
      <c r="GQ80">
        <v>-0.32</v>
      </c>
      <c r="GR80">
        <v>-0.09</v>
      </c>
      <c r="GS80">
        <v>41.7</v>
      </c>
      <c r="GT80">
        <v>34.5</v>
      </c>
      <c r="GU80">
        <v>38</v>
      </c>
      <c r="GV80">
        <v>65.599999999999994</v>
      </c>
      <c r="GW80">
        <v>56</v>
      </c>
      <c r="GX80">
        <v>60.7</v>
      </c>
      <c r="GY80">
        <v>39.700000000000003</v>
      </c>
      <c r="GZ80">
        <v>28.4</v>
      </c>
      <c r="HA80">
        <v>33.9</v>
      </c>
      <c r="HB80">
        <v>15.6</v>
      </c>
      <c r="HC80">
        <v>8.4</v>
      </c>
      <c r="HD80">
        <v>11.9</v>
      </c>
      <c r="HE80">
        <v>23.9</v>
      </c>
      <c r="HF80">
        <v>13.5</v>
      </c>
      <c r="HG80">
        <v>18.600000000000001</v>
      </c>
      <c r="HH80">
        <v>4.05</v>
      </c>
      <c r="HI80">
        <v>3.54</v>
      </c>
      <c r="HJ80">
        <v>3.79</v>
      </c>
    </row>
    <row r="81" spans="1:218" x14ac:dyDescent="0.4">
      <c r="A81" t="s">
        <v>386</v>
      </c>
      <c r="B81" t="s">
        <v>385</v>
      </c>
      <c r="C81">
        <v>814</v>
      </c>
      <c r="D81">
        <v>822</v>
      </c>
      <c r="E81">
        <v>1636</v>
      </c>
      <c r="F81">
        <v>801</v>
      </c>
      <c r="G81">
        <v>797</v>
      </c>
      <c r="H81">
        <v>1598</v>
      </c>
      <c r="I81">
        <v>44.5</v>
      </c>
      <c r="J81">
        <v>38.200000000000003</v>
      </c>
      <c r="K81">
        <v>41.3</v>
      </c>
      <c r="L81">
        <v>-0.13</v>
      </c>
      <c r="M81">
        <v>-0.61</v>
      </c>
      <c r="N81">
        <v>-0.37</v>
      </c>
      <c r="O81">
        <v>-0.22</v>
      </c>
      <c r="P81">
        <v>-0.7</v>
      </c>
      <c r="Q81">
        <v>-0.43</v>
      </c>
      <c r="R81">
        <v>-0.04</v>
      </c>
      <c r="S81">
        <v>-0.52</v>
      </c>
      <c r="T81">
        <v>-0.31</v>
      </c>
      <c r="U81">
        <v>36</v>
      </c>
      <c r="V81">
        <v>26.9</v>
      </c>
      <c r="W81">
        <v>31.4</v>
      </c>
      <c r="X81">
        <v>60.1</v>
      </c>
      <c r="Y81">
        <v>47.2</v>
      </c>
      <c r="Z81">
        <v>53.6</v>
      </c>
      <c r="AA81">
        <v>31.7</v>
      </c>
      <c r="AB81">
        <v>19.7</v>
      </c>
      <c r="AC81">
        <v>25.7</v>
      </c>
      <c r="AD81">
        <v>10.6</v>
      </c>
      <c r="AE81">
        <v>4.5</v>
      </c>
      <c r="AF81">
        <v>7.5</v>
      </c>
      <c r="AG81">
        <v>16.8</v>
      </c>
      <c r="AH81">
        <v>8</v>
      </c>
      <c r="AI81">
        <v>12.4</v>
      </c>
      <c r="AJ81">
        <v>3.61</v>
      </c>
      <c r="AK81">
        <v>3.04</v>
      </c>
      <c r="AL81">
        <v>3.32</v>
      </c>
      <c r="AM81">
        <v>34</v>
      </c>
      <c r="AN81">
        <v>46</v>
      </c>
      <c r="AO81">
        <v>80</v>
      </c>
      <c r="AP81">
        <v>30</v>
      </c>
      <c r="AQ81">
        <v>44</v>
      </c>
      <c r="AR81">
        <v>74</v>
      </c>
      <c r="AS81">
        <v>40.9</v>
      </c>
      <c r="AT81">
        <v>43</v>
      </c>
      <c r="AU81">
        <v>42.1</v>
      </c>
      <c r="AV81">
        <v>-0.09</v>
      </c>
      <c r="AW81">
        <v>-0.23</v>
      </c>
      <c r="AX81">
        <v>-0.17</v>
      </c>
      <c r="AY81">
        <v>-0.54</v>
      </c>
      <c r="AZ81">
        <v>-0.6</v>
      </c>
      <c r="BA81">
        <v>-0.46</v>
      </c>
      <c r="BB81">
        <v>0.36</v>
      </c>
      <c r="BC81">
        <v>0.15</v>
      </c>
      <c r="BD81">
        <v>0.12</v>
      </c>
      <c r="BE81">
        <v>20.6</v>
      </c>
      <c r="BF81">
        <v>32.6</v>
      </c>
      <c r="BG81">
        <v>27.5</v>
      </c>
      <c r="BH81">
        <v>50</v>
      </c>
      <c r="BI81">
        <v>54.3</v>
      </c>
      <c r="BJ81">
        <v>52.5</v>
      </c>
      <c r="BK81">
        <v>47.1</v>
      </c>
      <c r="BL81">
        <v>26.1</v>
      </c>
      <c r="BM81">
        <v>35</v>
      </c>
      <c r="BN81">
        <v>5.9</v>
      </c>
      <c r="BO81">
        <v>13</v>
      </c>
      <c r="BP81">
        <v>10</v>
      </c>
      <c r="BQ81">
        <v>17.600000000000001</v>
      </c>
      <c r="BR81">
        <v>19.600000000000001</v>
      </c>
      <c r="BS81">
        <v>18.8</v>
      </c>
      <c r="BT81">
        <v>3.46</v>
      </c>
      <c r="BU81">
        <v>3.56</v>
      </c>
      <c r="BV81">
        <v>3.52</v>
      </c>
      <c r="BW81">
        <v>177</v>
      </c>
      <c r="BX81">
        <v>178</v>
      </c>
      <c r="BY81">
        <v>355</v>
      </c>
      <c r="BZ81">
        <v>165</v>
      </c>
      <c r="CA81">
        <v>165</v>
      </c>
      <c r="CB81">
        <v>330</v>
      </c>
      <c r="CC81">
        <v>46.8</v>
      </c>
      <c r="CD81">
        <v>40.200000000000003</v>
      </c>
      <c r="CE81">
        <v>43.5</v>
      </c>
      <c r="CF81">
        <v>0.33</v>
      </c>
      <c r="CG81">
        <v>-0.11</v>
      </c>
      <c r="CH81">
        <v>0.11</v>
      </c>
      <c r="CI81">
        <v>0.14000000000000001</v>
      </c>
      <c r="CJ81">
        <v>-0.3</v>
      </c>
      <c r="CK81">
        <v>-0.03</v>
      </c>
      <c r="CL81">
        <v>0.53</v>
      </c>
      <c r="CM81">
        <v>0.08</v>
      </c>
      <c r="CN81">
        <v>0.25</v>
      </c>
      <c r="CO81">
        <v>40.700000000000003</v>
      </c>
      <c r="CP81">
        <v>32.6</v>
      </c>
      <c r="CQ81">
        <v>36.6</v>
      </c>
      <c r="CR81">
        <v>59.9</v>
      </c>
      <c r="CS81">
        <v>48.3</v>
      </c>
      <c r="CT81">
        <v>54.1</v>
      </c>
      <c r="CU81">
        <v>41.2</v>
      </c>
      <c r="CV81">
        <v>22.5</v>
      </c>
      <c r="CW81">
        <v>31.8</v>
      </c>
      <c r="CX81">
        <v>14.1</v>
      </c>
      <c r="CY81">
        <v>4.5</v>
      </c>
      <c r="CZ81">
        <v>9.3000000000000007</v>
      </c>
      <c r="DA81">
        <v>22.6</v>
      </c>
      <c r="DB81">
        <v>10.7</v>
      </c>
      <c r="DC81">
        <v>16.600000000000001</v>
      </c>
      <c r="DD81">
        <v>3.94</v>
      </c>
      <c r="DE81">
        <v>3.28</v>
      </c>
      <c r="DF81">
        <v>3.61</v>
      </c>
      <c r="DG81">
        <v>27</v>
      </c>
      <c r="DH81">
        <v>39</v>
      </c>
      <c r="DI81">
        <v>66</v>
      </c>
      <c r="DJ81">
        <v>22</v>
      </c>
      <c r="DK81">
        <v>26</v>
      </c>
      <c r="DL81">
        <v>48</v>
      </c>
      <c r="DM81">
        <v>51.3</v>
      </c>
      <c r="DN81">
        <v>42</v>
      </c>
      <c r="DO81">
        <v>45.8</v>
      </c>
      <c r="DP81">
        <v>0.28000000000000003</v>
      </c>
      <c r="DQ81">
        <v>0.22</v>
      </c>
      <c r="DR81">
        <v>0.25</v>
      </c>
      <c r="DS81">
        <v>-0.25</v>
      </c>
      <c r="DT81">
        <v>-0.26</v>
      </c>
      <c r="DU81">
        <v>-0.11</v>
      </c>
      <c r="DV81">
        <v>0.8</v>
      </c>
      <c r="DW81">
        <v>0.71</v>
      </c>
      <c r="DX81">
        <v>0.6</v>
      </c>
      <c r="DY81">
        <v>48.1</v>
      </c>
      <c r="DZ81">
        <v>33.299999999999997</v>
      </c>
      <c r="EA81">
        <v>39.4</v>
      </c>
      <c r="EB81">
        <v>66.7</v>
      </c>
      <c r="EC81">
        <v>43.6</v>
      </c>
      <c r="ED81">
        <v>53</v>
      </c>
      <c r="EE81">
        <v>22.2</v>
      </c>
      <c r="EF81">
        <v>33.299999999999997</v>
      </c>
      <c r="EG81">
        <v>28.8</v>
      </c>
      <c r="EH81">
        <v>11.1</v>
      </c>
      <c r="EI81">
        <v>10.3</v>
      </c>
      <c r="EJ81">
        <v>10.6</v>
      </c>
      <c r="EK81">
        <v>14.8</v>
      </c>
      <c r="EL81">
        <v>15.4</v>
      </c>
      <c r="EM81">
        <v>15.2</v>
      </c>
      <c r="EN81">
        <v>4.08</v>
      </c>
      <c r="EO81">
        <v>3.66</v>
      </c>
      <c r="EP81">
        <v>3.83</v>
      </c>
      <c r="EQ81">
        <v>2</v>
      </c>
      <c r="ER81">
        <v>3</v>
      </c>
      <c r="ES81">
        <v>5</v>
      </c>
      <c r="ET81">
        <v>1</v>
      </c>
      <c r="EU81">
        <v>3</v>
      </c>
      <c r="EV81">
        <v>4</v>
      </c>
      <c r="EW81">
        <v>80.5</v>
      </c>
      <c r="EX81">
        <v>57.5</v>
      </c>
      <c r="EY81">
        <v>66.7</v>
      </c>
      <c r="EZ81">
        <v>0.59</v>
      </c>
      <c r="FA81">
        <v>0.68</v>
      </c>
      <c r="FB81">
        <v>0.66</v>
      </c>
      <c r="FC81">
        <v>-1.89</v>
      </c>
      <c r="FD81">
        <v>-0.74</v>
      </c>
      <c r="FE81">
        <v>-0.57999999999999996</v>
      </c>
      <c r="FF81">
        <v>3.06</v>
      </c>
      <c r="FG81">
        <v>2.11</v>
      </c>
      <c r="FH81">
        <v>1.9</v>
      </c>
      <c r="FI81">
        <v>100</v>
      </c>
      <c r="FJ81">
        <v>66.7</v>
      </c>
      <c r="FK81">
        <v>80</v>
      </c>
      <c r="FL81">
        <v>100</v>
      </c>
      <c r="FM81">
        <v>100</v>
      </c>
      <c r="FN81">
        <v>100</v>
      </c>
      <c r="FO81">
        <v>50</v>
      </c>
      <c r="FP81">
        <v>66.7</v>
      </c>
      <c r="FQ81">
        <v>60</v>
      </c>
      <c r="FR81">
        <v>50</v>
      </c>
      <c r="FS81">
        <v>33.299999999999997</v>
      </c>
      <c r="FT81">
        <v>40</v>
      </c>
      <c r="FU81">
        <v>50</v>
      </c>
      <c r="FV81">
        <v>66.7</v>
      </c>
      <c r="FW81">
        <v>60</v>
      </c>
      <c r="FX81">
        <v>7.38</v>
      </c>
      <c r="FY81">
        <v>5.45</v>
      </c>
      <c r="FZ81">
        <v>6.22</v>
      </c>
      <c r="GA81">
        <v>1065</v>
      </c>
      <c r="GB81">
        <v>1103</v>
      </c>
      <c r="GC81">
        <v>2168</v>
      </c>
      <c r="GD81">
        <v>1025</v>
      </c>
      <c r="GE81">
        <v>1045</v>
      </c>
      <c r="GF81">
        <v>2070</v>
      </c>
      <c r="GG81">
        <v>45</v>
      </c>
      <c r="GH81">
        <v>39</v>
      </c>
      <c r="GI81">
        <v>41.9</v>
      </c>
      <c r="GJ81">
        <v>-0.04</v>
      </c>
      <c r="GK81">
        <v>-0.48</v>
      </c>
      <c r="GL81">
        <v>-0.26</v>
      </c>
      <c r="GM81">
        <v>-0.12</v>
      </c>
      <c r="GN81">
        <v>-0.55000000000000004</v>
      </c>
      <c r="GO81">
        <v>-0.32</v>
      </c>
      <c r="GP81">
        <v>0.03</v>
      </c>
      <c r="GQ81">
        <v>-0.4</v>
      </c>
      <c r="GR81">
        <v>-0.21</v>
      </c>
      <c r="GS81">
        <v>36.6</v>
      </c>
      <c r="GT81">
        <v>28.6</v>
      </c>
      <c r="GU81">
        <v>32.5</v>
      </c>
      <c r="GV81">
        <v>59.7</v>
      </c>
      <c r="GW81">
        <v>47.8</v>
      </c>
      <c r="GX81">
        <v>53.6</v>
      </c>
      <c r="GY81">
        <v>33.5</v>
      </c>
      <c r="GZ81">
        <v>21</v>
      </c>
      <c r="HA81">
        <v>27.2</v>
      </c>
      <c r="HB81">
        <v>11.2</v>
      </c>
      <c r="HC81">
        <v>5.2</v>
      </c>
      <c r="HD81">
        <v>8.1</v>
      </c>
      <c r="HE81">
        <v>17.8</v>
      </c>
      <c r="HF81">
        <v>9.3000000000000007</v>
      </c>
      <c r="HG81">
        <v>13.5</v>
      </c>
      <c r="HH81">
        <v>3.68</v>
      </c>
      <c r="HI81">
        <v>3.13</v>
      </c>
      <c r="HJ81">
        <v>3.4</v>
      </c>
    </row>
    <row r="82" spans="1:218" x14ac:dyDescent="0.4">
      <c r="A82" t="s">
        <v>388</v>
      </c>
      <c r="B82" t="s">
        <v>387</v>
      </c>
      <c r="C82">
        <v>833</v>
      </c>
      <c r="D82">
        <v>821</v>
      </c>
      <c r="E82">
        <v>1654</v>
      </c>
      <c r="F82">
        <v>800</v>
      </c>
      <c r="G82">
        <v>791</v>
      </c>
      <c r="H82">
        <v>1591</v>
      </c>
      <c r="I82">
        <v>47.3</v>
      </c>
      <c r="J82">
        <v>42.6</v>
      </c>
      <c r="K82">
        <v>44.9</v>
      </c>
      <c r="L82">
        <v>0.05</v>
      </c>
      <c r="M82">
        <v>-0.39</v>
      </c>
      <c r="N82">
        <v>-0.17</v>
      </c>
      <c r="O82">
        <v>-0.04</v>
      </c>
      <c r="P82">
        <v>-0.48</v>
      </c>
      <c r="Q82">
        <v>-0.23</v>
      </c>
      <c r="R82">
        <v>0.14000000000000001</v>
      </c>
      <c r="S82">
        <v>-0.31</v>
      </c>
      <c r="T82">
        <v>-0.11</v>
      </c>
      <c r="U82">
        <v>43.1</v>
      </c>
      <c r="V82">
        <v>35.6</v>
      </c>
      <c r="W82">
        <v>39.4</v>
      </c>
      <c r="X82">
        <v>63.5</v>
      </c>
      <c r="Y82">
        <v>54.3</v>
      </c>
      <c r="Z82">
        <v>58.9</v>
      </c>
      <c r="AA82">
        <v>47.5</v>
      </c>
      <c r="AB82">
        <v>40</v>
      </c>
      <c r="AC82">
        <v>43.8</v>
      </c>
      <c r="AD82">
        <v>19.100000000000001</v>
      </c>
      <c r="AE82">
        <v>14.4</v>
      </c>
      <c r="AF82">
        <v>16.7</v>
      </c>
      <c r="AG82">
        <v>29.5</v>
      </c>
      <c r="AH82">
        <v>21.6</v>
      </c>
      <c r="AI82">
        <v>25.6</v>
      </c>
      <c r="AJ82">
        <v>4.12</v>
      </c>
      <c r="AK82">
        <v>3.76</v>
      </c>
      <c r="AL82">
        <v>3.94</v>
      </c>
      <c r="AM82">
        <v>40</v>
      </c>
      <c r="AN82">
        <v>40</v>
      </c>
      <c r="AO82">
        <v>80</v>
      </c>
      <c r="AP82">
        <v>36</v>
      </c>
      <c r="AQ82">
        <v>38</v>
      </c>
      <c r="AR82">
        <v>74</v>
      </c>
      <c r="AS82">
        <v>48.7</v>
      </c>
      <c r="AT82">
        <v>38.700000000000003</v>
      </c>
      <c r="AU82">
        <v>43.7</v>
      </c>
      <c r="AV82">
        <v>0.25</v>
      </c>
      <c r="AW82">
        <v>-0.44</v>
      </c>
      <c r="AX82">
        <v>-0.1</v>
      </c>
      <c r="AY82">
        <v>-0.16</v>
      </c>
      <c r="AZ82">
        <v>-0.84</v>
      </c>
      <c r="BA82">
        <v>-0.39</v>
      </c>
      <c r="BB82">
        <v>0.66</v>
      </c>
      <c r="BC82">
        <v>-0.04</v>
      </c>
      <c r="BD82">
        <v>0.18</v>
      </c>
      <c r="BE82">
        <v>40</v>
      </c>
      <c r="BF82">
        <v>22.5</v>
      </c>
      <c r="BG82">
        <v>31.3</v>
      </c>
      <c r="BH82">
        <v>60</v>
      </c>
      <c r="BI82">
        <v>55</v>
      </c>
      <c r="BJ82">
        <v>57.5</v>
      </c>
      <c r="BK82">
        <v>40</v>
      </c>
      <c r="BL82">
        <v>35</v>
      </c>
      <c r="BM82">
        <v>37.5</v>
      </c>
      <c r="BN82">
        <v>17.5</v>
      </c>
      <c r="BO82">
        <v>7.5</v>
      </c>
      <c r="BP82">
        <v>12.5</v>
      </c>
      <c r="BQ82">
        <v>30</v>
      </c>
      <c r="BR82">
        <v>12.5</v>
      </c>
      <c r="BS82">
        <v>21.3</v>
      </c>
      <c r="BT82">
        <v>4.1500000000000004</v>
      </c>
      <c r="BU82">
        <v>3.26</v>
      </c>
      <c r="BV82">
        <v>3.71</v>
      </c>
      <c r="BW82">
        <v>53</v>
      </c>
      <c r="BX82">
        <v>74</v>
      </c>
      <c r="BY82">
        <v>127</v>
      </c>
      <c r="BZ82">
        <v>48</v>
      </c>
      <c r="CA82">
        <v>64</v>
      </c>
      <c r="CB82">
        <v>112</v>
      </c>
      <c r="CC82">
        <v>52</v>
      </c>
      <c r="CD82">
        <v>47.8</v>
      </c>
      <c r="CE82">
        <v>49.6</v>
      </c>
      <c r="CF82">
        <v>0.51</v>
      </c>
      <c r="CG82">
        <v>0.09</v>
      </c>
      <c r="CH82">
        <v>0.27</v>
      </c>
      <c r="CI82">
        <v>0.15</v>
      </c>
      <c r="CJ82">
        <v>-0.22</v>
      </c>
      <c r="CK82">
        <v>0.04</v>
      </c>
      <c r="CL82">
        <v>0.87</v>
      </c>
      <c r="CM82">
        <v>0.4</v>
      </c>
      <c r="CN82">
        <v>0.5</v>
      </c>
      <c r="CO82">
        <v>47.2</v>
      </c>
      <c r="CP82">
        <v>47.3</v>
      </c>
      <c r="CQ82">
        <v>47.2</v>
      </c>
      <c r="CR82">
        <v>71.7</v>
      </c>
      <c r="CS82">
        <v>56.8</v>
      </c>
      <c r="CT82">
        <v>63</v>
      </c>
      <c r="CU82">
        <v>60.4</v>
      </c>
      <c r="CV82">
        <v>51.4</v>
      </c>
      <c r="CW82">
        <v>55.1</v>
      </c>
      <c r="CX82">
        <v>28.3</v>
      </c>
      <c r="CY82">
        <v>28.4</v>
      </c>
      <c r="CZ82">
        <v>28.3</v>
      </c>
      <c r="DA82">
        <v>41.5</v>
      </c>
      <c r="DB82">
        <v>36.5</v>
      </c>
      <c r="DC82">
        <v>38.6</v>
      </c>
      <c r="DD82">
        <v>4.71</v>
      </c>
      <c r="DE82">
        <v>4.43</v>
      </c>
      <c r="DF82">
        <v>4.54</v>
      </c>
      <c r="DG82">
        <v>21</v>
      </c>
      <c r="DH82">
        <v>30</v>
      </c>
      <c r="DI82">
        <v>51</v>
      </c>
      <c r="DJ82">
        <v>16</v>
      </c>
      <c r="DK82">
        <v>16</v>
      </c>
      <c r="DL82">
        <v>32</v>
      </c>
      <c r="DM82">
        <v>52.4</v>
      </c>
      <c r="DN82">
        <v>41.9</v>
      </c>
      <c r="DO82">
        <v>46.2</v>
      </c>
      <c r="DP82">
        <v>0.61</v>
      </c>
      <c r="DQ82">
        <v>-0.01</v>
      </c>
      <c r="DR82">
        <v>0.3</v>
      </c>
      <c r="DS82">
        <v>-0.01</v>
      </c>
      <c r="DT82">
        <v>-0.63</v>
      </c>
      <c r="DU82">
        <v>-0.14000000000000001</v>
      </c>
      <c r="DV82">
        <v>1.23</v>
      </c>
      <c r="DW82">
        <v>0.61</v>
      </c>
      <c r="DX82">
        <v>0.74</v>
      </c>
      <c r="DY82">
        <v>52.4</v>
      </c>
      <c r="DZ82">
        <v>36.700000000000003</v>
      </c>
      <c r="EA82">
        <v>43.1</v>
      </c>
      <c r="EB82">
        <v>66.7</v>
      </c>
      <c r="EC82">
        <v>46.7</v>
      </c>
      <c r="ED82">
        <v>54.9</v>
      </c>
      <c r="EE82">
        <v>61.9</v>
      </c>
      <c r="EF82">
        <v>56.7</v>
      </c>
      <c r="EG82">
        <v>58.8</v>
      </c>
      <c r="EH82">
        <v>33.299999999999997</v>
      </c>
      <c r="EI82">
        <v>16.7</v>
      </c>
      <c r="EJ82">
        <v>23.5</v>
      </c>
      <c r="EK82">
        <v>47.6</v>
      </c>
      <c r="EL82">
        <v>20</v>
      </c>
      <c r="EM82">
        <v>31.4</v>
      </c>
      <c r="EN82">
        <v>4.8499999999999996</v>
      </c>
      <c r="EO82">
        <v>3.77</v>
      </c>
      <c r="EP82">
        <v>4.21</v>
      </c>
      <c r="EQ82">
        <v>6</v>
      </c>
      <c r="ER82">
        <v>5</v>
      </c>
      <c r="ES82">
        <v>11</v>
      </c>
      <c r="ET82">
        <v>3</v>
      </c>
      <c r="EU82">
        <v>3</v>
      </c>
      <c r="EV82">
        <v>6</v>
      </c>
      <c r="EW82">
        <v>54.7</v>
      </c>
      <c r="EX82">
        <v>72.3</v>
      </c>
      <c r="EY82">
        <v>62.7</v>
      </c>
      <c r="EZ82">
        <v>1.1000000000000001</v>
      </c>
      <c r="FA82">
        <v>1.32</v>
      </c>
      <c r="FB82">
        <v>1.21</v>
      </c>
      <c r="FC82">
        <v>-0.33</v>
      </c>
      <c r="FD82">
        <v>-0.11</v>
      </c>
      <c r="FE82">
        <v>0.2</v>
      </c>
      <c r="FF82">
        <v>2.5299999999999998</v>
      </c>
      <c r="FG82">
        <v>2.75</v>
      </c>
      <c r="FH82">
        <v>2.2200000000000002</v>
      </c>
      <c r="FI82">
        <v>33.299999999999997</v>
      </c>
      <c r="FJ82">
        <v>100</v>
      </c>
      <c r="FK82">
        <v>63.6</v>
      </c>
      <c r="FL82">
        <v>50</v>
      </c>
      <c r="FM82">
        <v>100</v>
      </c>
      <c r="FN82">
        <v>72.7</v>
      </c>
      <c r="FO82">
        <v>83.3</v>
      </c>
      <c r="FP82">
        <v>100</v>
      </c>
      <c r="FQ82">
        <v>90.9</v>
      </c>
      <c r="FR82">
        <v>33.299999999999997</v>
      </c>
      <c r="FS82">
        <v>80</v>
      </c>
      <c r="FT82">
        <v>54.5</v>
      </c>
      <c r="FU82">
        <v>33.299999999999997</v>
      </c>
      <c r="FV82">
        <v>80</v>
      </c>
      <c r="FW82">
        <v>54.5</v>
      </c>
      <c r="FX82">
        <v>5.2</v>
      </c>
      <c r="FY82">
        <v>6.98</v>
      </c>
      <c r="FZ82">
        <v>6.01</v>
      </c>
      <c r="GA82">
        <v>959</v>
      </c>
      <c r="GB82">
        <v>975</v>
      </c>
      <c r="GC82">
        <v>1934</v>
      </c>
      <c r="GD82">
        <v>909</v>
      </c>
      <c r="GE82">
        <v>916</v>
      </c>
      <c r="GF82">
        <v>1825</v>
      </c>
      <c r="GG82">
        <v>47.8</v>
      </c>
      <c r="GH82">
        <v>43.1</v>
      </c>
      <c r="GI82">
        <v>45.4</v>
      </c>
      <c r="GJ82">
        <v>0.1</v>
      </c>
      <c r="GK82">
        <v>-0.35</v>
      </c>
      <c r="GL82">
        <v>-0.13</v>
      </c>
      <c r="GM82">
        <v>0.02</v>
      </c>
      <c r="GN82">
        <v>-0.43</v>
      </c>
      <c r="GO82">
        <v>-0.18</v>
      </c>
      <c r="GP82">
        <v>0.18</v>
      </c>
      <c r="GQ82">
        <v>-0.27</v>
      </c>
      <c r="GR82">
        <v>-7.0000000000000007E-2</v>
      </c>
      <c r="GS82">
        <v>43.4</v>
      </c>
      <c r="GT82">
        <v>36.4</v>
      </c>
      <c r="GU82">
        <v>39.9</v>
      </c>
      <c r="GV82">
        <v>63.9</v>
      </c>
      <c r="GW82">
        <v>54.7</v>
      </c>
      <c r="GX82">
        <v>59.3</v>
      </c>
      <c r="GY82">
        <v>48.4</v>
      </c>
      <c r="GZ82">
        <v>41.5</v>
      </c>
      <c r="HA82">
        <v>44.9</v>
      </c>
      <c r="HB82">
        <v>19.8</v>
      </c>
      <c r="HC82">
        <v>15.7</v>
      </c>
      <c r="HD82">
        <v>17.7</v>
      </c>
      <c r="HE82">
        <v>30.7</v>
      </c>
      <c r="HF82">
        <v>22.8</v>
      </c>
      <c r="HG82">
        <v>26.7</v>
      </c>
      <c r="HH82">
        <v>4.18</v>
      </c>
      <c r="HI82">
        <v>3.82</v>
      </c>
      <c r="HJ82">
        <v>3.99</v>
      </c>
    </row>
    <row r="83" spans="1:218" x14ac:dyDescent="0.4">
      <c r="A83" t="s">
        <v>390</v>
      </c>
      <c r="B83" t="s">
        <v>389</v>
      </c>
      <c r="C83">
        <v>1055</v>
      </c>
      <c r="D83">
        <v>1087</v>
      </c>
      <c r="E83">
        <v>2142</v>
      </c>
      <c r="F83">
        <v>1037</v>
      </c>
      <c r="G83">
        <v>1066</v>
      </c>
      <c r="H83">
        <v>2103</v>
      </c>
      <c r="I83">
        <v>44.9</v>
      </c>
      <c r="J83">
        <v>39.200000000000003</v>
      </c>
      <c r="K83">
        <v>42</v>
      </c>
      <c r="L83">
        <v>-0.09</v>
      </c>
      <c r="M83">
        <v>-0.57999999999999996</v>
      </c>
      <c r="N83">
        <v>-0.34</v>
      </c>
      <c r="O83">
        <v>-0.17</v>
      </c>
      <c r="P83">
        <v>-0.66</v>
      </c>
      <c r="Q83">
        <v>-0.4</v>
      </c>
      <c r="R83">
        <v>-0.02</v>
      </c>
      <c r="S83">
        <v>-0.51</v>
      </c>
      <c r="T83">
        <v>-0.28999999999999998</v>
      </c>
      <c r="U83">
        <v>37.299999999999997</v>
      </c>
      <c r="V83">
        <v>29</v>
      </c>
      <c r="W83">
        <v>33.1</v>
      </c>
      <c r="X83">
        <v>56.8</v>
      </c>
      <c r="Y83">
        <v>50</v>
      </c>
      <c r="Z83">
        <v>53.3</v>
      </c>
      <c r="AA83">
        <v>35.200000000000003</v>
      </c>
      <c r="AB83">
        <v>25.8</v>
      </c>
      <c r="AC83">
        <v>30.4</v>
      </c>
      <c r="AD83">
        <v>15.4</v>
      </c>
      <c r="AE83">
        <v>8.8000000000000007</v>
      </c>
      <c r="AF83">
        <v>12</v>
      </c>
      <c r="AG83">
        <v>23.7</v>
      </c>
      <c r="AH83">
        <v>12.7</v>
      </c>
      <c r="AI83">
        <v>18.100000000000001</v>
      </c>
      <c r="AJ83">
        <v>3.75</v>
      </c>
      <c r="AK83">
        <v>3.25</v>
      </c>
      <c r="AL83">
        <v>3.5</v>
      </c>
      <c r="AM83">
        <v>103</v>
      </c>
      <c r="AN83">
        <v>77</v>
      </c>
      <c r="AO83">
        <v>180</v>
      </c>
      <c r="AP83">
        <v>99</v>
      </c>
      <c r="AQ83">
        <v>74</v>
      </c>
      <c r="AR83">
        <v>173</v>
      </c>
      <c r="AS83">
        <v>45.9</v>
      </c>
      <c r="AT83">
        <v>40.299999999999997</v>
      </c>
      <c r="AU83">
        <v>43.5</v>
      </c>
      <c r="AV83">
        <v>-0.16</v>
      </c>
      <c r="AW83">
        <v>-0.54</v>
      </c>
      <c r="AX83">
        <v>-0.32</v>
      </c>
      <c r="AY83">
        <v>-0.41</v>
      </c>
      <c r="AZ83">
        <v>-0.82</v>
      </c>
      <c r="BA83">
        <v>-0.51</v>
      </c>
      <c r="BB83">
        <v>0.09</v>
      </c>
      <c r="BC83">
        <v>-0.25</v>
      </c>
      <c r="BD83">
        <v>-0.13</v>
      </c>
      <c r="BE83">
        <v>34</v>
      </c>
      <c r="BF83">
        <v>31.2</v>
      </c>
      <c r="BG83">
        <v>32.799999999999997</v>
      </c>
      <c r="BH83">
        <v>51.5</v>
      </c>
      <c r="BI83">
        <v>48.1</v>
      </c>
      <c r="BJ83">
        <v>50</v>
      </c>
      <c r="BK83">
        <v>27.2</v>
      </c>
      <c r="BL83">
        <v>33.799999999999997</v>
      </c>
      <c r="BM83">
        <v>30</v>
      </c>
      <c r="BN83">
        <v>16.5</v>
      </c>
      <c r="BO83">
        <v>15.6</v>
      </c>
      <c r="BP83">
        <v>16.100000000000001</v>
      </c>
      <c r="BQ83">
        <v>19.399999999999999</v>
      </c>
      <c r="BR83">
        <v>19.5</v>
      </c>
      <c r="BS83">
        <v>19.399999999999999</v>
      </c>
      <c r="BT83">
        <v>3.74</v>
      </c>
      <c r="BU83">
        <v>3.41</v>
      </c>
      <c r="BV83">
        <v>3.6</v>
      </c>
      <c r="BW83">
        <v>351</v>
      </c>
      <c r="BX83">
        <v>365</v>
      </c>
      <c r="BY83">
        <v>716</v>
      </c>
      <c r="BZ83">
        <v>333</v>
      </c>
      <c r="CA83">
        <v>344</v>
      </c>
      <c r="CB83">
        <v>677</v>
      </c>
      <c r="CC83">
        <v>50</v>
      </c>
      <c r="CD83">
        <v>47.9</v>
      </c>
      <c r="CE83">
        <v>48.9</v>
      </c>
      <c r="CF83">
        <v>0.5</v>
      </c>
      <c r="CG83">
        <v>0.06</v>
      </c>
      <c r="CH83">
        <v>0.27</v>
      </c>
      <c r="CI83">
        <v>0.36</v>
      </c>
      <c r="CJ83">
        <v>-0.08</v>
      </c>
      <c r="CK83">
        <v>0.18</v>
      </c>
      <c r="CL83">
        <v>0.63</v>
      </c>
      <c r="CM83">
        <v>0.19</v>
      </c>
      <c r="CN83">
        <v>0.37</v>
      </c>
      <c r="CO83">
        <v>47</v>
      </c>
      <c r="CP83">
        <v>47.1</v>
      </c>
      <c r="CQ83">
        <v>47.1</v>
      </c>
      <c r="CR83">
        <v>72.099999999999994</v>
      </c>
      <c r="CS83">
        <v>66.3</v>
      </c>
      <c r="CT83">
        <v>69.099999999999994</v>
      </c>
      <c r="CU83">
        <v>51.3</v>
      </c>
      <c r="CV83">
        <v>46</v>
      </c>
      <c r="CW83">
        <v>48.6</v>
      </c>
      <c r="CX83">
        <v>24.5</v>
      </c>
      <c r="CY83">
        <v>19.2</v>
      </c>
      <c r="CZ83">
        <v>21.8</v>
      </c>
      <c r="DA83">
        <v>34.5</v>
      </c>
      <c r="DB83">
        <v>25.2</v>
      </c>
      <c r="DC83">
        <v>29.7</v>
      </c>
      <c r="DD83">
        <v>4.3600000000000003</v>
      </c>
      <c r="DE83">
        <v>4.2300000000000004</v>
      </c>
      <c r="DF83">
        <v>4.29</v>
      </c>
      <c r="DG83">
        <v>81</v>
      </c>
      <c r="DH83">
        <v>79</v>
      </c>
      <c r="DI83">
        <v>160</v>
      </c>
      <c r="DJ83">
        <v>70</v>
      </c>
      <c r="DK83">
        <v>68</v>
      </c>
      <c r="DL83">
        <v>138</v>
      </c>
      <c r="DM83">
        <v>48</v>
      </c>
      <c r="DN83">
        <v>40.200000000000003</v>
      </c>
      <c r="DO83">
        <v>44.1</v>
      </c>
      <c r="DP83">
        <v>0.11</v>
      </c>
      <c r="DQ83">
        <v>-0.34</v>
      </c>
      <c r="DR83">
        <v>-0.11</v>
      </c>
      <c r="DS83">
        <v>-0.18</v>
      </c>
      <c r="DT83">
        <v>-0.64</v>
      </c>
      <c r="DU83">
        <v>-0.32</v>
      </c>
      <c r="DV83">
        <v>0.41</v>
      </c>
      <c r="DW83">
        <v>-0.04</v>
      </c>
      <c r="DX83">
        <v>0.1</v>
      </c>
      <c r="DY83">
        <v>35.799999999999997</v>
      </c>
      <c r="DZ83">
        <v>25.3</v>
      </c>
      <c r="EA83">
        <v>30.6</v>
      </c>
      <c r="EB83">
        <v>63</v>
      </c>
      <c r="EC83">
        <v>48.1</v>
      </c>
      <c r="ED83">
        <v>55.6</v>
      </c>
      <c r="EE83">
        <v>49.4</v>
      </c>
      <c r="EF83">
        <v>30.4</v>
      </c>
      <c r="EG83">
        <v>40</v>
      </c>
      <c r="EH83">
        <v>21</v>
      </c>
      <c r="EI83">
        <v>12.7</v>
      </c>
      <c r="EJ83">
        <v>16.899999999999999</v>
      </c>
      <c r="EK83">
        <v>28.4</v>
      </c>
      <c r="EL83">
        <v>15.2</v>
      </c>
      <c r="EM83">
        <v>21.9</v>
      </c>
      <c r="EN83">
        <v>4.1500000000000004</v>
      </c>
      <c r="EO83">
        <v>3.38</v>
      </c>
      <c r="EP83">
        <v>3.77</v>
      </c>
      <c r="EQ83">
        <v>2</v>
      </c>
      <c r="ER83">
        <v>2</v>
      </c>
      <c r="ES83">
        <v>4</v>
      </c>
      <c r="ET83">
        <v>2</v>
      </c>
      <c r="EU83">
        <v>1</v>
      </c>
      <c r="EV83">
        <v>3</v>
      </c>
      <c r="EW83">
        <v>74</v>
      </c>
      <c r="EX83">
        <v>59</v>
      </c>
      <c r="EY83">
        <v>66.5</v>
      </c>
      <c r="EZ83">
        <v>2.41</v>
      </c>
      <c r="FA83">
        <v>0.28999999999999998</v>
      </c>
      <c r="FB83">
        <v>1.71</v>
      </c>
      <c r="FC83">
        <v>0.66</v>
      </c>
      <c r="FD83">
        <v>-2.19</v>
      </c>
      <c r="FE83">
        <v>0.28000000000000003</v>
      </c>
      <c r="FF83">
        <v>4.16</v>
      </c>
      <c r="FG83">
        <v>2.76</v>
      </c>
      <c r="FH83">
        <v>3.13</v>
      </c>
      <c r="FI83">
        <v>100</v>
      </c>
      <c r="FJ83">
        <v>50</v>
      </c>
      <c r="FK83">
        <v>75</v>
      </c>
      <c r="FL83">
        <v>100</v>
      </c>
      <c r="FM83">
        <v>50</v>
      </c>
      <c r="FN83">
        <v>75</v>
      </c>
      <c r="FO83">
        <v>50</v>
      </c>
      <c r="FP83">
        <v>50</v>
      </c>
      <c r="FQ83">
        <v>50</v>
      </c>
      <c r="FR83">
        <v>50</v>
      </c>
      <c r="FS83">
        <v>50</v>
      </c>
      <c r="FT83">
        <v>50</v>
      </c>
      <c r="FU83">
        <v>50</v>
      </c>
      <c r="FV83">
        <v>50</v>
      </c>
      <c r="FW83">
        <v>50</v>
      </c>
      <c r="FX83">
        <v>6.75</v>
      </c>
      <c r="FY83">
        <v>5.5</v>
      </c>
      <c r="FZ83">
        <v>6.13</v>
      </c>
      <c r="GA83">
        <v>1603</v>
      </c>
      <c r="GB83">
        <v>1630</v>
      </c>
      <c r="GC83">
        <v>3233</v>
      </c>
      <c r="GD83">
        <v>1549</v>
      </c>
      <c r="GE83">
        <v>1570</v>
      </c>
      <c r="GF83">
        <v>3119</v>
      </c>
      <c r="GG83">
        <v>46.3</v>
      </c>
      <c r="GH83">
        <v>41.4</v>
      </c>
      <c r="GI83">
        <v>43.8</v>
      </c>
      <c r="GJ83">
        <v>0.04</v>
      </c>
      <c r="GK83">
        <v>-0.43</v>
      </c>
      <c r="GL83">
        <v>-0.19</v>
      </c>
      <c r="GM83">
        <v>-0.02</v>
      </c>
      <c r="GN83">
        <v>-0.49</v>
      </c>
      <c r="GO83">
        <v>-0.24</v>
      </c>
      <c r="GP83">
        <v>0.11</v>
      </c>
      <c r="GQ83">
        <v>-0.36</v>
      </c>
      <c r="GR83">
        <v>-0.15</v>
      </c>
      <c r="GS83">
        <v>39.200000000000003</v>
      </c>
      <c r="GT83">
        <v>33.299999999999997</v>
      </c>
      <c r="GU83">
        <v>36.299999999999997</v>
      </c>
      <c r="GV83">
        <v>60.1</v>
      </c>
      <c r="GW83">
        <v>53.8</v>
      </c>
      <c r="GX83">
        <v>56.9</v>
      </c>
      <c r="GY83">
        <v>39</v>
      </c>
      <c r="GZ83">
        <v>31.1</v>
      </c>
      <c r="HA83">
        <v>35</v>
      </c>
      <c r="HB83">
        <v>17.8</v>
      </c>
      <c r="HC83">
        <v>11.8</v>
      </c>
      <c r="HD83">
        <v>14.8</v>
      </c>
      <c r="HE83">
        <v>26.1</v>
      </c>
      <c r="HF83">
        <v>16.2</v>
      </c>
      <c r="HG83">
        <v>21.1</v>
      </c>
      <c r="HH83">
        <v>3.91</v>
      </c>
      <c r="HI83">
        <v>3.5</v>
      </c>
      <c r="HJ83">
        <v>3.7</v>
      </c>
    </row>
    <row r="84" spans="1:218" x14ac:dyDescent="0.4">
      <c r="A84" t="s">
        <v>392</v>
      </c>
      <c r="B84" t="s">
        <v>391</v>
      </c>
      <c r="C84">
        <v>2347</v>
      </c>
      <c r="D84">
        <v>2462</v>
      </c>
      <c r="E84">
        <v>4809</v>
      </c>
      <c r="F84">
        <v>2275</v>
      </c>
      <c r="G84">
        <v>2392</v>
      </c>
      <c r="H84">
        <v>4667</v>
      </c>
      <c r="I84">
        <v>52.5</v>
      </c>
      <c r="J84">
        <v>45.3</v>
      </c>
      <c r="K84">
        <v>48.8</v>
      </c>
      <c r="L84">
        <v>0.32</v>
      </c>
      <c r="M84">
        <v>-0.26</v>
      </c>
      <c r="N84">
        <v>0.02</v>
      </c>
      <c r="O84">
        <v>0.27</v>
      </c>
      <c r="P84">
        <v>-0.31</v>
      </c>
      <c r="Q84">
        <v>-0.01</v>
      </c>
      <c r="R84">
        <v>0.37</v>
      </c>
      <c r="S84">
        <v>-0.21</v>
      </c>
      <c r="T84">
        <v>0.06</v>
      </c>
      <c r="U84">
        <v>52.7</v>
      </c>
      <c r="V84">
        <v>42.6</v>
      </c>
      <c r="W84">
        <v>47.5</v>
      </c>
      <c r="X84">
        <v>73.900000000000006</v>
      </c>
      <c r="Y84">
        <v>63.5</v>
      </c>
      <c r="Z84">
        <v>68.599999999999994</v>
      </c>
      <c r="AA84">
        <v>42.7</v>
      </c>
      <c r="AB84">
        <v>30.5</v>
      </c>
      <c r="AC84">
        <v>36.5</v>
      </c>
      <c r="AD84">
        <v>25</v>
      </c>
      <c r="AE84">
        <v>13.4</v>
      </c>
      <c r="AF84">
        <v>19.100000000000001</v>
      </c>
      <c r="AG84">
        <v>32.200000000000003</v>
      </c>
      <c r="AH84">
        <v>19.7</v>
      </c>
      <c r="AI84">
        <v>25.8</v>
      </c>
      <c r="AJ84">
        <v>4.55</v>
      </c>
      <c r="AK84">
        <v>3.92</v>
      </c>
      <c r="AL84">
        <v>4.2300000000000004</v>
      </c>
      <c r="AM84">
        <v>108</v>
      </c>
      <c r="AN84">
        <v>97</v>
      </c>
      <c r="AO84">
        <v>205</v>
      </c>
      <c r="AP84">
        <v>99</v>
      </c>
      <c r="AQ84">
        <v>90</v>
      </c>
      <c r="AR84">
        <v>189</v>
      </c>
      <c r="AS84">
        <v>51.5</v>
      </c>
      <c r="AT84">
        <v>49.1</v>
      </c>
      <c r="AU84">
        <v>50.4</v>
      </c>
      <c r="AV84">
        <v>0.34</v>
      </c>
      <c r="AW84">
        <v>-0.3</v>
      </c>
      <c r="AX84">
        <v>0.04</v>
      </c>
      <c r="AY84">
        <v>0.09</v>
      </c>
      <c r="AZ84">
        <v>-0.56000000000000005</v>
      </c>
      <c r="BA84">
        <v>-0.14000000000000001</v>
      </c>
      <c r="BB84">
        <v>0.59</v>
      </c>
      <c r="BC84">
        <v>-0.04</v>
      </c>
      <c r="BD84">
        <v>0.22</v>
      </c>
      <c r="BE84">
        <v>47.2</v>
      </c>
      <c r="BF84">
        <v>50.5</v>
      </c>
      <c r="BG84">
        <v>48.8</v>
      </c>
      <c r="BH84">
        <v>72.2</v>
      </c>
      <c r="BI84">
        <v>66</v>
      </c>
      <c r="BJ84">
        <v>69.3</v>
      </c>
      <c r="BK84">
        <v>47.2</v>
      </c>
      <c r="BL84">
        <v>41.2</v>
      </c>
      <c r="BM84">
        <v>44.4</v>
      </c>
      <c r="BN84">
        <v>22.2</v>
      </c>
      <c r="BO84">
        <v>24.7</v>
      </c>
      <c r="BP84">
        <v>23.4</v>
      </c>
      <c r="BQ84">
        <v>32.4</v>
      </c>
      <c r="BR84">
        <v>29.9</v>
      </c>
      <c r="BS84">
        <v>31.2</v>
      </c>
      <c r="BT84">
        <v>4.45</v>
      </c>
      <c r="BU84">
        <v>4.41</v>
      </c>
      <c r="BV84">
        <v>4.43</v>
      </c>
      <c r="BW84">
        <v>151</v>
      </c>
      <c r="BX84">
        <v>142</v>
      </c>
      <c r="BY84">
        <v>293</v>
      </c>
      <c r="BZ84">
        <v>133</v>
      </c>
      <c r="CA84">
        <v>124</v>
      </c>
      <c r="CB84">
        <v>257</v>
      </c>
      <c r="CC84">
        <v>59.9</v>
      </c>
      <c r="CD84">
        <v>59.6</v>
      </c>
      <c r="CE84">
        <v>59.7</v>
      </c>
      <c r="CF84">
        <v>0.95</v>
      </c>
      <c r="CG84">
        <v>0.45</v>
      </c>
      <c r="CH84">
        <v>0.71</v>
      </c>
      <c r="CI84">
        <v>0.73</v>
      </c>
      <c r="CJ84">
        <v>0.22</v>
      </c>
      <c r="CK84">
        <v>0.55000000000000004</v>
      </c>
      <c r="CL84">
        <v>1.1599999999999999</v>
      </c>
      <c r="CM84">
        <v>0.67</v>
      </c>
      <c r="CN84">
        <v>0.86</v>
      </c>
      <c r="CO84">
        <v>67.5</v>
      </c>
      <c r="CP84">
        <v>69</v>
      </c>
      <c r="CQ84">
        <v>68.3</v>
      </c>
      <c r="CR84">
        <v>84.8</v>
      </c>
      <c r="CS84">
        <v>81.7</v>
      </c>
      <c r="CT84">
        <v>83.3</v>
      </c>
      <c r="CU84">
        <v>66.900000000000006</v>
      </c>
      <c r="CV84">
        <v>57</v>
      </c>
      <c r="CW84">
        <v>62.1</v>
      </c>
      <c r="CX84">
        <v>41.7</v>
      </c>
      <c r="CY84">
        <v>38.700000000000003</v>
      </c>
      <c r="CZ84">
        <v>40.299999999999997</v>
      </c>
      <c r="DA84">
        <v>51.7</v>
      </c>
      <c r="DB84">
        <v>47.2</v>
      </c>
      <c r="DC84">
        <v>49.5</v>
      </c>
      <c r="DD84">
        <v>5.47</v>
      </c>
      <c r="DE84">
        <v>5.46</v>
      </c>
      <c r="DF84">
        <v>5.46</v>
      </c>
      <c r="DG84">
        <v>23</v>
      </c>
      <c r="DH84">
        <v>18</v>
      </c>
      <c r="DI84">
        <v>41</v>
      </c>
      <c r="DJ84">
        <v>21</v>
      </c>
      <c r="DK84">
        <v>15</v>
      </c>
      <c r="DL84">
        <v>36</v>
      </c>
      <c r="DM84">
        <v>55.2</v>
      </c>
      <c r="DN84">
        <v>48.3</v>
      </c>
      <c r="DO84">
        <v>52.1</v>
      </c>
      <c r="DP84">
        <v>0.88</v>
      </c>
      <c r="DQ84">
        <v>0.33</v>
      </c>
      <c r="DR84">
        <v>0.65</v>
      </c>
      <c r="DS84">
        <v>0.34</v>
      </c>
      <c r="DT84">
        <v>-0.31</v>
      </c>
      <c r="DU84">
        <v>0.24</v>
      </c>
      <c r="DV84">
        <v>1.42</v>
      </c>
      <c r="DW84">
        <v>0.96</v>
      </c>
      <c r="DX84">
        <v>1.06</v>
      </c>
      <c r="DY84">
        <v>56.5</v>
      </c>
      <c r="DZ84">
        <v>50</v>
      </c>
      <c r="EA84">
        <v>53.7</v>
      </c>
      <c r="EB84">
        <v>65.2</v>
      </c>
      <c r="EC84">
        <v>72.2</v>
      </c>
      <c r="ED84">
        <v>68.3</v>
      </c>
      <c r="EE84">
        <v>47.8</v>
      </c>
      <c r="EF84">
        <v>33.299999999999997</v>
      </c>
      <c r="EG84">
        <v>41.5</v>
      </c>
      <c r="EH84">
        <v>26.1</v>
      </c>
      <c r="EI84">
        <v>16.7</v>
      </c>
      <c r="EJ84">
        <v>22</v>
      </c>
      <c r="EK84">
        <v>34.799999999999997</v>
      </c>
      <c r="EL84">
        <v>22.2</v>
      </c>
      <c r="EM84">
        <v>29.3</v>
      </c>
      <c r="EN84">
        <v>4.9400000000000004</v>
      </c>
      <c r="EO84">
        <v>4.2300000000000004</v>
      </c>
      <c r="EP84">
        <v>4.63</v>
      </c>
      <c r="EQ84">
        <v>9</v>
      </c>
      <c r="ER84">
        <v>9</v>
      </c>
      <c r="ES84">
        <v>18</v>
      </c>
      <c r="ET84">
        <v>8</v>
      </c>
      <c r="EU84">
        <v>8</v>
      </c>
      <c r="EV84">
        <v>16</v>
      </c>
      <c r="EW84">
        <v>70.5</v>
      </c>
      <c r="EX84">
        <v>74.3</v>
      </c>
      <c r="EY84">
        <v>72.400000000000006</v>
      </c>
      <c r="EZ84">
        <v>0.98</v>
      </c>
      <c r="FA84">
        <v>1.03</v>
      </c>
      <c r="FB84">
        <v>1</v>
      </c>
      <c r="FC84">
        <v>0.1</v>
      </c>
      <c r="FD84">
        <v>0.16</v>
      </c>
      <c r="FE84">
        <v>0.38</v>
      </c>
      <c r="FF84">
        <v>1.85</v>
      </c>
      <c r="FG84">
        <v>1.9</v>
      </c>
      <c r="FH84">
        <v>1.62</v>
      </c>
      <c r="FI84">
        <v>88.9</v>
      </c>
      <c r="FJ84">
        <v>88.9</v>
      </c>
      <c r="FK84">
        <v>88.9</v>
      </c>
      <c r="FL84">
        <v>100</v>
      </c>
      <c r="FM84">
        <v>88.9</v>
      </c>
      <c r="FN84">
        <v>94.4</v>
      </c>
      <c r="FO84">
        <v>44.4</v>
      </c>
      <c r="FP84">
        <v>66.7</v>
      </c>
      <c r="FQ84">
        <v>55.6</v>
      </c>
      <c r="FR84">
        <v>33.299999999999997</v>
      </c>
      <c r="FS84">
        <v>55.6</v>
      </c>
      <c r="FT84">
        <v>44.4</v>
      </c>
      <c r="FU84">
        <v>44.4</v>
      </c>
      <c r="FV84">
        <v>66.7</v>
      </c>
      <c r="FW84">
        <v>55.6</v>
      </c>
      <c r="FX84">
        <v>6.33</v>
      </c>
      <c r="FY84">
        <v>6.94</v>
      </c>
      <c r="FZ84">
        <v>6.64</v>
      </c>
      <c r="GA84">
        <v>2683</v>
      </c>
      <c r="GB84">
        <v>2783</v>
      </c>
      <c r="GC84">
        <v>5466</v>
      </c>
      <c r="GD84">
        <v>2574</v>
      </c>
      <c r="GE84">
        <v>2681</v>
      </c>
      <c r="GF84">
        <v>5255</v>
      </c>
      <c r="GG84">
        <v>52.8</v>
      </c>
      <c r="GH84">
        <v>46.2</v>
      </c>
      <c r="GI84">
        <v>49.4</v>
      </c>
      <c r="GJ84">
        <v>0.36</v>
      </c>
      <c r="GK84">
        <v>-0.22</v>
      </c>
      <c r="GL84">
        <v>0.06</v>
      </c>
      <c r="GM84">
        <v>0.31</v>
      </c>
      <c r="GN84">
        <v>-0.27</v>
      </c>
      <c r="GO84">
        <v>0.03</v>
      </c>
      <c r="GP84">
        <v>0.41</v>
      </c>
      <c r="GQ84">
        <v>-0.18</v>
      </c>
      <c r="GR84">
        <v>0.1</v>
      </c>
      <c r="GS84">
        <v>53.4</v>
      </c>
      <c r="GT84">
        <v>44.2</v>
      </c>
      <c r="GU84">
        <v>48.7</v>
      </c>
      <c r="GV84">
        <v>74.3</v>
      </c>
      <c r="GW84">
        <v>64.400000000000006</v>
      </c>
      <c r="GX84">
        <v>69.3</v>
      </c>
      <c r="GY84">
        <v>44.3</v>
      </c>
      <c r="GZ84">
        <v>32.299999999999997</v>
      </c>
      <c r="HA84">
        <v>38.200000000000003</v>
      </c>
      <c r="HB84">
        <v>25.7</v>
      </c>
      <c r="HC84">
        <v>15.2</v>
      </c>
      <c r="HD84">
        <v>20.3</v>
      </c>
      <c r="HE84">
        <v>33.200000000000003</v>
      </c>
      <c r="HF84">
        <v>21.6</v>
      </c>
      <c r="HG84">
        <v>27.3</v>
      </c>
      <c r="HH84">
        <v>4.59</v>
      </c>
      <c r="HI84">
        <v>4.0199999999999996</v>
      </c>
      <c r="HJ84">
        <v>4.3</v>
      </c>
    </row>
    <row r="85" spans="1:218" x14ac:dyDescent="0.4">
      <c r="A85" t="s">
        <v>394</v>
      </c>
      <c r="B85" t="s">
        <v>393</v>
      </c>
      <c r="C85">
        <v>748</v>
      </c>
      <c r="D85">
        <v>706</v>
      </c>
      <c r="E85">
        <v>1454</v>
      </c>
      <c r="F85">
        <v>715</v>
      </c>
      <c r="G85">
        <v>683</v>
      </c>
      <c r="H85">
        <v>1398</v>
      </c>
      <c r="I85">
        <v>47.1</v>
      </c>
      <c r="J85">
        <v>38.4</v>
      </c>
      <c r="K85">
        <v>42.8</v>
      </c>
      <c r="L85">
        <v>0</v>
      </c>
      <c r="M85">
        <v>-0.45</v>
      </c>
      <c r="N85">
        <v>-0.22</v>
      </c>
      <c r="O85">
        <v>-0.1</v>
      </c>
      <c r="P85">
        <v>-0.54</v>
      </c>
      <c r="Q85">
        <v>-0.28999999999999998</v>
      </c>
      <c r="R85">
        <v>0.09</v>
      </c>
      <c r="S85">
        <v>-0.35</v>
      </c>
      <c r="T85">
        <v>-0.15</v>
      </c>
      <c r="U85">
        <v>41</v>
      </c>
      <c r="V85">
        <v>26.3</v>
      </c>
      <c r="W85">
        <v>33.9</v>
      </c>
      <c r="X85">
        <v>61.2</v>
      </c>
      <c r="Y85">
        <v>49.2</v>
      </c>
      <c r="Z85">
        <v>55.4</v>
      </c>
      <c r="AA85">
        <v>27.4</v>
      </c>
      <c r="AB85">
        <v>15</v>
      </c>
      <c r="AC85">
        <v>21.4</v>
      </c>
      <c r="AD85">
        <v>13.4</v>
      </c>
      <c r="AE85">
        <v>3.4</v>
      </c>
      <c r="AF85">
        <v>8.5</v>
      </c>
      <c r="AG85">
        <v>18</v>
      </c>
      <c r="AH85">
        <v>6.5</v>
      </c>
      <c r="AI85">
        <v>12.4</v>
      </c>
      <c r="AJ85">
        <v>3.76</v>
      </c>
      <c r="AK85">
        <v>3.01</v>
      </c>
      <c r="AL85">
        <v>3.4</v>
      </c>
      <c r="AM85">
        <v>147</v>
      </c>
      <c r="AN85">
        <v>122</v>
      </c>
      <c r="AO85">
        <v>269</v>
      </c>
      <c r="AP85">
        <v>142</v>
      </c>
      <c r="AQ85">
        <v>116</v>
      </c>
      <c r="AR85">
        <v>258</v>
      </c>
      <c r="AS85">
        <v>43.7</v>
      </c>
      <c r="AT85">
        <v>36.9</v>
      </c>
      <c r="AU85">
        <v>40.6</v>
      </c>
      <c r="AV85">
        <v>-0.15</v>
      </c>
      <c r="AW85">
        <v>-0.44</v>
      </c>
      <c r="AX85">
        <v>-0.28000000000000003</v>
      </c>
      <c r="AY85">
        <v>-0.35</v>
      </c>
      <c r="AZ85">
        <v>-0.67</v>
      </c>
      <c r="BA85">
        <v>-0.43</v>
      </c>
      <c r="BB85">
        <v>0.06</v>
      </c>
      <c r="BC85">
        <v>-0.21</v>
      </c>
      <c r="BD85">
        <v>-0.12</v>
      </c>
      <c r="BE85">
        <v>35.4</v>
      </c>
      <c r="BF85">
        <v>20.5</v>
      </c>
      <c r="BG85">
        <v>28.6</v>
      </c>
      <c r="BH85">
        <v>55.8</v>
      </c>
      <c r="BI85">
        <v>45.1</v>
      </c>
      <c r="BJ85">
        <v>50.9</v>
      </c>
      <c r="BK85">
        <v>25.2</v>
      </c>
      <c r="BL85">
        <v>15.6</v>
      </c>
      <c r="BM85">
        <v>20.8</v>
      </c>
      <c r="BN85">
        <v>10.199999999999999</v>
      </c>
      <c r="BO85">
        <v>4.9000000000000004</v>
      </c>
      <c r="BP85">
        <v>7.8</v>
      </c>
      <c r="BQ85">
        <v>14.3</v>
      </c>
      <c r="BR85">
        <v>8.1999999999999993</v>
      </c>
      <c r="BS85">
        <v>11.5</v>
      </c>
      <c r="BT85">
        <v>3.42</v>
      </c>
      <c r="BU85">
        <v>2.87</v>
      </c>
      <c r="BV85">
        <v>3.17</v>
      </c>
      <c r="BW85">
        <v>294</v>
      </c>
      <c r="BX85">
        <v>284</v>
      </c>
      <c r="BY85">
        <v>578</v>
      </c>
      <c r="BZ85">
        <v>261</v>
      </c>
      <c r="CA85">
        <v>251</v>
      </c>
      <c r="CB85">
        <v>512</v>
      </c>
      <c r="CC85">
        <v>55</v>
      </c>
      <c r="CD85">
        <v>47.6</v>
      </c>
      <c r="CE85">
        <v>51.4</v>
      </c>
      <c r="CF85">
        <v>0.8</v>
      </c>
      <c r="CG85">
        <v>0.23</v>
      </c>
      <c r="CH85">
        <v>0.52</v>
      </c>
      <c r="CI85">
        <v>0.65</v>
      </c>
      <c r="CJ85">
        <v>0.08</v>
      </c>
      <c r="CK85">
        <v>0.41</v>
      </c>
      <c r="CL85">
        <v>0.96</v>
      </c>
      <c r="CM85">
        <v>0.39</v>
      </c>
      <c r="CN85">
        <v>0.63</v>
      </c>
      <c r="CO85">
        <v>54.4</v>
      </c>
      <c r="CP85">
        <v>46.8</v>
      </c>
      <c r="CQ85">
        <v>50.7</v>
      </c>
      <c r="CR85">
        <v>75.5</v>
      </c>
      <c r="CS85">
        <v>68.3</v>
      </c>
      <c r="CT85">
        <v>72</v>
      </c>
      <c r="CU85">
        <v>53.7</v>
      </c>
      <c r="CV85">
        <v>36.6</v>
      </c>
      <c r="CW85">
        <v>45.3</v>
      </c>
      <c r="CX85">
        <v>28.2</v>
      </c>
      <c r="CY85">
        <v>9.5</v>
      </c>
      <c r="CZ85">
        <v>19</v>
      </c>
      <c r="DA85">
        <v>39.5</v>
      </c>
      <c r="DB85">
        <v>18.7</v>
      </c>
      <c r="DC85">
        <v>29.2</v>
      </c>
      <c r="DD85">
        <v>4.79</v>
      </c>
      <c r="DE85">
        <v>4</v>
      </c>
      <c r="DF85">
        <v>4.4000000000000004</v>
      </c>
      <c r="DG85">
        <v>127</v>
      </c>
      <c r="DH85">
        <v>139</v>
      </c>
      <c r="DI85">
        <v>266</v>
      </c>
      <c r="DJ85">
        <v>108</v>
      </c>
      <c r="DK85">
        <v>120</v>
      </c>
      <c r="DL85">
        <v>228</v>
      </c>
      <c r="DM85">
        <v>47.2</v>
      </c>
      <c r="DN85">
        <v>38.4</v>
      </c>
      <c r="DO85">
        <v>42.6</v>
      </c>
      <c r="DP85">
        <v>0.2</v>
      </c>
      <c r="DQ85">
        <v>-0.31</v>
      </c>
      <c r="DR85">
        <v>-7.0000000000000007E-2</v>
      </c>
      <c r="DS85">
        <v>-0.03</v>
      </c>
      <c r="DT85">
        <v>-0.54</v>
      </c>
      <c r="DU85">
        <v>-0.23</v>
      </c>
      <c r="DV85">
        <v>0.44</v>
      </c>
      <c r="DW85">
        <v>-0.09</v>
      </c>
      <c r="DX85">
        <v>0.1</v>
      </c>
      <c r="DY85">
        <v>33.1</v>
      </c>
      <c r="DZ85">
        <v>22.3</v>
      </c>
      <c r="EA85">
        <v>27.4</v>
      </c>
      <c r="EB85">
        <v>55.1</v>
      </c>
      <c r="EC85">
        <v>41.7</v>
      </c>
      <c r="ED85">
        <v>48.1</v>
      </c>
      <c r="EE85">
        <v>34.6</v>
      </c>
      <c r="EF85">
        <v>18.7</v>
      </c>
      <c r="EG85">
        <v>26.3</v>
      </c>
      <c r="EH85">
        <v>11</v>
      </c>
      <c r="EI85">
        <v>4.3</v>
      </c>
      <c r="EJ85">
        <v>7.5</v>
      </c>
      <c r="EK85">
        <v>18.100000000000001</v>
      </c>
      <c r="EL85">
        <v>6.5</v>
      </c>
      <c r="EM85">
        <v>12</v>
      </c>
      <c r="EN85">
        <v>3.78</v>
      </c>
      <c r="EO85">
        <v>2.9</v>
      </c>
      <c r="EP85">
        <v>3.32</v>
      </c>
      <c r="EQ85">
        <v>2</v>
      </c>
      <c r="ER85">
        <v>5</v>
      </c>
      <c r="ES85">
        <v>7</v>
      </c>
      <c r="ET85">
        <v>0</v>
      </c>
      <c r="EU85">
        <v>2</v>
      </c>
      <c r="EV85">
        <v>2</v>
      </c>
      <c r="EW85">
        <v>40.1</v>
      </c>
      <c r="EX85">
        <v>57.2</v>
      </c>
      <c r="EY85">
        <v>52.3</v>
      </c>
      <c r="EZ85" t="s">
        <v>915</v>
      </c>
      <c r="FA85">
        <v>-0.05</v>
      </c>
      <c r="FB85">
        <v>-0.05</v>
      </c>
      <c r="FC85" t="s">
        <v>915</v>
      </c>
      <c r="FD85">
        <v>-1.8</v>
      </c>
      <c r="FE85">
        <v>-1.8</v>
      </c>
      <c r="FF85" t="s">
        <v>915</v>
      </c>
      <c r="FG85">
        <v>1.7</v>
      </c>
      <c r="FH85">
        <v>1.7</v>
      </c>
      <c r="FI85">
        <v>50</v>
      </c>
      <c r="FJ85">
        <v>60</v>
      </c>
      <c r="FK85">
        <v>57.1</v>
      </c>
      <c r="FL85">
        <v>50</v>
      </c>
      <c r="FM85">
        <v>80</v>
      </c>
      <c r="FN85">
        <v>71.400000000000006</v>
      </c>
      <c r="FO85">
        <v>50</v>
      </c>
      <c r="FP85">
        <v>40</v>
      </c>
      <c r="FQ85">
        <v>42.9</v>
      </c>
      <c r="FR85">
        <v>50</v>
      </c>
      <c r="FS85">
        <v>20</v>
      </c>
      <c r="FT85">
        <v>28.6</v>
      </c>
      <c r="FU85">
        <v>50</v>
      </c>
      <c r="FV85">
        <v>20</v>
      </c>
      <c r="FW85">
        <v>28.6</v>
      </c>
      <c r="FX85">
        <v>4.17</v>
      </c>
      <c r="FY85">
        <v>5.37</v>
      </c>
      <c r="FZ85">
        <v>5.0199999999999996</v>
      </c>
      <c r="GA85">
        <v>1338</v>
      </c>
      <c r="GB85">
        <v>1274</v>
      </c>
      <c r="GC85">
        <v>2612</v>
      </c>
      <c r="GD85">
        <v>1239</v>
      </c>
      <c r="GE85">
        <v>1184</v>
      </c>
      <c r="GF85">
        <v>2423</v>
      </c>
      <c r="GG85">
        <v>48.4</v>
      </c>
      <c r="GH85">
        <v>40.299999999999997</v>
      </c>
      <c r="GI85">
        <v>44.4</v>
      </c>
      <c r="GJ85">
        <v>0.17</v>
      </c>
      <c r="GK85">
        <v>-0.28999999999999998</v>
      </c>
      <c r="GL85">
        <v>-0.05</v>
      </c>
      <c r="GM85">
        <v>0.1</v>
      </c>
      <c r="GN85">
        <v>-0.36</v>
      </c>
      <c r="GO85">
        <v>-0.1</v>
      </c>
      <c r="GP85">
        <v>0.24</v>
      </c>
      <c r="GQ85">
        <v>-0.21</v>
      </c>
      <c r="GR85">
        <v>0</v>
      </c>
      <c r="GS85">
        <v>42.5</v>
      </c>
      <c r="GT85">
        <v>30.1</v>
      </c>
      <c r="GU85">
        <v>36.4</v>
      </c>
      <c r="GV85">
        <v>63</v>
      </c>
      <c r="GW85">
        <v>52.1</v>
      </c>
      <c r="GX85">
        <v>57.7</v>
      </c>
      <c r="GY85">
        <v>33.700000000000003</v>
      </c>
      <c r="GZ85">
        <v>20.399999999999999</v>
      </c>
      <c r="HA85">
        <v>27.2</v>
      </c>
      <c r="HB85">
        <v>16.100000000000001</v>
      </c>
      <c r="HC85">
        <v>5.0999999999999996</v>
      </c>
      <c r="HD85">
        <v>10.8</v>
      </c>
      <c r="HE85">
        <v>22.5</v>
      </c>
      <c r="HF85">
        <v>9.4</v>
      </c>
      <c r="HG85">
        <v>16.100000000000001</v>
      </c>
      <c r="HH85">
        <v>3.95</v>
      </c>
      <c r="HI85">
        <v>3.21</v>
      </c>
      <c r="HJ85">
        <v>3.59</v>
      </c>
    </row>
    <row r="86" spans="1:218" x14ac:dyDescent="0.4">
      <c r="A86" t="s">
        <v>396</v>
      </c>
      <c r="B86" t="s">
        <v>395</v>
      </c>
      <c r="C86">
        <v>2360</v>
      </c>
      <c r="D86">
        <v>2470</v>
      </c>
      <c r="E86">
        <v>4830</v>
      </c>
      <c r="F86">
        <v>2286</v>
      </c>
      <c r="G86">
        <v>2406</v>
      </c>
      <c r="H86">
        <v>4692</v>
      </c>
      <c r="I86">
        <v>49.6</v>
      </c>
      <c r="J86">
        <v>43.5</v>
      </c>
      <c r="K86">
        <v>46.5</v>
      </c>
      <c r="L86">
        <v>0.31</v>
      </c>
      <c r="M86">
        <v>-0.21</v>
      </c>
      <c r="N86">
        <v>0.04</v>
      </c>
      <c r="O86">
        <v>0.25</v>
      </c>
      <c r="P86">
        <v>-0.26</v>
      </c>
      <c r="Q86">
        <v>0</v>
      </c>
      <c r="R86">
        <v>0.36</v>
      </c>
      <c r="S86">
        <v>-0.16</v>
      </c>
      <c r="T86">
        <v>0.08</v>
      </c>
      <c r="U86">
        <v>47.3</v>
      </c>
      <c r="V86">
        <v>37.9</v>
      </c>
      <c r="W86">
        <v>42.5</v>
      </c>
      <c r="X86">
        <v>69.7</v>
      </c>
      <c r="Y86">
        <v>60.3</v>
      </c>
      <c r="Z86">
        <v>64.900000000000006</v>
      </c>
      <c r="AA86">
        <v>47.3</v>
      </c>
      <c r="AB86">
        <v>37.200000000000003</v>
      </c>
      <c r="AC86">
        <v>42.2</v>
      </c>
      <c r="AD86">
        <v>19.3</v>
      </c>
      <c r="AE86">
        <v>11.7</v>
      </c>
      <c r="AF86">
        <v>15.4</v>
      </c>
      <c r="AG86">
        <v>30.4</v>
      </c>
      <c r="AH86">
        <v>18.399999999999999</v>
      </c>
      <c r="AI86">
        <v>24.2</v>
      </c>
      <c r="AJ86">
        <v>4.34</v>
      </c>
      <c r="AK86">
        <v>3.84</v>
      </c>
      <c r="AL86">
        <v>4.08</v>
      </c>
      <c r="AM86">
        <v>73</v>
      </c>
      <c r="AN86">
        <v>94</v>
      </c>
      <c r="AO86">
        <v>167</v>
      </c>
      <c r="AP86">
        <v>70</v>
      </c>
      <c r="AQ86">
        <v>90</v>
      </c>
      <c r="AR86">
        <v>160</v>
      </c>
      <c r="AS86">
        <v>50</v>
      </c>
      <c r="AT86">
        <v>45.7</v>
      </c>
      <c r="AU86">
        <v>47.6</v>
      </c>
      <c r="AV86">
        <v>0.48</v>
      </c>
      <c r="AW86">
        <v>-0.3</v>
      </c>
      <c r="AX86">
        <v>0.04</v>
      </c>
      <c r="AY86">
        <v>0.19</v>
      </c>
      <c r="AZ86">
        <v>-0.56000000000000005</v>
      </c>
      <c r="BA86">
        <v>-0.15</v>
      </c>
      <c r="BB86">
        <v>0.78</v>
      </c>
      <c r="BC86">
        <v>-0.04</v>
      </c>
      <c r="BD86">
        <v>0.24</v>
      </c>
      <c r="BE86">
        <v>49.3</v>
      </c>
      <c r="BF86">
        <v>41.5</v>
      </c>
      <c r="BG86">
        <v>44.9</v>
      </c>
      <c r="BH86">
        <v>72.599999999999994</v>
      </c>
      <c r="BI86">
        <v>68.099999999999994</v>
      </c>
      <c r="BJ86">
        <v>70.099999999999994</v>
      </c>
      <c r="BK86">
        <v>46.6</v>
      </c>
      <c r="BL86">
        <v>41.5</v>
      </c>
      <c r="BM86">
        <v>43.7</v>
      </c>
      <c r="BN86">
        <v>16.399999999999999</v>
      </c>
      <c r="BO86">
        <v>17</v>
      </c>
      <c r="BP86">
        <v>16.8</v>
      </c>
      <c r="BQ86">
        <v>23.3</v>
      </c>
      <c r="BR86">
        <v>25.5</v>
      </c>
      <c r="BS86">
        <v>24.6</v>
      </c>
      <c r="BT86">
        <v>4.32</v>
      </c>
      <c r="BU86">
        <v>4.0199999999999996</v>
      </c>
      <c r="BV86">
        <v>4.1500000000000004</v>
      </c>
      <c r="BW86">
        <v>109</v>
      </c>
      <c r="BX86">
        <v>87</v>
      </c>
      <c r="BY86">
        <v>196</v>
      </c>
      <c r="BZ86">
        <v>104</v>
      </c>
      <c r="CA86">
        <v>79</v>
      </c>
      <c r="CB86">
        <v>183</v>
      </c>
      <c r="CC86">
        <v>49.5</v>
      </c>
      <c r="CD86">
        <v>44.6</v>
      </c>
      <c r="CE86">
        <v>47.3</v>
      </c>
      <c r="CF86">
        <v>0.88</v>
      </c>
      <c r="CG86">
        <v>0.25</v>
      </c>
      <c r="CH86">
        <v>0.61</v>
      </c>
      <c r="CI86">
        <v>0.64</v>
      </c>
      <c r="CJ86">
        <v>-0.03</v>
      </c>
      <c r="CK86">
        <v>0.43</v>
      </c>
      <c r="CL86">
        <v>1.1200000000000001</v>
      </c>
      <c r="CM86">
        <v>0.53</v>
      </c>
      <c r="CN86">
        <v>0.79</v>
      </c>
      <c r="CO86">
        <v>44</v>
      </c>
      <c r="CP86">
        <v>42.5</v>
      </c>
      <c r="CQ86">
        <v>43.4</v>
      </c>
      <c r="CR86">
        <v>67</v>
      </c>
      <c r="CS86">
        <v>58.6</v>
      </c>
      <c r="CT86">
        <v>63.3</v>
      </c>
      <c r="CU86">
        <v>33</v>
      </c>
      <c r="CV86">
        <v>28.7</v>
      </c>
      <c r="CW86">
        <v>31.1</v>
      </c>
      <c r="CX86">
        <v>17.399999999999999</v>
      </c>
      <c r="CY86">
        <v>14.9</v>
      </c>
      <c r="CZ86">
        <v>16.3</v>
      </c>
      <c r="DA86">
        <v>26.6</v>
      </c>
      <c r="DB86">
        <v>17.2</v>
      </c>
      <c r="DC86">
        <v>22.4</v>
      </c>
      <c r="DD86">
        <v>4.18</v>
      </c>
      <c r="DE86">
        <v>3.91</v>
      </c>
      <c r="DF86">
        <v>4.0599999999999996</v>
      </c>
      <c r="DG86">
        <v>13</v>
      </c>
      <c r="DH86">
        <v>11</v>
      </c>
      <c r="DI86">
        <v>24</v>
      </c>
      <c r="DJ86">
        <v>11</v>
      </c>
      <c r="DK86">
        <v>9</v>
      </c>
      <c r="DL86">
        <v>20</v>
      </c>
      <c r="DM86">
        <v>40.9</v>
      </c>
      <c r="DN86">
        <v>42.3</v>
      </c>
      <c r="DO86">
        <v>41.5</v>
      </c>
      <c r="DP86">
        <v>0.28999999999999998</v>
      </c>
      <c r="DQ86">
        <v>0.05</v>
      </c>
      <c r="DR86">
        <v>0.18</v>
      </c>
      <c r="DS86">
        <v>-0.46</v>
      </c>
      <c r="DT86">
        <v>-0.77</v>
      </c>
      <c r="DU86">
        <v>-0.37</v>
      </c>
      <c r="DV86">
        <v>1.04</v>
      </c>
      <c r="DW86">
        <v>0.88</v>
      </c>
      <c r="DX86">
        <v>0.74</v>
      </c>
      <c r="DY86">
        <v>23.1</v>
      </c>
      <c r="DZ86">
        <v>45.5</v>
      </c>
      <c r="EA86">
        <v>33.299999999999997</v>
      </c>
      <c r="EB86">
        <v>30.8</v>
      </c>
      <c r="EC86">
        <v>54.5</v>
      </c>
      <c r="ED86">
        <v>41.7</v>
      </c>
      <c r="EE86">
        <v>46.2</v>
      </c>
      <c r="EF86">
        <v>36.4</v>
      </c>
      <c r="EG86">
        <v>41.7</v>
      </c>
      <c r="EH86">
        <v>15.4</v>
      </c>
      <c r="EI86">
        <v>27.3</v>
      </c>
      <c r="EJ86">
        <v>20.8</v>
      </c>
      <c r="EK86">
        <v>15.4</v>
      </c>
      <c r="EL86">
        <v>27.3</v>
      </c>
      <c r="EM86">
        <v>20.8</v>
      </c>
      <c r="EN86">
        <v>3.49</v>
      </c>
      <c r="EO86">
        <v>3.74</v>
      </c>
      <c r="EP86">
        <v>3.6</v>
      </c>
      <c r="EQ86">
        <v>10</v>
      </c>
      <c r="ER86">
        <v>3</v>
      </c>
      <c r="ES86">
        <v>13</v>
      </c>
      <c r="ET86">
        <v>7</v>
      </c>
      <c r="EU86">
        <v>3</v>
      </c>
      <c r="EV86">
        <v>10</v>
      </c>
      <c r="EW86">
        <v>67.8</v>
      </c>
      <c r="EX86">
        <v>37.299999999999997</v>
      </c>
      <c r="EY86">
        <v>60.8</v>
      </c>
      <c r="EZ86">
        <v>1.89</v>
      </c>
      <c r="FA86">
        <v>0.46</v>
      </c>
      <c r="FB86">
        <v>1.46</v>
      </c>
      <c r="FC86">
        <v>0.96</v>
      </c>
      <c r="FD86">
        <v>-0.97</v>
      </c>
      <c r="FE86">
        <v>0.68</v>
      </c>
      <c r="FF86">
        <v>2.83</v>
      </c>
      <c r="FG86">
        <v>1.89</v>
      </c>
      <c r="FH86">
        <v>2.2400000000000002</v>
      </c>
      <c r="FI86">
        <v>80</v>
      </c>
      <c r="FJ86">
        <v>33.299999999999997</v>
      </c>
      <c r="FK86">
        <v>69.2</v>
      </c>
      <c r="FL86">
        <v>100</v>
      </c>
      <c r="FM86">
        <v>66.7</v>
      </c>
      <c r="FN86">
        <v>92.3</v>
      </c>
      <c r="FO86">
        <v>70</v>
      </c>
      <c r="FP86">
        <v>33.299999999999997</v>
      </c>
      <c r="FQ86">
        <v>61.5</v>
      </c>
      <c r="FR86">
        <v>60</v>
      </c>
      <c r="FS86">
        <v>0</v>
      </c>
      <c r="FT86">
        <v>46.2</v>
      </c>
      <c r="FU86">
        <v>70</v>
      </c>
      <c r="FV86">
        <v>0</v>
      </c>
      <c r="FW86">
        <v>53.8</v>
      </c>
      <c r="FX86">
        <v>6.49</v>
      </c>
      <c r="FY86">
        <v>3.28</v>
      </c>
      <c r="FZ86">
        <v>5.75</v>
      </c>
      <c r="GA86">
        <v>2583</v>
      </c>
      <c r="GB86">
        <v>2690</v>
      </c>
      <c r="GC86">
        <v>5273</v>
      </c>
      <c r="GD86">
        <v>2496</v>
      </c>
      <c r="GE86">
        <v>2606</v>
      </c>
      <c r="GF86">
        <v>5102</v>
      </c>
      <c r="GG86">
        <v>49.6</v>
      </c>
      <c r="GH86">
        <v>43.6</v>
      </c>
      <c r="GI86">
        <v>46.5</v>
      </c>
      <c r="GJ86">
        <v>0.34</v>
      </c>
      <c r="GK86">
        <v>-0.2</v>
      </c>
      <c r="GL86">
        <v>0.06</v>
      </c>
      <c r="GM86">
        <v>0.28999999999999998</v>
      </c>
      <c r="GN86">
        <v>-0.25</v>
      </c>
      <c r="GO86">
        <v>0.03</v>
      </c>
      <c r="GP86">
        <v>0.39</v>
      </c>
      <c r="GQ86">
        <v>-0.15</v>
      </c>
      <c r="GR86">
        <v>0.1</v>
      </c>
      <c r="GS86">
        <v>47.1</v>
      </c>
      <c r="GT86">
        <v>38.1</v>
      </c>
      <c r="GU86">
        <v>42.5</v>
      </c>
      <c r="GV86">
        <v>69.400000000000006</v>
      </c>
      <c r="GW86">
        <v>60.3</v>
      </c>
      <c r="GX86">
        <v>64.8</v>
      </c>
      <c r="GY86">
        <v>46.6</v>
      </c>
      <c r="GZ86">
        <v>36.9</v>
      </c>
      <c r="HA86">
        <v>41.6</v>
      </c>
      <c r="HB86">
        <v>19.2</v>
      </c>
      <c r="HC86">
        <v>12</v>
      </c>
      <c r="HD86">
        <v>15.5</v>
      </c>
      <c r="HE86">
        <v>30</v>
      </c>
      <c r="HF86">
        <v>18.5</v>
      </c>
      <c r="HG86">
        <v>24.1</v>
      </c>
      <c r="HH86">
        <v>4.33</v>
      </c>
      <c r="HI86">
        <v>3.84</v>
      </c>
      <c r="HJ86">
        <v>4.08</v>
      </c>
    </row>
    <row r="87" spans="1:218" x14ac:dyDescent="0.4">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v>0</v>
      </c>
      <c r="GC87">
        <v>0</v>
      </c>
      <c r="GD87">
        <v>0</v>
      </c>
      <c r="GE87">
        <v>0</v>
      </c>
      <c r="GF87">
        <v>0</v>
      </c>
      <c r="GG87">
        <v>0</v>
      </c>
      <c r="GH87">
        <v>0</v>
      </c>
      <c r="GI87">
        <v>0</v>
      </c>
      <c r="GJ87">
        <v>0</v>
      </c>
      <c r="GK87">
        <v>0</v>
      </c>
      <c r="GL87">
        <v>0</v>
      </c>
      <c r="GM87">
        <v>0</v>
      </c>
      <c r="GN87">
        <v>0</v>
      </c>
      <c r="GO87">
        <v>0</v>
      </c>
      <c r="GP87">
        <v>0</v>
      </c>
      <c r="GQ87">
        <v>0</v>
      </c>
      <c r="GR87">
        <v>0</v>
      </c>
      <c r="GS87">
        <v>0</v>
      </c>
      <c r="GT87">
        <v>0</v>
      </c>
      <c r="GU87">
        <v>0</v>
      </c>
      <c r="GV87">
        <v>0</v>
      </c>
      <c r="GW87">
        <v>0</v>
      </c>
      <c r="GX87">
        <v>0</v>
      </c>
      <c r="GY87">
        <v>0</v>
      </c>
      <c r="GZ87">
        <v>0</v>
      </c>
      <c r="HA87">
        <v>0</v>
      </c>
      <c r="HB87">
        <v>0</v>
      </c>
      <c r="HC87">
        <v>0</v>
      </c>
      <c r="HD87">
        <v>0</v>
      </c>
      <c r="HE87">
        <v>0</v>
      </c>
      <c r="HF87">
        <v>0</v>
      </c>
      <c r="HG87">
        <v>0</v>
      </c>
      <c r="HH87">
        <v>0</v>
      </c>
      <c r="HI87">
        <v>0</v>
      </c>
      <c r="HJ87">
        <v>0</v>
      </c>
    </row>
    <row r="88" spans="1:218" x14ac:dyDescent="0.4">
      <c r="A88" t="s">
        <v>676</v>
      </c>
      <c r="B88" t="s">
        <v>397</v>
      </c>
      <c r="C88">
        <v>24080</v>
      </c>
      <c r="D88">
        <v>25141</v>
      </c>
      <c r="E88">
        <v>49221</v>
      </c>
      <c r="F88">
        <v>23256</v>
      </c>
      <c r="G88">
        <v>24318</v>
      </c>
      <c r="H88">
        <v>47574</v>
      </c>
      <c r="I88">
        <v>49.1</v>
      </c>
      <c r="J88">
        <v>43.9</v>
      </c>
      <c r="K88">
        <v>46.4</v>
      </c>
      <c r="L88">
        <v>0.2</v>
      </c>
      <c r="M88">
        <v>-0.24</v>
      </c>
      <c r="N88">
        <v>-0.03</v>
      </c>
      <c r="O88">
        <v>0.18</v>
      </c>
      <c r="P88">
        <v>-0.26</v>
      </c>
      <c r="Q88">
        <v>-0.04</v>
      </c>
      <c r="R88">
        <v>0.22</v>
      </c>
      <c r="S88">
        <v>-0.23</v>
      </c>
      <c r="T88">
        <v>-0.02</v>
      </c>
      <c r="U88">
        <v>46</v>
      </c>
      <c r="V88">
        <v>39.9</v>
      </c>
      <c r="W88">
        <v>42.9</v>
      </c>
      <c r="X88">
        <v>68.5</v>
      </c>
      <c r="Y88">
        <v>61.1</v>
      </c>
      <c r="Z88">
        <v>64.8</v>
      </c>
      <c r="AA88">
        <v>40.4</v>
      </c>
      <c r="AB88">
        <v>30.2</v>
      </c>
      <c r="AC88">
        <v>35.200000000000003</v>
      </c>
      <c r="AD88">
        <v>19.100000000000001</v>
      </c>
      <c r="AE88">
        <v>12.3</v>
      </c>
      <c r="AF88">
        <v>15.6</v>
      </c>
      <c r="AG88">
        <v>27.4</v>
      </c>
      <c r="AH88">
        <v>18.100000000000001</v>
      </c>
      <c r="AI88">
        <v>22.6</v>
      </c>
      <c r="AJ88">
        <v>4.24</v>
      </c>
      <c r="AK88">
        <v>3.8</v>
      </c>
      <c r="AL88">
        <v>4.0199999999999996</v>
      </c>
      <c r="AM88">
        <v>1342</v>
      </c>
      <c r="AN88">
        <v>1404</v>
      </c>
      <c r="AO88">
        <v>2746</v>
      </c>
      <c r="AP88">
        <v>1262</v>
      </c>
      <c r="AQ88">
        <v>1311</v>
      </c>
      <c r="AR88">
        <v>2573</v>
      </c>
      <c r="AS88">
        <v>50.8</v>
      </c>
      <c r="AT88">
        <v>46.2</v>
      </c>
      <c r="AU88">
        <v>48.5</v>
      </c>
      <c r="AV88">
        <v>0.35</v>
      </c>
      <c r="AW88">
        <v>-0.16</v>
      </c>
      <c r="AX88">
        <v>0.09</v>
      </c>
      <c r="AY88">
        <v>0.28000000000000003</v>
      </c>
      <c r="AZ88">
        <v>-0.23</v>
      </c>
      <c r="BA88">
        <v>0.04</v>
      </c>
      <c r="BB88">
        <v>0.42</v>
      </c>
      <c r="BC88">
        <v>-0.09</v>
      </c>
      <c r="BD88">
        <v>0.14000000000000001</v>
      </c>
      <c r="BE88">
        <v>48.1</v>
      </c>
      <c r="BF88">
        <v>43.4</v>
      </c>
      <c r="BG88">
        <v>45.7</v>
      </c>
      <c r="BH88">
        <v>69.3</v>
      </c>
      <c r="BI88">
        <v>63.7</v>
      </c>
      <c r="BJ88">
        <v>66.400000000000006</v>
      </c>
      <c r="BK88">
        <v>45.8</v>
      </c>
      <c r="BL88">
        <v>34.5</v>
      </c>
      <c r="BM88">
        <v>40</v>
      </c>
      <c r="BN88">
        <v>21.5</v>
      </c>
      <c r="BO88">
        <v>15.8</v>
      </c>
      <c r="BP88">
        <v>18.600000000000001</v>
      </c>
      <c r="BQ88">
        <v>32.1</v>
      </c>
      <c r="BR88">
        <v>22.1</v>
      </c>
      <c r="BS88">
        <v>27</v>
      </c>
      <c r="BT88">
        <v>4.45</v>
      </c>
      <c r="BU88">
        <v>4.05</v>
      </c>
      <c r="BV88">
        <v>4.24</v>
      </c>
      <c r="BW88">
        <v>1818</v>
      </c>
      <c r="BX88">
        <v>2008</v>
      </c>
      <c r="BY88">
        <v>3826</v>
      </c>
      <c r="BZ88">
        <v>1674</v>
      </c>
      <c r="CA88">
        <v>1847</v>
      </c>
      <c r="CB88">
        <v>3521</v>
      </c>
      <c r="CC88">
        <v>54.2</v>
      </c>
      <c r="CD88">
        <v>51</v>
      </c>
      <c r="CE88">
        <v>52.5</v>
      </c>
      <c r="CF88">
        <v>0.65</v>
      </c>
      <c r="CG88">
        <v>0.36</v>
      </c>
      <c r="CH88">
        <v>0.5</v>
      </c>
      <c r="CI88">
        <v>0.59</v>
      </c>
      <c r="CJ88">
        <v>0.3</v>
      </c>
      <c r="CK88">
        <v>0.46</v>
      </c>
      <c r="CL88">
        <v>0.71</v>
      </c>
      <c r="CM88">
        <v>0.42</v>
      </c>
      <c r="CN88">
        <v>0.54</v>
      </c>
      <c r="CO88">
        <v>55.1</v>
      </c>
      <c r="CP88">
        <v>53.3</v>
      </c>
      <c r="CQ88">
        <v>54.2</v>
      </c>
      <c r="CR88">
        <v>73.3</v>
      </c>
      <c r="CS88">
        <v>70.8</v>
      </c>
      <c r="CT88">
        <v>72</v>
      </c>
      <c r="CU88">
        <v>52.9</v>
      </c>
      <c r="CV88">
        <v>43.8</v>
      </c>
      <c r="CW88">
        <v>48.1</v>
      </c>
      <c r="CX88">
        <v>30.6</v>
      </c>
      <c r="CY88">
        <v>22.8</v>
      </c>
      <c r="CZ88">
        <v>26.5</v>
      </c>
      <c r="DA88">
        <v>38.700000000000003</v>
      </c>
      <c r="DB88">
        <v>30.2</v>
      </c>
      <c r="DC88">
        <v>34.200000000000003</v>
      </c>
      <c r="DD88">
        <v>4.8899999999999997</v>
      </c>
      <c r="DE88">
        <v>4.57</v>
      </c>
      <c r="DF88">
        <v>4.72</v>
      </c>
      <c r="DG88">
        <v>1010</v>
      </c>
      <c r="DH88">
        <v>970</v>
      </c>
      <c r="DI88">
        <v>1980</v>
      </c>
      <c r="DJ88">
        <v>840</v>
      </c>
      <c r="DK88">
        <v>811</v>
      </c>
      <c r="DL88">
        <v>1651</v>
      </c>
      <c r="DM88">
        <v>51.2</v>
      </c>
      <c r="DN88">
        <v>45.1</v>
      </c>
      <c r="DO88">
        <v>48.2</v>
      </c>
      <c r="DP88">
        <v>0.54</v>
      </c>
      <c r="DQ88">
        <v>0.06</v>
      </c>
      <c r="DR88">
        <v>0.3</v>
      </c>
      <c r="DS88">
        <v>0.45</v>
      </c>
      <c r="DT88">
        <v>-0.02</v>
      </c>
      <c r="DU88">
        <v>0.24</v>
      </c>
      <c r="DV88">
        <v>0.62</v>
      </c>
      <c r="DW88">
        <v>0.15</v>
      </c>
      <c r="DX88">
        <v>0.37</v>
      </c>
      <c r="DY88">
        <v>47</v>
      </c>
      <c r="DZ88">
        <v>42.7</v>
      </c>
      <c r="EA88">
        <v>44.9</v>
      </c>
      <c r="EB88">
        <v>69.900000000000006</v>
      </c>
      <c r="EC88">
        <v>61.9</v>
      </c>
      <c r="ED88">
        <v>66</v>
      </c>
      <c r="EE88">
        <v>50.3</v>
      </c>
      <c r="EF88">
        <v>36.5</v>
      </c>
      <c r="EG88">
        <v>43.5</v>
      </c>
      <c r="EH88">
        <v>22.8</v>
      </c>
      <c r="EI88">
        <v>13</v>
      </c>
      <c r="EJ88">
        <v>18</v>
      </c>
      <c r="EK88">
        <v>34</v>
      </c>
      <c r="EL88">
        <v>19.100000000000001</v>
      </c>
      <c r="EM88">
        <v>26.7</v>
      </c>
      <c r="EN88">
        <v>4.53</v>
      </c>
      <c r="EO88">
        <v>3.93</v>
      </c>
      <c r="EP88">
        <v>4.24</v>
      </c>
      <c r="EQ88">
        <v>109</v>
      </c>
      <c r="ER88">
        <v>95</v>
      </c>
      <c r="ES88">
        <v>204</v>
      </c>
      <c r="ET88">
        <v>90</v>
      </c>
      <c r="EU88">
        <v>71</v>
      </c>
      <c r="EV88">
        <v>161</v>
      </c>
      <c r="EW88">
        <v>68.5</v>
      </c>
      <c r="EX88">
        <v>62.5</v>
      </c>
      <c r="EY88">
        <v>65.7</v>
      </c>
      <c r="EZ88">
        <v>1.37</v>
      </c>
      <c r="FA88">
        <v>0.75</v>
      </c>
      <c r="FB88">
        <v>1.0900000000000001</v>
      </c>
      <c r="FC88">
        <v>1.1000000000000001</v>
      </c>
      <c r="FD88">
        <v>0.46</v>
      </c>
      <c r="FE88">
        <v>0.9</v>
      </c>
      <c r="FF88">
        <v>1.63</v>
      </c>
      <c r="FG88">
        <v>1.04</v>
      </c>
      <c r="FH88">
        <v>1.29</v>
      </c>
      <c r="FI88">
        <v>84.4</v>
      </c>
      <c r="FJ88">
        <v>72.599999999999994</v>
      </c>
      <c r="FK88">
        <v>78.900000000000006</v>
      </c>
      <c r="FL88">
        <v>93.6</v>
      </c>
      <c r="FM88">
        <v>87.4</v>
      </c>
      <c r="FN88">
        <v>90.7</v>
      </c>
      <c r="FO88">
        <v>70.599999999999994</v>
      </c>
      <c r="FP88">
        <v>56.8</v>
      </c>
      <c r="FQ88">
        <v>64.2</v>
      </c>
      <c r="FR88">
        <v>59.6</v>
      </c>
      <c r="FS88">
        <v>41.1</v>
      </c>
      <c r="FT88">
        <v>51</v>
      </c>
      <c r="FU88">
        <v>66.099999999999994</v>
      </c>
      <c r="FV88">
        <v>50.5</v>
      </c>
      <c r="FW88">
        <v>58.8</v>
      </c>
      <c r="FX88">
        <v>6.47</v>
      </c>
      <c r="FY88">
        <v>5.86</v>
      </c>
      <c r="FZ88">
        <v>6.19</v>
      </c>
      <c r="GA88">
        <v>28885</v>
      </c>
      <c r="GB88">
        <v>30215</v>
      </c>
      <c r="GC88">
        <v>59100</v>
      </c>
      <c r="GD88">
        <v>27576</v>
      </c>
      <c r="GE88">
        <v>28866</v>
      </c>
      <c r="GF88">
        <v>56442</v>
      </c>
      <c r="GG88">
        <v>49.6</v>
      </c>
      <c r="GH88">
        <v>44.5</v>
      </c>
      <c r="GI88">
        <v>47</v>
      </c>
      <c r="GJ88">
        <v>0.25</v>
      </c>
      <c r="GK88">
        <v>-0.19</v>
      </c>
      <c r="GL88">
        <v>0.03</v>
      </c>
      <c r="GM88">
        <v>0.23</v>
      </c>
      <c r="GN88">
        <v>-0.2</v>
      </c>
      <c r="GO88">
        <v>0.01</v>
      </c>
      <c r="GP88">
        <v>0.26</v>
      </c>
      <c r="GQ88">
        <v>-0.17</v>
      </c>
      <c r="GR88">
        <v>0.04</v>
      </c>
      <c r="GS88">
        <v>46.8</v>
      </c>
      <c r="GT88">
        <v>41.1</v>
      </c>
      <c r="GU88">
        <v>43.9</v>
      </c>
      <c r="GV88">
        <v>68.900000000000006</v>
      </c>
      <c r="GW88">
        <v>61.8</v>
      </c>
      <c r="GX88">
        <v>65.3</v>
      </c>
      <c r="GY88">
        <v>42</v>
      </c>
      <c r="GZ88">
        <v>31.6</v>
      </c>
      <c r="HA88">
        <v>36.700000000000003</v>
      </c>
      <c r="HB88">
        <v>20.3</v>
      </c>
      <c r="HC88">
        <v>13.2</v>
      </c>
      <c r="HD88">
        <v>16.7</v>
      </c>
      <c r="HE88">
        <v>28.8</v>
      </c>
      <c r="HF88">
        <v>19.2</v>
      </c>
      <c r="HG88">
        <v>23.9</v>
      </c>
      <c r="HH88">
        <v>4.3099999999999996</v>
      </c>
      <c r="HI88">
        <v>3.87</v>
      </c>
      <c r="HJ88">
        <v>4.08</v>
      </c>
    </row>
    <row r="89" spans="1:218" x14ac:dyDescent="0.4">
      <c r="A89" t="s">
        <v>401</v>
      </c>
      <c r="B89" t="s">
        <v>400</v>
      </c>
      <c r="C89">
        <v>621</v>
      </c>
      <c r="D89">
        <v>660</v>
      </c>
      <c r="E89">
        <v>1281</v>
      </c>
      <c r="F89">
        <v>597</v>
      </c>
      <c r="G89">
        <v>622</v>
      </c>
      <c r="H89">
        <v>1219</v>
      </c>
      <c r="I89">
        <v>48.8</v>
      </c>
      <c r="J89">
        <v>44</v>
      </c>
      <c r="K89">
        <v>46.3</v>
      </c>
      <c r="L89">
        <v>0.28999999999999998</v>
      </c>
      <c r="M89">
        <v>-0.14000000000000001</v>
      </c>
      <c r="N89">
        <v>7.0000000000000007E-2</v>
      </c>
      <c r="O89">
        <v>0.19</v>
      </c>
      <c r="P89">
        <v>-0.24</v>
      </c>
      <c r="Q89">
        <v>0</v>
      </c>
      <c r="R89">
        <v>0.4</v>
      </c>
      <c r="S89">
        <v>-0.04</v>
      </c>
      <c r="T89">
        <v>0.15</v>
      </c>
      <c r="U89">
        <v>43.3</v>
      </c>
      <c r="V89">
        <v>39.799999999999997</v>
      </c>
      <c r="W89">
        <v>41.5</v>
      </c>
      <c r="X89">
        <v>67</v>
      </c>
      <c r="Y89">
        <v>61.4</v>
      </c>
      <c r="Z89">
        <v>64.099999999999994</v>
      </c>
      <c r="AA89">
        <v>38.5</v>
      </c>
      <c r="AB89">
        <v>29.2</v>
      </c>
      <c r="AC89">
        <v>33.700000000000003</v>
      </c>
      <c r="AD89">
        <v>14.5</v>
      </c>
      <c r="AE89">
        <v>9.6999999999999993</v>
      </c>
      <c r="AF89">
        <v>12</v>
      </c>
      <c r="AG89">
        <v>24.6</v>
      </c>
      <c r="AH89">
        <v>16.100000000000001</v>
      </c>
      <c r="AI89">
        <v>20.2</v>
      </c>
      <c r="AJ89">
        <v>4.1500000000000004</v>
      </c>
      <c r="AK89">
        <v>3.75</v>
      </c>
      <c r="AL89">
        <v>3.95</v>
      </c>
      <c r="AM89">
        <v>65</v>
      </c>
      <c r="AN89">
        <v>87</v>
      </c>
      <c r="AO89">
        <v>152</v>
      </c>
      <c r="AP89">
        <v>64</v>
      </c>
      <c r="AQ89">
        <v>85</v>
      </c>
      <c r="AR89">
        <v>149</v>
      </c>
      <c r="AS89">
        <v>46.8</v>
      </c>
      <c r="AT89">
        <v>37.799999999999997</v>
      </c>
      <c r="AU89">
        <v>41.7</v>
      </c>
      <c r="AV89">
        <v>0.23</v>
      </c>
      <c r="AW89">
        <v>-0.34</v>
      </c>
      <c r="AX89">
        <v>-0.1</v>
      </c>
      <c r="AY89">
        <v>-0.08</v>
      </c>
      <c r="AZ89">
        <v>-0.61</v>
      </c>
      <c r="BA89">
        <v>-0.3</v>
      </c>
      <c r="BB89">
        <v>0.54</v>
      </c>
      <c r="BC89">
        <v>-0.08</v>
      </c>
      <c r="BD89">
        <v>0.11</v>
      </c>
      <c r="BE89">
        <v>36.9</v>
      </c>
      <c r="BF89">
        <v>26.4</v>
      </c>
      <c r="BG89">
        <v>30.9</v>
      </c>
      <c r="BH89">
        <v>56.9</v>
      </c>
      <c r="BI89">
        <v>46</v>
      </c>
      <c r="BJ89">
        <v>50.7</v>
      </c>
      <c r="BK89">
        <v>32.299999999999997</v>
      </c>
      <c r="BL89">
        <v>13.8</v>
      </c>
      <c r="BM89">
        <v>21.7</v>
      </c>
      <c r="BN89">
        <v>13.8</v>
      </c>
      <c r="BO89">
        <v>4.5999999999999996</v>
      </c>
      <c r="BP89">
        <v>8.6</v>
      </c>
      <c r="BQ89">
        <v>18.5</v>
      </c>
      <c r="BR89">
        <v>5.7</v>
      </c>
      <c r="BS89">
        <v>11.2</v>
      </c>
      <c r="BT89">
        <v>3.83</v>
      </c>
      <c r="BU89">
        <v>3.08</v>
      </c>
      <c r="BV89">
        <v>3.4</v>
      </c>
      <c r="BW89">
        <v>126</v>
      </c>
      <c r="BX89">
        <v>143</v>
      </c>
      <c r="BY89">
        <v>269</v>
      </c>
      <c r="BZ89">
        <v>123</v>
      </c>
      <c r="CA89">
        <v>137</v>
      </c>
      <c r="CB89">
        <v>260</v>
      </c>
      <c r="CC89">
        <v>47.5</v>
      </c>
      <c r="CD89">
        <v>43</v>
      </c>
      <c r="CE89">
        <v>45.1</v>
      </c>
      <c r="CF89">
        <v>0.4</v>
      </c>
      <c r="CG89">
        <v>0.1</v>
      </c>
      <c r="CH89">
        <v>0.25</v>
      </c>
      <c r="CI89">
        <v>0.18</v>
      </c>
      <c r="CJ89">
        <v>-0.11</v>
      </c>
      <c r="CK89">
        <v>0.09</v>
      </c>
      <c r="CL89">
        <v>0.63</v>
      </c>
      <c r="CM89">
        <v>0.32</v>
      </c>
      <c r="CN89">
        <v>0.4</v>
      </c>
      <c r="CO89">
        <v>41.3</v>
      </c>
      <c r="CP89">
        <v>37.1</v>
      </c>
      <c r="CQ89">
        <v>39</v>
      </c>
      <c r="CR89">
        <v>59.5</v>
      </c>
      <c r="CS89">
        <v>59.4</v>
      </c>
      <c r="CT89">
        <v>59.5</v>
      </c>
      <c r="CU89">
        <v>36.5</v>
      </c>
      <c r="CV89">
        <v>18.899999999999999</v>
      </c>
      <c r="CW89">
        <v>27.1</v>
      </c>
      <c r="CX89">
        <v>15.1</v>
      </c>
      <c r="CY89">
        <v>7.7</v>
      </c>
      <c r="CZ89">
        <v>11.2</v>
      </c>
      <c r="DA89">
        <v>19.8</v>
      </c>
      <c r="DB89">
        <v>10.5</v>
      </c>
      <c r="DC89">
        <v>14.9</v>
      </c>
      <c r="DD89">
        <v>4</v>
      </c>
      <c r="DE89">
        <v>3.51</v>
      </c>
      <c r="DF89">
        <v>3.74</v>
      </c>
      <c r="DG89">
        <v>42</v>
      </c>
      <c r="DH89">
        <v>49</v>
      </c>
      <c r="DI89">
        <v>91</v>
      </c>
      <c r="DJ89">
        <v>35</v>
      </c>
      <c r="DK89">
        <v>41</v>
      </c>
      <c r="DL89">
        <v>76</v>
      </c>
      <c r="DM89">
        <v>47.8</v>
      </c>
      <c r="DN89">
        <v>47.6</v>
      </c>
      <c r="DO89">
        <v>47.7</v>
      </c>
      <c r="DP89">
        <v>0.23</v>
      </c>
      <c r="DQ89">
        <v>0.39</v>
      </c>
      <c r="DR89">
        <v>0.31</v>
      </c>
      <c r="DS89">
        <v>-0.19</v>
      </c>
      <c r="DT89">
        <v>0</v>
      </c>
      <c r="DU89">
        <v>0.03</v>
      </c>
      <c r="DV89">
        <v>0.65</v>
      </c>
      <c r="DW89">
        <v>0.77</v>
      </c>
      <c r="DX89">
        <v>0.6</v>
      </c>
      <c r="DY89">
        <v>47.6</v>
      </c>
      <c r="DZ89">
        <v>46.9</v>
      </c>
      <c r="EA89">
        <v>47.3</v>
      </c>
      <c r="EB89">
        <v>61.9</v>
      </c>
      <c r="EC89">
        <v>69.400000000000006</v>
      </c>
      <c r="ED89">
        <v>65.900000000000006</v>
      </c>
      <c r="EE89">
        <v>38.1</v>
      </c>
      <c r="EF89">
        <v>28.6</v>
      </c>
      <c r="EG89">
        <v>33</v>
      </c>
      <c r="EH89">
        <v>16.7</v>
      </c>
      <c r="EI89">
        <v>6.1</v>
      </c>
      <c r="EJ89">
        <v>11</v>
      </c>
      <c r="EK89">
        <v>28.6</v>
      </c>
      <c r="EL89">
        <v>10.199999999999999</v>
      </c>
      <c r="EM89">
        <v>18.7</v>
      </c>
      <c r="EN89">
        <v>4.04</v>
      </c>
      <c r="EO89">
        <v>3.97</v>
      </c>
      <c r="EP89">
        <v>4</v>
      </c>
      <c r="EQ89">
        <v>0</v>
      </c>
      <c r="ER89">
        <v>1</v>
      </c>
      <c r="ES89">
        <v>1</v>
      </c>
      <c r="ET89">
        <v>0</v>
      </c>
      <c r="EU89">
        <v>1</v>
      </c>
      <c r="EV89">
        <v>1</v>
      </c>
      <c r="EW89" t="s">
        <v>915</v>
      </c>
      <c r="EX89">
        <v>64.5</v>
      </c>
      <c r="EY89">
        <v>64.5</v>
      </c>
      <c r="EZ89" t="s">
        <v>915</v>
      </c>
      <c r="FA89">
        <v>0.37</v>
      </c>
      <c r="FB89">
        <v>0.37</v>
      </c>
      <c r="FC89" t="s">
        <v>915</v>
      </c>
      <c r="FD89">
        <v>-2.1</v>
      </c>
      <c r="FE89">
        <v>-2.1</v>
      </c>
      <c r="FF89" t="s">
        <v>915</v>
      </c>
      <c r="FG89">
        <v>2.84</v>
      </c>
      <c r="FH89">
        <v>2.84</v>
      </c>
      <c r="FI89" t="s">
        <v>915</v>
      </c>
      <c r="FJ89">
        <v>100</v>
      </c>
      <c r="FK89">
        <v>100</v>
      </c>
      <c r="FL89" t="s">
        <v>915</v>
      </c>
      <c r="FM89">
        <v>100</v>
      </c>
      <c r="FN89">
        <v>100</v>
      </c>
      <c r="FO89" t="s">
        <v>915</v>
      </c>
      <c r="FP89">
        <v>0</v>
      </c>
      <c r="FQ89">
        <v>0</v>
      </c>
      <c r="FR89" t="s">
        <v>915</v>
      </c>
      <c r="FS89">
        <v>0</v>
      </c>
      <c r="FT89">
        <v>0</v>
      </c>
      <c r="FU89" t="s">
        <v>915</v>
      </c>
      <c r="FV89">
        <v>0</v>
      </c>
      <c r="FW89">
        <v>0</v>
      </c>
      <c r="FX89">
        <v>0</v>
      </c>
      <c r="FY89">
        <v>5.67</v>
      </c>
      <c r="FZ89">
        <v>5.67</v>
      </c>
      <c r="GA89">
        <v>869</v>
      </c>
      <c r="GB89">
        <v>963</v>
      </c>
      <c r="GC89">
        <v>1832</v>
      </c>
      <c r="GD89">
        <v>830</v>
      </c>
      <c r="GE89">
        <v>904</v>
      </c>
      <c r="GF89">
        <v>1734</v>
      </c>
      <c r="GG89">
        <v>48.4</v>
      </c>
      <c r="GH89">
        <v>43.5</v>
      </c>
      <c r="GI89">
        <v>45.8</v>
      </c>
      <c r="GJ89">
        <v>0.3</v>
      </c>
      <c r="GK89">
        <v>-0.09</v>
      </c>
      <c r="GL89">
        <v>0.1</v>
      </c>
      <c r="GM89">
        <v>0.21</v>
      </c>
      <c r="GN89">
        <v>-0.17</v>
      </c>
      <c r="GO89">
        <v>0.04</v>
      </c>
      <c r="GP89">
        <v>0.38</v>
      </c>
      <c r="GQ89">
        <v>-0.01</v>
      </c>
      <c r="GR89">
        <v>0.16</v>
      </c>
      <c r="GS89">
        <v>42.6</v>
      </c>
      <c r="GT89">
        <v>38.4</v>
      </c>
      <c r="GU89">
        <v>40.4</v>
      </c>
      <c r="GV89">
        <v>65</v>
      </c>
      <c r="GW89">
        <v>60.3</v>
      </c>
      <c r="GX89">
        <v>62.6</v>
      </c>
      <c r="GY89">
        <v>38.1</v>
      </c>
      <c r="GZ89">
        <v>26.4</v>
      </c>
      <c r="HA89">
        <v>31.9</v>
      </c>
      <c r="HB89">
        <v>15</v>
      </c>
      <c r="HC89">
        <v>8.8000000000000007</v>
      </c>
      <c r="HD89">
        <v>11.7</v>
      </c>
      <c r="HE89">
        <v>24.2</v>
      </c>
      <c r="HF89">
        <v>14</v>
      </c>
      <c r="HG89">
        <v>18.8</v>
      </c>
      <c r="HH89">
        <v>4.0999999999999996</v>
      </c>
      <c r="HI89">
        <v>3.67</v>
      </c>
      <c r="HJ89">
        <v>3.88</v>
      </c>
    </row>
    <row r="90" spans="1:218" x14ac:dyDescent="0.4">
      <c r="A90" t="s">
        <v>403</v>
      </c>
      <c r="B90" t="s">
        <v>402</v>
      </c>
      <c r="C90">
        <v>2359</v>
      </c>
      <c r="D90">
        <v>2499</v>
      </c>
      <c r="E90">
        <v>4858</v>
      </c>
      <c r="F90">
        <v>2264</v>
      </c>
      <c r="G90">
        <v>2416</v>
      </c>
      <c r="H90">
        <v>4680</v>
      </c>
      <c r="I90">
        <v>50.9</v>
      </c>
      <c r="J90">
        <v>45.2</v>
      </c>
      <c r="K90">
        <v>48</v>
      </c>
      <c r="L90">
        <v>0.35</v>
      </c>
      <c r="M90">
        <v>-0.1</v>
      </c>
      <c r="N90">
        <v>0.12</v>
      </c>
      <c r="O90">
        <v>0.3</v>
      </c>
      <c r="P90">
        <v>-0.15</v>
      </c>
      <c r="Q90">
        <v>0.08</v>
      </c>
      <c r="R90">
        <v>0.4</v>
      </c>
      <c r="S90">
        <v>-0.05</v>
      </c>
      <c r="T90">
        <v>0.15</v>
      </c>
      <c r="U90">
        <v>49.4</v>
      </c>
      <c r="V90">
        <v>42.5</v>
      </c>
      <c r="W90">
        <v>45.8</v>
      </c>
      <c r="X90">
        <v>71.099999999999994</v>
      </c>
      <c r="Y90">
        <v>61.3</v>
      </c>
      <c r="Z90">
        <v>66.099999999999994</v>
      </c>
      <c r="AA90">
        <v>41.9</v>
      </c>
      <c r="AB90">
        <v>31.4</v>
      </c>
      <c r="AC90">
        <v>36.5</v>
      </c>
      <c r="AD90">
        <v>23.3</v>
      </c>
      <c r="AE90">
        <v>15.2</v>
      </c>
      <c r="AF90">
        <v>19.100000000000001</v>
      </c>
      <c r="AG90">
        <v>31.2</v>
      </c>
      <c r="AH90">
        <v>20.6</v>
      </c>
      <c r="AI90">
        <v>25.7</v>
      </c>
      <c r="AJ90">
        <v>4.49</v>
      </c>
      <c r="AK90">
        <v>4</v>
      </c>
      <c r="AL90">
        <v>4.24</v>
      </c>
      <c r="AM90">
        <v>109</v>
      </c>
      <c r="AN90">
        <v>118</v>
      </c>
      <c r="AO90">
        <v>227</v>
      </c>
      <c r="AP90">
        <v>100</v>
      </c>
      <c r="AQ90">
        <v>108</v>
      </c>
      <c r="AR90">
        <v>208</v>
      </c>
      <c r="AS90">
        <v>54.8</v>
      </c>
      <c r="AT90">
        <v>52.1</v>
      </c>
      <c r="AU90">
        <v>53.4</v>
      </c>
      <c r="AV90">
        <v>0.7</v>
      </c>
      <c r="AW90">
        <v>-0.01</v>
      </c>
      <c r="AX90">
        <v>0.33</v>
      </c>
      <c r="AY90">
        <v>0.45</v>
      </c>
      <c r="AZ90">
        <v>-0.25</v>
      </c>
      <c r="BA90">
        <v>0.16</v>
      </c>
      <c r="BB90">
        <v>0.94</v>
      </c>
      <c r="BC90">
        <v>0.23</v>
      </c>
      <c r="BD90">
        <v>0.5</v>
      </c>
      <c r="BE90">
        <v>54.1</v>
      </c>
      <c r="BF90">
        <v>55.1</v>
      </c>
      <c r="BG90">
        <v>54.6</v>
      </c>
      <c r="BH90">
        <v>79.8</v>
      </c>
      <c r="BI90">
        <v>77.099999999999994</v>
      </c>
      <c r="BJ90">
        <v>78.400000000000006</v>
      </c>
      <c r="BK90">
        <v>54.1</v>
      </c>
      <c r="BL90">
        <v>45.8</v>
      </c>
      <c r="BM90">
        <v>49.8</v>
      </c>
      <c r="BN90">
        <v>30.3</v>
      </c>
      <c r="BO90">
        <v>24.6</v>
      </c>
      <c r="BP90">
        <v>27.3</v>
      </c>
      <c r="BQ90">
        <v>47.7</v>
      </c>
      <c r="BR90">
        <v>33.9</v>
      </c>
      <c r="BS90">
        <v>40.5</v>
      </c>
      <c r="BT90">
        <v>4.97</v>
      </c>
      <c r="BU90">
        <v>4.75</v>
      </c>
      <c r="BV90">
        <v>4.8600000000000003</v>
      </c>
      <c r="BW90">
        <v>83</v>
      </c>
      <c r="BX90">
        <v>74</v>
      </c>
      <c r="BY90">
        <v>157</v>
      </c>
      <c r="BZ90">
        <v>77</v>
      </c>
      <c r="CA90">
        <v>68</v>
      </c>
      <c r="CB90">
        <v>145</v>
      </c>
      <c r="CC90">
        <v>54.2</v>
      </c>
      <c r="CD90">
        <v>51.8</v>
      </c>
      <c r="CE90">
        <v>53</v>
      </c>
      <c r="CF90">
        <v>0.89</v>
      </c>
      <c r="CG90">
        <v>0.55000000000000004</v>
      </c>
      <c r="CH90">
        <v>0.73</v>
      </c>
      <c r="CI90">
        <v>0.61</v>
      </c>
      <c r="CJ90">
        <v>0.25</v>
      </c>
      <c r="CK90">
        <v>0.53</v>
      </c>
      <c r="CL90">
        <v>1.18</v>
      </c>
      <c r="CM90">
        <v>0.85</v>
      </c>
      <c r="CN90">
        <v>0.94</v>
      </c>
      <c r="CO90">
        <v>54.2</v>
      </c>
      <c r="CP90">
        <v>59.5</v>
      </c>
      <c r="CQ90">
        <v>56.7</v>
      </c>
      <c r="CR90">
        <v>79.5</v>
      </c>
      <c r="CS90">
        <v>73</v>
      </c>
      <c r="CT90">
        <v>76.400000000000006</v>
      </c>
      <c r="CU90">
        <v>53</v>
      </c>
      <c r="CV90">
        <v>40.5</v>
      </c>
      <c r="CW90">
        <v>47.1</v>
      </c>
      <c r="CX90">
        <v>31.3</v>
      </c>
      <c r="CY90">
        <v>23</v>
      </c>
      <c r="CZ90">
        <v>27.4</v>
      </c>
      <c r="DA90">
        <v>42.2</v>
      </c>
      <c r="DB90">
        <v>32.4</v>
      </c>
      <c r="DC90">
        <v>37.6</v>
      </c>
      <c r="DD90">
        <v>4.95</v>
      </c>
      <c r="DE90">
        <v>4.67</v>
      </c>
      <c r="DF90">
        <v>4.82</v>
      </c>
      <c r="DG90">
        <v>30</v>
      </c>
      <c r="DH90">
        <v>31</v>
      </c>
      <c r="DI90">
        <v>61</v>
      </c>
      <c r="DJ90">
        <v>25</v>
      </c>
      <c r="DK90">
        <v>22</v>
      </c>
      <c r="DL90">
        <v>47</v>
      </c>
      <c r="DM90">
        <v>43.5</v>
      </c>
      <c r="DN90">
        <v>41.5</v>
      </c>
      <c r="DO90">
        <v>42.5</v>
      </c>
      <c r="DP90">
        <v>0.33</v>
      </c>
      <c r="DQ90">
        <v>0.13</v>
      </c>
      <c r="DR90">
        <v>0.24</v>
      </c>
      <c r="DS90">
        <v>-0.16</v>
      </c>
      <c r="DT90">
        <v>-0.4</v>
      </c>
      <c r="DU90">
        <v>-0.12</v>
      </c>
      <c r="DV90">
        <v>0.83</v>
      </c>
      <c r="DW90">
        <v>0.66</v>
      </c>
      <c r="DX90">
        <v>0.6</v>
      </c>
      <c r="DY90">
        <v>33.299999999999997</v>
      </c>
      <c r="DZ90">
        <v>32.299999999999997</v>
      </c>
      <c r="EA90">
        <v>32.799999999999997</v>
      </c>
      <c r="EB90">
        <v>63.3</v>
      </c>
      <c r="EC90">
        <v>58.1</v>
      </c>
      <c r="ED90">
        <v>60.7</v>
      </c>
      <c r="EE90">
        <v>36.700000000000003</v>
      </c>
      <c r="EF90">
        <v>38.700000000000003</v>
      </c>
      <c r="EG90">
        <v>37.700000000000003</v>
      </c>
      <c r="EH90">
        <v>13.3</v>
      </c>
      <c r="EI90">
        <v>12.9</v>
      </c>
      <c r="EJ90">
        <v>13.1</v>
      </c>
      <c r="EK90">
        <v>30</v>
      </c>
      <c r="EL90">
        <v>22.6</v>
      </c>
      <c r="EM90">
        <v>26.2</v>
      </c>
      <c r="EN90">
        <v>3.88</v>
      </c>
      <c r="EO90">
        <v>3.74</v>
      </c>
      <c r="EP90">
        <v>3.81</v>
      </c>
      <c r="EQ90">
        <v>12</v>
      </c>
      <c r="ER90">
        <v>12</v>
      </c>
      <c r="ES90">
        <v>24</v>
      </c>
      <c r="ET90">
        <v>10</v>
      </c>
      <c r="EU90">
        <v>9</v>
      </c>
      <c r="EV90">
        <v>19</v>
      </c>
      <c r="EW90">
        <v>59</v>
      </c>
      <c r="EX90">
        <v>72</v>
      </c>
      <c r="EY90">
        <v>65.5</v>
      </c>
      <c r="EZ90">
        <v>1.1399999999999999</v>
      </c>
      <c r="FA90">
        <v>0.8</v>
      </c>
      <c r="FB90">
        <v>0.98</v>
      </c>
      <c r="FC90">
        <v>0.36</v>
      </c>
      <c r="FD90">
        <v>-0.03</v>
      </c>
      <c r="FE90">
        <v>0.41</v>
      </c>
      <c r="FF90">
        <v>1.92</v>
      </c>
      <c r="FG90">
        <v>1.62</v>
      </c>
      <c r="FH90">
        <v>1.55</v>
      </c>
      <c r="FI90">
        <v>66.7</v>
      </c>
      <c r="FJ90">
        <v>91.7</v>
      </c>
      <c r="FK90">
        <v>79.2</v>
      </c>
      <c r="FL90">
        <v>66.7</v>
      </c>
      <c r="FM90">
        <v>91.7</v>
      </c>
      <c r="FN90">
        <v>79.2</v>
      </c>
      <c r="FO90">
        <v>75</v>
      </c>
      <c r="FP90">
        <v>75</v>
      </c>
      <c r="FQ90">
        <v>75</v>
      </c>
      <c r="FR90">
        <v>50</v>
      </c>
      <c r="FS90">
        <v>66.7</v>
      </c>
      <c r="FT90">
        <v>58.3</v>
      </c>
      <c r="FU90">
        <v>50</v>
      </c>
      <c r="FV90">
        <v>75</v>
      </c>
      <c r="FW90">
        <v>62.5</v>
      </c>
      <c r="FX90">
        <v>5.76</v>
      </c>
      <c r="FY90">
        <v>6.91</v>
      </c>
      <c r="FZ90">
        <v>6.34</v>
      </c>
      <c r="GA90">
        <v>2669</v>
      </c>
      <c r="GB90">
        <v>2822</v>
      </c>
      <c r="GC90">
        <v>5491</v>
      </c>
      <c r="GD90">
        <v>2538</v>
      </c>
      <c r="GE90">
        <v>2699</v>
      </c>
      <c r="GF90">
        <v>5237</v>
      </c>
      <c r="GG90">
        <v>50.7</v>
      </c>
      <c r="GH90">
        <v>45.4</v>
      </c>
      <c r="GI90">
        <v>48</v>
      </c>
      <c r="GJ90">
        <v>0.37</v>
      </c>
      <c r="GK90">
        <v>-0.09</v>
      </c>
      <c r="GL90">
        <v>0.13</v>
      </c>
      <c r="GM90">
        <v>0.32</v>
      </c>
      <c r="GN90">
        <v>-0.14000000000000001</v>
      </c>
      <c r="GO90">
        <v>0.1</v>
      </c>
      <c r="GP90">
        <v>0.42</v>
      </c>
      <c r="GQ90">
        <v>-0.04</v>
      </c>
      <c r="GR90">
        <v>0.17</v>
      </c>
      <c r="GS90">
        <v>49.2</v>
      </c>
      <c r="GT90">
        <v>43.3</v>
      </c>
      <c r="GU90">
        <v>46.1</v>
      </c>
      <c r="GV90">
        <v>71.099999999999994</v>
      </c>
      <c r="GW90">
        <v>61.6</v>
      </c>
      <c r="GX90">
        <v>66.2</v>
      </c>
      <c r="GY90">
        <v>42.7</v>
      </c>
      <c r="GZ90">
        <v>32.4</v>
      </c>
      <c r="HA90">
        <v>37.4</v>
      </c>
      <c r="HB90">
        <v>23.7</v>
      </c>
      <c r="HC90">
        <v>16.100000000000001</v>
      </c>
      <c r="HD90">
        <v>19.8</v>
      </c>
      <c r="HE90">
        <v>32.1</v>
      </c>
      <c r="HF90">
        <v>21.7</v>
      </c>
      <c r="HG90">
        <v>26.8</v>
      </c>
      <c r="HH90">
        <v>4.5</v>
      </c>
      <c r="HI90">
        <v>4.04</v>
      </c>
      <c r="HJ90">
        <v>4.26</v>
      </c>
    </row>
    <row r="91" spans="1:218" x14ac:dyDescent="0.4">
      <c r="A91" t="s">
        <v>405</v>
      </c>
      <c r="B91" t="s">
        <v>404</v>
      </c>
      <c r="C91">
        <v>1125</v>
      </c>
      <c r="D91">
        <v>1176</v>
      </c>
      <c r="E91">
        <v>2301</v>
      </c>
      <c r="F91">
        <v>1100</v>
      </c>
      <c r="G91">
        <v>1156</v>
      </c>
      <c r="H91">
        <v>2256</v>
      </c>
      <c r="I91">
        <v>47.9</v>
      </c>
      <c r="J91">
        <v>42.6</v>
      </c>
      <c r="K91">
        <v>45.2</v>
      </c>
      <c r="L91">
        <v>0.08</v>
      </c>
      <c r="M91">
        <v>-0.38</v>
      </c>
      <c r="N91">
        <v>-0.16</v>
      </c>
      <c r="O91">
        <v>0.01</v>
      </c>
      <c r="P91">
        <v>-0.46</v>
      </c>
      <c r="Q91">
        <v>-0.21</v>
      </c>
      <c r="R91">
        <v>0.16</v>
      </c>
      <c r="S91">
        <v>-0.31</v>
      </c>
      <c r="T91">
        <v>-0.1</v>
      </c>
      <c r="U91">
        <v>43.5</v>
      </c>
      <c r="V91">
        <v>39.6</v>
      </c>
      <c r="W91">
        <v>41.5</v>
      </c>
      <c r="X91">
        <v>69.2</v>
      </c>
      <c r="Y91">
        <v>61.1</v>
      </c>
      <c r="Z91">
        <v>65.099999999999994</v>
      </c>
      <c r="AA91">
        <v>37.9</v>
      </c>
      <c r="AB91">
        <v>28.5</v>
      </c>
      <c r="AC91">
        <v>33.1</v>
      </c>
      <c r="AD91">
        <v>13.9</v>
      </c>
      <c r="AE91">
        <v>9.9</v>
      </c>
      <c r="AF91">
        <v>11.9</v>
      </c>
      <c r="AG91">
        <v>20.7</v>
      </c>
      <c r="AH91">
        <v>13.9</v>
      </c>
      <c r="AI91">
        <v>17.3</v>
      </c>
      <c r="AJ91">
        <v>4.05</v>
      </c>
      <c r="AK91">
        <v>3.67</v>
      </c>
      <c r="AL91">
        <v>3.86</v>
      </c>
      <c r="AM91">
        <v>60</v>
      </c>
      <c r="AN91">
        <v>54</v>
      </c>
      <c r="AO91">
        <v>114</v>
      </c>
      <c r="AP91">
        <v>57</v>
      </c>
      <c r="AQ91">
        <v>52</v>
      </c>
      <c r="AR91">
        <v>109</v>
      </c>
      <c r="AS91">
        <v>46.8</v>
      </c>
      <c r="AT91">
        <v>38.1</v>
      </c>
      <c r="AU91">
        <v>42.7</v>
      </c>
      <c r="AV91">
        <v>0.12</v>
      </c>
      <c r="AW91">
        <v>-0.75</v>
      </c>
      <c r="AX91">
        <v>-0.28999999999999998</v>
      </c>
      <c r="AY91">
        <v>-0.21</v>
      </c>
      <c r="AZ91">
        <v>-1.0900000000000001</v>
      </c>
      <c r="BA91">
        <v>-0.53</v>
      </c>
      <c r="BB91">
        <v>0.44</v>
      </c>
      <c r="BC91">
        <v>-0.4</v>
      </c>
      <c r="BD91">
        <v>-0.06</v>
      </c>
      <c r="BE91">
        <v>33.299999999999997</v>
      </c>
      <c r="BF91">
        <v>31.5</v>
      </c>
      <c r="BG91">
        <v>32.5</v>
      </c>
      <c r="BH91">
        <v>63.3</v>
      </c>
      <c r="BI91">
        <v>46.3</v>
      </c>
      <c r="BJ91">
        <v>55.3</v>
      </c>
      <c r="BK91">
        <v>38.299999999999997</v>
      </c>
      <c r="BL91">
        <v>24.1</v>
      </c>
      <c r="BM91">
        <v>31.6</v>
      </c>
      <c r="BN91">
        <v>8.3000000000000007</v>
      </c>
      <c r="BO91">
        <v>7.4</v>
      </c>
      <c r="BP91">
        <v>7.9</v>
      </c>
      <c r="BQ91">
        <v>15</v>
      </c>
      <c r="BR91">
        <v>9.3000000000000007</v>
      </c>
      <c r="BS91">
        <v>12.3</v>
      </c>
      <c r="BT91">
        <v>3.95</v>
      </c>
      <c r="BU91">
        <v>3.23</v>
      </c>
      <c r="BV91">
        <v>3.61</v>
      </c>
      <c r="BW91">
        <v>24</v>
      </c>
      <c r="BX91">
        <v>26</v>
      </c>
      <c r="BY91">
        <v>50</v>
      </c>
      <c r="BZ91">
        <v>24</v>
      </c>
      <c r="CA91">
        <v>26</v>
      </c>
      <c r="CB91">
        <v>50</v>
      </c>
      <c r="CC91">
        <v>50.3</v>
      </c>
      <c r="CD91">
        <v>43.9</v>
      </c>
      <c r="CE91">
        <v>47</v>
      </c>
      <c r="CF91">
        <v>0.33</v>
      </c>
      <c r="CG91">
        <v>7.0000000000000007E-2</v>
      </c>
      <c r="CH91">
        <v>0.2</v>
      </c>
      <c r="CI91">
        <v>-0.17</v>
      </c>
      <c r="CJ91">
        <v>-0.41</v>
      </c>
      <c r="CK91">
        <v>-0.15</v>
      </c>
      <c r="CL91">
        <v>0.84</v>
      </c>
      <c r="CM91">
        <v>0.56000000000000005</v>
      </c>
      <c r="CN91">
        <v>0.55000000000000004</v>
      </c>
      <c r="CO91">
        <v>70.8</v>
      </c>
      <c r="CP91">
        <v>50</v>
      </c>
      <c r="CQ91">
        <v>60</v>
      </c>
      <c r="CR91">
        <v>83.3</v>
      </c>
      <c r="CS91">
        <v>65.400000000000006</v>
      </c>
      <c r="CT91">
        <v>74</v>
      </c>
      <c r="CU91">
        <v>54.2</v>
      </c>
      <c r="CV91">
        <v>23.1</v>
      </c>
      <c r="CW91">
        <v>38</v>
      </c>
      <c r="CX91">
        <v>16.7</v>
      </c>
      <c r="CY91">
        <v>3.8</v>
      </c>
      <c r="CZ91">
        <v>10</v>
      </c>
      <c r="DA91">
        <v>37.5</v>
      </c>
      <c r="DB91">
        <v>15.4</v>
      </c>
      <c r="DC91">
        <v>26</v>
      </c>
      <c r="DD91">
        <v>4.4400000000000004</v>
      </c>
      <c r="DE91">
        <v>3.67</v>
      </c>
      <c r="DF91">
        <v>4.04</v>
      </c>
      <c r="DG91">
        <v>33</v>
      </c>
      <c r="DH91">
        <v>23</v>
      </c>
      <c r="DI91">
        <v>56</v>
      </c>
      <c r="DJ91">
        <v>30</v>
      </c>
      <c r="DK91">
        <v>18</v>
      </c>
      <c r="DL91">
        <v>48</v>
      </c>
      <c r="DM91">
        <v>47.2</v>
      </c>
      <c r="DN91">
        <v>44.1</v>
      </c>
      <c r="DO91">
        <v>45.9</v>
      </c>
      <c r="DP91">
        <v>0.65</v>
      </c>
      <c r="DQ91">
        <v>0.21</v>
      </c>
      <c r="DR91">
        <v>0.49</v>
      </c>
      <c r="DS91">
        <v>0.2</v>
      </c>
      <c r="DT91">
        <v>-0.37</v>
      </c>
      <c r="DU91">
        <v>0.13</v>
      </c>
      <c r="DV91">
        <v>1.1000000000000001</v>
      </c>
      <c r="DW91">
        <v>0.8</v>
      </c>
      <c r="DX91">
        <v>0.84</v>
      </c>
      <c r="DY91">
        <v>39.4</v>
      </c>
      <c r="DZ91">
        <v>47.8</v>
      </c>
      <c r="EA91">
        <v>42.9</v>
      </c>
      <c r="EB91">
        <v>60.6</v>
      </c>
      <c r="EC91">
        <v>56.5</v>
      </c>
      <c r="ED91">
        <v>58.9</v>
      </c>
      <c r="EE91">
        <v>48.5</v>
      </c>
      <c r="EF91">
        <v>30.4</v>
      </c>
      <c r="EG91">
        <v>41.1</v>
      </c>
      <c r="EH91">
        <v>9.1</v>
      </c>
      <c r="EI91">
        <v>13</v>
      </c>
      <c r="EJ91">
        <v>10.7</v>
      </c>
      <c r="EK91">
        <v>15.2</v>
      </c>
      <c r="EL91">
        <v>17.399999999999999</v>
      </c>
      <c r="EM91">
        <v>16.100000000000001</v>
      </c>
      <c r="EN91">
        <v>4.05</v>
      </c>
      <c r="EO91">
        <v>3.94</v>
      </c>
      <c r="EP91">
        <v>4.01</v>
      </c>
      <c r="EQ91">
        <v>5</v>
      </c>
      <c r="ER91">
        <v>4</v>
      </c>
      <c r="ES91">
        <v>9</v>
      </c>
      <c r="ET91">
        <v>4</v>
      </c>
      <c r="EU91">
        <v>2</v>
      </c>
      <c r="EV91">
        <v>6</v>
      </c>
      <c r="EW91">
        <v>69.7</v>
      </c>
      <c r="EX91">
        <v>42.1</v>
      </c>
      <c r="EY91">
        <v>57.4</v>
      </c>
      <c r="EZ91">
        <v>1.18</v>
      </c>
      <c r="FA91">
        <v>1.82</v>
      </c>
      <c r="FB91">
        <v>1.39</v>
      </c>
      <c r="FC91">
        <v>-0.06</v>
      </c>
      <c r="FD91">
        <v>7.0000000000000007E-2</v>
      </c>
      <c r="FE91">
        <v>0.38</v>
      </c>
      <c r="FF91">
        <v>2.41</v>
      </c>
      <c r="FG91">
        <v>3.57</v>
      </c>
      <c r="FH91">
        <v>2.4</v>
      </c>
      <c r="FI91">
        <v>100</v>
      </c>
      <c r="FJ91">
        <v>25</v>
      </c>
      <c r="FK91">
        <v>66.7</v>
      </c>
      <c r="FL91">
        <v>100</v>
      </c>
      <c r="FM91">
        <v>75</v>
      </c>
      <c r="FN91">
        <v>88.9</v>
      </c>
      <c r="FO91">
        <v>100</v>
      </c>
      <c r="FP91">
        <v>0</v>
      </c>
      <c r="FQ91">
        <v>55.6</v>
      </c>
      <c r="FR91">
        <v>80</v>
      </c>
      <c r="FS91">
        <v>0</v>
      </c>
      <c r="FT91">
        <v>44.4</v>
      </c>
      <c r="FU91">
        <v>100</v>
      </c>
      <c r="FV91">
        <v>0</v>
      </c>
      <c r="FW91">
        <v>55.6</v>
      </c>
      <c r="FX91">
        <v>6.77</v>
      </c>
      <c r="FY91">
        <v>3.44</v>
      </c>
      <c r="FZ91">
        <v>5.29</v>
      </c>
      <c r="GA91">
        <v>1272</v>
      </c>
      <c r="GB91">
        <v>1307</v>
      </c>
      <c r="GC91">
        <v>2579</v>
      </c>
      <c r="GD91">
        <v>1237</v>
      </c>
      <c r="GE91">
        <v>1273</v>
      </c>
      <c r="GF91">
        <v>2510</v>
      </c>
      <c r="GG91">
        <v>48</v>
      </c>
      <c r="GH91">
        <v>42.4</v>
      </c>
      <c r="GI91">
        <v>45.2</v>
      </c>
      <c r="GJ91">
        <v>0.12</v>
      </c>
      <c r="GK91">
        <v>-0.38</v>
      </c>
      <c r="GL91">
        <v>-0.13</v>
      </c>
      <c r="GM91">
        <v>0.05</v>
      </c>
      <c r="GN91">
        <v>-0.45</v>
      </c>
      <c r="GO91">
        <v>-0.18</v>
      </c>
      <c r="GP91">
        <v>0.19</v>
      </c>
      <c r="GQ91">
        <v>-0.31</v>
      </c>
      <c r="GR91">
        <v>-0.09</v>
      </c>
      <c r="GS91">
        <v>43.7</v>
      </c>
      <c r="GT91">
        <v>39.299999999999997</v>
      </c>
      <c r="GU91">
        <v>41.5</v>
      </c>
      <c r="GV91">
        <v>68.900000000000006</v>
      </c>
      <c r="GW91">
        <v>60</v>
      </c>
      <c r="GX91">
        <v>64.400000000000006</v>
      </c>
      <c r="GY91">
        <v>38.9</v>
      </c>
      <c r="GZ91">
        <v>28.1</v>
      </c>
      <c r="HA91">
        <v>33.4</v>
      </c>
      <c r="HB91">
        <v>14</v>
      </c>
      <c r="HC91">
        <v>9.6999999999999993</v>
      </c>
      <c r="HD91">
        <v>11.8</v>
      </c>
      <c r="HE91">
        <v>21.1</v>
      </c>
      <c r="HF91">
        <v>13.7</v>
      </c>
      <c r="HG91">
        <v>17.399999999999999</v>
      </c>
      <c r="HH91">
        <v>4.07</v>
      </c>
      <c r="HI91">
        <v>3.64</v>
      </c>
      <c r="HJ91">
        <v>3.85</v>
      </c>
    </row>
    <row r="92" spans="1:218" x14ac:dyDescent="0.4">
      <c r="A92" t="s">
        <v>407</v>
      </c>
      <c r="B92" t="s">
        <v>406</v>
      </c>
      <c r="C92">
        <v>6028</v>
      </c>
      <c r="D92">
        <v>6354</v>
      </c>
      <c r="E92">
        <v>12382</v>
      </c>
      <c r="F92">
        <v>5865</v>
      </c>
      <c r="G92">
        <v>6185</v>
      </c>
      <c r="H92">
        <v>12050</v>
      </c>
      <c r="I92">
        <v>48.3</v>
      </c>
      <c r="J92">
        <v>42.4</v>
      </c>
      <c r="K92">
        <v>45.3</v>
      </c>
      <c r="L92">
        <v>0.11</v>
      </c>
      <c r="M92">
        <v>-0.38</v>
      </c>
      <c r="N92">
        <v>-0.14000000000000001</v>
      </c>
      <c r="O92">
        <v>7.0000000000000007E-2</v>
      </c>
      <c r="P92">
        <v>-0.41</v>
      </c>
      <c r="Q92">
        <v>-0.16</v>
      </c>
      <c r="R92">
        <v>0.14000000000000001</v>
      </c>
      <c r="S92">
        <v>-0.34</v>
      </c>
      <c r="T92">
        <v>-0.12</v>
      </c>
      <c r="U92">
        <v>43.4</v>
      </c>
      <c r="V92">
        <v>36.1</v>
      </c>
      <c r="W92">
        <v>39.6</v>
      </c>
      <c r="X92">
        <v>66.5</v>
      </c>
      <c r="Y92">
        <v>58.5</v>
      </c>
      <c r="Z92">
        <v>62.4</v>
      </c>
      <c r="AA92">
        <v>36.5</v>
      </c>
      <c r="AB92">
        <v>26.2</v>
      </c>
      <c r="AC92">
        <v>31.2</v>
      </c>
      <c r="AD92">
        <v>16.7</v>
      </c>
      <c r="AE92">
        <v>10.3</v>
      </c>
      <c r="AF92">
        <v>13.4</v>
      </c>
      <c r="AG92">
        <v>25.1</v>
      </c>
      <c r="AH92">
        <v>15.8</v>
      </c>
      <c r="AI92">
        <v>20.3</v>
      </c>
      <c r="AJ92">
        <v>4.1100000000000003</v>
      </c>
      <c r="AK92">
        <v>3.6</v>
      </c>
      <c r="AL92">
        <v>3.85</v>
      </c>
      <c r="AM92">
        <v>271</v>
      </c>
      <c r="AN92">
        <v>275</v>
      </c>
      <c r="AO92">
        <v>546</v>
      </c>
      <c r="AP92">
        <v>255</v>
      </c>
      <c r="AQ92">
        <v>253</v>
      </c>
      <c r="AR92">
        <v>508</v>
      </c>
      <c r="AS92">
        <v>49.9</v>
      </c>
      <c r="AT92">
        <v>46.2</v>
      </c>
      <c r="AU92">
        <v>48</v>
      </c>
      <c r="AV92">
        <v>0.24</v>
      </c>
      <c r="AW92">
        <v>-0.17</v>
      </c>
      <c r="AX92">
        <v>0.04</v>
      </c>
      <c r="AY92">
        <v>0.09</v>
      </c>
      <c r="AZ92">
        <v>-0.33</v>
      </c>
      <c r="BA92">
        <v>-7.0000000000000007E-2</v>
      </c>
      <c r="BB92">
        <v>0.4</v>
      </c>
      <c r="BC92">
        <v>-0.01</v>
      </c>
      <c r="BD92">
        <v>0.15</v>
      </c>
      <c r="BE92">
        <v>42.4</v>
      </c>
      <c r="BF92">
        <v>44</v>
      </c>
      <c r="BG92">
        <v>43.2</v>
      </c>
      <c r="BH92">
        <v>66.8</v>
      </c>
      <c r="BI92">
        <v>65.099999999999994</v>
      </c>
      <c r="BJ92">
        <v>65.900000000000006</v>
      </c>
      <c r="BK92">
        <v>45.4</v>
      </c>
      <c r="BL92">
        <v>30.2</v>
      </c>
      <c r="BM92">
        <v>37.700000000000003</v>
      </c>
      <c r="BN92">
        <v>17</v>
      </c>
      <c r="BO92">
        <v>14.9</v>
      </c>
      <c r="BP92">
        <v>15.9</v>
      </c>
      <c r="BQ92">
        <v>29.5</v>
      </c>
      <c r="BR92">
        <v>20.399999999999999</v>
      </c>
      <c r="BS92">
        <v>24.9</v>
      </c>
      <c r="BT92">
        <v>4.32</v>
      </c>
      <c r="BU92">
        <v>3.98</v>
      </c>
      <c r="BV92">
        <v>4.1500000000000004</v>
      </c>
      <c r="BW92">
        <v>166</v>
      </c>
      <c r="BX92">
        <v>214</v>
      </c>
      <c r="BY92">
        <v>380</v>
      </c>
      <c r="BZ92">
        <v>140</v>
      </c>
      <c r="CA92">
        <v>185</v>
      </c>
      <c r="CB92">
        <v>325</v>
      </c>
      <c r="CC92">
        <v>62.9</v>
      </c>
      <c r="CD92">
        <v>62</v>
      </c>
      <c r="CE92">
        <v>62.4</v>
      </c>
      <c r="CF92">
        <v>0.93</v>
      </c>
      <c r="CG92">
        <v>0.75</v>
      </c>
      <c r="CH92">
        <v>0.83</v>
      </c>
      <c r="CI92">
        <v>0.72</v>
      </c>
      <c r="CJ92">
        <v>0.56999999999999995</v>
      </c>
      <c r="CK92">
        <v>0.69</v>
      </c>
      <c r="CL92">
        <v>1.1399999999999999</v>
      </c>
      <c r="CM92">
        <v>0.93</v>
      </c>
      <c r="CN92">
        <v>0.96</v>
      </c>
      <c r="CO92">
        <v>67.5</v>
      </c>
      <c r="CP92">
        <v>69.2</v>
      </c>
      <c r="CQ92">
        <v>68.400000000000006</v>
      </c>
      <c r="CR92">
        <v>82.5</v>
      </c>
      <c r="CS92">
        <v>87.4</v>
      </c>
      <c r="CT92">
        <v>85.3</v>
      </c>
      <c r="CU92">
        <v>68.099999999999994</v>
      </c>
      <c r="CV92">
        <v>52.8</v>
      </c>
      <c r="CW92">
        <v>59.5</v>
      </c>
      <c r="CX92">
        <v>48.8</v>
      </c>
      <c r="CY92">
        <v>36</v>
      </c>
      <c r="CZ92">
        <v>41.6</v>
      </c>
      <c r="DA92">
        <v>56.6</v>
      </c>
      <c r="DB92">
        <v>43</v>
      </c>
      <c r="DC92">
        <v>48.9</v>
      </c>
      <c r="DD92">
        <v>5.89</v>
      </c>
      <c r="DE92">
        <v>5.71</v>
      </c>
      <c r="DF92">
        <v>5.79</v>
      </c>
      <c r="DG92">
        <v>238</v>
      </c>
      <c r="DH92">
        <v>202</v>
      </c>
      <c r="DI92">
        <v>440</v>
      </c>
      <c r="DJ92">
        <v>187</v>
      </c>
      <c r="DK92">
        <v>164</v>
      </c>
      <c r="DL92">
        <v>351</v>
      </c>
      <c r="DM92">
        <v>55.1</v>
      </c>
      <c r="DN92">
        <v>45.2</v>
      </c>
      <c r="DO92">
        <v>50.6</v>
      </c>
      <c r="DP92">
        <v>0.71</v>
      </c>
      <c r="DQ92">
        <v>-0.02</v>
      </c>
      <c r="DR92">
        <v>0.37</v>
      </c>
      <c r="DS92">
        <v>0.53</v>
      </c>
      <c r="DT92">
        <v>-0.21</v>
      </c>
      <c r="DU92">
        <v>0.24</v>
      </c>
      <c r="DV92">
        <v>0.89</v>
      </c>
      <c r="DW92">
        <v>0.17</v>
      </c>
      <c r="DX92">
        <v>0.5</v>
      </c>
      <c r="DY92">
        <v>59.2</v>
      </c>
      <c r="DZ92">
        <v>41.6</v>
      </c>
      <c r="EA92">
        <v>51.1</v>
      </c>
      <c r="EB92">
        <v>80.3</v>
      </c>
      <c r="EC92">
        <v>61.9</v>
      </c>
      <c r="ED92">
        <v>71.8</v>
      </c>
      <c r="EE92">
        <v>56.3</v>
      </c>
      <c r="EF92">
        <v>33.200000000000003</v>
      </c>
      <c r="EG92">
        <v>45.7</v>
      </c>
      <c r="EH92">
        <v>30.3</v>
      </c>
      <c r="EI92">
        <v>11.9</v>
      </c>
      <c r="EJ92">
        <v>21.8</v>
      </c>
      <c r="EK92">
        <v>41.2</v>
      </c>
      <c r="EL92">
        <v>15.3</v>
      </c>
      <c r="EM92">
        <v>29.3</v>
      </c>
      <c r="EN92">
        <v>4.96</v>
      </c>
      <c r="EO92">
        <v>3.87</v>
      </c>
      <c r="EP92">
        <v>4.46</v>
      </c>
      <c r="EQ92">
        <v>21</v>
      </c>
      <c r="ER92">
        <v>20</v>
      </c>
      <c r="ES92">
        <v>41</v>
      </c>
      <c r="ET92">
        <v>16</v>
      </c>
      <c r="EU92">
        <v>18</v>
      </c>
      <c r="EV92">
        <v>34</v>
      </c>
      <c r="EW92">
        <v>70.099999999999994</v>
      </c>
      <c r="EX92">
        <v>58.9</v>
      </c>
      <c r="EY92">
        <v>64.599999999999994</v>
      </c>
      <c r="EZ92">
        <v>1.34</v>
      </c>
      <c r="FA92">
        <v>0.47</v>
      </c>
      <c r="FB92">
        <v>0.88</v>
      </c>
      <c r="FC92">
        <v>0.72</v>
      </c>
      <c r="FD92">
        <v>-0.11</v>
      </c>
      <c r="FE92">
        <v>0.46</v>
      </c>
      <c r="FF92">
        <v>1.96</v>
      </c>
      <c r="FG92">
        <v>1.06</v>
      </c>
      <c r="FH92">
        <v>1.31</v>
      </c>
      <c r="FI92">
        <v>90.5</v>
      </c>
      <c r="FJ92">
        <v>70</v>
      </c>
      <c r="FK92">
        <v>80.5</v>
      </c>
      <c r="FL92">
        <v>95.2</v>
      </c>
      <c r="FM92">
        <v>75</v>
      </c>
      <c r="FN92">
        <v>85.4</v>
      </c>
      <c r="FO92">
        <v>71.400000000000006</v>
      </c>
      <c r="FP92">
        <v>55</v>
      </c>
      <c r="FQ92">
        <v>63.4</v>
      </c>
      <c r="FR92">
        <v>66.7</v>
      </c>
      <c r="FS92">
        <v>45</v>
      </c>
      <c r="FT92">
        <v>56.1</v>
      </c>
      <c r="FU92">
        <v>71.400000000000006</v>
      </c>
      <c r="FV92">
        <v>50</v>
      </c>
      <c r="FW92">
        <v>61</v>
      </c>
      <c r="FX92">
        <v>6.69</v>
      </c>
      <c r="FY92">
        <v>5.56</v>
      </c>
      <c r="FZ92">
        <v>6.14</v>
      </c>
      <c r="GA92">
        <v>6838</v>
      </c>
      <c r="GB92">
        <v>7202</v>
      </c>
      <c r="GC92">
        <v>14040</v>
      </c>
      <c r="GD92">
        <v>6563</v>
      </c>
      <c r="GE92">
        <v>6926</v>
      </c>
      <c r="GF92">
        <v>13489</v>
      </c>
      <c r="GG92">
        <v>49</v>
      </c>
      <c r="GH92">
        <v>43.2</v>
      </c>
      <c r="GI92">
        <v>46.1</v>
      </c>
      <c r="GJ92">
        <v>0.16</v>
      </c>
      <c r="GK92">
        <v>-0.32</v>
      </c>
      <c r="GL92">
        <v>-0.09</v>
      </c>
      <c r="GM92">
        <v>0.13</v>
      </c>
      <c r="GN92">
        <v>-0.35</v>
      </c>
      <c r="GO92">
        <v>-0.11</v>
      </c>
      <c r="GP92">
        <v>0.19</v>
      </c>
      <c r="GQ92">
        <v>-0.28999999999999998</v>
      </c>
      <c r="GR92">
        <v>-7.0000000000000007E-2</v>
      </c>
      <c r="GS92">
        <v>44.6</v>
      </c>
      <c r="GT92">
        <v>37.6</v>
      </c>
      <c r="GU92">
        <v>41</v>
      </c>
      <c r="GV92">
        <v>67.5</v>
      </c>
      <c r="GW92">
        <v>59.7</v>
      </c>
      <c r="GX92">
        <v>63.5</v>
      </c>
      <c r="GY92">
        <v>38.6</v>
      </c>
      <c r="GZ92">
        <v>27.4</v>
      </c>
      <c r="HA92">
        <v>32.9</v>
      </c>
      <c r="HB92">
        <v>18.2</v>
      </c>
      <c r="HC92">
        <v>11.4</v>
      </c>
      <c r="HD92">
        <v>14.7</v>
      </c>
      <c r="HE92">
        <v>26.7</v>
      </c>
      <c r="HF92">
        <v>16.899999999999999</v>
      </c>
      <c r="HG92">
        <v>21.7</v>
      </c>
      <c r="HH92">
        <v>4.2</v>
      </c>
      <c r="HI92">
        <v>3.69</v>
      </c>
      <c r="HJ92">
        <v>3.94</v>
      </c>
    </row>
    <row r="93" spans="1:218" x14ac:dyDescent="0.4">
      <c r="A93" t="s">
        <v>409</v>
      </c>
      <c r="B93" t="s">
        <v>408</v>
      </c>
      <c r="C93">
        <v>4816</v>
      </c>
      <c r="D93">
        <v>5004</v>
      </c>
      <c r="E93">
        <v>9820</v>
      </c>
      <c r="F93">
        <v>4633</v>
      </c>
      <c r="G93">
        <v>4835</v>
      </c>
      <c r="H93">
        <v>9468</v>
      </c>
      <c r="I93">
        <v>53.3</v>
      </c>
      <c r="J93">
        <v>48.3</v>
      </c>
      <c r="K93">
        <v>50.7</v>
      </c>
      <c r="L93">
        <v>0.36</v>
      </c>
      <c r="M93">
        <v>-0.11</v>
      </c>
      <c r="N93">
        <v>0.12</v>
      </c>
      <c r="O93">
        <v>0.32</v>
      </c>
      <c r="P93">
        <v>-0.14000000000000001</v>
      </c>
      <c r="Q93">
        <v>0.1</v>
      </c>
      <c r="R93">
        <v>0.39</v>
      </c>
      <c r="S93">
        <v>-7.0000000000000007E-2</v>
      </c>
      <c r="T93">
        <v>0.15</v>
      </c>
      <c r="U93">
        <v>54.6</v>
      </c>
      <c r="V93">
        <v>49.1</v>
      </c>
      <c r="W93">
        <v>51.8</v>
      </c>
      <c r="X93">
        <v>75.599999999999994</v>
      </c>
      <c r="Y93">
        <v>69.5</v>
      </c>
      <c r="Z93">
        <v>72.5</v>
      </c>
      <c r="AA93">
        <v>49.7</v>
      </c>
      <c r="AB93">
        <v>39.799999999999997</v>
      </c>
      <c r="AC93">
        <v>44.7</v>
      </c>
      <c r="AD93">
        <v>28.2</v>
      </c>
      <c r="AE93">
        <v>19.2</v>
      </c>
      <c r="AF93">
        <v>23.6</v>
      </c>
      <c r="AG93">
        <v>37.799999999999997</v>
      </c>
      <c r="AH93">
        <v>27.2</v>
      </c>
      <c r="AI93">
        <v>32.4</v>
      </c>
      <c r="AJ93">
        <v>4.72</v>
      </c>
      <c r="AK93">
        <v>4.28</v>
      </c>
      <c r="AL93">
        <v>4.5</v>
      </c>
      <c r="AM93">
        <v>392</v>
      </c>
      <c r="AN93">
        <v>405</v>
      </c>
      <c r="AO93">
        <v>797</v>
      </c>
      <c r="AP93">
        <v>368</v>
      </c>
      <c r="AQ93">
        <v>384</v>
      </c>
      <c r="AR93">
        <v>752</v>
      </c>
      <c r="AS93">
        <v>53.1</v>
      </c>
      <c r="AT93">
        <v>51.2</v>
      </c>
      <c r="AU93">
        <v>52.2</v>
      </c>
      <c r="AV93">
        <v>0.46</v>
      </c>
      <c r="AW93">
        <v>0.02</v>
      </c>
      <c r="AX93">
        <v>0.23</v>
      </c>
      <c r="AY93">
        <v>0.33</v>
      </c>
      <c r="AZ93">
        <v>-0.11</v>
      </c>
      <c r="BA93">
        <v>0.14000000000000001</v>
      </c>
      <c r="BB93">
        <v>0.59</v>
      </c>
      <c r="BC93">
        <v>0.14000000000000001</v>
      </c>
      <c r="BD93">
        <v>0.32</v>
      </c>
      <c r="BE93">
        <v>55.4</v>
      </c>
      <c r="BF93">
        <v>54.3</v>
      </c>
      <c r="BG93">
        <v>54.8</v>
      </c>
      <c r="BH93">
        <v>73.2</v>
      </c>
      <c r="BI93">
        <v>71.099999999999994</v>
      </c>
      <c r="BJ93">
        <v>72.099999999999994</v>
      </c>
      <c r="BK93">
        <v>54.1</v>
      </c>
      <c r="BL93">
        <v>47.9</v>
      </c>
      <c r="BM93">
        <v>50.9</v>
      </c>
      <c r="BN93">
        <v>28.1</v>
      </c>
      <c r="BO93">
        <v>25.7</v>
      </c>
      <c r="BP93">
        <v>26.9</v>
      </c>
      <c r="BQ93">
        <v>39</v>
      </c>
      <c r="BR93">
        <v>34.1</v>
      </c>
      <c r="BS93">
        <v>36.5</v>
      </c>
      <c r="BT93">
        <v>4.76</v>
      </c>
      <c r="BU93">
        <v>4.6500000000000004</v>
      </c>
      <c r="BV93">
        <v>4.7</v>
      </c>
      <c r="BW93">
        <v>437</v>
      </c>
      <c r="BX93">
        <v>510</v>
      </c>
      <c r="BY93">
        <v>947</v>
      </c>
      <c r="BZ93">
        <v>395</v>
      </c>
      <c r="CA93">
        <v>467</v>
      </c>
      <c r="CB93">
        <v>862</v>
      </c>
      <c r="CC93">
        <v>62.9</v>
      </c>
      <c r="CD93">
        <v>56.3</v>
      </c>
      <c r="CE93">
        <v>59.4</v>
      </c>
      <c r="CF93">
        <v>0.88</v>
      </c>
      <c r="CG93">
        <v>0.5</v>
      </c>
      <c r="CH93">
        <v>0.67</v>
      </c>
      <c r="CI93">
        <v>0.75</v>
      </c>
      <c r="CJ93">
        <v>0.38</v>
      </c>
      <c r="CK93">
        <v>0.59</v>
      </c>
      <c r="CL93">
        <v>1</v>
      </c>
      <c r="CM93">
        <v>0.61</v>
      </c>
      <c r="CN93">
        <v>0.75</v>
      </c>
      <c r="CO93">
        <v>71.400000000000006</v>
      </c>
      <c r="CP93">
        <v>64.900000000000006</v>
      </c>
      <c r="CQ93">
        <v>67.900000000000006</v>
      </c>
      <c r="CR93">
        <v>86.3</v>
      </c>
      <c r="CS93">
        <v>82.2</v>
      </c>
      <c r="CT93">
        <v>84.1</v>
      </c>
      <c r="CU93">
        <v>65</v>
      </c>
      <c r="CV93">
        <v>58.6</v>
      </c>
      <c r="CW93">
        <v>61.6</v>
      </c>
      <c r="CX93">
        <v>49.7</v>
      </c>
      <c r="CY93">
        <v>31.4</v>
      </c>
      <c r="CZ93">
        <v>39.799999999999997</v>
      </c>
      <c r="DA93">
        <v>57</v>
      </c>
      <c r="DB93">
        <v>42.2</v>
      </c>
      <c r="DC93">
        <v>49</v>
      </c>
      <c r="DD93">
        <v>5.86</v>
      </c>
      <c r="DE93">
        <v>5.18</v>
      </c>
      <c r="DF93">
        <v>5.5</v>
      </c>
      <c r="DG93">
        <v>271</v>
      </c>
      <c r="DH93">
        <v>261</v>
      </c>
      <c r="DI93">
        <v>532</v>
      </c>
      <c r="DJ93">
        <v>230</v>
      </c>
      <c r="DK93">
        <v>227</v>
      </c>
      <c r="DL93">
        <v>457</v>
      </c>
      <c r="DM93">
        <v>51.4</v>
      </c>
      <c r="DN93">
        <v>46.6</v>
      </c>
      <c r="DO93">
        <v>49.1</v>
      </c>
      <c r="DP93">
        <v>0.59</v>
      </c>
      <c r="DQ93">
        <v>0.03</v>
      </c>
      <c r="DR93">
        <v>0.31</v>
      </c>
      <c r="DS93">
        <v>0.43</v>
      </c>
      <c r="DT93">
        <v>-0.14000000000000001</v>
      </c>
      <c r="DU93">
        <v>0.2</v>
      </c>
      <c r="DV93">
        <v>0.76</v>
      </c>
      <c r="DW93">
        <v>0.19</v>
      </c>
      <c r="DX93">
        <v>0.43</v>
      </c>
      <c r="DY93">
        <v>43.9</v>
      </c>
      <c r="DZ93">
        <v>46</v>
      </c>
      <c r="EA93">
        <v>44.9</v>
      </c>
      <c r="EB93">
        <v>68.599999999999994</v>
      </c>
      <c r="EC93">
        <v>67.8</v>
      </c>
      <c r="ED93">
        <v>68.2</v>
      </c>
      <c r="EE93">
        <v>56.5</v>
      </c>
      <c r="EF93">
        <v>42.5</v>
      </c>
      <c r="EG93">
        <v>49.6</v>
      </c>
      <c r="EH93">
        <v>22.9</v>
      </c>
      <c r="EI93">
        <v>14.2</v>
      </c>
      <c r="EJ93">
        <v>18.600000000000001</v>
      </c>
      <c r="EK93">
        <v>38.4</v>
      </c>
      <c r="EL93">
        <v>23.4</v>
      </c>
      <c r="EM93">
        <v>31</v>
      </c>
      <c r="EN93">
        <v>4.59</v>
      </c>
      <c r="EO93">
        <v>4.12</v>
      </c>
      <c r="EP93">
        <v>4.3600000000000003</v>
      </c>
      <c r="EQ93">
        <v>37</v>
      </c>
      <c r="ER93">
        <v>28</v>
      </c>
      <c r="ES93">
        <v>65</v>
      </c>
      <c r="ET93">
        <v>31</v>
      </c>
      <c r="EU93">
        <v>20</v>
      </c>
      <c r="EV93">
        <v>51</v>
      </c>
      <c r="EW93">
        <v>72.3</v>
      </c>
      <c r="EX93">
        <v>62.1</v>
      </c>
      <c r="EY93">
        <v>67.900000000000006</v>
      </c>
      <c r="EZ93">
        <v>1.59</v>
      </c>
      <c r="FA93">
        <v>0.81</v>
      </c>
      <c r="FB93">
        <v>1.28</v>
      </c>
      <c r="FC93">
        <v>1.1399999999999999</v>
      </c>
      <c r="FD93">
        <v>0.25</v>
      </c>
      <c r="FE93">
        <v>0.94</v>
      </c>
      <c r="FF93">
        <v>2.0299999999999998</v>
      </c>
      <c r="FG93">
        <v>1.36</v>
      </c>
      <c r="FH93">
        <v>1.63</v>
      </c>
      <c r="FI93">
        <v>83.8</v>
      </c>
      <c r="FJ93">
        <v>78.599999999999994</v>
      </c>
      <c r="FK93">
        <v>81.5</v>
      </c>
      <c r="FL93">
        <v>94.6</v>
      </c>
      <c r="FM93">
        <v>85.7</v>
      </c>
      <c r="FN93">
        <v>90.8</v>
      </c>
      <c r="FO93">
        <v>64.900000000000006</v>
      </c>
      <c r="FP93">
        <v>50</v>
      </c>
      <c r="FQ93">
        <v>58.5</v>
      </c>
      <c r="FR93">
        <v>56.8</v>
      </c>
      <c r="FS93">
        <v>42.9</v>
      </c>
      <c r="FT93">
        <v>50.8</v>
      </c>
      <c r="FU93">
        <v>59.5</v>
      </c>
      <c r="FV93">
        <v>50</v>
      </c>
      <c r="FW93">
        <v>55.4</v>
      </c>
      <c r="FX93">
        <v>6.76</v>
      </c>
      <c r="FY93">
        <v>5.75</v>
      </c>
      <c r="FZ93">
        <v>6.32</v>
      </c>
      <c r="GA93">
        <v>6064</v>
      </c>
      <c r="GB93">
        <v>6308</v>
      </c>
      <c r="GC93">
        <v>12372</v>
      </c>
      <c r="GD93">
        <v>5752</v>
      </c>
      <c r="GE93">
        <v>6020</v>
      </c>
      <c r="GF93">
        <v>11772</v>
      </c>
      <c r="GG93">
        <v>54.1</v>
      </c>
      <c r="GH93">
        <v>49</v>
      </c>
      <c r="GI93">
        <v>51.5</v>
      </c>
      <c r="GJ93">
        <v>0.43</v>
      </c>
      <c r="GK93">
        <v>-0.04</v>
      </c>
      <c r="GL93">
        <v>0.19</v>
      </c>
      <c r="GM93">
        <v>0.39</v>
      </c>
      <c r="GN93">
        <v>-7.0000000000000007E-2</v>
      </c>
      <c r="GO93">
        <v>0.16</v>
      </c>
      <c r="GP93">
        <v>0.46</v>
      </c>
      <c r="GQ93">
        <v>-0.01</v>
      </c>
      <c r="GR93">
        <v>0.21</v>
      </c>
      <c r="GS93">
        <v>55.6</v>
      </c>
      <c r="GT93">
        <v>50.7</v>
      </c>
      <c r="GU93">
        <v>53.1</v>
      </c>
      <c r="GV93">
        <v>76</v>
      </c>
      <c r="GW93">
        <v>70.599999999999994</v>
      </c>
      <c r="GX93">
        <v>73.3</v>
      </c>
      <c r="GY93">
        <v>51.6</v>
      </c>
      <c r="GZ93">
        <v>42</v>
      </c>
      <c r="HA93">
        <v>46.7</v>
      </c>
      <c r="HB93">
        <v>29.8</v>
      </c>
      <c r="HC93">
        <v>20.399999999999999</v>
      </c>
      <c r="HD93">
        <v>25</v>
      </c>
      <c r="HE93">
        <v>39.5</v>
      </c>
      <c r="HF93">
        <v>28.7</v>
      </c>
      <c r="HG93">
        <v>34</v>
      </c>
      <c r="HH93">
        <v>4.82</v>
      </c>
      <c r="HI93">
        <v>4.38</v>
      </c>
      <c r="HJ93">
        <v>4.59</v>
      </c>
    </row>
    <row r="94" spans="1:218" x14ac:dyDescent="0.4">
      <c r="A94" t="s">
        <v>411</v>
      </c>
      <c r="B94" t="s">
        <v>410</v>
      </c>
      <c r="C94">
        <v>396</v>
      </c>
      <c r="D94">
        <v>467</v>
      </c>
      <c r="E94">
        <v>863</v>
      </c>
      <c r="F94">
        <v>360</v>
      </c>
      <c r="G94">
        <v>431</v>
      </c>
      <c r="H94">
        <v>791</v>
      </c>
      <c r="I94">
        <v>42.9</v>
      </c>
      <c r="J94">
        <v>38.5</v>
      </c>
      <c r="K94">
        <v>40.5</v>
      </c>
      <c r="L94">
        <v>-0.27</v>
      </c>
      <c r="M94">
        <v>-0.63</v>
      </c>
      <c r="N94">
        <v>-0.46</v>
      </c>
      <c r="O94">
        <v>-0.4</v>
      </c>
      <c r="P94">
        <v>-0.74</v>
      </c>
      <c r="Q94">
        <v>-0.55000000000000004</v>
      </c>
      <c r="R94">
        <v>-0.14000000000000001</v>
      </c>
      <c r="S94">
        <v>-0.51</v>
      </c>
      <c r="T94">
        <v>-0.38</v>
      </c>
      <c r="U94">
        <v>34.799999999999997</v>
      </c>
      <c r="V94">
        <v>30.2</v>
      </c>
      <c r="W94">
        <v>32.299999999999997</v>
      </c>
      <c r="X94">
        <v>56.6</v>
      </c>
      <c r="Y94">
        <v>48.4</v>
      </c>
      <c r="Z94">
        <v>52.1</v>
      </c>
      <c r="AA94">
        <v>22.7</v>
      </c>
      <c r="AB94">
        <v>19.5</v>
      </c>
      <c r="AC94">
        <v>21</v>
      </c>
      <c r="AD94">
        <v>7.6</v>
      </c>
      <c r="AE94">
        <v>7.3</v>
      </c>
      <c r="AF94">
        <v>7.4</v>
      </c>
      <c r="AG94">
        <v>12.1</v>
      </c>
      <c r="AH94">
        <v>11.3</v>
      </c>
      <c r="AI94">
        <v>11.7</v>
      </c>
      <c r="AJ94">
        <v>3.64</v>
      </c>
      <c r="AK94">
        <v>3.36</v>
      </c>
      <c r="AL94">
        <v>3.49</v>
      </c>
      <c r="AM94">
        <v>97</v>
      </c>
      <c r="AN94">
        <v>86</v>
      </c>
      <c r="AO94">
        <v>183</v>
      </c>
      <c r="AP94">
        <v>97</v>
      </c>
      <c r="AQ94">
        <v>80</v>
      </c>
      <c r="AR94">
        <v>177</v>
      </c>
      <c r="AS94">
        <v>44.5</v>
      </c>
      <c r="AT94">
        <v>39.1</v>
      </c>
      <c r="AU94">
        <v>42</v>
      </c>
      <c r="AV94">
        <v>0.03</v>
      </c>
      <c r="AW94">
        <v>-0.56999999999999995</v>
      </c>
      <c r="AX94">
        <v>-0.24</v>
      </c>
      <c r="AY94">
        <v>-0.22</v>
      </c>
      <c r="AZ94">
        <v>-0.84</v>
      </c>
      <c r="BA94">
        <v>-0.43</v>
      </c>
      <c r="BB94">
        <v>0.28000000000000003</v>
      </c>
      <c r="BC94">
        <v>-0.28999999999999998</v>
      </c>
      <c r="BD94">
        <v>-0.06</v>
      </c>
      <c r="BE94">
        <v>39.200000000000003</v>
      </c>
      <c r="BF94">
        <v>29.1</v>
      </c>
      <c r="BG94">
        <v>34.4</v>
      </c>
      <c r="BH94">
        <v>58.8</v>
      </c>
      <c r="BI94">
        <v>52.3</v>
      </c>
      <c r="BJ94">
        <v>55.7</v>
      </c>
      <c r="BK94">
        <v>28.9</v>
      </c>
      <c r="BL94">
        <v>23.3</v>
      </c>
      <c r="BM94">
        <v>26.2</v>
      </c>
      <c r="BN94">
        <v>14.4</v>
      </c>
      <c r="BO94">
        <v>5.8</v>
      </c>
      <c r="BP94">
        <v>10.4</v>
      </c>
      <c r="BQ94">
        <v>18.600000000000001</v>
      </c>
      <c r="BR94">
        <v>12.8</v>
      </c>
      <c r="BS94">
        <v>15.8</v>
      </c>
      <c r="BT94">
        <v>3.81</v>
      </c>
      <c r="BU94">
        <v>3.41</v>
      </c>
      <c r="BV94">
        <v>3.62</v>
      </c>
      <c r="BW94">
        <v>577</v>
      </c>
      <c r="BX94">
        <v>600</v>
      </c>
      <c r="BY94">
        <v>1177</v>
      </c>
      <c r="BZ94">
        <v>542</v>
      </c>
      <c r="CA94">
        <v>563</v>
      </c>
      <c r="CB94">
        <v>1105</v>
      </c>
      <c r="CC94">
        <v>47.4</v>
      </c>
      <c r="CD94">
        <v>45.3</v>
      </c>
      <c r="CE94">
        <v>46.3</v>
      </c>
      <c r="CF94">
        <v>0.46</v>
      </c>
      <c r="CG94">
        <v>0.19</v>
      </c>
      <c r="CH94">
        <v>0.32</v>
      </c>
      <c r="CI94">
        <v>0.36</v>
      </c>
      <c r="CJ94">
        <v>0.09</v>
      </c>
      <c r="CK94">
        <v>0.25</v>
      </c>
      <c r="CL94">
        <v>0.56999999999999995</v>
      </c>
      <c r="CM94">
        <v>0.28999999999999998</v>
      </c>
      <c r="CN94">
        <v>0.4</v>
      </c>
      <c r="CO94">
        <v>40.6</v>
      </c>
      <c r="CP94">
        <v>41.2</v>
      </c>
      <c r="CQ94">
        <v>40.9</v>
      </c>
      <c r="CR94">
        <v>62.2</v>
      </c>
      <c r="CS94">
        <v>59.5</v>
      </c>
      <c r="CT94">
        <v>60.8</v>
      </c>
      <c r="CU94">
        <v>41.2</v>
      </c>
      <c r="CV94">
        <v>36.200000000000003</v>
      </c>
      <c r="CW94">
        <v>38.700000000000003</v>
      </c>
      <c r="CX94">
        <v>14.6</v>
      </c>
      <c r="CY94">
        <v>13.8</v>
      </c>
      <c r="CZ94">
        <v>14.2</v>
      </c>
      <c r="DA94">
        <v>22.7</v>
      </c>
      <c r="DB94">
        <v>20</v>
      </c>
      <c r="DC94">
        <v>21.3</v>
      </c>
      <c r="DD94">
        <v>4.12</v>
      </c>
      <c r="DE94">
        <v>3.96</v>
      </c>
      <c r="DF94">
        <v>4.03</v>
      </c>
      <c r="DG94">
        <v>141</v>
      </c>
      <c r="DH94">
        <v>141</v>
      </c>
      <c r="DI94">
        <v>282</v>
      </c>
      <c r="DJ94">
        <v>120</v>
      </c>
      <c r="DK94">
        <v>124</v>
      </c>
      <c r="DL94">
        <v>244</v>
      </c>
      <c r="DM94">
        <v>41.1</v>
      </c>
      <c r="DN94">
        <v>38.6</v>
      </c>
      <c r="DO94">
        <v>39.9</v>
      </c>
      <c r="DP94">
        <v>0.01</v>
      </c>
      <c r="DQ94">
        <v>-0.33</v>
      </c>
      <c r="DR94">
        <v>-0.17</v>
      </c>
      <c r="DS94">
        <v>-0.22</v>
      </c>
      <c r="DT94">
        <v>-0.56000000000000005</v>
      </c>
      <c r="DU94">
        <v>-0.32</v>
      </c>
      <c r="DV94">
        <v>0.23</v>
      </c>
      <c r="DW94">
        <v>-0.11</v>
      </c>
      <c r="DX94">
        <v>-0.01</v>
      </c>
      <c r="DY94">
        <v>24.1</v>
      </c>
      <c r="DZ94">
        <v>29.1</v>
      </c>
      <c r="EA94">
        <v>26.6</v>
      </c>
      <c r="EB94">
        <v>51.1</v>
      </c>
      <c r="EC94">
        <v>50.4</v>
      </c>
      <c r="ED94">
        <v>50.7</v>
      </c>
      <c r="EE94">
        <v>26.2</v>
      </c>
      <c r="EF94">
        <v>22.7</v>
      </c>
      <c r="EG94">
        <v>24.5</v>
      </c>
      <c r="EH94">
        <v>5.7</v>
      </c>
      <c r="EI94">
        <v>4.3</v>
      </c>
      <c r="EJ94">
        <v>5</v>
      </c>
      <c r="EK94">
        <v>9.9</v>
      </c>
      <c r="EL94">
        <v>8.5</v>
      </c>
      <c r="EM94">
        <v>9.1999999999999993</v>
      </c>
      <c r="EN94">
        <v>3.41</v>
      </c>
      <c r="EO94">
        <v>3.31</v>
      </c>
      <c r="EP94">
        <v>3.36</v>
      </c>
      <c r="EQ94">
        <v>5</v>
      </c>
      <c r="ER94">
        <v>3</v>
      </c>
      <c r="ES94">
        <v>8</v>
      </c>
      <c r="ET94">
        <v>5</v>
      </c>
      <c r="EU94">
        <v>3</v>
      </c>
      <c r="EV94">
        <v>8</v>
      </c>
      <c r="EW94">
        <v>60.9</v>
      </c>
      <c r="EX94">
        <v>54</v>
      </c>
      <c r="EY94">
        <v>58.3</v>
      </c>
      <c r="EZ94">
        <v>1.03</v>
      </c>
      <c r="FA94">
        <v>1.5</v>
      </c>
      <c r="FB94">
        <v>1.21</v>
      </c>
      <c r="FC94">
        <v>-0.08</v>
      </c>
      <c r="FD94">
        <v>7.0000000000000007E-2</v>
      </c>
      <c r="FE94">
        <v>0.33</v>
      </c>
      <c r="FF94">
        <v>2.14</v>
      </c>
      <c r="FG94">
        <v>2.93</v>
      </c>
      <c r="FH94">
        <v>2.08</v>
      </c>
      <c r="FI94">
        <v>80</v>
      </c>
      <c r="FJ94">
        <v>33.299999999999997</v>
      </c>
      <c r="FK94">
        <v>62.5</v>
      </c>
      <c r="FL94">
        <v>100</v>
      </c>
      <c r="FM94">
        <v>100</v>
      </c>
      <c r="FN94">
        <v>100</v>
      </c>
      <c r="FO94">
        <v>80</v>
      </c>
      <c r="FP94">
        <v>66.7</v>
      </c>
      <c r="FQ94">
        <v>75</v>
      </c>
      <c r="FR94">
        <v>80</v>
      </c>
      <c r="FS94">
        <v>0</v>
      </c>
      <c r="FT94">
        <v>50</v>
      </c>
      <c r="FU94">
        <v>80</v>
      </c>
      <c r="FV94">
        <v>33.299999999999997</v>
      </c>
      <c r="FW94">
        <v>62.5</v>
      </c>
      <c r="FX94">
        <v>5.85</v>
      </c>
      <c r="FY94">
        <v>5.2</v>
      </c>
      <c r="FZ94">
        <v>5.61</v>
      </c>
      <c r="GA94">
        <v>1240</v>
      </c>
      <c r="GB94">
        <v>1327</v>
      </c>
      <c r="GC94">
        <v>2567</v>
      </c>
      <c r="GD94">
        <v>1142</v>
      </c>
      <c r="GE94">
        <v>1222</v>
      </c>
      <c r="GF94">
        <v>2364</v>
      </c>
      <c r="GG94">
        <v>45</v>
      </c>
      <c r="GH94">
        <v>41.7</v>
      </c>
      <c r="GI94">
        <v>43.3</v>
      </c>
      <c r="GJ94">
        <v>0.14000000000000001</v>
      </c>
      <c r="GK94">
        <v>-0.2</v>
      </c>
      <c r="GL94">
        <v>-0.04</v>
      </c>
      <c r="GM94">
        <v>7.0000000000000007E-2</v>
      </c>
      <c r="GN94">
        <v>-0.27</v>
      </c>
      <c r="GO94">
        <v>-0.09</v>
      </c>
      <c r="GP94">
        <v>0.22</v>
      </c>
      <c r="GQ94">
        <v>-0.13</v>
      </c>
      <c r="GR94">
        <v>0.02</v>
      </c>
      <c r="GS94">
        <v>36.799999999999997</v>
      </c>
      <c r="GT94">
        <v>35.1</v>
      </c>
      <c r="GU94">
        <v>35.9</v>
      </c>
      <c r="GV94">
        <v>59</v>
      </c>
      <c r="GW94">
        <v>54.3</v>
      </c>
      <c r="GX94">
        <v>56.6</v>
      </c>
      <c r="GY94">
        <v>32.700000000000003</v>
      </c>
      <c r="GZ94">
        <v>28</v>
      </c>
      <c r="HA94">
        <v>30.2</v>
      </c>
      <c r="HB94">
        <v>11.6</v>
      </c>
      <c r="HC94">
        <v>9.9</v>
      </c>
      <c r="HD94">
        <v>10.8</v>
      </c>
      <c r="HE94">
        <v>17.7</v>
      </c>
      <c r="HF94">
        <v>15.1</v>
      </c>
      <c r="HG94">
        <v>16.399999999999999</v>
      </c>
      <c r="HH94">
        <v>3.86</v>
      </c>
      <c r="HI94">
        <v>3.64</v>
      </c>
      <c r="HJ94">
        <v>3.75</v>
      </c>
    </row>
    <row r="95" spans="1:218" x14ac:dyDescent="0.4">
      <c r="A95" t="s">
        <v>413</v>
      </c>
      <c r="B95" t="s">
        <v>412</v>
      </c>
      <c r="C95">
        <v>3446</v>
      </c>
      <c r="D95">
        <v>3549</v>
      </c>
      <c r="E95">
        <v>6995</v>
      </c>
      <c r="F95">
        <v>3344</v>
      </c>
      <c r="G95">
        <v>3440</v>
      </c>
      <c r="H95">
        <v>6784</v>
      </c>
      <c r="I95">
        <v>47.6</v>
      </c>
      <c r="J95">
        <v>42.1</v>
      </c>
      <c r="K95">
        <v>44.8</v>
      </c>
      <c r="L95">
        <v>0.19</v>
      </c>
      <c r="M95">
        <v>-0.23</v>
      </c>
      <c r="N95">
        <v>-0.03</v>
      </c>
      <c r="O95">
        <v>0.14000000000000001</v>
      </c>
      <c r="P95">
        <v>-0.28000000000000003</v>
      </c>
      <c r="Q95">
        <v>-0.06</v>
      </c>
      <c r="R95">
        <v>0.23</v>
      </c>
      <c r="S95">
        <v>-0.19</v>
      </c>
      <c r="T95">
        <v>0</v>
      </c>
      <c r="U95">
        <v>42.6</v>
      </c>
      <c r="V95">
        <v>36.200000000000003</v>
      </c>
      <c r="W95">
        <v>39.299999999999997</v>
      </c>
      <c r="X95">
        <v>66.599999999999994</v>
      </c>
      <c r="Y95">
        <v>57.7</v>
      </c>
      <c r="Z95">
        <v>62.1</v>
      </c>
      <c r="AA95">
        <v>38.5</v>
      </c>
      <c r="AB95">
        <v>28.2</v>
      </c>
      <c r="AC95">
        <v>33.299999999999997</v>
      </c>
      <c r="AD95">
        <v>15.9</v>
      </c>
      <c r="AE95">
        <v>9.3000000000000007</v>
      </c>
      <c r="AF95">
        <v>12.5</v>
      </c>
      <c r="AG95">
        <v>24.1</v>
      </c>
      <c r="AH95">
        <v>15</v>
      </c>
      <c r="AI95">
        <v>19.5</v>
      </c>
      <c r="AJ95">
        <v>4.09</v>
      </c>
      <c r="AK95">
        <v>3.64</v>
      </c>
      <c r="AL95">
        <v>3.86</v>
      </c>
      <c r="AM95">
        <v>81</v>
      </c>
      <c r="AN95">
        <v>100</v>
      </c>
      <c r="AO95">
        <v>181</v>
      </c>
      <c r="AP95">
        <v>72</v>
      </c>
      <c r="AQ95">
        <v>90</v>
      </c>
      <c r="AR95">
        <v>162</v>
      </c>
      <c r="AS95">
        <v>50.1</v>
      </c>
      <c r="AT95">
        <v>47</v>
      </c>
      <c r="AU95">
        <v>48.4</v>
      </c>
      <c r="AV95">
        <v>0.33</v>
      </c>
      <c r="AW95">
        <v>0.02</v>
      </c>
      <c r="AX95">
        <v>0.15</v>
      </c>
      <c r="AY95">
        <v>0.03</v>
      </c>
      <c r="AZ95">
        <v>-0.24</v>
      </c>
      <c r="BA95">
        <v>-0.04</v>
      </c>
      <c r="BB95">
        <v>0.62</v>
      </c>
      <c r="BC95">
        <v>0.28000000000000003</v>
      </c>
      <c r="BD95">
        <v>0.35</v>
      </c>
      <c r="BE95">
        <v>51.9</v>
      </c>
      <c r="BF95">
        <v>43</v>
      </c>
      <c r="BG95">
        <v>47</v>
      </c>
      <c r="BH95">
        <v>72.8</v>
      </c>
      <c r="BI95">
        <v>68</v>
      </c>
      <c r="BJ95">
        <v>70.2</v>
      </c>
      <c r="BK95">
        <v>39.5</v>
      </c>
      <c r="BL95">
        <v>37</v>
      </c>
      <c r="BM95">
        <v>38.1</v>
      </c>
      <c r="BN95">
        <v>22.2</v>
      </c>
      <c r="BO95">
        <v>11</v>
      </c>
      <c r="BP95">
        <v>16</v>
      </c>
      <c r="BQ95">
        <v>30.9</v>
      </c>
      <c r="BR95">
        <v>20</v>
      </c>
      <c r="BS95">
        <v>24.9</v>
      </c>
      <c r="BT95">
        <v>4.3099999999999996</v>
      </c>
      <c r="BU95">
        <v>4.0599999999999996</v>
      </c>
      <c r="BV95">
        <v>4.17</v>
      </c>
      <c r="BW95">
        <v>48</v>
      </c>
      <c r="BX95">
        <v>46</v>
      </c>
      <c r="BY95">
        <v>94</v>
      </c>
      <c r="BZ95">
        <v>43</v>
      </c>
      <c r="CA95">
        <v>39</v>
      </c>
      <c r="CB95">
        <v>82</v>
      </c>
      <c r="CC95">
        <v>57.7</v>
      </c>
      <c r="CD95">
        <v>55.5</v>
      </c>
      <c r="CE95">
        <v>56.6</v>
      </c>
      <c r="CF95">
        <v>0.75</v>
      </c>
      <c r="CG95">
        <v>0.66</v>
      </c>
      <c r="CH95">
        <v>0.71</v>
      </c>
      <c r="CI95">
        <v>0.37</v>
      </c>
      <c r="CJ95">
        <v>0.27</v>
      </c>
      <c r="CK95">
        <v>0.43</v>
      </c>
      <c r="CL95">
        <v>1.1200000000000001</v>
      </c>
      <c r="CM95">
        <v>1.06</v>
      </c>
      <c r="CN95">
        <v>0.98</v>
      </c>
      <c r="CO95">
        <v>56.3</v>
      </c>
      <c r="CP95">
        <v>54.3</v>
      </c>
      <c r="CQ95">
        <v>55.3</v>
      </c>
      <c r="CR95">
        <v>81.3</v>
      </c>
      <c r="CS95">
        <v>73.900000000000006</v>
      </c>
      <c r="CT95">
        <v>77.7</v>
      </c>
      <c r="CU95">
        <v>56.3</v>
      </c>
      <c r="CV95">
        <v>52.2</v>
      </c>
      <c r="CW95">
        <v>54.3</v>
      </c>
      <c r="CX95">
        <v>35.4</v>
      </c>
      <c r="CY95">
        <v>28.3</v>
      </c>
      <c r="CZ95">
        <v>31.9</v>
      </c>
      <c r="DA95">
        <v>47.9</v>
      </c>
      <c r="DB95">
        <v>39.1</v>
      </c>
      <c r="DC95">
        <v>43.6</v>
      </c>
      <c r="DD95">
        <v>5.26</v>
      </c>
      <c r="DE95">
        <v>5.0999999999999996</v>
      </c>
      <c r="DF95">
        <v>5.18</v>
      </c>
      <c r="DG95">
        <v>44</v>
      </c>
      <c r="DH95">
        <v>44</v>
      </c>
      <c r="DI95">
        <v>88</v>
      </c>
      <c r="DJ95">
        <v>33</v>
      </c>
      <c r="DK95">
        <v>31</v>
      </c>
      <c r="DL95">
        <v>64</v>
      </c>
      <c r="DM95">
        <v>50.2</v>
      </c>
      <c r="DN95">
        <v>40.299999999999997</v>
      </c>
      <c r="DO95">
        <v>45.2</v>
      </c>
      <c r="DP95">
        <v>1.1599999999999999</v>
      </c>
      <c r="DQ95">
        <v>0.35</v>
      </c>
      <c r="DR95">
        <v>0.77</v>
      </c>
      <c r="DS95">
        <v>0.73</v>
      </c>
      <c r="DT95">
        <v>-0.1</v>
      </c>
      <c r="DU95">
        <v>0.46</v>
      </c>
      <c r="DV95">
        <v>1.59</v>
      </c>
      <c r="DW95">
        <v>0.79</v>
      </c>
      <c r="DX95">
        <v>1.07</v>
      </c>
      <c r="DY95">
        <v>31.8</v>
      </c>
      <c r="DZ95">
        <v>27.3</v>
      </c>
      <c r="EA95">
        <v>29.5</v>
      </c>
      <c r="EB95">
        <v>61.4</v>
      </c>
      <c r="EC95">
        <v>45.5</v>
      </c>
      <c r="ED95">
        <v>53.4</v>
      </c>
      <c r="EE95">
        <v>47.7</v>
      </c>
      <c r="EF95">
        <v>34.1</v>
      </c>
      <c r="EG95">
        <v>40.9</v>
      </c>
      <c r="EH95">
        <v>13.6</v>
      </c>
      <c r="EI95">
        <v>11.4</v>
      </c>
      <c r="EJ95">
        <v>12.5</v>
      </c>
      <c r="EK95">
        <v>27.3</v>
      </c>
      <c r="EL95">
        <v>18.2</v>
      </c>
      <c r="EM95">
        <v>22.7</v>
      </c>
      <c r="EN95">
        <v>4.45</v>
      </c>
      <c r="EO95">
        <v>3.46</v>
      </c>
      <c r="EP95">
        <v>3.96</v>
      </c>
      <c r="EQ95">
        <v>11</v>
      </c>
      <c r="ER95">
        <v>7</v>
      </c>
      <c r="ES95">
        <v>18</v>
      </c>
      <c r="ET95">
        <v>8</v>
      </c>
      <c r="EU95">
        <v>2</v>
      </c>
      <c r="EV95">
        <v>10</v>
      </c>
      <c r="EW95">
        <v>59.4</v>
      </c>
      <c r="EX95">
        <v>62.4</v>
      </c>
      <c r="EY95">
        <v>60.5</v>
      </c>
      <c r="EZ95">
        <v>1.1200000000000001</v>
      </c>
      <c r="FA95">
        <v>3.61</v>
      </c>
      <c r="FB95">
        <v>1.62</v>
      </c>
      <c r="FC95">
        <v>0.24</v>
      </c>
      <c r="FD95">
        <v>1.86</v>
      </c>
      <c r="FE95">
        <v>0.83</v>
      </c>
      <c r="FF95">
        <v>1.99</v>
      </c>
      <c r="FG95">
        <v>5.36</v>
      </c>
      <c r="FH95">
        <v>2.4</v>
      </c>
      <c r="FI95">
        <v>81.8</v>
      </c>
      <c r="FJ95">
        <v>42.9</v>
      </c>
      <c r="FK95">
        <v>66.7</v>
      </c>
      <c r="FL95">
        <v>100</v>
      </c>
      <c r="FM95">
        <v>85.7</v>
      </c>
      <c r="FN95">
        <v>94.4</v>
      </c>
      <c r="FO95">
        <v>54.5</v>
      </c>
      <c r="FP95">
        <v>71.400000000000006</v>
      </c>
      <c r="FQ95">
        <v>61.1</v>
      </c>
      <c r="FR95">
        <v>36.4</v>
      </c>
      <c r="FS95">
        <v>28.6</v>
      </c>
      <c r="FT95">
        <v>33.299999999999997</v>
      </c>
      <c r="FU95">
        <v>54.5</v>
      </c>
      <c r="FV95">
        <v>42.9</v>
      </c>
      <c r="FW95">
        <v>50</v>
      </c>
      <c r="FX95">
        <v>5.39</v>
      </c>
      <c r="FY95">
        <v>6.17</v>
      </c>
      <c r="FZ95">
        <v>5.7</v>
      </c>
      <c r="GA95">
        <v>3684</v>
      </c>
      <c r="GB95">
        <v>3802</v>
      </c>
      <c r="GC95">
        <v>7486</v>
      </c>
      <c r="GD95">
        <v>3549</v>
      </c>
      <c r="GE95">
        <v>3650</v>
      </c>
      <c r="GF95">
        <v>7199</v>
      </c>
      <c r="GG95">
        <v>47.9</v>
      </c>
      <c r="GH95">
        <v>42.4</v>
      </c>
      <c r="GI95">
        <v>45.1</v>
      </c>
      <c r="GJ95">
        <v>0.21</v>
      </c>
      <c r="GK95">
        <v>-0.21</v>
      </c>
      <c r="GL95">
        <v>0</v>
      </c>
      <c r="GM95">
        <v>0.17</v>
      </c>
      <c r="GN95">
        <v>-0.25</v>
      </c>
      <c r="GO95">
        <v>-0.03</v>
      </c>
      <c r="GP95">
        <v>0.25</v>
      </c>
      <c r="GQ95">
        <v>-0.17</v>
      </c>
      <c r="GR95">
        <v>0.02</v>
      </c>
      <c r="GS95">
        <v>43</v>
      </c>
      <c r="GT95">
        <v>36.200000000000003</v>
      </c>
      <c r="GU95">
        <v>39.6</v>
      </c>
      <c r="GV95">
        <v>66.900000000000006</v>
      </c>
      <c r="GW95">
        <v>57.9</v>
      </c>
      <c r="GX95">
        <v>62.4</v>
      </c>
      <c r="GY95">
        <v>39</v>
      </c>
      <c r="GZ95">
        <v>28.9</v>
      </c>
      <c r="HA95">
        <v>33.799999999999997</v>
      </c>
      <c r="HB95">
        <v>16.3</v>
      </c>
      <c r="HC95">
        <v>9.5</v>
      </c>
      <c r="HD95">
        <v>12.8</v>
      </c>
      <c r="HE95">
        <v>24.6</v>
      </c>
      <c r="HF95">
        <v>15.5</v>
      </c>
      <c r="HG95">
        <v>20</v>
      </c>
      <c r="HH95">
        <v>4.12</v>
      </c>
      <c r="HI95">
        <v>3.67</v>
      </c>
      <c r="HJ95">
        <v>3.89</v>
      </c>
    </row>
    <row r="96" spans="1:218" x14ac:dyDescent="0.4">
      <c r="A96" t="s">
        <v>415</v>
      </c>
      <c r="B96" t="s">
        <v>414</v>
      </c>
      <c r="C96">
        <v>795</v>
      </c>
      <c r="D96">
        <v>884</v>
      </c>
      <c r="E96">
        <v>1679</v>
      </c>
      <c r="F96">
        <v>727</v>
      </c>
      <c r="G96">
        <v>832</v>
      </c>
      <c r="H96">
        <v>1559</v>
      </c>
      <c r="I96">
        <v>44.1</v>
      </c>
      <c r="J96">
        <v>39.1</v>
      </c>
      <c r="K96">
        <v>41.5</v>
      </c>
      <c r="L96">
        <v>0.03</v>
      </c>
      <c r="M96">
        <v>-0.56000000000000005</v>
      </c>
      <c r="N96">
        <v>-0.28000000000000003</v>
      </c>
      <c r="O96">
        <v>-0.06</v>
      </c>
      <c r="P96">
        <v>-0.64</v>
      </c>
      <c r="Q96">
        <v>-0.34</v>
      </c>
      <c r="R96">
        <v>0.12</v>
      </c>
      <c r="S96">
        <v>-0.47</v>
      </c>
      <c r="T96">
        <v>-0.22</v>
      </c>
      <c r="U96">
        <v>37.700000000000003</v>
      </c>
      <c r="V96">
        <v>32.9</v>
      </c>
      <c r="W96">
        <v>35.200000000000003</v>
      </c>
      <c r="X96">
        <v>58.9</v>
      </c>
      <c r="Y96">
        <v>52.8</v>
      </c>
      <c r="Z96">
        <v>55.7</v>
      </c>
      <c r="AA96">
        <v>41.4</v>
      </c>
      <c r="AB96">
        <v>27.4</v>
      </c>
      <c r="AC96">
        <v>34</v>
      </c>
      <c r="AD96">
        <v>15</v>
      </c>
      <c r="AE96">
        <v>7.7</v>
      </c>
      <c r="AF96">
        <v>11.1</v>
      </c>
      <c r="AG96">
        <v>22.9</v>
      </c>
      <c r="AH96">
        <v>12.7</v>
      </c>
      <c r="AI96">
        <v>17.5</v>
      </c>
      <c r="AJ96">
        <v>3.84</v>
      </c>
      <c r="AK96">
        <v>3.38</v>
      </c>
      <c r="AL96">
        <v>3.6</v>
      </c>
      <c r="AM96">
        <v>56</v>
      </c>
      <c r="AN96">
        <v>74</v>
      </c>
      <c r="AO96">
        <v>130</v>
      </c>
      <c r="AP96">
        <v>53</v>
      </c>
      <c r="AQ96">
        <v>63</v>
      </c>
      <c r="AR96">
        <v>116</v>
      </c>
      <c r="AS96">
        <v>47.5</v>
      </c>
      <c r="AT96">
        <v>41</v>
      </c>
      <c r="AU96">
        <v>43.8</v>
      </c>
      <c r="AV96">
        <v>-0.03</v>
      </c>
      <c r="AW96">
        <v>-0.5</v>
      </c>
      <c r="AX96">
        <v>-0.28999999999999998</v>
      </c>
      <c r="AY96">
        <v>-0.37</v>
      </c>
      <c r="AZ96">
        <v>-0.81</v>
      </c>
      <c r="BA96">
        <v>-0.52</v>
      </c>
      <c r="BB96">
        <v>0.31</v>
      </c>
      <c r="BC96">
        <v>-0.19</v>
      </c>
      <c r="BD96">
        <v>-0.06</v>
      </c>
      <c r="BE96">
        <v>39.299999999999997</v>
      </c>
      <c r="BF96">
        <v>31.1</v>
      </c>
      <c r="BG96">
        <v>34.6</v>
      </c>
      <c r="BH96">
        <v>64.3</v>
      </c>
      <c r="BI96">
        <v>52.7</v>
      </c>
      <c r="BJ96">
        <v>57.7</v>
      </c>
      <c r="BK96">
        <v>46.4</v>
      </c>
      <c r="BL96">
        <v>28.4</v>
      </c>
      <c r="BM96">
        <v>36.200000000000003</v>
      </c>
      <c r="BN96">
        <v>19.600000000000001</v>
      </c>
      <c r="BO96">
        <v>9.5</v>
      </c>
      <c r="BP96">
        <v>13.8</v>
      </c>
      <c r="BQ96">
        <v>26.8</v>
      </c>
      <c r="BR96">
        <v>13.5</v>
      </c>
      <c r="BS96">
        <v>19.2</v>
      </c>
      <c r="BT96">
        <v>4.22</v>
      </c>
      <c r="BU96">
        <v>3.57</v>
      </c>
      <c r="BV96">
        <v>3.85</v>
      </c>
      <c r="BW96">
        <v>176</v>
      </c>
      <c r="BX96">
        <v>189</v>
      </c>
      <c r="BY96">
        <v>365</v>
      </c>
      <c r="BZ96">
        <v>164</v>
      </c>
      <c r="CA96">
        <v>169</v>
      </c>
      <c r="CB96">
        <v>333</v>
      </c>
      <c r="CC96">
        <v>45.8</v>
      </c>
      <c r="CD96">
        <v>40.9</v>
      </c>
      <c r="CE96">
        <v>43.3</v>
      </c>
      <c r="CF96">
        <v>0.38</v>
      </c>
      <c r="CG96">
        <v>-0.16</v>
      </c>
      <c r="CH96">
        <v>0.11</v>
      </c>
      <c r="CI96">
        <v>0.19</v>
      </c>
      <c r="CJ96">
        <v>-0.35</v>
      </c>
      <c r="CK96">
        <v>-0.03</v>
      </c>
      <c r="CL96">
        <v>0.56999999999999995</v>
      </c>
      <c r="CM96">
        <v>0.03</v>
      </c>
      <c r="CN96">
        <v>0.24</v>
      </c>
      <c r="CO96">
        <v>37.5</v>
      </c>
      <c r="CP96">
        <v>36.5</v>
      </c>
      <c r="CQ96">
        <v>37</v>
      </c>
      <c r="CR96">
        <v>57.4</v>
      </c>
      <c r="CS96">
        <v>53.4</v>
      </c>
      <c r="CT96">
        <v>55.3</v>
      </c>
      <c r="CU96">
        <v>46</v>
      </c>
      <c r="CV96">
        <v>29.6</v>
      </c>
      <c r="CW96">
        <v>37.5</v>
      </c>
      <c r="CX96">
        <v>17</v>
      </c>
      <c r="CY96">
        <v>12.2</v>
      </c>
      <c r="CZ96">
        <v>14.5</v>
      </c>
      <c r="DA96">
        <v>24.4</v>
      </c>
      <c r="DB96">
        <v>17.5</v>
      </c>
      <c r="DC96">
        <v>20.8</v>
      </c>
      <c r="DD96">
        <v>4.01</v>
      </c>
      <c r="DE96">
        <v>3.58</v>
      </c>
      <c r="DF96">
        <v>3.79</v>
      </c>
      <c r="DG96">
        <v>39</v>
      </c>
      <c r="DH96">
        <v>41</v>
      </c>
      <c r="DI96">
        <v>80</v>
      </c>
      <c r="DJ96">
        <v>34</v>
      </c>
      <c r="DK96">
        <v>33</v>
      </c>
      <c r="DL96">
        <v>67</v>
      </c>
      <c r="DM96">
        <v>46.7</v>
      </c>
      <c r="DN96">
        <v>39.4</v>
      </c>
      <c r="DO96">
        <v>43</v>
      </c>
      <c r="DP96">
        <v>0.28999999999999998</v>
      </c>
      <c r="DQ96">
        <v>0.05</v>
      </c>
      <c r="DR96">
        <v>0.17</v>
      </c>
      <c r="DS96">
        <v>-0.13</v>
      </c>
      <c r="DT96">
        <v>-0.38</v>
      </c>
      <c r="DU96">
        <v>-0.13</v>
      </c>
      <c r="DV96">
        <v>0.72</v>
      </c>
      <c r="DW96">
        <v>0.48</v>
      </c>
      <c r="DX96">
        <v>0.47</v>
      </c>
      <c r="DY96">
        <v>38.5</v>
      </c>
      <c r="DZ96">
        <v>29.3</v>
      </c>
      <c r="EA96">
        <v>33.799999999999997</v>
      </c>
      <c r="EB96">
        <v>53.8</v>
      </c>
      <c r="EC96">
        <v>46.3</v>
      </c>
      <c r="ED96">
        <v>50</v>
      </c>
      <c r="EE96">
        <v>43.6</v>
      </c>
      <c r="EF96">
        <v>43.9</v>
      </c>
      <c r="EG96">
        <v>43.8</v>
      </c>
      <c r="EH96">
        <v>17.899999999999999</v>
      </c>
      <c r="EI96">
        <v>9.8000000000000007</v>
      </c>
      <c r="EJ96">
        <v>13.8</v>
      </c>
      <c r="EK96">
        <v>20.5</v>
      </c>
      <c r="EL96">
        <v>19.5</v>
      </c>
      <c r="EM96">
        <v>20</v>
      </c>
      <c r="EN96">
        <v>4.03</v>
      </c>
      <c r="EO96">
        <v>3.52</v>
      </c>
      <c r="EP96">
        <v>3.77</v>
      </c>
      <c r="EQ96">
        <v>1</v>
      </c>
      <c r="ER96">
        <v>6</v>
      </c>
      <c r="ES96">
        <v>7</v>
      </c>
      <c r="ET96">
        <v>1</v>
      </c>
      <c r="EU96">
        <v>4</v>
      </c>
      <c r="EV96">
        <v>5</v>
      </c>
      <c r="EW96">
        <v>68</v>
      </c>
      <c r="EX96">
        <v>65.7</v>
      </c>
      <c r="EY96">
        <v>66</v>
      </c>
      <c r="EZ96">
        <v>1.55</v>
      </c>
      <c r="FA96">
        <v>-0.19</v>
      </c>
      <c r="FB96">
        <v>0.16</v>
      </c>
      <c r="FC96">
        <v>-0.93</v>
      </c>
      <c r="FD96">
        <v>-1.43</v>
      </c>
      <c r="FE96">
        <v>-0.95</v>
      </c>
      <c r="FF96">
        <v>4.0199999999999996</v>
      </c>
      <c r="FG96">
        <v>1.05</v>
      </c>
      <c r="FH96">
        <v>1.26</v>
      </c>
      <c r="FI96">
        <v>100</v>
      </c>
      <c r="FJ96">
        <v>66.7</v>
      </c>
      <c r="FK96">
        <v>71.400000000000006</v>
      </c>
      <c r="FL96">
        <v>100</v>
      </c>
      <c r="FM96">
        <v>100</v>
      </c>
      <c r="FN96">
        <v>100</v>
      </c>
      <c r="FO96">
        <v>100</v>
      </c>
      <c r="FP96">
        <v>83.3</v>
      </c>
      <c r="FQ96">
        <v>85.7</v>
      </c>
      <c r="FR96">
        <v>100</v>
      </c>
      <c r="FS96">
        <v>33.299999999999997</v>
      </c>
      <c r="FT96">
        <v>42.9</v>
      </c>
      <c r="FU96">
        <v>100</v>
      </c>
      <c r="FV96">
        <v>83.3</v>
      </c>
      <c r="FW96">
        <v>85.7</v>
      </c>
      <c r="FX96">
        <v>6.67</v>
      </c>
      <c r="FY96">
        <v>6.37</v>
      </c>
      <c r="FZ96">
        <v>6.42</v>
      </c>
      <c r="GA96">
        <v>1085</v>
      </c>
      <c r="GB96">
        <v>1220</v>
      </c>
      <c r="GC96">
        <v>2305</v>
      </c>
      <c r="GD96">
        <v>997</v>
      </c>
      <c r="GE96">
        <v>1122</v>
      </c>
      <c r="GF96">
        <v>2119</v>
      </c>
      <c r="GG96">
        <v>44.7</v>
      </c>
      <c r="GH96">
        <v>39.700000000000003</v>
      </c>
      <c r="GI96">
        <v>42</v>
      </c>
      <c r="GJ96">
        <v>0.09</v>
      </c>
      <c r="GK96">
        <v>-0.46</v>
      </c>
      <c r="GL96">
        <v>-0.2</v>
      </c>
      <c r="GM96">
        <v>0.02</v>
      </c>
      <c r="GN96">
        <v>-0.53</v>
      </c>
      <c r="GO96">
        <v>-0.25</v>
      </c>
      <c r="GP96">
        <v>0.17</v>
      </c>
      <c r="GQ96">
        <v>-0.38</v>
      </c>
      <c r="GR96">
        <v>-0.14000000000000001</v>
      </c>
      <c r="GS96">
        <v>37.9</v>
      </c>
      <c r="GT96">
        <v>33.4</v>
      </c>
      <c r="GU96">
        <v>35.5</v>
      </c>
      <c r="GV96">
        <v>58.7</v>
      </c>
      <c r="GW96">
        <v>52.7</v>
      </c>
      <c r="GX96">
        <v>55.5</v>
      </c>
      <c r="GY96">
        <v>42.9</v>
      </c>
      <c r="GZ96">
        <v>28.6</v>
      </c>
      <c r="HA96">
        <v>35.299999999999997</v>
      </c>
      <c r="HB96">
        <v>15.9</v>
      </c>
      <c r="HC96">
        <v>8.6</v>
      </c>
      <c r="HD96">
        <v>12.1</v>
      </c>
      <c r="HE96">
        <v>23.6</v>
      </c>
      <c r="HF96">
        <v>14.1</v>
      </c>
      <c r="HG96">
        <v>18.600000000000001</v>
      </c>
      <c r="HH96">
        <v>3.9</v>
      </c>
      <c r="HI96">
        <v>3.44</v>
      </c>
      <c r="HJ96">
        <v>3.66</v>
      </c>
    </row>
    <row r="97" spans="1:218" x14ac:dyDescent="0.4">
      <c r="A97" t="s">
        <v>417</v>
      </c>
      <c r="B97" t="s">
        <v>416</v>
      </c>
      <c r="C97">
        <v>773</v>
      </c>
      <c r="D97">
        <v>792</v>
      </c>
      <c r="E97">
        <v>1565</v>
      </c>
      <c r="F97">
        <v>748</v>
      </c>
      <c r="G97">
        <v>764</v>
      </c>
      <c r="H97">
        <v>1512</v>
      </c>
      <c r="I97">
        <v>52.2</v>
      </c>
      <c r="J97">
        <v>46.2</v>
      </c>
      <c r="K97">
        <v>49.2</v>
      </c>
      <c r="L97">
        <v>0.19</v>
      </c>
      <c r="M97">
        <v>-0.2</v>
      </c>
      <c r="N97">
        <v>-0.01</v>
      </c>
      <c r="O97">
        <v>0.1</v>
      </c>
      <c r="P97">
        <v>-0.28999999999999998</v>
      </c>
      <c r="Q97">
        <v>-7.0000000000000007E-2</v>
      </c>
      <c r="R97">
        <v>0.28000000000000003</v>
      </c>
      <c r="S97">
        <v>-0.11</v>
      </c>
      <c r="T97">
        <v>0.06</v>
      </c>
      <c r="U97">
        <v>54.3</v>
      </c>
      <c r="V97">
        <v>45.5</v>
      </c>
      <c r="W97">
        <v>49.8</v>
      </c>
      <c r="X97">
        <v>71.3</v>
      </c>
      <c r="Y97">
        <v>63.1</v>
      </c>
      <c r="Z97">
        <v>67.2</v>
      </c>
      <c r="AA97">
        <v>46.4</v>
      </c>
      <c r="AB97">
        <v>33.299999999999997</v>
      </c>
      <c r="AC97">
        <v>39.799999999999997</v>
      </c>
      <c r="AD97">
        <v>29.2</v>
      </c>
      <c r="AE97">
        <v>17.8</v>
      </c>
      <c r="AF97">
        <v>23.5</v>
      </c>
      <c r="AG97">
        <v>35.700000000000003</v>
      </c>
      <c r="AH97">
        <v>22</v>
      </c>
      <c r="AI97">
        <v>28.8</v>
      </c>
      <c r="AJ97">
        <v>4.59</v>
      </c>
      <c r="AK97">
        <v>4.0199999999999996</v>
      </c>
      <c r="AL97">
        <v>4.3</v>
      </c>
      <c r="AM97">
        <v>45</v>
      </c>
      <c r="AN97">
        <v>38</v>
      </c>
      <c r="AO97">
        <v>83</v>
      </c>
      <c r="AP97">
        <v>42</v>
      </c>
      <c r="AQ97">
        <v>36</v>
      </c>
      <c r="AR97">
        <v>78</v>
      </c>
      <c r="AS97">
        <v>59.2</v>
      </c>
      <c r="AT97">
        <v>47.8</v>
      </c>
      <c r="AU97">
        <v>54</v>
      </c>
      <c r="AV97">
        <v>0.35</v>
      </c>
      <c r="AW97">
        <v>0.06</v>
      </c>
      <c r="AX97">
        <v>0.22</v>
      </c>
      <c r="AY97">
        <v>-0.03</v>
      </c>
      <c r="AZ97">
        <v>-0.35</v>
      </c>
      <c r="BA97">
        <v>-7.0000000000000007E-2</v>
      </c>
      <c r="BB97">
        <v>0.73</v>
      </c>
      <c r="BC97">
        <v>0.47</v>
      </c>
      <c r="BD97">
        <v>0.5</v>
      </c>
      <c r="BE97">
        <v>68.900000000000006</v>
      </c>
      <c r="BF97">
        <v>44.7</v>
      </c>
      <c r="BG97">
        <v>57.8</v>
      </c>
      <c r="BH97">
        <v>86.7</v>
      </c>
      <c r="BI97">
        <v>65.8</v>
      </c>
      <c r="BJ97">
        <v>77.099999999999994</v>
      </c>
      <c r="BK97">
        <v>46.7</v>
      </c>
      <c r="BL97">
        <v>21.1</v>
      </c>
      <c r="BM97">
        <v>34.9</v>
      </c>
      <c r="BN97">
        <v>28.9</v>
      </c>
      <c r="BO97">
        <v>15.8</v>
      </c>
      <c r="BP97">
        <v>22.9</v>
      </c>
      <c r="BQ97">
        <v>40</v>
      </c>
      <c r="BR97">
        <v>18.399999999999999</v>
      </c>
      <c r="BS97">
        <v>30.1</v>
      </c>
      <c r="BT97">
        <v>5.17</v>
      </c>
      <c r="BU97">
        <v>4.05</v>
      </c>
      <c r="BV97">
        <v>4.66</v>
      </c>
      <c r="BW97">
        <v>87</v>
      </c>
      <c r="BX97">
        <v>113</v>
      </c>
      <c r="BY97">
        <v>200</v>
      </c>
      <c r="BZ97">
        <v>76</v>
      </c>
      <c r="CA97">
        <v>103</v>
      </c>
      <c r="CB97">
        <v>179</v>
      </c>
      <c r="CC97">
        <v>65.7</v>
      </c>
      <c r="CD97">
        <v>65.400000000000006</v>
      </c>
      <c r="CE97">
        <v>65.5</v>
      </c>
      <c r="CF97">
        <v>0.88</v>
      </c>
      <c r="CG97">
        <v>0.96</v>
      </c>
      <c r="CH97">
        <v>0.93</v>
      </c>
      <c r="CI97">
        <v>0.59</v>
      </c>
      <c r="CJ97">
        <v>0.72</v>
      </c>
      <c r="CK97">
        <v>0.74</v>
      </c>
      <c r="CL97">
        <v>1.1599999999999999</v>
      </c>
      <c r="CM97">
        <v>1.21</v>
      </c>
      <c r="CN97">
        <v>1.1100000000000001</v>
      </c>
      <c r="CO97">
        <v>83.9</v>
      </c>
      <c r="CP97">
        <v>81.400000000000006</v>
      </c>
      <c r="CQ97">
        <v>82.5</v>
      </c>
      <c r="CR97">
        <v>95.4</v>
      </c>
      <c r="CS97">
        <v>89.4</v>
      </c>
      <c r="CT97">
        <v>92</v>
      </c>
      <c r="CU97">
        <v>71.3</v>
      </c>
      <c r="CV97">
        <v>59.3</v>
      </c>
      <c r="CW97">
        <v>64.5</v>
      </c>
      <c r="CX97">
        <v>54</v>
      </c>
      <c r="CY97">
        <v>50.4</v>
      </c>
      <c r="CZ97">
        <v>52</v>
      </c>
      <c r="DA97">
        <v>65.5</v>
      </c>
      <c r="DB97">
        <v>54.9</v>
      </c>
      <c r="DC97">
        <v>59.5</v>
      </c>
      <c r="DD97">
        <v>6.18</v>
      </c>
      <c r="DE97">
        <v>6.05</v>
      </c>
      <c r="DF97">
        <v>6.11</v>
      </c>
      <c r="DG97">
        <v>59</v>
      </c>
      <c r="DH97">
        <v>74</v>
      </c>
      <c r="DI97">
        <v>133</v>
      </c>
      <c r="DJ97">
        <v>50</v>
      </c>
      <c r="DK97">
        <v>68</v>
      </c>
      <c r="DL97">
        <v>118</v>
      </c>
      <c r="DM97">
        <v>68</v>
      </c>
      <c r="DN97">
        <v>59.9</v>
      </c>
      <c r="DO97">
        <v>63.5</v>
      </c>
      <c r="DP97">
        <v>0.64</v>
      </c>
      <c r="DQ97">
        <v>0.59</v>
      </c>
      <c r="DR97">
        <v>0.61</v>
      </c>
      <c r="DS97">
        <v>0.28999999999999998</v>
      </c>
      <c r="DT97">
        <v>0.28000000000000003</v>
      </c>
      <c r="DU97">
        <v>0.38</v>
      </c>
      <c r="DV97">
        <v>0.99</v>
      </c>
      <c r="DW97">
        <v>0.89</v>
      </c>
      <c r="DX97">
        <v>0.84</v>
      </c>
      <c r="DY97">
        <v>86.4</v>
      </c>
      <c r="DZ97">
        <v>71.599999999999994</v>
      </c>
      <c r="EA97">
        <v>78.2</v>
      </c>
      <c r="EB97">
        <v>94.9</v>
      </c>
      <c r="EC97">
        <v>82.4</v>
      </c>
      <c r="ED97">
        <v>88</v>
      </c>
      <c r="EE97">
        <v>72.900000000000006</v>
      </c>
      <c r="EF97">
        <v>56.8</v>
      </c>
      <c r="EG97">
        <v>63.9</v>
      </c>
      <c r="EH97">
        <v>67.8</v>
      </c>
      <c r="EI97">
        <v>40.5</v>
      </c>
      <c r="EJ97">
        <v>52.6</v>
      </c>
      <c r="EK97">
        <v>69.5</v>
      </c>
      <c r="EL97">
        <v>48.6</v>
      </c>
      <c r="EM97">
        <v>57.9</v>
      </c>
      <c r="EN97">
        <v>6.38</v>
      </c>
      <c r="EO97">
        <v>5.47</v>
      </c>
      <c r="EP97">
        <v>5.87</v>
      </c>
      <c r="EQ97">
        <v>8</v>
      </c>
      <c r="ER97">
        <v>5</v>
      </c>
      <c r="ES97">
        <v>13</v>
      </c>
      <c r="ET97">
        <v>6</v>
      </c>
      <c r="EU97">
        <v>5</v>
      </c>
      <c r="EV97">
        <v>11</v>
      </c>
      <c r="EW97">
        <v>72.099999999999994</v>
      </c>
      <c r="EX97">
        <v>66.099999999999994</v>
      </c>
      <c r="EY97">
        <v>69.8</v>
      </c>
      <c r="EZ97">
        <v>1.3</v>
      </c>
      <c r="FA97">
        <v>0.1</v>
      </c>
      <c r="FB97">
        <v>0.75</v>
      </c>
      <c r="FC97">
        <v>0.28999999999999998</v>
      </c>
      <c r="FD97">
        <v>-1.01</v>
      </c>
      <c r="FE97">
        <v>0.01</v>
      </c>
      <c r="FF97">
        <v>2.31</v>
      </c>
      <c r="FG97">
        <v>1.2</v>
      </c>
      <c r="FH97">
        <v>1.5</v>
      </c>
      <c r="FI97">
        <v>100</v>
      </c>
      <c r="FJ97">
        <v>80</v>
      </c>
      <c r="FK97">
        <v>92.3</v>
      </c>
      <c r="FL97">
        <v>100</v>
      </c>
      <c r="FM97">
        <v>100</v>
      </c>
      <c r="FN97">
        <v>100</v>
      </c>
      <c r="FO97">
        <v>75</v>
      </c>
      <c r="FP97">
        <v>60</v>
      </c>
      <c r="FQ97">
        <v>69.2</v>
      </c>
      <c r="FR97">
        <v>75</v>
      </c>
      <c r="FS97">
        <v>60</v>
      </c>
      <c r="FT97">
        <v>69.2</v>
      </c>
      <c r="FU97">
        <v>75</v>
      </c>
      <c r="FV97">
        <v>60</v>
      </c>
      <c r="FW97">
        <v>69.2</v>
      </c>
      <c r="FX97">
        <v>6.86</v>
      </c>
      <c r="FY97">
        <v>6.27</v>
      </c>
      <c r="FZ97">
        <v>6.63</v>
      </c>
      <c r="GA97">
        <v>984</v>
      </c>
      <c r="GB97">
        <v>1035</v>
      </c>
      <c r="GC97">
        <v>2019</v>
      </c>
      <c r="GD97">
        <v>934</v>
      </c>
      <c r="GE97">
        <v>987</v>
      </c>
      <c r="GF97">
        <v>1921</v>
      </c>
      <c r="GG97">
        <v>54.8</v>
      </c>
      <c r="GH97">
        <v>49.3</v>
      </c>
      <c r="GI97">
        <v>52</v>
      </c>
      <c r="GJ97">
        <v>0.28999999999999998</v>
      </c>
      <c r="GK97">
        <v>0</v>
      </c>
      <c r="GL97">
        <v>0.14000000000000001</v>
      </c>
      <c r="GM97">
        <v>0.2</v>
      </c>
      <c r="GN97">
        <v>-0.08</v>
      </c>
      <c r="GO97">
        <v>0.08</v>
      </c>
      <c r="GP97">
        <v>0.37</v>
      </c>
      <c r="GQ97">
        <v>7.0000000000000007E-2</v>
      </c>
      <c r="GR97">
        <v>0.19</v>
      </c>
      <c r="GS97">
        <v>59.7</v>
      </c>
      <c r="GT97">
        <v>51.2</v>
      </c>
      <c r="GU97">
        <v>55.3</v>
      </c>
      <c r="GV97">
        <v>75.8</v>
      </c>
      <c r="GW97">
        <v>67.400000000000006</v>
      </c>
      <c r="GX97">
        <v>71.5</v>
      </c>
      <c r="GY97">
        <v>50.5</v>
      </c>
      <c r="GZ97">
        <v>37.4</v>
      </c>
      <c r="HA97">
        <v>43.8</v>
      </c>
      <c r="HB97">
        <v>34</v>
      </c>
      <c r="HC97">
        <v>22.9</v>
      </c>
      <c r="HD97">
        <v>28.3</v>
      </c>
      <c r="HE97">
        <v>40.9</v>
      </c>
      <c r="HF97">
        <v>27.3</v>
      </c>
      <c r="HG97">
        <v>33.9</v>
      </c>
      <c r="HH97">
        <v>4.8899999999999997</v>
      </c>
      <c r="HI97">
        <v>4.3499999999999996</v>
      </c>
      <c r="HJ97">
        <v>4.6100000000000003</v>
      </c>
    </row>
    <row r="98" spans="1:218" x14ac:dyDescent="0.4">
      <c r="A98" t="s">
        <v>419</v>
      </c>
      <c r="B98" t="s">
        <v>418</v>
      </c>
      <c r="C98">
        <v>3072</v>
      </c>
      <c r="D98">
        <v>3134</v>
      </c>
      <c r="E98">
        <v>6206</v>
      </c>
      <c r="F98">
        <v>2981</v>
      </c>
      <c r="G98">
        <v>3028</v>
      </c>
      <c r="H98">
        <v>6009</v>
      </c>
      <c r="I98">
        <v>47.2</v>
      </c>
      <c r="J98">
        <v>43.7</v>
      </c>
      <c r="K98">
        <v>45.4</v>
      </c>
      <c r="L98">
        <v>0.23</v>
      </c>
      <c r="M98">
        <v>-0.11</v>
      </c>
      <c r="N98">
        <v>0.06</v>
      </c>
      <c r="O98">
        <v>0.18</v>
      </c>
      <c r="P98">
        <v>-0.16</v>
      </c>
      <c r="Q98">
        <v>0.02</v>
      </c>
      <c r="R98">
        <v>0.27</v>
      </c>
      <c r="S98">
        <v>-7.0000000000000007E-2</v>
      </c>
      <c r="T98">
        <v>0.09</v>
      </c>
      <c r="U98">
        <v>42.6</v>
      </c>
      <c r="V98">
        <v>39.6</v>
      </c>
      <c r="W98">
        <v>41.1</v>
      </c>
      <c r="X98">
        <v>67</v>
      </c>
      <c r="Y98">
        <v>61.4</v>
      </c>
      <c r="Z98">
        <v>64.2</v>
      </c>
      <c r="AA98">
        <v>35.4</v>
      </c>
      <c r="AB98">
        <v>26.2</v>
      </c>
      <c r="AC98">
        <v>30.8</v>
      </c>
      <c r="AD98">
        <v>14.7</v>
      </c>
      <c r="AE98">
        <v>9.6</v>
      </c>
      <c r="AF98">
        <v>12.1</v>
      </c>
      <c r="AG98">
        <v>21.7</v>
      </c>
      <c r="AH98">
        <v>14.4</v>
      </c>
      <c r="AI98">
        <v>18</v>
      </c>
      <c r="AJ98">
        <v>4.0199999999999996</v>
      </c>
      <c r="AK98">
        <v>3.76</v>
      </c>
      <c r="AL98">
        <v>3.89</v>
      </c>
      <c r="AM98">
        <v>130</v>
      </c>
      <c r="AN98">
        <v>133</v>
      </c>
      <c r="AO98">
        <v>263</v>
      </c>
      <c r="AP98">
        <v>120</v>
      </c>
      <c r="AQ98">
        <v>127</v>
      </c>
      <c r="AR98">
        <v>247</v>
      </c>
      <c r="AS98">
        <v>50.3</v>
      </c>
      <c r="AT98">
        <v>41.8</v>
      </c>
      <c r="AU98">
        <v>46</v>
      </c>
      <c r="AV98">
        <v>0.55000000000000004</v>
      </c>
      <c r="AW98">
        <v>-0.18</v>
      </c>
      <c r="AX98">
        <v>0.17</v>
      </c>
      <c r="AY98">
        <v>0.32</v>
      </c>
      <c r="AZ98">
        <v>-0.4</v>
      </c>
      <c r="BA98">
        <v>0.01</v>
      </c>
      <c r="BB98">
        <v>0.78</v>
      </c>
      <c r="BC98">
        <v>0.04</v>
      </c>
      <c r="BD98">
        <v>0.33</v>
      </c>
      <c r="BE98">
        <v>45.4</v>
      </c>
      <c r="BF98">
        <v>32.299999999999997</v>
      </c>
      <c r="BG98">
        <v>38.799999999999997</v>
      </c>
      <c r="BH98">
        <v>63.8</v>
      </c>
      <c r="BI98">
        <v>56.4</v>
      </c>
      <c r="BJ98">
        <v>60.1</v>
      </c>
      <c r="BK98">
        <v>40</v>
      </c>
      <c r="BL98">
        <v>22.6</v>
      </c>
      <c r="BM98">
        <v>31.2</v>
      </c>
      <c r="BN98">
        <v>17.7</v>
      </c>
      <c r="BO98">
        <v>6.8</v>
      </c>
      <c r="BP98">
        <v>12.2</v>
      </c>
      <c r="BQ98">
        <v>27.7</v>
      </c>
      <c r="BR98">
        <v>9</v>
      </c>
      <c r="BS98">
        <v>18.3</v>
      </c>
      <c r="BT98">
        <v>4.33</v>
      </c>
      <c r="BU98">
        <v>3.51</v>
      </c>
      <c r="BV98">
        <v>3.92</v>
      </c>
      <c r="BW98">
        <v>59</v>
      </c>
      <c r="BX98">
        <v>57</v>
      </c>
      <c r="BY98">
        <v>116</v>
      </c>
      <c r="BZ98">
        <v>57</v>
      </c>
      <c r="CA98">
        <v>55</v>
      </c>
      <c r="CB98">
        <v>112</v>
      </c>
      <c r="CC98">
        <v>54.4</v>
      </c>
      <c r="CD98">
        <v>48.4</v>
      </c>
      <c r="CE98">
        <v>51.5</v>
      </c>
      <c r="CF98">
        <v>1.1000000000000001</v>
      </c>
      <c r="CG98">
        <v>0.48</v>
      </c>
      <c r="CH98">
        <v>0.79</v>
      </c>
      <c r="CI98">
        <v>0.77</v>
      </c>
      <c r="CJ98">
        <v>0.15</v>
      </c>
      <c r="CK98">
        <v>0.56000000000000005</v>
      </c>
      <c r="CL98">
        <v>1.43</v>
      </c>
      <c r="CM98">
        <v>0.81</v>
      </c>
      <c r="CN98">
        <v>1.03</v>
      </c>
      <c r="CO98">
        <v>67.8</v>
      </c>
      <c r="CP98">
        <v>50.9</v>
      </c>
      <c r="CQ98">
        <v>59.5</v>
      </c>
      <c r="CR98">
        <v>79.7</v>
      </c>
      <c r="CS98">
        <v>71.900000000000006</v>
      </c>
      <c r="CT98">
        <v>75.900000000000006</v>
      </c>
      <c r="CU98">
        <v>45.8</v>
      </c>
      <c r="CV98">
        <v>33.299999999999997</v>
      </c>
      <c r="CW98">
        <v>39.700000000000003</v>
      </c>
      <c r="CX98">
        <v>33.9</v>
      </c>
      <c r="CY98">
        <v>14</v>
      </c>
      <c r="CZ98">
        <v>24.1</v>
      </c>
      <c r="DA98">
        <v>35.6</v>
      </c>
      <c r="DB98">
        <v>15.8</v>
      </c>
      <c r="DC98">
        <v>25.9</v>
      </c>
      <c r="DD98">
        <v>4.91</v>
      </c>
      <c r="DE98">
        <v>4.24</v>
      </c>
      <c r="DF98">
        <v>4.58</v>
      </c>
      <c r="DG98">
        <v>29</v>
      </c>
      <c r="DH98">
        <v>26</v>
      </c>
      <c r="DI98">
        <v>55</v>
      </c>
      <c r="DJ98">
        <v>21</v>
      </c>
      <c r="DK98">
        <v>17</v>
      </c>
      <c r="DL98">
        <v>38</v>
      </c>
      <c r="DM98">
        <v>48.3</v>
      </c>
      <c r="DN98">
        <v>39.200000000000003</v>
      </c>
      <c r="DO98">
        <v>44</v>
      </c>
      <c r="DP98">
        <v>0.91</v>
      </c>
      <c r="DQ98">
        <v>-0.2</v>
      </c>
      <c r="DR98">
        <v>0.41</v>
      </c>
      <c r="DS98">
        <v>0.37</v>
      </c>
      <c r="DT98">
        <v>-0.8</v>
      </c>
      <c r="DU98">
        <v>0.01</v>
      </c>
      <c r="DV98">
        <v>1.45</v>
      </c>
      <c r="DW98">
        <v>0.4</v>
      </c>
      <c r="DX98">
        <v>0.81</v>
      </c>
      <c r="DY98">
        <v>41.4</v>
      </c>
      <c r="DZ98">
        <v>38.5</v>
      </c>
      <c r="EA98">
        <v>40</v>
      </c>
      <c r="EB98">
        <v>51.7</v>
      </c>
      <c r="EC98">
        <v>50</v>
      </c>
      <c r="ED98">
        <v>50.9</v>
      </c>
      <c r="EE98">
        <v>37.9</v>
      </c>
      <c r="EF98">
        <v>15.4</v>
      </c>
      <c r="EG98">
        <v>27.3</v>
      </c>
      <c r="EH98">
        <v>13.8</v>
      </c>
      <c r="EI98">
        <v>3.8</v>
      </c>
      <c r="EJ98">
        <v>9.1</v>
      </c>
      <c r="EK98">
        <v>20.7</v>
      </c>
      <c r="EL98">
        <v>7.7</v>
      </c>
      <c r="EM98">
        <v>14.5</v>
      </c>
      <c r="EN98">
        <v>4.2</v>
      </c>
      <c r="EO98">
        <v>3.33</v>
      </c>
      <c r="EP98">
        <v>3.79</v>
      </c>
      <c r="EQ98">
        <v>2</v>
      </c>
      <c r="ER98">
        <v>4</v>
      </c>
      <c r="ES98">
        <v>6</v>
      </c>
      <c r="ET98">
        <v>2</v>
      </c>
      <c r="EU98">
        <v>2</v>
      </c>
      <c r="EV98">
        <v>4</v>
      </c>
      <c r="EW98">
        <v>71.5</v>
      </c>
      <c r="EX98">
        <v>65</v>
      </c>
      <c r="EY98">
        <v>67.2</v>
      </c>
      <c r="EZ98">
        <v>1.39</v>
      </c>
      <c r="FA98">
        <v>1.3</v>
      </c>
      <c r="FB98">
        <v>1.34</v>
      </c>
      <c r="FC98">
        <v>-0.36</v>
      </c>
      <c r="FD98">
        <v>-0.45</v>
      </c>
      <c r="FE98">
        <v>0.11</v>
      </c>
      <c r="FF98">
        <v>3.14</v>
      </c>
      <c r="FG98">
        <v>3.05</v>
      </c>
      <c r="FH98">
        <v>2.58</v>
      </c>
      <c r="FI98">
        <v>100</v>
      </c>
      <c r="FJ98">
        <v>75</v>
      </c>
      <c r="FK98">
        <v>83.3</v>
      </c>
      <c r="FL98">
        <v>100</v>
      </c>
      <c r="FM98">
        <v>100</v>
      </c>
      <c r="FN98">
        <v>100</v>
      </c>
      <c r="FO98">
        <v>100</v>
      </c>
      <c r="FP98">
        <v>50</v>
      </c>
      <c r="FQ98">
        <v>66.7</v>
      </c>
      <c r="FR98">
        <v>50</v>
      </c>
      <c r="FS98">
        <v>25</v>
      </c>
      <c r="FT98">
        <v>33.299999999999997</v>
      </c>
      <c r="FU98">
        <v>100</v>
      </c>
      <c r="FV98">
        <v>25</v>
      </c>
      <c r="FW98">
        <v>50</v>
      </c>
      <c r="FX98">
        <v>6.58</v>
      </c>
      <c r="FY98">
        <v>6.02</v>
      </c>
      <c r="FZ98">
        <v>6.21</v>
      </c>
      <c r="GA98">
        <v>3349</v>
      </c>
      <c r="GB98">
        <v>3426</v>
      </c>
      <c r="GC98">
        <v>6775</v>
      </c>
      <c r="GD98">
        <v>3229</v>
      </c>
      <c r="GE98">
        <v>3291</v>
      </c>
      <c r="GF98">
        <v>6520</v>
      </c>
      <c r="GG98">
        <v>47.4</v>
      </c>
      <c r="GH98">
        <v>43.7</v>
      </c>
      <c r="GI98">
        <v>45.5</v>
      </c>
      <c r="GJ98">
        <v>0.26</v>
      </c>
      <c r="GK98">
        <v>-0.1</v>
      </c>
      <c r="GL98">
        <v>0.08</v>
      </c>
      <c r="GM98">
        <v>0.22</v>
      </c>
      <c r="GN98">
        <v>-0.14000000000000001</v>
      </c>
      <c r="GO98">
        <v>0.05</v>
      </c>
      <c r="GP98">
        <v>0.3</v>
      </c>
      <c r="GQ98">
        <v>-0.06</v>
      </c>
      <c r="GR98">
        <v>0.11</v>
      </c>
      <c r="GS98">
        <v>43.1</v>
      </c>
      <c r="GT98">
        <v>39.6</v>
      </c>
      <c r="GU98">
        <v>41.3</v>
      </c>
      <c r="GV98">
        <v>66.8</v>
      </c>
      <c r="GW98">
        <v>61.4</v>
      </c>
      <c r="GX98">
        <v>64</v>
      </c>
      <c r="GY98">
        <v>35.9</v>
      </c>
      <c r="GZ98">
        <v>26.2</v>
      </c>
      <c r="HA98">
        <v>31</v>
      </c>
      <c r="HB98">
        <v>15.1</v>
      </c>
      <c r="HC98">
        <v>9.6999999999999993</v>
      </c>
      <c r="HD98">
        <v>12.4</v>
      </c>
      <c r="HE98">
        <v>22.1</v>
      </c>
      <c r="HF98">
        <v>14.3</v>
      </c>
      <c r="HG98">
        <v>18.2</v>
      </c>
      <c r="HH98">
        <v>4.04</v>
      </c>
      <c r="HI98">
        <v>3.76</v>
      </c>
      <c r="HJ98">
        <v>3.9</v>
      </c>
    </row>
    <row r="99" spans="1:218" x14ac:dyDescent="0.4">
      <c r="A99" t="s">
        <v>421</v>
      </c>
      <c r="B99" t="s">
        <v>420</v>
      </c>
      <c r="C99">
        <v>649</v>
      </c>
      <c r="D99">
        <v>622</v>
      </c>
      <c r="E99">
        <v>1271</v>
      </c>
      <c r="F99">
        <v>637</v>
      </c>
      <c r="G99">
        <v>609</v>
      </c>
      <c r="H99">
        <v>1246</v>
      </c>
      <c r="I99">
        <v>43.4</v>
      </c>
      <c r="J99">
        <v>39.1</v>
      </c>
      <c r="K99">
        <v>41.3</v>
      </c>
      <c r="L99">
        <v>-0.15</v>
      </c>
      <c r="M99">
        <v>-0.47</v>
      </c>
      <c r="N99">
        <v>-0.31</v>
      </c>
      <c r="O99">
        <v>-0.24</v>
      </c>
      <c r="P99">
        <v>-0.56999999999999995</v>
      </c>
      <c r="Q99">
        <v>-0.38</v>
      </c>
      <c r="R99">
        <v>-0.05</v>
      </c>
      <c r="S99">
        <v>-0.37</v>
      </c>
      <c r="T99">
        <v>-0.24</v>
      </c>
      <c r="U99">
        <v>40.799999999999997</v>
      </c>
      <c r="V99">
        <v>29.9</v>
      </c>
      <c r="W99">
        <v>35.5</v>
      </c>
      <c r="X99">
        <v>59.5</v>
      </c>
      <c r="Y99">
        <v>55.9</v>
      </c>
      <c r="Z99">
        <v>57.7</v>
      </c>
      <c r="AA99">
        <v>43.3</v>
      </c>
      <c r="AB99">
        <v>34.9</v>
      </c>
      <c r="AC99">
        <v>39.200000000000003</v>
      </c>
      <c r="AD99">
        <v>10.8</v>
      </c>
      <c r="AE99">
        <v>5.9</v>
      </c>
      <c r="AF99">
        <v>8.4</v>
      </c>
      <c r="AG99">
        <v>22.8</v>
      </c>
      <c r="AH99">
        <v>11.6</v>
      </c>
      <c r="AI99">
        <v>17.3</v>
      </c>
      <c r="AJ99">
        <v>3.66</v>
      </c>
      <c r="AK99">
        <v>3.3</v>
      </c>
      <c r="AL99">
        <v>3.48</v>
      </c>
      <c r="AM99">
        <v>36</v>
      </c>
      <c r="AN99">
        <v>34</v>
      </c>
      <c r="AO99">
        <v>70</v>
      </c>
      <c r="AP99">
        <v>34</v>
      </c>
      <c r="AQ99">
        <v>33</v>
      </c>
      <c r="AR99">
        <v>67</v>
      </c>
      <c r="AS99">
        <v>49.2</v>
      </c>
      <c r="AT99">
        <v>43</v>
      </c>
      <c r="AU99">
        <v>46.2</v>
      </c>
      <c r="AV99">
        <v>0.46</v>
      </c>
      <c r="AW99">
        <v>-0.2</v>
      </c>
      <c r="AX99">
        <v>0.13</v>
      </c>
      <c r="AY99">
        <v>0.03</v>
      </c>
      <c r="AZ99">
        <v>-0.63</v>
      </c>
      <c r="BA99">
        <v>-0.17</v>
      </c>
      <c r="BB99">
        <v>0.88</v>
      </c>
      <c r="BC99">
        <v>0.23</v>
      </c>
      <c r="BD99">
        <v>0.44</v>
      </c>
      <c r="BE99">
        <v>52.8</v>
      </c>
      <c r="BF99">
        <v>38.200000000000003</v>
      </c>
      <c r="BG99">
        <v>45.7</v>
      </c>
      <c r="BH99">
        <v>72.2</v>
      </c>
      <c r="BI99">
        <v>55.9</v>
      </c>
      <c r="BJ99">
        <v>64.3</v>
      </c>
      <c r="BK99">
        <v>47.2</v>
      </c>
      <c r="BL99">
        <v>35.299999999999997</v>
      </c>
      <c r="BM99">
        <v>41.4</v>
      </c>
      <c r="BN99">
        <v>19.399999999999999</v>
      </c>
      <c r="BO99">
        <v>5.9</v>
      </c>
      <c r="BP99">
        <v>12.9</v>
      </c>
      <c r="BQ99">
        <v>36.1</v>
      </c>
      <c r="BR99">
        <v>17.600000000000001</v>
      </c>
      <c r="BS99">
        <v>27.1</v>
      </c>
      <c r="BT99">
        <v>4.22</v>
      </c>
      <c r="BU99">
        <v>3.67</v>
      </c>
      <c r="BV99">
        <v>3.95</v>
      </c>
      <c r="BW99">
        <v>35</v>
      </c>
      <c r="BX99">
        <v>36</v>
      </c>
      <c r="BY99">
        <v>71</v>
      </c>
      <c r="BZ99">
        <v>33</v>
      </c>
      <c r="CA99">
        <v>35</v>
      </c>
      <c r="CB99">
        <v>68</v>
      </c>
      <c r="CC99">
        <v>52.5</v>
      </c>
      <c r="CD99">
        <v>48.8</v>
      </c>
      <c r="CE99">
        <v>50.6</v>
      </c>
      <c r="CF99">
        <v>0.43</v>
      </c>
      <c r="CG99">
        <v>0.17</v>
      </c>
      <c r="CH99">
        <v>0.28999999999999998</v>
      </c>
      <c r="CI99">
        <v>0</v>
      </c>
      <c r="CJ99">
        <v>-0.25</v>
      </c>
      <c r="CK99">
        <v>-0.01</v>
      </c>
      <c r="CL99">
        <v>0.86</v>
      </c>
      <c r="CM99">
        <v>0.59</v>
      </c>
      <c r="CN99">
        <v>0.59</v>
      </c>
      <c r="CO99">
        <v>68.599999999999994</v>
      </c>
      <c r="CP99">
        <v>52.8</v>
      </c>
      <c r="CQ99">
        <v>60.6</v>
      </c>
      <c r="CR99">
        <v>80</v>
      </c>
      <c r="CS99">
        <v>69.400000000000006</v>
      </c>
      <c r="CT99">
        <v>74.599999999999994</v>
      </c>
      <c r="CU99">
        <v>77.099999999999994</v>
      </c>
      <c r="CV99">
        <v>58.3</v>
      </c>
      <c r="CW99">
        <v>67.599999999999994</v>
      </c>
      <c r="CX99">
        <v>34.299999999999997</v>
      </c>
      <c r="CY99">
        <v>19.399999999999999</v>
      </c>
      <c r="CZ99">
        <v>26.8</v>
      </c>
      <c r="DA99">
        <v>48.6</v>
      </c>
      <c r="DB99">
        <v>38.9</v>
      </c>
      <c r="DC99">
        <v>43.7</v>
      </c>
      <c r="DD99">
        <v>4.8</v>
      </c>
      <c r="DE99">
        <v>4.29</v>
      </c>
      <c r="DF99">
        <v>4.54</v>
      </c>
      <c r="DG99">
        <v>84</v>
      </c>
      <c r="DH99">
        <v>78</v>
      </c>
      <c r="DI99">
        <v>162</v>
      </c>
      <c r="DJ99">
        <v>75</v>
      </c>
      <c r="DK99">
        <v>66</v>
      </c>
      <c r="DL99">
        <v>141</v>
      </c>
      <c r="DM99">
        <v>53.9</v>
      </c>
      <c r="DN99">
        <v>45.2</v>
      </c>
      <c r="DO99">
        <v>49.7</v>
      </c>
      <c r="DP99">
        <v>0.62</v>
      </c>
      <c r="DQ99">
        <v>0.27</v>
      </c>
      <c r="DR99">
        <v>0.46</v>
      </c>
      <c r="DS99">
        <v>0.34</v>
      </c>
      <c r="DT99">
        <v>-0.04</v>
      </c>
      <c r="DU99">
        <v>0.25</v>
      </c>
      <c r="DV99">
        <v>0.91</v>
      </c>
      <c r="DW99">
        <v>0.56999999999999995</v>
      </c>
      <c r="DX99">
        <v>0.67</v>
      </c>
      <c r="DY99">
        <v>54.8</v>
      </c>
      <c r="DZ99">
        <v>48.7</v>
      </c>
      <c r="EA99">
        <v>51.9</v>
      </c>
      <c r="EB99">
        <v>86.9</v>
      </c>
      <c r="EC99">
        <v>62.8</v>
      </c>
      <c r="ED99">
        <v>75.3</v>
      </c>
      <c r="EE99">
        <v>58.3</v>
      </c>
      <c r="EF99">
        <v>41</v>
      </c>
      <c r="EG99">
        <v>50</v>
      </c>
      <c r="EH99">
        <v>20.2</v>
      </c>
      <c r="EI99">
        <v>11.5</v>
      </c>
      <c r="EJ99">
        <v>16</v>
      </c>
      <c r="EK99">
        <v>40.5</v>
      </c>
      <c r="EL99">
        <v>14.1</v>
      </c>
      <c r="EM99">
        <v>27.8</v>
      </c>
      <c r="EN99">
        <v>4.74</v>
      </c>
      <c r="EO99">
        <v>3.81</v>
      </c>
      <c r="EP99">
        <v>4.29</v>
      </c>
      <c r="EQ99">
        <v>7</v>
      </c>
      <c r="ER99">
        <v>5</v>
      </c>
      <c r="ES99">
        <v>12</v>
      </c>
      <c r="ET99">
        <v>7</v>
      </c>
      <c r="EU99">
        <v>5</v>
      </c>
      <c r="EV99">
        <v>12</v>
      </c>
      <c r="EW99">
        <v>74.099999999999994</v>
      </c>
      <c r="EX99">
        <v>68.900000000000006</v>
      </c>
      <c r="EY99">
        <v>71.900000000000006</v>
      </c>
      <c r="EZ99">
        <v>1.41</v>
      </c>
      <c r="FA99">
        <v>0.68</v>
      </c>
      <c r="FB99">
        <v>1.1000000000000001</v>
      </c>
      <c r="FC99">
        <v>0.47</v>
      </c>
      <c r="FD99">
        <v>-0.43</v>
      </c>
      <c r="FE99">
        <v>0.39</v>
      </c>
      <c r="FF99">
        <v>2.34</v>
      </c>
      <c r="FG99">
        <v>1.78</v>
      </c>
      <c r="FH99">
        <v>1.82</v>
      </c>
      <c r="FI99">
        <v>71.400000000000006</v>
      </c>
      <c r="FJ99">
        <v>100</v>
      </c>
      <c r="FK99">
        <v>83.3</v>
      </c>
      <c r="FL99">
        <v>100</v>
      </c>
      <c r="FM99">
        <v>100</v>
      </c>
      <c r="FN99">
        <v>100</v>
      </c>
      <c r="FO99">
        <v>71.400000000000006</v>
      </c>
      <c r="FP99">
        <v>60</v>
      </c>
      <c r="FQ99">
        <v>66.7</v>
      </c>
      <c r="FR99">
        <v>57.1</v>
      </c>
      <c r="FS99">
        <v>40</v>
      </c>
      <c r="FT99">
        <v>50</v>
      </c>
      <c r="FU99">
        <v>71.400000000000006</v>
      </c>
      <c r="FV99">
        <v>40</v>
      </c>
      <c r="FW99">
        <v>58.3</v>
      </c>
      <c r="FX99">
        <v>6.97</v>
      </c>
      <c r="FY99">
        <v>5.93</v>
      </c>
      <c r="FZ99">
        <v>6.54</v>
      </c>
      <c r="GA99">
        <v>831</v>
      </c>
      <c r="GB99">
        <v>803</v>
      </c>
      <c r="GC99">
        <v>1634</v>
      </c>
      <c r="GD99">
        <v>805</v>
      </c>
      <c r="GE99">
        <v>772</v>
      </c>
      <c r="GF99">
        <v>1577</v>
      </c>
      <c r="GG99">
        <v>45.3</v>
      </c>
      <c r="GH99">
        <v>40.299999999999997</v>
      </c>
      <c r="GI99">
        <v>42.9</v>
      </c>
      <c r="GJ99">
        <v>-0.01</v>
      </c>
      <c r="GK99">
        <v>-0.36</v>
      </c>
      <c r="GL99">
        <v>-0.19</v>
      </c>
      <c r="GM99">
        <v>-0.1</v>
      </c>
      <c r="GN99">
        <v>-0.45</v>
      </c>
      <c r="GO99">
        <v>-0.25</v>
      </c>
      <c r="GP99">
        <v>7.0000000000000007E-2</v>
      </c>
      <c r="GQ99">
        <v>-0.27</v>
      </c>
      <c r="GR99">
        <v>-0.12</v>
      </c>
      <c r="GS99">
        <v>43.9</v>
      </c>
      <c r="GT99">
        <v>33.299999999999997</v>
      </c>
      <c r="GU99">
        <v>38.700000000000003</v>
      </c>
      <c r="GV99">
        <v>63.7</v>
      </c>
      <c r="GW99">
        <v>57</v>
      </c>
      <c r="GX99">
        <v>60.4</v>
      </c>
      <c r="GY99">
        <v>46.3</v>
      </c>
      <c r="GZ99">
        <v>36.4</v>
      </c>
      <c r="HA99">
        <v>41.4</v>
      </c>
      <c r="HB99">
        <v>13.4</v>
      </c>
      <c r="HC99">
        <v>7.1</v>
      </c>
      <c r="HD99">
        <v>10.3</v>
      </c>
      <c r="HE99">
        <v>26.5</v>
      </c>
      <c r="HF99">
        <v>13.2</v>
      </c>
      <c r="HG99">
        <v>20</v>
      </c>
      <c r="HH99">
        <v>3.86</v>
      </c>
      <c r="HI99">
        <v>3.41</v>
      </c>
      <c r="HJ99">
        <v>3.64</v>
      </c>
    </row>
    <row r="100" spans="1:218" x14ac:dyDescent="0.4">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0</v>
      </c>
      <c r="GP100">
        <v>0</v>
      </c>
      <c r="GQ100">
        <v>0</v>
      </c>
      <c r="GR100">
        <v>0</v>
      </c>
      <c r="GS100">
        <v>0</v>
      </c>
      <c r="GT100">
        <v>0</v>
      </c>
      <c r="GU100">
        <v>0</v>
      </c>
      <c r="GV100">
        <v>0</v>
      </c>
      <c r="GW100">
        <v>0</v>
      </c>
      <c r="GX100">
        <v>0</v>
      </c>
      <c r="GY100">
        <v>0</v>
      </c>
      <c r="GZ100">
        <v>0</v>
      </c>
      <c r="HA100">
        <v>0</v>
      </c>
      <c r="HB100">
        <v>0</v>
      </c>
      <c r="HC100">
        <v>0</v>
      </c>
      <c r="HD100">
        <v>0</v>
      </c>
      <c r="HE100">
        <v>0</v>
      </c>
      <c r="HF100">
        <v>0</v>
      </c>
      <c r="HG100">
        <v>0</v>
      </c>
      <c r="HH100">
        <v>0</v>
      </c>
      <c r="HI100">
        <v>0</v>
      </c>
      <c r="HJ100">
        <v>0</v>
      </c>
    </row>
    <row r="101" spans="1:218" x14ac:dyDescent="0.4">
      <c r="A101" t="s">
        <v>424</v>
      </c>
      <c r="B101" t="s">
        <v>422</v>
      </c>
      <c r="C101">
        <v>14953</v>
      </c>
      <c r="D101">
        <v>15187</v>
      </c>
      <c r="E101">
        <v>30140</v>
      </c>
      <c r="F101">
        <v>13741</v>
      </c>
      <c r="G101">
        <v>13932</v>
      </c>
      <c r="H101">
        <v>27673</v>
      </c>
      <c r="I101">
        <v>51.3</v>
      </c>
      <c r="J101">
        <v>46.3</v>
      </c>
      <c r="K101">
        <v>48.8</v>
      </c>
      <c r="L101">
        <v>0.28999999999999998</v>
      </c>
      <c r="M101">
        <v>-0.14000000000000001</v>
      </c>
      <c r="N101">
        <v>7.0000000000000007E-2</v>
      </c>
      <c r="O101">
        <v>0.27</v>
      </c>
      <c r="P101">
        <v>-0.16</v>
      </c>
      <c r="Q101">
        <v>0.06</v>
      </c>
      <c r="R101">
        <v>0.31</v>
      </c>
      <c r="S101">
        <v>-0.12</v>
      </c>
      <c r="T101">
        <v>0.09</v>
      </c>
      <c r="U101">
        <v>50.3</v>
      </c>
      <c r="V101">
        <v>45.1</v>
      </c>
      <c r="W101">
        <v>47.7</v>
      </c>
      <c r="X101">
        <v>69.400000000000006</v>
      </c>
      <c r="Y101">
        <v>64.5</v>
      </c>
      <c r="Z101">
        <v>66.900000000000006</v>
      </c>
      <c r="AA101">
        <v>54.3</v>
      </c>
      <c r="AB101">
        <v>44.6</v>
      </c>
      <c r="AC101">
        <v>49.4</v>
      </c>
      <c r="AD101">
        <v>27.7</v>
      </c>
      <c r="AE101">
        <v>19.399999999999999</v>
      </c>
      <c r="AF101">
        <v>23.5</v>
      </c>
      <c r="AG101">
        <v>37.4</v>
      </c>
      <c r="AH101">
        <v>27.2</v>
      </c>
      <c r="AI101">
        <v>32.200000000000003</v>
      </c>
      <c r="AJ101">
        <v>4.58</v>
      </c>
      <c r="AK101">
        <v>4.1399999999999997</v>
      </c>
      <c r="AL101">
        <v>4.3600000000000003</v>
      </c>
      <c r="AM101">
        <v>3490</v>
      </c>
      <c r="AN101">
        <v>3485</v>
      </c>
      <c r="AO101">
        <v>6975</v>
      </c>
      <c r="AP101">
        <v>3266</v>
      </c>
      <c r="AQ101">
        <v>3265</v>
      </c>
      <c r="AR101">
        <v>6531</v>
      </c>
      <c r="AS101">
        <v>52.2</v>
      </c>
      <c r="AT101">
        <v>46</v>
      </c>
      <c r="AU101">
        <v>49.1</v>
      </c>
      <c r="AV101">
        <v>0.31</v>
      </c>
      <c r="AW101">
        <v>-0.16</v>
      </c>
      <c r="AX101">
        <v>7.0000000000000007E-2</v>
      </c>
      <c r="AY101">
        <v>0.27</v>
      </c>
      <c r="AZ101">
        <v>-0.21</v>
      </c>
      <c r="BA101">
        <v>0.04</v>
      </c>
      <c r="BB101">
        <v>0.35</v>
      </c>
      <c r="BC101">
        <v>-0.12</v>
      </c>
      <c r="BD101">
        <v>0.1</v>
      </c>
      <c r="BE101">
        <v>50.2</v>
      </c>
      <c r="BF101">
        <v>43.7</v>
      </c>
      <c r="BG101">
        <v>47</v>
      </c>
      <c r="BH101">
        <v>69.8</v>
      </c>
      <c r="BI101">
        <v>63.4</v>
      </c>
      <c r="BJ101">
        <v>66.599999999999994</v>
      </c>
      <c r="BK101">
        <v>56.6</v>
      </c>
      <c r="BL101">
        <v>45.4</v>
      </c>
      <c r="BM101">
        <v>51</v>
      </c>
      <c r="BN101">
        <v>27.9</v>
      </c>
      <c r="BO101">
        <v>18.2</v>
      </c>
      <c r="BP101">
        <v>23.1</v>
      </c>
      <c r="BQ101">
        <v>37.5</v>
      </c>
      <c r="BR101">
        <v>27.1</v>
      </c>
      <c r="BS101">
        <v>32.299999999999997</v>
      </c>
      <c r="BT101">
        <v>4.67</v>
      </c>
      <c r="BU101">
        <v>4.0999999999999996</v>
      </c>
      <c r="BV101">
        <v>4.38</v>
      </c>
      <c r="BW101">
        <v>7937</v>
      </c>
      <c r="BX101">
        <v>8181</v>
      </c>
      <c r="BY101">
        <v>16118</v>
      </c>
      <c r="BZ101">
        <v>7225</v>
      </c>
      <c r="CA101">
        <v>7368</v>
      </c>
      <c r="CB101">
        <v>14593</v>
      </c>
      <c r="CC101">
        <v>56.7</v>
      </c>
      <c r="CD101">
        <v>52.2</v>
      </c>
      <c r="CE101">
        <v>54.4</v>
      </c>
      <c r="CF101">
        <v>0.84</v>
      </c>
      <c r="CG101">
        <v>0.46</v>
      </c>
      <c r="CH101">
        <v>0.65</v>
      </c>
      <c r="CI101">
        <v>0.82</v>
      </c>
      <c r="CJ101">
        <v>0.43</v>
      </c>
      <c r="CK101">
        <v>0.63</v>
      </c>
      <c r="CL101">
        <v>0.87</v>
      </c>
      <c r="CM101">
        <v>0.48</v>
      </c>
      <c r="CN101">
        <v>0.67</v>
      </c>
      <c r="CO101">
        <v>61.6</v>
      </c>
      <c r="CP101">
        <v>57.6</v>
      </c>
      <c r="CQ101">
        <v>59.6</v>
      </c>
      <c r="CR101">
        <v>78.5</v>
      </c>
      <c r="CS101">
        <v>75</v>
      </c>
      <c r="CT101">
        <v>76.7</v>
      </c>
      <c r="CU101">
        <v>65</v>
      </c>
      <c r="CV101">
        <v>54.9</v>
      </c>
      <c r="CW101">
        <v>59.9</v>
      </c>
      <c r="CX101">
        <v>35.700000000000003</v>
      </c>
      <c r="CY101">
        <v>24.4</v>
      </c>
      <c r="CZ101">
        <v>30</v>
      </c>
      <c r="DA101">
        <v>46.8</v>
      </c>
      <c r="DB101">
        <v>33.799999999999997</v>
      </c>
      <c r="DC101">
        <v>40.200000000000003</v>
      </c>
      <c r="DD101">
        <v>5.17</v>
      </c>
      <c r="DE101">
        <v>4.74</v>
      </c>
      <c r="DF101">
        <v>4.96</v>
      </c>
      <c r="DG101">
        <v>8458</v>
      </c>
      <c r="DH101">
        <v>7985</v>
      </c>
      <c r="DI101">
        <v>16443</v>
      </c>
      <c r="DJ101">
        <v>7810</v>
      </c>
      <c r="DK101">
        <v>7350</v>
      </c>
      <c r="DL101">
        <v>15160</v>
      </c>
      <c r="DM101">
        <v>49</v>
      </c>
      <c r="DN101">
        <v>41.9</v>
      </c>
      <c r="DO101">
        <v>45.6</v>
      </c>
      <c r="DP101">
        <v>0.36</v>
      </c>
      <c r="DQ101">
        <v>-0.19</v>
      </c>
      <c r="DR101">
        <v>0.09</v>
      </c>
      <c r="DS101">
        <v>0.33</v>
      </c>
      <c r="DT101">
        <v>-0.22</v>
      </c>
      <c r="DU101">
        <v>7.0000000000000007E-2</v>
      </c>
      <c r="DV101">
        <v>0.39</v>
      </c>
      <c r="DW101">
        <v>-0.17</v>
      </c>
      <c r="DX101">
        <v>0.11</v>
      </c>
      <c r="DY101">
        <v>44.7</v>
      </c>
      <c r="DZ101">
        <v>36.200000000000003</v>
      </c>
      <c r="EA101">
        <v>40.6</v>
      </c>
      <c r="EB101">
        <v>66.599999999999994</v>
      </c>
      <c r="EC101">
        <v>57.1</v>
      </c>
      <c r="ED101">
        <v>62</v>
      </c>
      <c r="EE101">
        <v>55.6</v>
      </c>
      <c r="EF101">
        <v>42.1</v>
      </c>
      <c r="EG101">
        <v>49.1</v>
      </c>
      <c r="EH101">
        <v>21.2</v>
      </c>
      <c r="EI101">
        <v>10.9</v>
      </c>
      <c r="EJ101">
        <v>16.2</v>
      </c>
      <c r="EK101">
        <v>32.700000000000003</v>
      </c>
      <c r="EL101">
        <v>18.2</v>
      </c>
      <c r="EM101">
        <v>25.7</v>
      </c>
      <c r="EN101">
        <v>4.34</v>
      </c>
      <c r="EO101">
        <v>3.65</v>
      </c>
      <c r="EP101">
        <v>4.01</v>
      </c>
      <c r="EQ101">
        <v>240</v>
      </c>
      <c r="ER101">
        <v>217</v>
      </c>
      <c r="ES101">
        <v>457</v>
      </c>
      <c r="ET101">
        <v>206</v>
      </c>
      <c r="EU101">
        <v>193</v>
      </c>
      <c r="EV101">
        <v>399</v>
      </c>
      <c r="EW101">
        <v>69.400000000000006</v>
      </c>
      <c r="EX101">
        <v>65.2</v>
      </c>
      <c r="EY101">
        <v>67.400000000000006</v>
      </c>
      <c r="EZ101">
        <v>1.1200000000000001</v>
      </c>
      <c r="FA101">
        <v>0.85</v>
      </c>
      <c r="FB101">
        <v>0.99</v>
      </c>
      <c r="FC101">
        <v>0.95</v>
      </c>
      <c r="FD101">
        <v>0.67</v>
      </c>
      <c r="FE101">
        <v>0.87</v>
      </c>
      <c r="FF101">
        <v>1.29</v>
      </c>
      <c r="FG101">
        <v>1.03</v>
      </c>
      <c r="FH101">
        <v>1.1100000000000001</v>
      </c>
      <c r="FI101">
        <v>85.8</v>
      </c>
      <c r="FJ101">
        <v>78.8</v>
      </c>
      <c r="FK101">
        <v>82.5</v>
      </c>
      <c r="FL101">
        <v>92.5</v>
      </c>
      <c r="FM101">
        <v>87.1</v>
      </c>
      <c r="FN101">
        <v>89.9</v>
      </c>
      <c r="FO101">
        <v>74.599999999999994</v>
      </c>
      <c r="FP101">
        <v>69.099999999999994</v>
      </c>
      <c r="FQ101">
        <v>72</v>
      </c>
      <c r="FR101">
        <v>62.9</v>
      </c>
      <c r="FS101">
        <v>47</v>
      </c>
      <c r="FT101">
        <v>55.4</v>
      </c>
      <c r="FU101">
        <v>70.8</v>
      </c>
      <c r="FV101">
        <v>54.4</v>
      </c>
      <c r="FW101">
        <v>63</v>
      </c>
      <c r="FX101">
        <v>6.6</v>
      </c>
      <c r="FY101">
        <v>6.19</v>
      </c>
      <c r="FZ101">
        <v>6.4</v>
      </c>
      <c r="GA101">
        <v>38001</v>
      </c>
      <c r="GB101">
        <v>38223</v>
      </c>
      <c r="GC101">
        <v>76224</v>
      </c>
      <c r="GD101">
        <v>34733</v>
      </c>
      <c r="GE101">
        <v>34718</v>
      </c>
      <c r="GF101">
        <v>69451</v>
      </c>
      <c r="GG101">
        <v>52.1</v>
      </c>
      <c r="GH101">
        <v>46.7</v>
      </c>
      <c r="GI101">
        <v>49.4</v>
      </c>
      <c r="GJ101">
        <v>0.45</v>
      </c>
      <c r="GK101">
        <v>0</v>
      </c>
      <c r="GL101">
        <v>0.23</v>
      </c>
      <c r="GM101">
        <v>0.44</v>
      </c>
      <c r="GN101">
        <v>-0.01</v>
      </c>
      <c r="GO101">
        <v>0.22</v>
      </c>
      <c r="GP101">
        <v>0.46</v>
      </c>
      <c r="GQ101">
        <v>0.01</v>
      </c>
      <c r="GR101">
        <v>0.23</v>
      </c>
      <c r="GS101">
        <v>51.6</v>
      </c>
      <c r="GT101">
        <v>45.8</v>
      </c>
      <c r="GU101">
        <v>48.7</v>
      </c>
      <c r="GV101">
        <v>70.8</v>
      </c>
      <c r="GW101">
        <v>65</v>
      </c>
      <c r="GX101">
        <v>67.900000000000006</v>
      </c>
      <c r="GY101">
        <v>57.5</v>
      </c>
      <c r="GZ101">
        <v>46.9</v>
      </c>
      <c r="HA101">
        <v>52.2</v>
      </c>
      <c r="HB101">
        <v>28.1</v>
      </c>
      <c r="HC101">
        <v>18.8</v>
      </c>
      <c r="HD101">
        <v>23.4</v>
      </c>
      <c r="HE101">
        <v>38.6</v>
      </c>
      <c r="HF101">
        <v>27</v>
      </c>
      <c r="HG101">
        <v>32.799999999999997</v>
      </c>
      <c r="HH101">
        <v>4.68</v>
      </c>
      <c r="HI101">
        <v>4.17</v>
      </c>
      <c r="HJ101">
        <v>4.42</v>
      </c>
    </row>
    <row r="102" spans="1:218" x14ac:dyDescent="0.4">
      <c r="A102" t="s">
        <v>427</v>
      </c>
      <c r="B102" t="s">
        <v>425</v>
      </c>
      <c r="C102">
        <v>3687</v>
      </c>
      <c r="D102">
        <v>3577</v>
      </c>
      <c r="E102">
        <v>7264</v>
      </c>
      <c r="F102">
        <v>3283</v>
      </c>
      <c r="G102">
        <v>3193</v>
      </c>
      <c r="H102">
        <v>6476</v>
      </c>
      <c r="I102">
        <v>52.8</v>
      </c>
      <c r="J102">
        <v>47.1</v>
      </c>
      <c r="K102">
        <v>50</v>
      </c>
      <c r="L102">
        <v>0.43</v>
      </c>
      <c r="M102">
        <v>-0.04</v>
      </c>
      <c r="N102">
        <v>0.2</v>
      </c>
      <c r="O102">
        <v>0.39</v>
      </c>
      <c r="P102">
        <v>-0.09</v>
      </c>
      <c r="Q102">
        <v>0.17</v>
      </c>
      <c r="R102">
        <v>0.47</v>
      </c>
      <c r="S102">
        <v>0</v>
      </c>
      <c r="T102">
        <v>0.23</v>
      </c>
      <c r="U102">
        <v>53.2</v>
      </c>
      <c r="V102">
        <v>46.4</v>
      </c>
      <c r="W102">
        <v>49.9</v>
      </c>
      <c r="X102">
        <v>70.3</v>
      </c>
      <c r="Y102">
        <v>64.400000000000006</v>
      </c>
      <c r="Z102">
        <v>67.400000000000006</v>
      </c>
      <c r="AA102">
        <v>57.5</v>
      </c>
      <c r="AB102">
        <v>47</v>
      </c>
      <c r="AC102">
        <v>52.3</v>
      </c>
      <c r="AD102">
        <v>29.9</v>
      </c>
      <c r="AE102">
        <v>20.6</v>
      </c>
      <c r="AF102">
        <v>25.3</v>
      </c>
      <c r="AG102">
        <v>39.4</v>
      </c>
      <c r="AH102">
        <v>28.3</v>
      </c>
      <c r="AI102">
        <v>33.9</v>
      </c>
      <c r="AJ102">
        <v>4.7699999999999996</v>
      </c>
      <c r="AK102">
        <v>4.25</v>
      </c>
      <c r="AL102">
        <v>4.51</v>
      </c>
      <c r="AM102">
        <v>1264</v>
      </c>
      <c r="AN102">
        <v>1230</v>
      </c>
      <c r="AO102">
        <v>2494</v>
      </c>
      <c r="AP102">
        <v>1203</v>
      </c>
      <c r="AQ102">
        <v>1160</v>
      </c>
      <c r="AR102">
        <v>2363</v>
      </c>
      <c r="AS102">
        <v>51.3</v>
      </c>
      <c r="AT102">
        <v>44.5</v>
      </c>
      <c r="AU102">
        <v>47.9</v>
      </c>
      <c r="AV102">
        <v>0.21</v>
      </c>
      <c r="AW102">
        <v>-0.31</v>
      </c>
      <c r="AX102">
        <v>-0.05</v>
      </c>
      <c r="AY102">
        <v>0.14000000000000001</v>
      </c>
      <c r="AZ102">
        <v>-0.39</v>
      </c>
      <c r="BA102">
        <v>-0.1</v>
      </c>
      <c r="BB102">
        <v>0.28000000000000003</v>
      </c>
      <c r="BC102">
        <v>-0.24</v>
      </c>
      <c r="BD102">
        <v>0.01</v>
      </c>
      <c r="BE102">
        <v>48.5</v>
      </c>
      <c r="BF102">
        <v>40.700000000000003</v>
      </c>
      <c r="BG102">
        <v>44.6</v>
      </c>
      <c r="BH102">
        <v>68.8</v>
      </c>
      <c r="BI102">
        <v>61.1</v>
      </c>
      <c r="BJ102">
        <v>65</v>
      </c>
      <c r="BK102">
        <v>55.2</v>
      </c>
      <c r="BL102">
        <v>45</v>
      </c>
      <c r="BM102">
        <v>50.2</v>
      </c>
      <c r="BN102">
        <v>26.9</v>
      </c>
      <c r="BO102">
        <v>17</v>
      </c>
      <c r="BP102">
        <v>22</v>
      </c>
      <c r="BQ102">
        <v>35.9</v>
      </c>
      <c r="BR102">
        <v>25.3</v>
      </c>
      <c r="BS102">
        <v>30.7</v>
      </c>
      <c r="BT102">
        <v>4.59</v>
      </c>
      <c r="BU102">
        <v>3.96</v>
      </c>
      <c r="BV102">
        <v>4.28</v>
      </c>
      <c r="BW102">
        <v>2730</v>
      </c>
      <c r="BX102">
        <v>2778</v>
      </c>
      <c r="BY102">
        <v>5508</v>
      </c>
      <c r="BZ102">
        <v>2570</v>
      </c>
      <c r="CA102">
        <v>2593</v>
      </c>
      <c r="CB102">
        <v>5163</v>
      </c>
      <c r="CC102">
        <v>53.2</v>
      </c>
      <c r="CD102">
        <v>48.8</v>
      </c>
      <c r="CE102">
        <v>51</v>
      </c>
      <c r="CF102">
        <v>0.66</v>
      </c>
      <c r="CG102">
        <v>0.25</v>
      </c>
      <c r="CH102">
        <v>0.45</v>
      </c>
      <c r="CI102">
        <v>0.61</v>
      </c>
      <c r="CJ102">
        <v>0.2</v>
      </c>
      <c r="CK102">
        <v>0.42</v>
      </c>
      <c r="CL102">
        <v>0.71</v>
      </c>
      <c r="CM102">
        <v>0.3</v>
      </c>
      <c r="CN102">
        <v>0.49</v>
      </c>
      <c r="CO102">
        <v>54.4</v>
      </c>
      <c r="CP102">
        <v>51.6</v>
      </c>
      <c r="CQ102">
        <v>53</v>
      </c>
      <c r="CR102">
        <v>73.8</v>
      </c>
      <c r="CS102">
        <v>71.099999999999994</v>
      </c>
      <c r="CT102">
        <v>72.5</v>
      </c>
      <c r="CU102">
        <v>62.1</v>
      </c>
      <c r="CV102">
        <v>55.6</v>
      </c>
      <c r="CW102">
        <v>58.8</v>
      </c>
      <c r="CX102">
        <v>28</v>
      </c>
      <c r="CY102">
        <v>18.899999999999999</v>
      </c>
      <c r="CZ102">
        <v>23.4</v>
      </c>
      <c r="DA102">
        <v>39.799999999999997</v>
      </c>
      <c r="DB102">
        <v>28.3</v>
      </c>
      <c r="DC102">
        <v>34</v>
      </c>
      <c r="DD102">
        <v>4.7699999999999996</v>
      </c>
      <c r="DE102">
        <v>4.37</v>
      </c>
      <c r="DF102">
        <v>4.57</v>
      </c>
      <c r="DG102">
        <v>3880</v>
      </c>
      <c r="DH102">
        <v>3642</v>
      </c>
      <c r="DI102">
        <v>7522</v>
      </c>
      <c r="DJ102">
        <v>3624</v>
      </c>
      <c r="DK102">
        <v>3410</v>
      </c>
      <c r="DL102">
        <v>7034</v>
      </c>
      <c r="DM102">
        <v>48</v>
      </c>
      <c r="DN102">
        <v>41.4</v>
      </c>
      <c r="DO102">
        <v>44.8</v>
      </c>
      <c r="DP102">
        <v>0.26</v>
      </c>
      <c r="DQ102">
        <v>-0.27</v>
      </c>
      <c r="DR102">
        <v>0</v>
      </c>
      <c r="DS102">
        <v>0.22</v>
      </c>
      <c r="DT102">
        <v>-0.31</v>
      </c>
      <c r="DU102">
        <v>-0.03</v>
      </c>
      <c r="DV102">
        <v>0.3</v>
      </c>
      <c r="DW102">
        <v>-0.23</v>
      </c>
      <c r="DX102">
        <v>0.03</v>
      </c>
      <c r="DY102">
        <v>43</v>
      </c>
      <c r="DZ102">
        <v>34.5</v>
      </c>
      <c r="EA102">
        <v>38.9</v>
      </c>
      <c r="EB102">
        <v>65.7</v>
      </c>
      <c r="EC102">
        <v>55.7</v>
      </c>
      <c r="ED102">
        <v>60.9</v>
      </c>
      <c r="EE102">
        <v>55.2</v>
      </c>
      <c r="EF102">
        <v>42.9</v>
      </c>
      <c r="EG102">
        <v>49.2</v>
      </c>
      <c r="EH102">
        <v>19</v>
      </c>
      <c r="EI102">
        <v>11.1</v>
      </c>
      <c r="EJ102">
        <v>15.2</v>
      </c>
      <c r="EK102">
        <v>31</v>
      </c>
      <c r="EL102">
        <v>18.2</v>
      </c>
      <c r="EM102">
        <v>24.8</v>
      </c>
      <c r="EN102">
        <v>4.2300000000000004</v>
      </c>
      <c r="EO102">
        <v>3.6</v>
      </c>
      <c r="EP102">
        <v>3.93</v>
      </c>
      <c r="EQ102">
        <v>81</v>
      </c>
      <c r="ER102">
        <v>77</v>
      </c>
      <c r="ES102">
        <v>158</v>
      </c>
      <c r="ET102">
        <v>68</v>
      </c>
      <c r="EU102">
        <v>64</v>
      </c>
      <c r="EV102">
        <v>132</v>
      </c>
      <c r="EW102">
        <v>65.3</v>
      </c>
      <c r="EX102">
        <v>58.2</v>
      </c>
      <c r="EY102">
        <v>61.9</v>
      </c>
      <c r="EZ102">
        <v>1.03</v>
      </c>
      <c r="FA102">
        <v>0.51</v>
      </c>
      <c r="FB102">
        <v>0.77</v>
      </c>
      <c r="FC102">
        <v>0.73</v>
      </c>
      <c r="FD102">
        <v>0.2</v>
      </c>
      <c r="FE102">
        <v>0.56000000000000005</v>
      </c>
      <c r="FF102">
        <v>1.33</v>
      </c>
      <c r="FG102">
        <v>0.81</v>
      </c>
      <c r="FH102">
        <v>0.99</v>
      </c>
      <c r="FI102">
        <v>82.7</v>
      </c>
      <c r="FJ102">
        <v>71.400000000000006</v>
      </c>
      <c r="FK102">
        <v>77.2</v>
      </c>
      <c r="FL102">
        <v>88.9</v>
      </c>
      <c r="FM102">
        <v>81.8</v>
      </c>
      <c r="FN102">
        <v>85.4</v>
      </c>
      <c r="FO102">
        <v>64.2</v>
      </c>
      <c r="FP102">
        <v>63.6</v>
      </c>
      <c r="FQ102">
        <v>63.9</v>
      </c>
      <c r="FR102">
        <v>53.1</v>
      </c>
      <c r="FS102">
        <v>33.799999999999997</v>
      </c>
      <c r="FT102">
        <v>43.7</v>
      </c>
      <c r="FU102">
        <v>59.3</v>
      </c>
      <c r="FV102">
        <v>42.9</v>
      </c>
      <c r="FW102">
        <v>51.3</v>
      </c>
      <c r="FX102">
        <v>6.14</v>
      </c>
      <c r="FY102">
        <v>5.43</v>
      </c>
      <c r="FZ102">
        <v>5.8</v>
      </c>
      <c r="GA102">
        <v>12896</v>
      </c>
      <c r="GB102">
        <v>12570</v>
      </c>
      <c r="GC102">
        <v>25466</v>
      </c>
      <c r="GD102">
        <v>11820</v>
      </c>
      <c r="GE102">
        <v>11483</v>
      </c>
      <c r="GF102">
        <v>23303</v>
      </c>
      <c r="GG102">
        <v>51.1</v>
      </c>
      <c r="GH102">
        <v>45.4</v>
      </c>
      <c r="GI102">
        <v>48.3</v>
      </c>
      <c r="GJ102">
        <v>0.43</v>
      </c>
      <c r="GK102">
        <v>-0.06</v>
      </c>
      <c r="GL102">
        <v>0.19</v>
      </c>
      <c r="GM102">
        <v>0.4</v>
      </c>
      <c r="GN102">
        <v>-0.08</v>
      </c>
      <c r="GO102">
        <v>0.17</v>
      </c>
      <c r="GP102">
        <v>0.45</v>
      </c>
      <c r="GQ102">
        <v>-0.03</v>
      </c>
      <c r="GR102">
        <v>0.2</v>
      </c>
      <c r="GS102">
        <v>49.6</v>
      </c>
      <c r="GT102">
        <v>43.2</v>
      </c>
      <c r="GU102">
        <v>46.4</v>
      </c>
      <c r="GV102">
        <v>69.3</v>
      </c>
      <c r="GW102">
        <v>62.7</v>
      </c>
      <c r="GX102">
        <v>66.099999999999994</v>
      </c>
      <c r="GY102">
        <v>57.5</v>
      </c>
      <c r="GZ102">
        <v>47.7</v>
      </c>
      <c r="HA102">
        <v>52.7</v>
      </c>
      <c r="HB102">
        <v>25.5</v>
      </c>
      <c r="HC102">
        <v>16.8</v>
      </c>
      <c r="HD102">
        <v>21.2</v>
      </c>
      <c r="HE102">
        <v>36.5</v>
      </c>
      <c r="HF102">
        <v>24.9</v>
      </c>
      <c r="HG102">
        <v>30.8</v>
      </c>
      <c r="HH102">
        <v>4.58</v>
      </c>
      <c r="HI102">
        <v>4.05</v>
      </c>
      <c r="HJ102">
        <v>4.32</v>
      </c>
    </row>
    <row r="103" spans="1:218" x14ac:dyDescent="0.4">
      <c r="A103" t="s">
        <v>429</v>
      </c>
      <c r="B103" t="s">
        <v>428</v>
      </c>
      <c r="C103">
        <v>318</v>
      </c>
      <c r="D103">
        <v>228</v>
      </c>
      <c r="E103">
        <v>546</v>
      </c>
      <c r="F103">
        <v>286</v>
      </c>
      <c r="G103">
        <v>212</v>
      </c>
      <c r="H103">
        <v>498</v>
      </c>
      <c r="I103">
        <v>56.2</v>
      </c>
      <c r="J103">
        <v>43.7</v>
      </c>
      <c r="K103">
        <v>51</v>
      </c>
      <c r="L103">
        <v>0.44</v>
      </c>
      <c r="M103">
        <v>-0.37</v>
      </c>
      <c r="N103">
        <v>0.1</v>
      </c>
      <c r="O103">
        <v>0.3</v>
      </c>
      <c r="P103">
        <v>-0.54</v>
      </c>
      <c r="Q103">
        <v>-0.01</v>
      </c>
      <c r="R103">
        <v>0.59</v>
      </c>
      <c r="S103">
        <v>-0.2</v>
      </c>
      <c r="T103">
        <v>0.21</v>
      </c>
      <c r="U103">
        <v>62.6</v>
      </c>
      <c r="V103">
        <v>43.4</v>
      </c>
      <c r="W103">
        <v>54.6</v>
      </c>
      <c r="X103">
        <v>79.2</v>
      </c>
      <c r="Y103">
        <v>58.3</v>
      </c>
      <c r="Z103">
        <v>70.5</v>
      </c>
      <c r="AA103">
        <v>59.4</v>
      </c>
      <c r="AB103">
        <v>45.6</v>
      </c>
      <c r="AC103">
        <v>53.7</v>
      </c>
      <c r="AD103">
        <v>34.6</v>
      </c>
      <c r="AE103">
        <v>18</v>
      </c>
      <c r="AF103">
        <v>27.7</v>
      </c>
      <c r="AG103">
        <v>45.6</v>
      </c>
      <c r="AH103">
        <v>25.9</v>
      </c>
      <c r="AI103">
        <v>37.4</v>
      </c>
      <c r="AJ103">
        <v>5.12</v>
      </c>
      <c r="AK103">
        <v>3.97</v>
      </c>
      <c r="AL103">
        <v>4.6399999999999997</v>
      </c>
      <c r="AM103">
        <v>113</v>
      </c>
      <c r="AN103">
        <v>68</v>
      </c>
      <c r="AO103">
        <v>181</v>
      </c>
      <c r="AP103">
        <v>106</v>
      </c>
      <c r="AQ103">
        <v>65</v>
      </c>
      <c r="AR103">
        <v>171</v>
      </c>
      <c r="AS103">
        <v>50.8</v>
      </c>
      <c r="AT103">
        <v>39.9</v>
      </c>
      <c r="AU103">
        <v>46.7</v>
      </c>
      <c r="AV103">
        <v>0.13</v>
      </c>
      <c r="AW103">
        <v>-0.54</v>
      </c>
      <c r="AX103">
        <v>-0.13</v>
      </c>
      <c r="AY103">
        <v>-0.11</v>
      </c>
      <c r="AZ103">
        <v>-0.85</v>
      </c>
      <c r="BA103">
        <v>-0.31</v>
      </c>
      <c r="BB103">
        <v>0.37</v>
      </c>
      <c r="BC103">
        <v>-0.24</v>
      </c>
      <c r="BD103">
        <v>0.06</v>
      </c>
      <c r="BE103">
        <v>47.8</v>
      </c>
      <c r="BF103">
        <v>29.4</v>
      </c>
      <c r="BG103">
        <v>40.9</v>
      </c>
      <c r="BH103">
        <v>70.8</v>
      </c>
      <c r="BI103">
        <v>47.1</v>
      </c>
      <c r="BJ103">
        <v>61.9</v>
      </c>
      <c r="BK103">
        <v>41.6</v>
      </c>
      <c r="BL103">
        <v>51.5</v>
      </c>
      <c r="BM103">
        <v>45.3</v>
      </c>
      <c r="BN103">
        <v>22.1</v>
      </c>
      <c r="BO103">
        <v>13.2</v>
      </c>
      <c r="BP103">
        <v>18.8</v>
      </c>
      <c r="BQ103">
        <v>31</v>
      </c>
      <c r="BR103">
        <v>25</v>
      </c>
      <c r="BS103">
        <v>28.7</v>
      </c>
      <c r="BT103">
        <v>4.4800000000000004</v>
      </c>
      <c r="BU103">
        <v>3.67</v>
      </c>
      <c r="BV103">
        <v>4.18</v>
      </c>
      <c r="BW103">
        <v>143</v>
      </c>
      <c r="BX103">
        <v>131</v>
      </c>
      <c r="BY103">
        <v>274</v>
      </c>
      <c r="BZ103">
        <v>142</v>
      </c>
      <c r="CA103">
        <v>126</v>
      </c>
      <c r="CB103">
        <v>268</v>
      </c>
      <c r="CC103">
        <v>50</v>
      </c>
      <c r="CD103">
        <v>42.9</v>
      </c>
      <c r="CE103">
        <v>46.6</v>
      </c>
      <c r="CF103">
        <v>0.36</v>
      </c>
      <c r="CG103">
        <v>-0.17</v>
      </c>
      <c r="CH103">
        <v>0.11</v>
      </c>
      <c r="CI103">
        <v>0.15</v>
      </c>
      <c r="CJ103">
        <v>-0.39</v>
      </c>
      <c r="CK103">
        <v>-0.04</v>
      </c>
      <c r="CL103">
        <v>0.56999999999999995</v>
      </c>
      <c r="CM103">
        <v>0.05</v>
      </c>
      <c r="CN103">
        <v>0.26</v>
      </c>
      <c r="CO103">
        <v>51.7</v>
      </c>
      <c r="CP103">
        <v>40.5</v>
      </c>
      <c r="CQ103">
        <v>46.4</v>
      </c>
      <c r="CR103">
        <v>69.2</v>
      </c>
      <c r="CS103">
        <v>64.099999999999994</v>
      </c>
      <c r="CT103">
        <v>66.8</v>
      </c>
      <c r="CU103">
        <v>44.8</v>
      </c>
      <c r="CV103">
        <v>39.700000000000003</v>
      </c>
      <c r="CW103">
        <v>42.3</v>
      </c>
      <c r="CX103">
        <v>18.2</v>
      </c>
      <c r="CY103">
        <v>8.4</v>
      </c>
      <c r="CZ103">
        <v>13.5</v>
      </c>
      <c r="DA103">
        <v>28.7</v>
      </c>
      <c r="DB103">
        <v>16.8</v>
      </c>
      <c r="DC103">
        <v>23</v>
      </c>
      <c r="DD103">
        <v>4.3499999999999996</v>
      </c>
      <c r="DE103">
        <v>3.79</v>
      </c>
      <c r="DF103">
        <v>4.08</v>
      </c>
      <c r="DG103">
        <v>213</v>
      </c>
      <c r="DH103">
        <v>145</v>
      </c>
      <c r="DI103">
        <v>358</v>
      </c>
      <c r="DJ103">
        <v>205</v>
      </c>
      <c r="DK103">
        <v>138</v>
      </c>
      <c r="DL103">
        <v>343</v>
      </c>
      <c r="DM103">
        <v>48.4</v>
      </c>
      <c r="DN103">
        <v>37.9</v>
      </c>
      <c r="DO103">
        <v>44.2</v>
      </c>
      <c r="DP103">
        <v>0.31</v>
      </c>
      <c r="DQ103">
        <v>-0.59</v>
      </c>
      <c r="DR103">
        <v>-0.05</v>
      </c>
      <c r="DS103">
        <v>0.14000000000000001</v>
      </c>
      <c r="DT103">
        <v>-0.8</v>
      </c>
      <c r="DU103">
        <v>-0.18</v>
      </c>
      <c r="DV103">
        <v>0.49</v>
      </c>
      <c r="DW103">
        <v>-0.38</v>
      </c>
      <c r="DX103">
        <v>0.08</v>
      </c>
      <c r="DY103">
        <v>43.7</v>
      </c>
      <c r="DZ103">
        <v>31</v>
      </c>
      <c r="EA103">
        <v>38.5</v>
      </c>
      <c r="EB103">
        <v>67.099999999999994</v>
      </c>
      <c r="EC103">
        <v>50.3</v>
      </c>
      <c r="ED103">
        <v>60.3</v>
      </c>
      <c r="EE103">
        <v>49.8</v>
      </c>
      <c r="EF103">
        <v>40.700000000000003</v>
      </c>
      <c r="EG103">
        <v>46.1</v>
      </c>
      <c r="EH103">
        <v>15.5</v>
      </c>
      <c r="EI103">
        <v>9</v>
      </c>
      <c r="EJ103">
        <v>12.8</v>
      </c>
      <c r="EK103">
        <v>24.9</v>
      </c>
      <c r="EL103">
        <v>15.9</v>
      </c>
      <c r="EM103">
        <v>21.2</v>
      </c>
      <c r="EN103">
        <v>4.25</v>
      </c>
      <c r="EO103">
        <v>3.41</v>
      </c>
      <c r="EP103">
        <v>3.91</v>
      </c>
      <c r="EQ103">
        <v>6</v>
      </c>
      <c r="ER103">
        <v>5</v>
      </c>
      <c r="ES103">
        <v>11</v>
      </c>
      <c r="ET103">
        <v>2</v>
      </c>
      <c r="EU103">
        <v>3</v>
      </c>
      <c r="EV103">
        <v>5</v>
      </c>
      <c r="EW103">
        <v>66.599999999999994</v>
      </c>
      <c r="EX103">
        <v>37</v>
      </c>
      <c r="EY103">
        <v>53.1</v>
      </c>
      <c r="EZ103">
        <v>2.4500000000000002</v>
      </c>
      <c r="FA103">
        <v>0.05</v>
      </c>
      <c r="FB103">
        <v>1.01</v>
      </c>
      <c r="FC103">
        <v>0.7</v>
      </c>
      <c r="FD103">
        <v>-1.38</v>
      </c>
      <c r="FE103">
        <v>-0.1</v>
      </c>
      <c r="FF103">
        <v>4.2</v>
      </c>
      <c r="FG103">
        <v>1.48</v>
      </c>
      <c r="FH103">
        <v>2.11</v>
      </c>
      <c r="FI103">
        <v>83.3</v>
      </c>
      <c r="FJ103">
        <v>40</v>
      </c>
      <c r="FK103">
        <v>63.6</v>
      </c>
      <c r="FL103">
        <v>100</v>
      </c>
      <c r="FM103">
        <v>60</v>
      </c>
      <c r="FN103">
        <v>81.8</v>
      </c>
      <c r="FO103">
        <v>33.299999999999997</v>
      </c>
      <c r="FP103">
        <v>40</v>
      </c>
      <c r="FQ103">
        <v>36.4</v>
      </c>
      <c r="FR103">
        <v>33.299999999999997</v>
      </c>
      <c r="FS103">
        <v>20</v>
      </c>
      <c r="FT103">
        <v>27.3</v>
      </c>
      <c r="FU103">
        <v>33.299999999999997</v>
      </c>
      <c r="FV103">
        <v>20</v>
      </c>
      <c r="FW103">
        <v>27.3</v>
      </c>
      <c r="FX103">
        <v>6.11</v>
      </c>
      <c r="FY103">
        <v>3.47</v>
      </c>
      <c r="FZ103">
        <v>4.91</v>
      </c>
      <c r="GA103">
        <v>884</v>
      </c>
      <c r="GB103">
        <v>649</v>
      </c>
      <c r="GC103">
        <v>1533</v>
      </c>
      <c r="GD103">
        <v>817</v>
      </c>
      <c r="GE103">
        <v>607</v>
      </c>
      <c r="GF103">
        <v>1424</v>
      </c>
      <c r="GG103">
        <v>52.4</v>
      </c>
      <c r="GH103">
        <v>42</v>
      </c>
      <c r="GI103">
        <v>48</v>
      </c>
      <c r="GJ103">
        <v>0.39</v>
      </c>
      <c r="GK103">
        <v>-0.37</v>
      </c>
      <c r="GL103">
        <v>7.0000000000000007E-2</v>
      </c>
      <c r="GM103">
        <v>0.3</v>
      </c>
      <c r="GN103">
        <v>-0.47</v>
      </c>
      <c r="GO103">
        <v>0</v>
      </c>
      <c r="GP103">
        <v>0.47</v>
      </c>
      <c r="GQ103">
        <v>-0.27</v>
      </c>
      <c r="GR103">
        <v>0.13</v>
      </c>
      <c r="GS103">
        <v>53.5</v>
      </c>
      <c r="GT103">
        <v>38.4</v>
      </c>
      <c r="GU103">
        <v>47.1</v>
      </c>
      <c r="GV103">
        <v>73</v>
      </c>
      <c r="GW103">
        <v>57</v>
      </c>
      <c r="GX103">
        <v>66.2</v>
      </c>
      <c r="GY103">
        <v>52.6</v>
      </c>
      <c r="GZ103">
        <v>44.8</v>
      </c>
      <c r="HA103">
        <v>49.3</v>
      </c>
      <c r="HB103">
        <v>24.9</v>
      </c>
      <c r="HC103">
        <v>12.8</v>
      </c>
      <c r="HD103">
        <v>19.8</v>
      </c>
      <c r="HE103">
        <v>35.4</v>
      </c>
      <c r="HF103">
        <v>21.7</v>
      </c>
      <c r="HG103">
        <v>29.6</v>
      </c>
      <c r="HH103">
        <v>4.6900000000000004</v>
      </c>
      <c r="HI103">
        <v>3.81</v>
      </c>
      <c r="HJ103">
        <v>4.3099999999999996</v>
      </c>
    </row>
    <row r="104" spans="1:218" x14ac:dyDescent="0.4">
      <c r="A104" t="s">
        <v>431</v>
      </c>
      <c r="B104" t="s">
        <v>430</v>
      </c>
      <c r="C104">
        <v>0</v>
      </c>
      <c r="D104">
        <v>0</v>
      </c>
      <c r="E104">
        <v>0</v>
      </c>
      <c r="F104">
        <v>0</v>
      </c>
      <c r="G104">
        <v>0</v>
      </c>
      <c r="H104">
        <v>0</v>
      </c>
      <c r="I104" t="s">
        <v>915</v>
      </c>
      <c r="J104" t="s">
        <v>915</v>
      </c>
      <c r="K104" t="s">
        <v>915</v>
      </c>
      <c r="L104" t="s">
        <v>915</v>
      </c>
      <c r="M104" t="s">
        <v>915</v>
      </c>
      <c r="N104" t="s">
        <v>915</v>
      </c>
      <c r="O104" t="s">
        <v>915</v>
      </c>
      <c r="P104" t="s">
        <v>915</v>
      </c>
      <c r="Q104" t="s">
        <v>915</v>
      </c>
      <c r="R104" t="s">
        <v>915</v>
      </c>
      <c r="S104" t="s">
        <v>915</v>
      </c>
      <c r="T104" t="s">
        <v>915</v>
      </c>
      <c r="U104" t="s">
        <v>915</v>
      </c>
      <c r="V104" t="s">
        <v>915</v>
      </c>
      <c r="W104" t="s">
        <v>915</v>
      </c>
      <c r="X104" t="s">
        <v>915</v>
      </c>
      <c r="Y104" t="s">
        <v>915</v>
      </c>
      <c r="Z104" t="s">
        <v>915</v>
      </c>
      <c r="AA104" t="s">
        <v>915</v>
      </c>
      <c r="AB104" t="s">
        <v>915</v>
      </c>
      <c r="AC104" t="s">
        <v>915</v>
      </c>
      <c r="AD104" t="s">
        <v>915</v>
      </c>
      <c r="AE104" t="s">
        <v>915</v>
      </c>
      <c r="AF104" t="s">
        <v>915</v>
      </c>
      <c r="AG104" t="s">
        <v>915</v>
      </c>
      <c r="AH104" t="s">
        <v>915</v>
      </c>
      <c r="AI104" t="s">
        <v>915</v>
      </c>
      <c r="AJ104" t="s">
        <v>915</v>
      </c>
      <c r="AK104" t="s">
        <v>915</v>
      </c>
      <c r="AL104" t="s">
        <v>915</v>
      </c>
      <c r="AM104">
        <v>0</v>
      </c>
      <c r="AN104">
        <v>0</v>
      </c>
      <c r="AO104">
        <v>0</v>
      </c>
      <c r="AP104">
        <v>0</v>
      </c>
      <c r="AQ104">
        <v>0</v>
      </c>
      <c r="AR104">
        <v>0</v>
      </c>
      <c r="AS104" t="s">
        <v>915</v>
      </c>
      <c r="AT104" t="s">
        <v>915</v>
      </c>
      <c r="AU104" t="s">
        <v>915</v>
      </c>
      <c r="AV104" t="s">
        <v>915</v>
      </c>
      <c r="AW104" t="s">
        <v>915</v>
      </c>
      <c r="AX104" t="s">
        <v>915</v>
      </c>
      <c r="AY104" t="s">
        <v>915</v>
      </c>
      <c r="AZ104" t="s">
        <v>915</v>
      </c>
      <c r="BA104" t="s">
        <v>915</v>
      </c>
      <c r="BB104" t="s">
        <v>915</v>
      </c>
      <c r="BC104" t="s">
        <v>915</v>
      </c>
      <c r="BD104" t="s">
        <v>915</v>
      </c>
      <c r="BE104" t="s">
        <v>915</v>
      </c>
      <c r="BF104" t="s">
        <v>915</v>
      </c>
      <c r="BG104" t="s">
        <v>915</v>
      </c>
      <c r="BH104" t="s">
        <v>915</v>
      </c>
      <c r="BI104" t="s">
        <v>915</v>
      </c>
      <c r="BJ104" t="s">
        <v>915</v>
      </c>
      <c r="BK104" t="s">
        <v>915</v>
      </c>
      <c r="BL104" t="s">
        <v>915</v>
      </c>
      <c r="BM104" t="s">
        <v>915</v>
      </c>
      <c r="BN104" t="s">
        <v>915</v>
      </c>
      <c r="BO104" t="s">
        <v>915</v>
      </c>
      <c r="BP104" t="s">
        <v>915</v>
      </c>
      <c r="BQ104" t="s">
        <v>915</v>
      </c>
      <c r="BR104" t="s">
        <v>915</v>
      </c>
      <c r="BS104" t="s">
        <v>915</v>
      </c>
      <c r="BT104" t="s">
        <v>915</v>
      </c>
      <c r="BU104" t="s">
        <v>915</v>
      </c>
      <c r="BV104" t="s">
        <v>915</v>
      </c>
      <c r="BW104">
        <v>0</v>
      </c>
      <c r="BX104">
        <v>0</v>
      </c>
      <c r="BY104">
        <v>0</v>
      </c>
      <c r="BZ104">
        <v>0</v>
      </c>
      <c r="CA104">
        <v>0</v>
      </c>
      <c r="CB104">
        <v>0</v>
      </c>
      <c r="CC104" t="s">
        <v>915</v>
      </c>
      <c r="CD104" t="s">
        <v>915</v>
      </c>
      <c r="CE104" t="s">
        <v>915</v>
      </c>
      <c r="CF104" t="s">
        <v>915</v>
      </c>
      <c r="CG104" t="s">
        <v>915</v>
      </c>
      <c r="CH104" t="s">
        <v>915</v>
      </c>
      <c r="CI104" t="s">
        <v>915</v>
      </c>
      <c r="CJ104" t="s">
        <v>915</v>
      </c>
      <c r="CK104" t="s">
        <v>915</v>
      </c>
      <c r="CL104" t="s">
        <v>915</v>
      </c>
      <c r="CM104" t="s">
        <v>915</v>
      </c>
      <c r="CN104" t="s">
        <v>915</v>
      </c>
      <c r="CO104" t="s">
        <v>915</v>
      </c>
      <c r="CP104" t="s">
        <v>915</v>
      </c>
      <c r="CQ104" t="s">
        <v>915</v>
      </c>
      <c r="CR104" t="s">
        <v>915</v>
      </c>
      <c r="CS104" t="s">
        <v>915</v>
      </c>
      <c r="CT104" t="s">
        <v>915</v>
      </c>
      <c r="CU104" t="s">
        <v>915</v>
      </c>
      <c r="CV104" t="s">
        <v>915</v>
      </c>
      <c r="CW104" t="s">
        <v>915</v>
      </c>
      <c r="CX104" t="s">
        <v>915</v>
      </c>
      <c r="CY104" t="s">
        <v>915</v>
      </c>
      <c r="CZ104" t="s">
        <v>915</v>
      </c>
      <c r="DA104" t="s">
        <v>915</v>
      </c>
      <c r="DB104" t="s">
        <v>915</v>
      </c>
      <c r="DC104" t="s">
        <v>915</v>
      </c>
      <c r="DD104" t="s">
        <v>915</v>
      </c>
      <c r="DE104" t="s">
        <v>915</v>
      </c>
      <c r="DF104" t="s">
        <v>915</v>
      </c>
      <c r="DG104">
        <v>0</v>
      </c>
      <c r="DH104">
        <v>0</v>
      </c>
      <c r="DI104">
        <v>0</v>
      </c>
      <c r="DJ104">
        <v>0</v>
      </c>
      <c r="DK104">
        <v>0</v>
      </c>
      <c r="DL104">
        <v>0</v>
      </c>
      <c r="DM104" t="s">
        <v>915</v>
      </c>
      <c r="DN104" t="s">
        <v>915</v>
      </c>
      <c r="DO104" t="s">
        <v>915</v>
      </c>
      <c r="DP104" t="s">
        <v>915</v>
      </c>
      <c r="DQ104" t="s">
        <v>915</v>
      </c>
      <c r="DR104" t="s">
        <v>915</v>
      </c>
      <c r="DS104" t="s">
        <v>915</v>
      </c>
      <c r="DT104" t="s">
        <v>915</v>
      </c>
      <c r="DU104" t="s">
        <v>915</v>
      </c>
      <c r="DV104" t="s">
        <v>915</v>
      </c>
      <c r="DW104" t="s">
        <v>915</v>
      </c>
      <c r="DX104" t="s">
        <v>915</v>
      </c>
      <c r="DY104" t="s">
        <v>915</v>
      </c>
      <c r="DZ104" t="s">
        <v>915</v>
      </c>
      <c r="EA104" t="s">
        <v>915</v>
      </c>
      <c r="EB104" t="s">
        <v>915</v>
      </c>
      <c r="EC104" t="s">
        <v>915</v>
      </c>
      <c r="ED104" t="s">
        <v>915</v>
      </c>
      <c r="EE104" t="s">
        <v>915</v>
      </c>
      <c r="EF104" t="s">
        <v>915</v>
      </c>
      <c r="EG104" t="s">
        <v>915</v>
      </c>
      <c r="EH104" t="s">
        <v>915</v>
      </c>
      <c r="EI104" t="s">
        <v>915</v>
      </c>
      <c r="EJ104" t="s">
        <v>915</v>
      </c>
      <c r="EK104" t="s">
        <v>915</v>
      </c>
      <c r="EL104" t="s">
        <v>915</v>
      </c>
      <c r="EM104" t="s">
        <v>915</v>
      </c>
      <c r="EN104" t="s">
        <v>915</v>
      </c>
      <c r="EO104" t="s">
        <v>915</v>
      </c>
      <c r="EP104" t="s">
        <v>915</v>
      </c>
      <c r="EQ104">
        <v>0</v>
      </c>
      <c r="ER104">
        <v>0</v>
      </c>
      <c r="ES104">
        <v>0</v>
      </c>
      <c r="ET104">
        <v>0</v>
      </c>
      <c r="EU104">
        <v>0</v>
      </c>
      <c r="EV104">
        <v>0</v>
      </c>
      <c r="EW104" t="s">
        <v>915</v>
      </c>
      <c r="EX104" t="s">
        <v>915</v>
      </c>
      <c r="EY104" t="s">
        <v>915</v>
      </c>
      <c r="EZ104" t="s">
        <v>915</v>
      </c>
      <c r="FA104" t="s">
        <v>915</v>
      </c>
      <c r="FB104" t="s">
        <v>915</v>
      </c>
      <c r="FC104" t="s">
        <v>915</v>
      </c>
      <c r="FD104" t="s">
        <v>915</v>
      </c>
      <c r="FE104" t="s">
        <v>915</v>
      </c>
      <c r="FF104" t="s">
        <v>915</v>
      </c>
      <c r="FG104" t="s">
        <v>915</v>
      </c>
      <c r="FH104" t="s">
        <v>915</v>
      </c>
      <c r="FI104" t="s">
        <v>915</v>
      </c>
      <c r="FJ104" t="s">
        <v>915</v>
      </c>
      <c r="FK104" t="s">
        <v>915</v>
      </c>
      <c r="FL104" t="s">
        <v>915</v>
      </c>
      <c r="FM104" t="s">
        <v>915</v>
      </c>
      <c r="FN104" t="s">
        <v>915</v>
      </c>
      <c r="FO104" t="s">
        <v>915</v>
      </c>
      <c r="FP104" t="s">
        <v>915</v>
      </c>
      <c r="FQ104" t="s">
        <v>915</v>
      </c>
      <c r="FR104" t="s">
        <v>915</v>
      </c>
      <c r="FS104" t="s">
        <v>915</v>
      </c>
      <c r="FT104" t="s">
        <v>915</v>
      </c>
      <c r="FU104" t="s">
        <v>915</v>
      </c>
      <c r="FV104" t="s">
        <v>915</v>
      </c>
      <c r="FW104" t="s">
        <v>915</v>
      </c>
      <c r="FX104" t="s">
        <v>915</v>
      </c>
      <c r="FY104" t="s">
        <v>915</v>
      </c>
      <c r="FZ104" t="s">
        <v>915</v>
      </c>
      <c r="GA104">
        <v>0</v>
      </c>
      <c r="GB104">
        <v>0</v>
      </c>
      <c r="GC104">
        <v>0</v>
      </c>
      <c r="GD104">
        <v>0</v>
      </c>
      <c r="GE104">
        <v>0</v>
      </c>
      <c r="GF104">
        <v>0</v>
      </c>
      <c r="GG104" t="s">
        <v>915</v>
      </c>
      <c r="GH104" t="s">
        <v>915</v>
      </c>
      <c r="GI104" t="s">
        <v>915</v>
      </c>
      <c r="GJ104" t="s">
        <v>915</v>
      </c>
      <c r="GK104" t="s">
        <v>915</v>
      </c>
      <c r="GL104" t="s">
        <v>915</v>
      </c>
      <c r="GM104" t="s">
        <v>915</v>
      </c>
      <c r="GN104" t="s">
        <v>915</v>
      </c>
      <c r="GO104" t="s">
        <v>915</v>
      </c>
      <c r="GP104" t="s">
        <v>915</v>
      </c>
      <c r="GQ104" t="s">
        <v>915</v>
      </c>
      <c r="GR104" t="s">
        <v>915</v>
      </c>
      <c r="GS104" t="s">
        <v>915</v>
      </c>
      <c r="GT104" t="s">
        <v>915</v>
      </c>
      <c r="GU104" t="s">
        <v>915</v>
      </c>
      <c r="GV104" t="s">
        <v>915</v>
      </c>
      <c r="GW104" t="s">
        <v>915</v>
      </c>
      <c r="GX104" t="s">
        <v>915</v>
      </c>
      <c r="GY104" t="s">
        <v>915</v>
      </c>
      <c r="GZ104" t="s">
        <v>915</v>
      </c>
      <c r="HA104" t="s">
        <v>915</v>
      </c>
      <c r="HB104" t="s">
        <v>915</v>
      </c>
      <c r="HC104" t="s">
        <v>915</v>
      </c>
      <c r="HD104" t="s">
        <v>915</v>
      </c>
      <c r="HE104" t="s">
        <v>915</v>
      </c>
      <c r="HF104" t="s">
        <v>915</v>
      </c>
      <c r="HG104" t="s">
        <v>915</v>
      </c>
      <c r="HH104">
        <v>0</v>
      </c>
      <c r="HI104">
        <v>0</v>
      </c>
      <c r="HJ104">
        <v>0</v>
      </c>
    </row>
    <row r="105" spans="1:218" x14ac:dyDescent="0.4">
      <c r="A105" t="s">
        <v>433</v>
      </c>
      <c r="B105" t="s">
        <v>432</v>
      </c>
      <c r="C105">
        <v>396</v>
      </c>
      <c r="D105">
        <v>317</v>
      </c>
      <c r="E105">
        <v>713</v>
      </c>
      <c r="F105">
        <v>360</v>
      </c>
      <c r="G105">
        <v>287</v>
      </c>
      <c r="H105">
        <v>647</v>
      </c>
      <c r="I105">
        <v>56.6</v>
      </c>
      <c r="J105">
        <v>48.8</v>
      </c>
      <c r="K105">
        <v>53.1</v>
      </c>
      <c r="L105">
        <v>0.85</v>
      </c>
      <c r="M105">
        <v>0.08</v>
      </c>
      <c r="N105">
        <v>0.51</v>
      </c>
      <c r="O105">
        <v>0.72</v>
      </c>
      <c r="P105">
        <v>-0.06</v>
      </c>
      <c r="Q105">
        <v>0.41</v>
      </c>
      <c r="R105">
        <v>0.98</v>
      </c>
      <c r="S105">
        <v>0.23</v>
      </c>
      <c r="T105">
        <v>0.61</v>
      </c>
      <c r="U105">
        <v>57.6</v>
      </c>
      <c r="V105">
        <v>47.6</v>
      </c>
      <c r="W105">
        <v>53.2</v>
      </c>
      <c r="X105">
        <v>76</v>
      </c>
      <c r="Y105">
        <v>65.599999999999994</v>
      </c>
      <c r="Z105">
        <v>71.400000000000006</v>
      </c>
      <c r="AA105">
        <v>56.3</v>
      </c>
      <c r="AB105">
        <v>55.2</v>
      </c>
      <c r="AC105">
        <v>55.8</v>
      </c>
      <c r="AD105">
        <v>27.5</v>
      </c>
      <c r="AE105">
        <v>23.3</v>
      </c>
      <c r="AF105">
        <v>25.7</v>
      </c>
      <c r="AG105">
        <v>38.4</v>
      </c>
      <c r="AH105">
        <v>33.1</v>
      </c>
      <c r="AI105">
        <v>36</v>
      </c>
      <c r="AJ105">
        <v>5.01</v>
      </c>
      <c r="AK105">
        <v>4.45</v>
      </c>
      <c r="AL105">
        <v>4.76</v>
      </c>
      <c r="AM105">
        <v>87</v>
      </c>
      <c r="AN105">
        <v>85</v>
      </c>
      <c r="AO105">
        <v>172</v>
      </c>
      <c r="AP105">
        <v>82</v>
      </c>
      <c r="AQ105">
        <v>79</v>
      </c>
      <c r="AR105">
        <v>161</v>
      </c>
      <c r="AS105">
        <v>47.6</v>
      </c>
      <c r="AT105">
        <v>45.7</v>
      </c>
      <c r="AU105">
        <v>46.7</v>
      </c>
      <c r="AV105">
        <v>0.19</v>
      </c>
      <c r="AW105">
        <v>-7.0000000000000007E-2</v>
      </c>
      <c r="AX105">
        <v>0.06</v>
      </c>
      <c r="AY105">
        <v>-0.09</v>
      </c>
      <c r="AZ105">
        <v>-0.34</v>
      </c>
      <c r="BA105">
        <v>-0.13</v>
      </c>
      <c r="BB105">
        <v>0.46</v>
      </c>
      <c r="BC105">
        <v>0.21</v>
      </c>
      <c r="BD105">
        <v>0.26</v>
      </c>
      <c r="BE105">
        <v>41.4</v>
      </c>
      <c r="BF105">
        <v>42.4</v>
      </c>
      <c r="BG105">
        <v>41.9</v>
      </c>
      <c r="BH105">
        <v>60.9</v>
      </c>
      <c r="BI105">
        <v>58.8</v>
      </c>
      <c r="BJ105">
        <v>59.9</v>
      </c>
      <c r="BK105">
        <v>50.6</v>
      </c>
      <c r="BL105">
        <v>49.4</v>
      </c>
      <c r="BM105">
        <v>50</v>
      </c>
      <c r="BN105">
        <v>24.1</v>
      </c>
      <c r="BO105">
        <v>21.2</v>
      </c>
      <c r="BP105">
        <v>22.7</v>
      </c>
      <c r="BQ105">
        <v>31</v>
      </c>
      <c r="BR105">
        <v>27.1</v>
      </c>
      <c r="BS105">
        <v>29.1</v>
      </c>
      <c r="BT105">
        <v>4.2</v>
      </c>
      <c r="BU105">
        <v>4.08</v>
      </c>
      <c r="BV105">
        <v>4.1399999999999997</v>
      </c>
      <c r="BW105">
        <v>136</v>
      </c>
      <c r="BX105">
        <v>122</v>
      </c>
      <c r="BY105">
        <v>258</v>
      </c>
      <c r="BZ105">
        <v>133</v>
      </c>
      <c r="CA105">
        <v>117</v>
      </c>
      <c r="CB105">
        <v>250</v>
      </c>
      <c r="CC105">
        <v>53.8</v>
      </c>
      <c r="CD105">
        <v>47.1</v>
      </c>
      <c r="CE105">
        <v>50.7</v>
      </c>
      <c r="CF105">
        <v>0.67</v>
      </c>
      <c r="CG105">
        <v>0.18</v>
      </c>
      <c r="CH105">
        <v>0.44</v>
      </c>
      <c r="CI105">
        <v>0.46</v>
      </c>
      <c r="CJ105">
        <v>-0.04</v>
      </c>
      <c r="CK105">
        <v>0.28999999999999998</v>
      </c>
      <c r="CL105">
        <v>0.88</v>
      </c>
      <c r="CM105">
        <v>0.41</v>
      </c>
      <c r="CN105">
        <v>0.6</v>
      </c>
      <c r="CO105">
        <v>54.4</v>
      </c>
      <c r="CP105">
        <v>50.8</v>
      </c>
      <c r="CQ105">
        <v>52.7</v>
      </c>
      <c r="CR105">
        <v>81.599999999999994</v>
      </c>
      <c r="CS105">
        <v>74.599999999999994</v>
      </c>
      <c r="CT105">
        <v>78.3</v>
      </c>
      <c r="CU105">
        <v>53.7</v>
      </c>
      <c r="CV105">
        <v>59</v>
      </c>
      <c r="CW105">
        <v>56.2</v>
      </c>
      <c r="CX105">
        <v>28.7</v>
      </c>
      <c r="CY105">
        <v>21.3</v>
      </c>
      <c r="CZ105">
        <v>25.2</v>
      </c>
      <c r="DA105">
        <v>40.4</v>
      </c>
      <c r="DB105">
        <v>32</v>
      </c>
      <c r="DC105">
        <v>36.4</v>
      </c>
      <c r="DD105">
        <v>4.76</v>
      </c>
      <c r="DE105">
        <v>4.2</v>
      </c>
      <c r="DF105">
        <v>4.49</v>
      </c>
      <c r="DG105">
        <v>441</v>
      </c>
      <c r="DH105">
        <v>317</v>
      </c>
      <c r="DI105">
        <v>758</v>
      </c>
      <c r="DJ105">
        <v>416</v>
      </c>
      <c r="DK105">
        <v>298</v>
      </c>
      <c r="DL105">
        <v>714</v>
      </c>
      <c r="DM105">
        <v>48.3</v>
      </c>
      <c r="DN105">
        <v>40.6</v>
      </c>
      <c r="DO105">
        <v>45.1</v>
      </c>
      <c r="DP105">
        <v>0.36</v>
      </c>
      <c r="DQ105">
        <v>-0.24</v>
      </c>
      <c r="DR105">
        <v>0.11</v>
      </c>
      <c r="DS105">
        <v>0.23</v>
      </c>
      <c r="DT105">
        <v>-0.39</v>
      </c>
      <c r="DU105">
        <v>0.01</v>
      </c>
      <c r="DV105">
        <v>0.48</v>
      </c>
      <c r="DW105">
        <v>-0.1</v>
      </c>
      <c r="DX105">
        <v>0.2</v>
      </c>
      <c r="DY105">
        <v>44.7</v>
      </c>
      <c r="DZ105">
        <v>33.799999999999997</v>
      </c>
      <c r="EA105">
        <v>40.1</v>
      </c>
      <c r="EB105">
        <v>66.7</v>
      </c>
      <c r="EC105">
        <v>56.8</v>
      </c>
      <c r="ED105">
        <v>62.5</v>
      </c>
      <c r="EE105">
        <v>60.8</v>
      </c>
      <c r="EF105">
        <v>48.6</v>
      </c>
      <c r="EG105">
        <v>55.7</v>
      </c>
      <c r="EH105">
        <v>21.8</v>
      </c>
      <c r="EI105">
        <v>11.7</v>
      </c>
      <c r="EJ105">
        <v>17.5</v>
      </c>
      <c r="EK105">
        <v>33.1</v>
      </c>
      <c r="EL105">
        <v>20.2</v>
      </c>
      <c r="EM105">
        <v>27.7</v>
      </c>
      <c r="EN105">
        <v>4.3099999999999996</v>
      </c>
      <c r="EO105">
        <v>3.56</v>
      </c>
      <c r="EP105">
        <v>4</v>
      </c>
      <c r="EQ105">
        <v>5</v>
      </c>
      <c r="ER105">
        <v>4</v>
      </c>
      <c r="ES105">
        <v>9</v>
      </c>
      <c r="ET105">
        <v>5</v>
      </c>
      <c r="EU105">
        <v>4</v>
      </c>
      <c r="EV105">
        <v>9</v>
      </c>
      <c r="EW105">
        <v>69</v>
      </c>
      <c r="EX105">
        <v>39.799999999999997</v>
      </c>
      <c r="EY105">
        <v>56</v>
      </c>
      <c r="EZ105">
        <v>0.91</v>
      </c>
      <c r="FA105">
        <v>0.23</v>
      </c>
      <c r="FB105">
        <v>0.61</v>
      </c>
      <c r="FC105">
        <v>-0.19</v>
      </c>
      <c r="FD105">
        <v>-1.01</v>
      </c>
      <c r="FE105">
        <v>-0.22</v>
      </c>
      <c r="FF105">
        <v>2.02</v>
      </c>
      <c r="FG105">
        <v>1.46</v>
      </c>
      <c r="FH105">
        <v>1.43</v>
      </c>
      <c r="FI105">
        <v>80</v>
      </c>
      <c r="FJ105">
        <v>0</v>
      </c>
      <c r="FK105">
        <v>44.4</v>
      </c>
      <c r="FL105">
        <v>100</v>
      </c>
      <c r="FM105">
        <v>50</v>
      </c>
      <c r="FN105">
        <v>77.8</v>
      </c>
      <c r="FO105">
        <v>100</v>
      </c>
      <c r="FP105">
        <v>50</v>
      </c>
      <c r="FQ105">
        <v>77.8</v>
      </c>
      <c r="FR105">
        <v>60</v>
      </c>
      <c r="FS105">
        <v>0</v>
      </c>
      <c r="FT105">
        <v>33.299999999999997</v>
      </c>
      <c r="FU105">
        <v>80</v>
      </c>
      <c r="FV105">
        <v>0</v>
      </c>
      <c r="FW105">
        <v>44.4</v>
      </c>
      <c r="FX105">
        <v>6.93</v>
      </c>
      <c r="FY105">
        <v>3.5</v>
      </c>
      <c r="FZ105">
        <v>5.41</v>
      </c>
      <c r="GA105">
        <v>1150</v>
      </c>
      <c r="GB105">
        <v>908</v>
      </c>
      <c r="GC105">
        <v>2058</v>
      </c>
      <c r="GD105">
        <v>1071</v>
      </c>
      <c r="GE105">
        <v>837</v>
      </c>
      <c r="GF105">
        <v>1908</v>
      </c>
      <c r="GG105">
        <v>51.9</v>
      </c>
      <c r="GH105">
        <v>45.3</v>
      </c>
      <c r="GI105">
        <v>49</v>
      </c>
      <c r="GJ105">
        <v>0.56999999999999995</v>
      </c>
      <c r="GK105">
        <v>-0.02</v>
      </c>
      <c r="GL105">
        <v>0.31</v>
      </c>
      <c r="GM105">
        <v>0.5</v>
      </c>
      <c r="GN105">
        <v>-0.11</v>
      </c>
      <c r="GO105">
        <v>0.26</v>
      </c>
      <c r="GP105">
        <v>0.65</v>
      </c>
      <c r="GQ105">
        <v>7.0000000000000007E-2</v>
      </c>
      <c r="GR105">
        <v>0.37</v>
      </c>
      <c r="GS105">
        <v>49.7</v>
      </c>
      <c r="GT105">
        <v>42.8</v>
      </c>
      <c r="GU105">
        <v>46.7</v>
      </c>
      <c r="GV105">
        <v>71.3</v>
      </c>
      <c r="GW105">
        <v>63</v>
      </c>
      <c r="GX105">
        <v>67.599999999999994</v>
      </c>
      <c r="GY105">
        <v>57.5</v>
      </c>
      <c r="GZ105">
        <v>53.3</v>
      </c>
      <c r="HA105">
        <v>55.6</v>
      </c>
      <c r="HB105">
        <v>24.8</v>
      </c>
      <c r="HC105">
        <v>19.2</v>
      </c>
      <c r="HD105">
        <v>22.3</v>
      </c>
      <c r="HE105">
        <v>35.700000000000003</v>
      </c>
      <c r="HF105">
        <v>28.1</v>
      </c>
      <c r="HG105">
        <v>32.299999999999997</v>
      </c>
      <c r="HH105">
        <v>4.6100000000000003</v>
      </c>
      <c r="HI105">
        <v>4.07</v>
      </c>
      <c r="HJ105">
        <v>4.37</v>
      </c>
    </row>
    <row r="106" spans="1:218" x14ac:dyDescent="0.4">
      <c r="A106" t="s">
        <v>435</v>
      </c>
      <c r="B106" t="s">
        <v>434</v>
      </c>
      <c r="C106">
        <v>282</v>
      </c>
      <c r="D106">
        <v>285</v>
      </c>
      <c r="E106">
        <v>567</v>
      </c>
      <c r="F106">
        <v>254</v>
      </c>
      <c r="G106">
        <v>263</v>
      </c>
      <c r="H106">
        <v>517</v>
      </c>
      <c r="I106">
        <v>61.6</v>
      </c>
      <c r="J106">
        <v>53</v>
      </c>
      <c r="K106">
        <v>57.3</v>
      </c>
      <c r="L106">
        <v>0.67</v>
      </c>
      <c r="M106">
        <v>0.13</v>
      </c>
      <c r="N106">
        <v>0.39</v>
      </c>
      <c r="O106">
        <v>0.51</v>
      </c>
      <c r="P106">
        <v>-0.02</v>
      </c>
      <c r="Q106">
        <v>0.28999999999999998</v>
      </c>
      <c r="R106">
        <v>0.82</v>
      </c>
      <c r="S106">
        <v>0.28000000000000003</v>
      </c>
      <c r="T106">
        <v>0.5</v>
      </c>
      <c r="U106">
        <v>72.3</v>
      </c>
      <c r="V106">
        <v>56.1</v>
      </c>
      <c r="W106">
        <v>64.2</v>
      </c>
      <c r="X106">
        <v>83.3</v>
      </c>
      <c r="Y106">
        <v>71.900000000000006</v>
      </c>
      <c r="Z106">
        <v>77.599999999999994</v>
      </c>
      <c r="AA106">
        <v>79.099999999999994</v>
      </c>
      <c r="AB106">
        <v>65.599999999999994</v>
      </c>
      <c r="AC106">
        <v>72.3</v>
      </c>
      <c r="AD106">
        <v>53.2</v>
      </c>
      <c r="AE106">
        <v>34</v>
      </c>
      <c r="AF106">
        <v>43.6</v>
      </c>
      <c r="AG106">
        <v>63.1</v>
      </c>
      <c r="AH106">
        <v>43.2</v>
      </c>
      <c r="AI106">
        <v>53.1</v>
      </c>
      <c r="AJ106">
        <v>5.78</v>
      </c>
      <c r="AK106">
        <v>4.9400000000000004</v>
      </c>
      <c r="AL106">
        <v>5.36</v>
      </c>
      <c r="AM106">
        <v>69</v>
      </c>
      <c r="AN106">
        <v>57</v>
      </c>
      <c r="AO106">
        <v>126</v>
      </c>
      <c r="AP106">
        <v>63</v>
      </c>
      <c r="AQ106">
        <v>52</v>
      </c>
      <c r="AR106">
        <v>115</v>
      </c>
      <c r="AS106">
        <v>58.3</v>
      </c>
      <c r="AT106">
        <v>43.8</v>
      </c>
      <c r="AU106">
        <v>51.7</v>
      </c>
      <c r="AV106">
        <v>0.62</v>
      </c>
      <c r="AW106">
        <v>-0.3</v>
      </c>
      <c r="AX106">
        <v>0.2</v>
      </c>
      <c r="AY106">
        <v>0.3</v>
      </c>
      <c r="AZ106">
        <v>-0.64</v>
      </c>
      <c r="BA106">
        <v>-0.03</v>
      </c>
      <c r="BB106">
        <v>0.93</v>
      </c>
      <c r="BC106">
        <v>0.04</v>
      </c>
      <c r="BD106">
        <v>0.43</v>
      </c>
      <c r="BE106">
        <v>63.8</v>
      </c>
      <c r="BF106">
        <v>31.6</v>
      </c>
      <c r="BG106">
        <v>49.2</v>
      </c>
      <c r="BH106">
        <v>75.400000000000006</v>
      </c>
      <c r="BI106">
        <v>66.7</v>
      </c>
      <c r="BJ106">
        <v>71.400000000000006</v>
      </c>
      <c r="BK106">
        <v>75.400000000000006</v>
      </c>
      <c r="BL106">
        <v>59.6</v>
      </c>
      <c r="BM106">
        <v>68.3</v>
      </c>
      <c r="BN106">
        <v>40.6</v>
      </c>
      <c r="BO106">
        <v>15.8</v>
      </c>
      <c r="BP106">
        <v>29.4</v>
      </c>
      <c r="BQ106">
        <v>50.7</v>
      </c>
      <c r="BR106">
        <v>24.6</v>
      </c>
      <c r="BS106">
        <v>38.9</v>
      </c>
      <c r="BT106">
        <v>5.46</v>
      </c>
      <c r="BU106">
        <v>3.98</v>
      </c>
      <c r="BV106">
        <v>4.79</v>
      </c>
      <c r="BW106">
        <v>51</v>
      </c>
      <c r="BX106">
        <v>63</v>
      </c>
      <c r="BY106">
        <v>114</v>
      </c>
      <c r="BZ106">
        <v>46</v>
      </c>
      <c r="CA106">
        <v>56</v>
      </c>
      <c r="CB106">
        <v>102</v>
      </c>
      <c r="CC106">
        <v>54.1</v>
      </c>
      <c r="CD106">
        <v>48.1</v>
      </c>
      <c r="CE106">
        <v>50.8</v>
      </c>
      <c r="CF106">
        <v>0.81</v>
      </c>
      <c r="CG106">
        <v>0.22</v>
      </c>
      <c r="CH106">
        <v>0.49</v>
      </c>
      <c r="CI106">
        <v>0.44</v>
      </c>
      <c r="CJ106">
        <v>-0.11</v>
      </c>
      <c r="CK106">
        <v>0.24</v>
      </c>
      <c r="CL106">
        <v>1.17</v>
      </c>
      <c r="CM106">
        <v>0.55000000000000004</v>
      </c>
      <c r="CN106">
        <v>0.73</v>
      </c>
      <c r="CO106">
        <v>52.9</v>
      </c>
      <c r="CP106">
        <v>50.8</v>
      </c>
      <c r="CQ106">
        <v>51.8</v>
      </c>
      <c r="CR106">
        <v>64.7</v>
      </c>
      <c r="CS106">
        <v>68.3</v>
      </c>
      <c r="CT106">
        <v>66.7</v>
      </c>
      <c r="CU106">
        <v>64.7</v>
      </c>
      <c r="CV106">
        <v>52.4</v>
      </c>
      <c r="CW106">
        <v>57.9</v>
      </c>
      <c r="CX106">
        <v>35.299999999999997</v>
      </c>
      <c r="CY106">
        <v>19</v>
      </c>
      <c r="CZ106">
        <v>26.3</v>
      </c>
      <c r="DA106">
        <v>45.1</v>
      </c>
      <c r="DB106">
        <v>25.4</v>
      </c>
      <c r="DC106">
        <v>34.200000000000003</v>
      </c>
      <c r="DD106">
        <v>4.96</v>
      </c>
      <c r="DE106">
        <v>4.3099999999999996</v>
      </c>
      <c r="DF106">
        <v>4.5999999999999996</v>
      </c>
      <c r="DG106">
        <v>164</v>
      </c>
      <c r="DH106">
        <v>151</v>
      </c>
      <c r="DI106">
        <v>315</v>
      </c>
      <c r="DJ106">
        <v>152</v>
      </c>
      <c r="DK106">
        <v>141</v>
      </c>
      <c r="DL106">
        <v>293</v>
      </c>
      <c r="DM106">
        <v>49</v>
      </c>
      <c r="DN106">
        <v>44</v>
      </c>
      <c r="DO106">
        <v>46.6</v>
      </c>
      <c r="DP106">
        <v>0.32</v>
      </c>
      <c r="DQ106">
        <v>-0.14000000000000001</v>
      </c>
      <c r="DR106">
        <v>0.1</v>
      </c>
      <c r="DS106">
        <v>0.12</v>
      </c>
      <c r="DT106">
        <v>-0.35</v>
      </c>
      <c r="DU106">
        <v>-0.05</v>
      </c>
      <c r="DV106">
        <v>0.52</v>
      </c>
      <c r="DW106">
        <v>7.0000000000000007E-2</v>
      </c>
      <c r="DX106">
        <v>0.24</v>
      </c>
      <c r="DY106">
        <v>41.5</v>
      </c>
      <c r="DZ106">
        <v>39.1</v>
      </c>
      <c r="EA106">
        <v>40.299999999999997</v>
      </c>
      <c r="EB106">
        <v>64.599999999999994</v>
      </c>
      <c r="EC106">
        <v>55.6</v>
      </c>
      <c r="ED106">
        <v>60.3</v>
      </c>
      <c r="EE106">
        <v>55.5</v>
      </c>
      <c r="EF106">
        <v>58.9</v>
      </c>
      <c r="EG106">
        <v>57.1</v>
      </c>
      <c r="EH106">
        <v>22</v>
      </c>
      <c r="EI106">
        <v>16.600000000000001</v>
      </c>
      <c r="EJ106">
        <v>19.399999999999999</v>
      </c>
      <c r="EK106">
        <v>34.1</v>
      </c>
      <c r="EL106">
        <v>22.5</v>
      </c>
      <c r="EM106">
        <v>28.6</v>
      </c>
      <c r="EN106">
        <v>4.32</v>
      </c>
      <c r="EO106">
        <v>3.91</v>
      </c>
      <c r="EP106">
        <v>4.12</v>
      </c>
      <c r="EQ106">
        <v>5</v>
      </c>
      <c r="ER106">
        <v>7</v>
      </c>
      <c r="ES106">
        <v>12</v>
      </c>
      <c r="ET106">
        <v>5</v>
      </c>
      <c r="EU106">
        <v>4</v>
      </c>
      <c r="EV106">
        <v>9</v>
      </c>
      <c r="EW106">
        <v>60.8</v>
      </c>
      <c r="EX106">
        <v>60.1</v>
      </c>
      <c r="EY106">
        <v>60.4</v>
      </c>
      <c r="EZ106">
        <v>0.94</v>
      </c>
      <c r="FA106">
        <v>0.96</v>
      </c>
      <c r="FB106">
        <v>0.95</v>
      </c>
      <c r="FC106">
        <v>-0.17</v>
      </c>
      <c r="FD106">
        <v>-0.28000000000000003</v>
      </c>
      <c r="FE106">
        <v>0.12</v>
      </c>
      <c r="FF106">
        <v>2.0499999999999998</v>
      </c>
      <c r="FG106">
        <v>2.2000000000000002</v>
      </c>
      <c r="FH106">
        <v>1.77</v>
      </c>
      <c r="FI106">
        <v>80</v>
      </c>
      <c r="FJ106">
        <v>85.7</v>
      </c>
      <c r="FK106">
        <v>83.3</v>
      </c>
      <c r="FL106">
        <v>80</v>
      </c>
      <c r="FM106">
        <v>85.7</v>
      </c>
      <c r="FN106">
        <v>83.3</v>
      </c>
      <c r="FO106">
        <v>60</v>
      </c>
      <c r="FP106">
        <v>57.1</v>
      </c>
      <c r="FQ106">
        <v>58.3</v>
      </c>
      <c r="FR106">
        <v>40</v>
      </c>
      <c r="FS106">
        <v>28.6</v>
      </c>
      <c r="FT106">
        <v>33.299999999999997</v>
      </c>
      <c r="FU106">
        <v>60</v>
      </c>
      <c r="FV106">
        <v>42.9</v>
      </c>
      <c r="FW106">
        <v>50</v>
      </c>
      <c r="FX106">
        <v>5.52</v>
      </c>
      <c r="FY106">
        <v>5.58</v>
      </c>
      <c r="FZ106">
        <v>5.56</v>
      </c>
      <c r="GA106">
        <v>653</v>
      </c>
      <c r="GB106">
        <v>638</v>
      </c>
      <c r="GC106">
        <v>1291</v>
      </c>
      <c r="GD106">
        <v>594</v>
      </c>
      <c r="GE106">
        <v>580</v>
      </c>
      <c r="GF106">
        <v>1174</v>
      </c>
      <c r="GG106">
        <v>56.7</v>
      </c>
      <c r="GH106">
        <v>48.9</v>
      </c>
      <c r="GI106">
        <v>52.9</v>
      </c>
      <c r="GJ106">
        <v>0.62</v>
      </c>
      <c r="GK106">
        <v>0.06</v>
      </c>
      <c r="GL106">
        <v>0.34</v>
      </c>
      <c r="GM106">
        <v>0.52</v>
      </c>
      <c r="GN106">
        <v>-0.04</v>
      </c>
      <c r="GO106">
        <v>0.27</v>
      </c>
      <c r="GP106">
        <v>0.72</v>
      </c>
      <c r="GQ106">
        <v>0.16</v>
      </c>
      <c r="GR106">
        <v>0.41</v>
      </c>
      <c r="GS106">
        <v>60.9</v>
      </c>
      <c r="GT106">
        <v>48.6</v>
      </c>
      <c r="GU106">
        <v>54.8</v>
      </c>
      <c r="GV106">
        <v>75</v>
      </c>
      <c r="GW106">
        <v>66.3</v>
      </c>
      <c r="GX106">
        <v>70.7</v>
      </c>
      <c r="GY106">
        <v>68.5</v>
      </c>
      <c r="GZ106">
        <v>60.7</v>
      </c>
      <c r="HA106">
        <v>64.599999999999994</v>
      </c>
      <c r="HB106">
        <v>38.9</v>
      </c>
      <c r="HC106">
        <v>25.7</v>
      </c>
      <c r="HD106">
        <v>32.4</v>
      </c>
      <c r="HE106">
        <v>50.2</v>
      </c>
      <c r="HF106">
        <v>33.200000000000003</v>
      </c>
      <c r="HG106">
        <v>41.8</v>
      </c>
      <c r="HH106">
        <v>5.21</v>
      </c>
      <c r="HI106">
        <v>4.47</v>
      </c>
      <c r="HJ106">
        <v>4.8499999999999996</v>
      </c>
    </row>
    <row r="107" spans="1:218" x14ac:dyDescent="0.4">
      <c r="A107" t="s">
        <v>437</v>
      </c>
      <c r="B107" t="s">
        <v>436</v>
      </c>
      <c r="C107">
        <v>514</v>
      </c>
      <c r="D107">
        <v>507</v>
      </c>
      <c r="E107">
        <v>1021</v>
      </c>
      <c r="F107">
        <v>452</v>
      </c>
      <c r="G107">
        <v>427</v>
      </c>
      <c r="H107">
        <v>879</v>
      </c>
      <c r="I107">
        <v>50.7</v>
      </c>
      <c r="J107">
        <v>48.1</v>
      </c>
      <c r="K107">
        <v>49.4</v>
      </c>
      <c r="L107">
        <v>0.5</v>
      </c>
      <c r="M107">
        <v>0.25</v>
      </c>
      <c r="N107">
        <v>0.38</v>
      </c>
      <c r="O107">
        <v>0.38</v>
      </c>
      <c r="P107">
        <v>0.13</v>
      </c>
      <c r="Q107">
        <v>0.3</v>
      </c>
      <c r="R107">
        <v>0.61</v>
      </c>
      <c r="S107">
        <v>0.37</v>
      </c>
      <c r="T107">
        <v>0.46</v>
      </c>
      <c r="U107">
        <v>47.3</v>
      </c>
      <c r="V107">
        <v>48.1</v>
      </c>
      <c r="W107">
        <v>47.7</v>
      </c>
      <c r="X107">
        <v>67.5</v>
      </c>
      <c r="Y107">
        <v>66.3</v>
      </c>
      <c r="Z107">
        <v>66.900000000000006</v>
      </c>
      <c r="AA107">
        <v>52.7</v>
      </c>
      <c r="AB107">
        <v>44.4</v>
      </c>
      <c r="AC107">
        <v>48.6</v>
      </c>
      <c r="AD107">
        <v>24.1</v>
      </c>
      <c r="AE107">
        <v>21.1</v>
      </c>
      <c r="AF107">
        <v>22.6</v>
      </c>
      <c r="AG107">
        <v>33.5</v>
      </c>
      <c r="AH107">
        <v>25.8</v>
      </c>
      <c r="AI107">
        <v>29.7</v>
      </c>
      <c r="AJ107">
        <v>4.6100000000000003</v>
      </c>
      <c r="AK107">
        <v>4.3600000000000003</v>
      </c>
      <c r="AL107">
        <v>4.4800000000000004</v>
      </c>
      <c r="AM107">
        <v>113</v>
      </c>
      <c r="AN107">
        <v>109</v>
      </c>
      <c r="AO107">
        <v>222</v>
      </c>
      <c r="AP107">
        <v>110</v>
      </c>
      <c r="AQ107">
        <v>107</v>
      </c>
      <c r="AR107">
        <v>217</v>
      </c>
      <c r="AS107">
        <v>51.8</v>
      </c>
      <c r="AT107">
        <v>42.3</v>
      </c>
      <c r="AU107">
        <v>47.2</v>
      </c>
      <c r="AV107">
        <v>0.31</v>
      </c>
      <c r="AW107">
        <v>-0.39</v>
      </c>
      <c r="AX107">
        <v>-0.04</v>
      </c>
      <c r="AY107">
        <v>7.0000000000000007E-2</v>
      </c>
      <c r="AZ107">
        <v>-0.63</v>
      </c>
      <c r="BA107">
        <v>-0.2</v>
      </c>
      <c r="BB107">
        <v>0.54</v>
      </c>
      <c r="BC107">
        <v>-0.15</v>
      </c>
      <c r="BD107">
        <v>0.13</v>
      </c>
      <c r="BE107">
        <v>51.3</v>
      </c>
      <c r="BF107">
        <v>45</v>
      </c>
      <c r="BG107">
        <v>48.2</v>
      </c>
      <c r="BH107">
        <v>68.099999999999994</v>
      </c>
      <c r="BI107">
        <v>60.6</v>
      </c>
      <c r="BJ107">
        <v>64.400000000000006</v>
      </c>
      <c r="BK107">
        <v>53.1</v>
      </c>
      <c r="BL107">
        <v>35.799999999999997</v>
      </c>
      <c r="BM107">
        <v>44.6</v>
      </c>
      <c r="BN107">
        <v>30.1</v>
      </c>
      <c r="BO107">
        <v>17.399999999999999</v>
      </c>
      <c r="BP107">
        <v>23.9</v>
      </c>
      <c r="BQ107">
        <v>35.4</v>
      </c>
      <c r="BR107">
        <v>24.8</v>
      </c>
      <c r="BS107">
        <v>30.2</v>
      </c>
      <c r="BT107">
        <v>4.68</v>
      </c>
      <c r="BU107">
        <v>3.72</v>
      </c>
      <c r="BV107">
        <v>4.21</v>
      </c>
      <c r="BW107">
        <v>83</v>
      </c>
      <c r="BX107">
        <v>75</v>
      </c>
      <c r="BY107">
        <v>158</v>
      </c>
      <c r="BZ107">
        <v>78</v>
      </c>
      <c r="CA107">
        <v>68</v>
      </c>
      <c r="CB107">
        <v>146</v>
      </c>
      <c r="CC107">
        <v>54.1</v>
      </c>
      <c r="CD107">
        <v>47.1</v>
      </c>
      <c r="CE107">
        <v>50.7</v>
      </c>
      <c r="CF107">
        <v>0.67</v>
      </c>
      <c r="CG107">
        <v>-0.01</v>
      </c>
      <c r="CH107">
        <v>0.35</v>
      </c>
      <c r="CI107">
        <v>0.38</v>
      </c>
      <c r="CJ107">
        <v>-0.31</v>
      </c>
      <c r="CK107">
        <v>0.15</v>
      </c>
      <c r="CL107">
        <v>0.95</v>
      </c>
      <c r="CM107">
        <v>0.28999999999999998</v>
      </c>
      <c r="CN107">
        <v>0.56000000000000005</v>
      </c>
      <c r="CO107">
        <v>59</v>
      </c>
      <c r="CP107">
        <v>45.3</v>
      </c>
      <c r="CQ107">
        <v>52.5</v>
      </c>
      <c r="CR107">
        <v>78.3</v>
      </c>
      <c r="CS107">
        <v>69.3</v>
      </c>
      <c r="CT107">
        <v>74.099999999999994</v>
      </c>
      <c r="CU107">
        <v>57.8</v>
      </c>
      <c r="CV107">
        <v>40</v>
      </c>
      <c r="CW107">
        <v>49.4</v>
      </c>
      <c r="CX107">
        <v>30.1</v>
      </c>
      <c r="CY107">
        <v>14.7</v>
      </c>
      <c r="CZ107">
        <v>22.8</v>
      </c>
      <c r="DA107">
        <v>45.8</v>
      </c>
      <c r="DB107">
        <v>18.7</v>
      </c>
      <c r="DC107">
        <v>32.9</v>
      </c>
      <c r="DD107">
        <v>4.95</v>
      </c>
      <c r="DE107">
        <v>4.04</v>
      </c>
      <c r="DF107">
        <v>4.5199999999999996</v>
      </c>
      <c r="DG107">
        <v>267</v>
      </c>
      <c r="DH107">
        <v>299</v>
      </c>
      <c r="DI107">
        <v>566</v>
      </c>
      <c r="DJ107">
        <v>243</v>
      </c>
      <c r="DK107">
        <v>274</v>
      </c>
      <c r="DL107">
        <v>517</v>
      </c>
      <c r="DM107">
        <v>43.5</v>
      </c>
      <c r="DN107">
        <v>35.700000000000003</v>
      </c>
      <c r="DO107">
        <v>39.4</v>
      </c>
      <c r="DP107">
        <v>0.12</v>
      </c>
      <c r="DQ107">
        <v>-0.47</v>
      </c>
      <c r="DR107">
        <v>-0.19</v>
      </c>
      <c r="DS107">
        <v>-0.04</v>
      </c>
      <c r="DT107">
        <v>-0.61</v>
      </c>
      <c r="DU107">
        <v>-0.3</v>
      </c>
      <c r="DV107">
        <v>0.28000000000000003</v>
      </c>
      <c r="DW107">
        <v>-0.32</v>
      </c>
      <c r="DX107">
        <v>-0.08</v>
      </c>
      <c r="DY107">
        <v>33.299999999999997</v>
      </c>
      <c r="DZ107">
        <v>25.4</v>
      </c>
      <c r="EA107">
        <v>29.2</v>
      </c>
      <c r="EB107">
        <v>57.3</v>
      </c>
      <c r="EC107">
        <v>45.2</v>
      </c>
      <c r="ED107">
        <v>50.9</v>
      </c>
      <c r="EE107">
        <v>39</v>
      </c>
      <c r="EF107">
        <v>28.1</v>
      </c>
      <c r="EG107">
        <v>33.200000000000003</v>
      </c>
      <c r="EH107">
        <v>13.5</v>
      </c>
      <c r="EI107">
        <v>4.7</v>
      </c>
      <c r="EJ107">
        <v>8.8000000000000007</v>
      </c>
      <c r="EK107">
        <v>18.7</v>
      </c>
      <c r="EL107">
        <v>7.7</v>
      </c>
      <c r="EM107">
        <v>12.9</v>
      </c>
      <c r="EN107">
        <v>3.74</v>
      </c>
      <c r="EO107">
        <v>2.98</v>
      </c>
      <c r="EP107">
        <v>3.34</v>
      </c>
      <c r="EQ107">
        <v>4</v>
      </c>
      <c r="ER107">
        <v>5</v>
      </c>
      <c r="ES107">
        <v>9</v>
      </c>
      <c r="ET107">
        <v>2</v>
      </c>
      <c r="EU107">
        <v>3</v>
      </c>
      <c r="EV107">
        <v>5</v>
      </c>
      <c r="EW107">
        <v>66.900000000000006</v>
      </c>
      <c r="EX107">
        <v>60.9</v>
      </c>
      <c r="EY107">
        <v>63.5</v>
      </c>
      <c r="EZ107">
        <v>1.82</v>
      </c>
      <c r="FA107">
        <v>0.48</v>
      </c>
      <c r="FB107">
        <v>1.02</v>
      </c>
      <c r="FC107">
        <v>7.0000000000000007E-2</v>
      </c>
      <c r="FD107">
        <v>-0.95</v>
      </c>
      <c r="FE107">
        <v>-0.09</v>
      </c>
      <c r="FF107">
        <v>3.57</v>
      </c>
      <c r="FG107">
        <v>1.91</v>
      </c>
      <c r="FH107">
        <v>2.12</v>
      </c>
      <c r="FI107">
        <v>75</v>
      </c>
      <c r="FJ107">
        <v>80</v>
      </c>
      <c r="FK107">
        <v>77.8</v>
      </c>
      <c r="FL107">
        <v>100</v>
      </c>
      <c r="FM107">
        <v>80</v>
      </c>
      <c r="FN107">
        <v>88.9</v>
      </c>
      <c r="FO107">
        <v>50</v>
      </c>
      <c r="FP107">
        <v>60</v>
      </c>
      <c r="FQ107">
        <v>55.6</v>
      </c>
      <c r="FR107">
        <v>50</v>
      </c>
      <c r="FS107">
        <v>60</v>
      </c>
      <c r="FT107">
        <v>55.6</v>
      </c>
      <c r="FU107">
        <v>50</v>
      </c>
      <c r="FV107">
        <v>60</v>
      </c>
      <c r="FW107">
        <v>55.6</v>
      </c>
      <c r="FX107">
        <v>6.38</v>
      </c>
      <c r="FY107">
        <v>6.03</v>
      </c>
      <c r="FZ107">
        <v>6.18</v>
      </c>
      <c r="GA107">
        <v>1096</v>
      </c>
      <c r="GB107">
        <v>1094</v>
      </c>
      <c r="GC107">
        <v>2190</v>
      </c>
      <c r="GD107">
        <v>984</v>
      </c>
      <c r="GE107">
        <v>958</v>
      </c>
      <c r="GF107">
        <v>1942</v>
      </c>
      <c r="GG107">
        <v>49.1</v>
      </c>
      <c r="GH107">
        <v>43.5</v>
      </c>
      <c r="GI107">
        <v>46.3</v>
      </c>
      <c r="GJ107">
        <v>0.39</v>
      </c>
      <c r="GK107">
        <v>-7.0000000000000007E-2</v>
      </c>
      <c r="GL107">
        <v>0.16</v>
      </c>
      <c r="GM107">
        <v>0.31</v>
      </c>
      <c r="GN107">
        <v>-0.15</v>
      </c>
      <c r="GO107">
        <v>0.11</v>
      </c>
      <c r="GP107">
        <v>0.47</v>
      </c>
      <c r="GQ107">
        <v>0.01</v>
      </c>
      <c r="GR107">
        <v>0.22</v>
      </c>
      <c r="GS107">
        <v>44.9</v>
      </c>
      <c r="GT107">
        <v>40.200000000000003</v>
      </c>
      <c r="GU107">
        <v>42.6</v>
      </c>
      <c r="GV107">
        <v>65.3</v>
      </c>
      <c r="GW107">
        <v>58.9</v>
      </c>
      <c r="GX107">
        <v>62.1</v>
      </c>
      <c r="GY107">
        <v>50</v>
      </c>
      <c r="GZ107">
        <v>38.4</v>
      </c>
      <c r="HA107">
        <v>44.2</v>
      </c>
      <c r="HB107">
        <v>22.9</v>
      </c>
      <c r="HC107">
        <v>15.6</v>
      </c>
      <c r="HD107">
        <v>19.3</v>
      </c>
      <c r="HE107">
        <v>31.2</v>
      </c>
      <c r="HF107">
        <v>20.2</v>
      </c>
      <c r="HG107">
        <v>25.7</v>
      </c>
      <c r="HH107">
        <v>4.41</v>
      </c>
      <c r="HI107">
        <v>3.85</v>
      </c>
      <c r="HJ107">
        <v>4.13</v>
      </c>
    </row>
    <row r="108" spans="1:218" x14ac:dyDescent="0.4">
      <c r="A108" t="s">
        <v>439</v>
      </c>
      <c r="B108" t="s">
        <v>438</v>
      </c>
      <c r="C108">
        <v>242</v>
      </c>
      <c r="D108">
        <v>242</v>
      </c>
      <c r="E108">
        <v>484</v>
      </c>
      <c r="F108">
        <v>223</v>
      </c>
      <c r="G108">
        <v>234</v>
      </c>
      <c r="H108">
        <v>457</v>
      </c>
      <c r="I108">
        <v>48.1</v>
      </c>
      <c r="J108">
        <v>44.7</v>
      </c>
      <c r="K108">
        <v>46.4</v>
      </c>
      <c r="L108">
        <v>0.2</v>
      </c>
      <c r="M108">
        <v>-0.04</v>
      </c>
      <c r="N108">
        <v>0.08</v>
      </c>
      <c r="O108">
        <v>0.04</v>
      </c>
      <c r="P108">
        <v>-0.2</v>
      </c>
      <c r="Q108">
        <v>-0.04</v>
      </c>
      <c r="R108">
        <v>0.37</v>
      </c>
      <c r="S108">
        <v>0.13</v>
      </c>
      <c r="T108">
        <v>0.2</v>
      </c>
      <c r="U108">
        <v>46.3</v>
      </c>
      <c r="V108">
        <v>45</v>
      </c>
      <c r="W108">
        <v>45.7</v>
      </c>
      <c r="X108">
        <v>64.5</v>
      </c>
      <c r="Y108">
        <v>65.3</v>
      </c>
      <c r="Z108">
        <v>64.900000000000006</v>
      </c>
      <c r="AA108">
        <v>37.200000000000003</v>
      </c>
      <c r="AB108">
        <v>46.3</v>
      </c>
      <c r="AC108">
        <v>41.7</v>
      </c>
      <c r="AD108">
        <v>19.8</v>
      </c>
      <c r="AE108">
        <v>19.8</v>
      </c>
      <c r="AF108">
        <v>19.8</v>
      </c>
      <c r="AG108">
        <v>28.5</v>
      </c>
      <c r="AH108">
        <v>26.4</v>
      </c>
      <c r="AI108">
        <v>27.5</v>
      </c>
      <c r="AJ108">
        <v>4.21</v>
      </c>
      <c r="AK108">
        <v>4.03</v>
      </c>
      <c r="AL108">
        <v>4.12</v>
      </c>
      <c r="AM108">
        <v>72</v>
      </c>
      <c r="AN108">
        <v>109</v>
      </c>
      <c r="AO108">
        <v>181</v>
      </c>
      <c r="AP108">
        <v>66</v>
      </c>
      <c r="AQ108">
        <v>105</v>
      </c>
      <c r="AR108">
        <v>171</v>
      </c>
      <c r="AS108">
        <v>48</v>
      </c>
      <c r="AT108">
        <v>42.1</v>
      </c>
      <c r="AU108">
        <v>44.5</v>
      </c>
      <c r="AV108">
        <v>-0.01</v>
      </c>
      <c r="AW108">
        <v>-0.41</v>
      </c>
      <c r="AX108">
        <v>-0.26</v>
      </c>
      <c r="AY108">
        <v>-0.32</v>
      </c>
      <c r="AZ108">
        <v>-0.65</v>
      </c>
      <c r="BA108">
        <v>-0.45</v>
      </c>
      <c r="BB108">
        <v>0.28999999999999998</v>
      </c>
      <c r="BC108">
        <v>-0.17</v>
      </c>
      <c r="BD108">
        <v>-7.0000000000000007E-2</v>
      </c>
      <c r="BE108">
        <v>44.4</v>
      </c>
      <c r="BF108">
        <v>33.9</v>
      </c>
      <c r="BG108">
        <v>38.1</v>
      </c>
      <c r="BH108">
        <v>63.9</v>
      </c>
      <c r="BI108">
        <v>56.9</v>
      </c>
      <c r="BJ108">
        <v>59.7</v>
      </c>
      <c r="BK108">
        <v>36.1</v>
      </c>
      <c r="BL108">
        <v>42.2</v>
      </c>
      <c r="BM108">
        <v>39.799999999999997</v>
      </c>
      <c r="BN108">
        <v>18.100000000000001</v>
      </c>
      <c r="BO108">
        <v>17.399999999999999</v>
      </c>
      <c r="BP108">
        <v>17.7</v>
      </c>
      <c r="BQ108">
        <v>23.6</v>
      </c>
      <c r="BR108">
        <v>24.8</v>
      </c>
      <c r="BS108">
        <v>24.3</v>
      </c>
      <c r="BT108">
        <v>4.18</v>
      </c>
      <c r="BU108">
        <v>3.74</v>
      </c>
      <c r="BV108">
        <v>3.92</v>
      </c>
      <c r="BW108">
        <v>89</v>
      </c>
      <c r="BX108">
        <v>90</v>
      </c>
      <c r="BY108">
        <v>179</v>
      </c>
      <c r="BZ108">
        <v>89</v>
      </c>
      <c r="CA108">
        <v>86</v>
      </c>
      <c r="CB108">
        <v>175</v>
      </c>
      <c r="CC108">
        <v>49.6</v>
      </c>
      <c r="CD108">
        <v>55.4</v>
      </c>
      <c r="CE108">
        <v>52.5</v>
      </c>
      <c r="CF108">
        <v>0.48</v>
      </c>
      <c r="CG108">
        <v>0.8</v>
      </c>
      <c r="CH108">
        <v>0.64</v>
      </c>
      <c r="CI108">
        <v>0.21</v>
      </c>
      <c r="CJ108">
        <v>0.54</v>
      </c>
      <c r="CK108">
        <v>0.45</v>
      </c>
      <c r="CL108">
        <v>0.74</v>
      </c>
      <c r="CM108">
        <v>1.07</v>
      </c>
      <c r="CN108">
        <v>0.82</v>
      </c>
      <c r="CO108">
        <v>47.2</v>
      </c>
      <c r="CP108">
        <v>65.599999999999994</v>
      </c>
      <c r="CQ108">
        <v>56.4</v>
      </c>
      <c r="CR108">
        <v>70.8</v>
      </c>
      <c r="CS108">
        <v>80</v>
      </c>
      <c r="CT108">
        <v>75.400000000000006</v>
      </c>
      <c r="CU108">
        <v>18</v>
      </c>
      <c r="CV108">
        <v>42.2</v>
      </c>
      <c r="CW108">
        <v>30.2</v>
      </c>
      <c r="CX108">
        <v>10.1</v>
      </c>
      <c r="CY108">
        <v>28.9</v>
      </c>
      <c r="CZ108">
        <v>19.600000000000001</v>
      </c>
      <c r="DA108">
        <v>11.2</v>
      </c>
      <c r="DB108">
        <v>36.700000000000003</v>
      </c>
      <c r="DC108">
        <v>24</v>
      </c>
      <c r="DD108">
        <v>4.07</v>
      </c>
      <c r="DE108">
        <v>5.07</v>
      </c>
      <c r="DF108">
        <v>4.57</v>
      </c>
      <c r="DG108">
        <v>188</v>
      </c>
      <c r="DH108">
        <v>218</v>
      </c>
      <c r="DI108">
        <v>406</v>
      </c>
      <c r="DJ108">
        <v>178</v>
      </c>
      <c r="DK108">
        <v>210</v>
      </c>
      <c r="DL108">
        <v>388</v>
      </c>
      <c r="DM108">
        <v>46.5</v>
      </c>
      <c r="DN108">
        <v>41.3</v>
      </c>
      <c r="DO108">
        <v>43.7</v>
      </c>
      <c r="DP108">
        <v>0.18</v>
      </c>
      <c r="DQ108">
        <v>-0.08</v>
      </c>
      <c r="DR108">
        <v>0.04</v>
      </c>
      <c r="DS108">
        <v>-0.01</v>
      </c>
      <c r="DT108">
        <v>-0.25</v>
      </c>
      <c r="DU108">
        <v>-0.09</v>
      </c>
      <c r="DV108">
        <v>0.36</v>
      </c>
      <c r="DW108">
        <v>0.09</v>
      </c>
      <c r="DX108">
        <v>0.16</v>
      </c>
      <c r="DY108">
        <v>43.1</v>
      </c>
      <c r="DZ108">
        <v>32.6</v>
      </c>
      <c r="EA108">
        <v>37.4</v>
      </c>
      <c r="EB108">
        <v>63.3</v>
      </c>
      <c r="EC108">
        <v>55</v>
      </c>
      <c r="ED108">
        <v>58.9</v>
      </c>
      <c r="EE108">
        <v>27.1</v>
      </c>
      <c r="EF108">
        <v>49.1</v>
      </c>
      <c r="EG108">
        <v>38.9</v>
      </c>
      <c r="EH108">
        <v>12.2</v>
      </c>
      <c r="EI108">
        <v>11</v>
      </c>
      <c r="EJ108">
        <v>11.6</v>
      </c>
      <c r="EK108">
        <v>18.600000000000001</v>
      </c>
      <c r="EL108">
        <v>16.100000000000001</v>
      </c>
      <c r="EM108">
        <v>17.2</v>
      </c>
      <c r="EN108">
        <v>3.89</v>
      </c>
      <c r="EO108">
        <v>3.62</v>
      </c>
      <c r="EP108">
        <v>3.74</v>
      </c>
      <c r="EQ108">
        <v>4</v>
      </c>
      <c r="ER108">
        <v>5</v>
      </c>
      <c r="ES108">
        <v>9</v>
      </c>
      <c r="ET108">
        <v>4</v>
      </c>
      <c r="EU108">
        <v>5</v>
      </c>
      <c r="EV108">
        <v>9</v>
      </c>
      <c r="EW108">
        <v>58.8</v>
      </c>
      <c r="EX108">
        <v>52.6</v>
      </c>
      <c r="EY108">
        <v>55.3</v>
      </c>
      <c r="EZ108">
        <v>1.0900000000000001</v>
      </c>
      <c r="FA108">
        <v>0.62</v>
      </c>
      <c r="FB108">
        <v>0.83</v>
      </c>
      <c r="FC108">
        <v>-0.15</v>
      </c>
      <c r="FD108">
        <v>-0.49</v>
      </c>
      <c r="FE108">
        <v>0</v>
      </c>
      <c r="FF108">
        <v>2.33</v>
      </c>
      <c r="FG108">
        <v>1.72</v>
      </c>
      <c r="FH108">
        <v>1.65</v>
      </c>
      <c r="FI108">
        <v>100</v>
      </c>
      <c r="FJ108">
        <v>60</v>
      </c>
      <c r="FK108">
        <v>77.8</v>
      </c>
      <c r="FL108">
        <v>100</v>
      </c>
      <c r="FM108">
        <v>60</v>
      </c>
      <c r="FN108">
        <v>77.8</v>
      </c>
      <c r="FO108">
        <v>50</v>
      </c>
      <c r="FP108">
        <v>80</v>
      </c>
      <c r="FQ108">
        <v>66.7</v>
      </c>
      <c r="FR108">
        <v>50</v>
      </c>
      <c r="FS108">
        <v>60</v>
      </c>
      <c r="FT108">
        <v>55.6</v>
      </c>
      <c r="FU108">
        <v>50</v>
      </c>
      <c r="FV108">
        <v>60</v>
      </c>
      <c r="FW108">
        <v>55.6</v>
      </c>
      <c r="FX108">
        <v>5</v>
      </c>
      <c r="FY108">
        <v>5.27</v>
      </c>
      <c r="FZ108">
        <v>5.15</v>
      </c>
      <c r="GA108">
        <v>658</v>
      </c>
      <c r="GB108">
        <v>746</v>
      </c>
      <c r="GC108">
        <v>1404</v>
      </c>
      <c r="GD108">
        <v>614</v>
      </c>
      <c r="GE108">
        <v>714</v>
      </c>
      <c r="GF108">
        <v>1328</v>
      </c>
      <c r="GG108">
        <v>47.9</v>
      </c>
      <c r="GH108">
        <v>44.9</v>
      </c>
      <c r="GI108">
        <v>46.3</v>
      </c>
      <c r="GJ108">
        <v>0.26</v>
      </c>
      <c r="GK108">
        <v>0.05</v>
      </c>
      <c r="GL108">
        <v>0.15</v>
      </c>
      <c r="GM108">
        <v>0.16</v>
      </c>
      <c r="GN108">
        <v>-0.04</v>
      </c>
      <c r="GO108">
        <v>0.08</v>
      </c>
      <c r="GP108">
        <v>0.36</v>
      </c>
      <c r="GQ108">
        <v>0.14000000000000001</v>
      </c>
      <c r="GR108">
        <v>0.22</v>
      </c>
      <c r="GS108">
        <v>45.7</v>
      </c>
      <c r="GT108">
        <v>42.8</v>
      </c>
      <c r="GU108">
        <v>44.2</v>
      </c>
      <c r="GV108">
        <v>65.7</v>
      </c>
      <c r="GW108">
        <v>62.7</v>
      </c>
      <c r="GX108">
        <v>64.099999999999994</v>
      </c>
      <c r="GY108">
        <v>31.8</v>
      </c>
      <c r="GZ108">
        <v>47.5</v>
      </c>
      <c r="HA108">
        <v>40.1</v>
      </c>
      <c r="HB108">
        <v>16.3</v>
      </c>
      <c r="HC108">
        <v>18.399999999999999</v>
      </c>
      <c r="HD108">
        <v>17.399999999999999</v>
      </c>
      <c r="HE108">
        <v>22.9</v>
      </c>
      <c r="HF108">
        <v>24.9</v>
      </c>
      <c r="HG108">
        <v>24</v>
      </c>
      <c r="HH108">
        <v>4.1100000000000003</v>
      </c>
      <c r="HI108">
        <v>4.03</v>
      </c>
      <c r="HJ108">
        <v>4.07</v>
      </c>
    </row>
    <row r="109" spans="1:218" x14ac:dyDescent="0.4">
      <c r="A109" t="s">
        <v>441</v>
      </c>
      <c r="B109" t="s">
        <v>440</v>
      </c>
      <c r="C109">
        <v>94</v>
      </c>
      <c r="D109">
        <v>166</v>
      </c>
      <c r="E109">
        <v>260</v>
      </c>
      <c r="F109">
        <v>74</v>
      </c>
      <c r="G109">
        <v>148</v>
      </c>
      <c r="H109">
        <v>222</v>
      </c>
      <c r="I109">
        <v>50.1</v>
      </c>
      <c r="J109">
        <v>56.6</v>
      </c>
      <c r="K109">
        <v>54.2</v>
      </c>
      <c r="L109">
        <v>-7.0000000000000007E-2</v>
      </c>
      <c r="M109">
        <v>0.26</v>
      </c>
      <c r="N109">
        <v>0.15</v>
      </c>
      <c r="O109">
        <v>-0.36</v>
      </c>
      <c r="P109">
        <v>0.05</v>
      </c>
      <c r="Q109">
        <v>-0.02</v>
      </c>
      <c r="R109">
        <v>0.21</v>
      </c>
      <c r="S109">
        <v>0.46</v>
      </c>
      <c r="T109">
        <v>0.31</v>
      </c>
      <c r="U109">
        <v>53.2</v>
      </c>
      <c r="V109">
        <v>67.5</v>
      </c>
      <c r="W109">
        <v>62.3</v>
      </c>
      <c r="X109">
        <v>67</v>
      </c>
      <c r="Y109">
        <v>80.7</v>
      </c>
      <c r="Z109">
        <v>75.8</v>
      </c>
      <c r="AA109">
        <v>24.5</v>
      </c>
      <c r="AB109">
        <v>30.1</v>
      </c>
      <c r="AC109">
        <v>28.1</v>
      </c>
      <c r="AD109">
        <v>9.6</v>
      </c>
      <c r="AE109">
        <v>19.899999999999999</v>
      </c>
      <c r="AF109">
        <v>16.2</v>
      </c>
      <c r="AG109">
        <v>12.8</v>
      </c>
      <c r="AH109">
        <v>25.3</v>
      </c>
      <c r="AI109">
        <v>20.8</v>
      </c>
      <c r="AJ109">
        <v>4.2300000000000004</v>
      </c>
      <c r="AK109">
        <v>4.9000000000000004</v>
      </c>
      <c r="AL109">
        <v>4.66</v>
      </c>
      <c r="AM109">
        <v>57</v>
      </c>
      <c r="AN109">
        <v>62</v>
      </c>
      <c r="AO109">
        <v>119</v>
      </c>
      <c r="AP109">
        <v>54</v>
      </c>
      <c r="AQ109">
        <v>59</v>
      </c>
      <c r="AR109">
        <v>113</v>
      </c>
      <c r="AS109">
        <v>53.4</v>
      </c>
      <c r="AT109">
        <v>51.4</v>
      </c>
      <c r="AU109">
        <v>52.4</v>
      </c>
      <c r="AV109">
        <v>0.22</v>
      </c>
      <c r="AW109">
        <v>0.03</v>
      </c>
      <c r="AX109">
        <v>0.12</v>
      </c>
      <c r="AY109">
        <v>-0.12</v>
      </c>
      <c r="AZ109">
        <v>-0.28999999999999998</v>
      </c>
      <c r="BA109">
        <v>-0.11</v>
      </c>
      <c r="BB109">
        <v>0.56000000000000005</v>
      </c>
      <c r="BC109">
        <v>0.35</v>
      </c>
      <c r="BD109">
        <v>0.35</v>
      </c>
      <c r="BE109">
        <v>57.9</v>
      </c>
      <c r="BF109">
        <v>53.2</v>
      </c>
      <c r="BG109">
        <v>55.5</v>
      </c>
      <c r="BH109">
        <v>78.900000000000006</v>
      </c>
      <c r="BI109">
        <v>79</v>
      </c>
      <c r="BJ109">
        <v>79</v>
      </c>
      <c r="BK109">
        <v>22.8</v>
      </c>
      <c r="BL109">
        <v>22.6</v>
      </c>
      <c r="BM109">
        <v>22.7</v>
      </c>
      <c r="BN109">
        <v>12.3</v>
      </c>
      <c r="BO109">
        <v>16.100000000000001</v>
      </c>
      <c r="BP109">
        <v>14.3</v>
      </c>
      <c r="BQ109">
        <v>17.5</v>
      </c>
      <c r="BR109">
        <v>19.399999999999999</v>
      </c>
      <c r="BS109">
        <v>18.5</v>
      </c>
      <c r="BT109">
        <v>4.5199999999999996</v>
      </c>
      <c r="BU109">
        <v>4.29</v>
      </c>
      <c r="BV109">
        <v>4.4000000000000004</v>
      </c>
      <c r="BW109">
        <v>23</v>
      </c>
      <c r="BX109">
        <v>18</v>
      </c>
      <c r="BY109">
        <v>41</v>
      </c>
      <c r="BZ109">
        <v>22</v>
      </c>
      <c r="CA109">
        <v>18</v>
      </c>
      <c r="CB109">
        <v>40</v>
      </c>
      <c r="CC109">
        <v>54.1</v>
      </c>
      <c r="CD109">
        <v>58.9</v>
      </c>
      <c r="CE109">
        <v>56.2</v>
      </c>
      <c r="CF109">
        <v>0.64</v>
      </c>
      <c r="CG109">
        <v>0.52</v>
      </c>
      <c r="CH109">
        <v>0.57999999999999996</v>
      </c>
      <c r="CI109">
        <v>0.11</v>
      </c>
      <c r="CJ109">
        <v>-7.0000000000000007E-2</v>
      </c>
      <c r="CK109">
        <v>0.19</v>
      </c>
      <c r="CL109">
        <v>1.17</v>
      </c>
      <c r="CM109">
        <v>1.1000000000000001</v>
      </c>
      <c r="CN109">
        <v>0.98</v>
      </c>
      <c r="CO109">
        <v>47.8</v>
      </c>
      <c r="CP109">
        <v>77.8</v>
      </c>
      <c r="CQ109">
        <v>61</v>
      </c>
      <c r="CR109">
        <v>73.900000000000006</v>
      </c>
      <c r="CS109">
        <v>83.3</v>
      </c>
      <c r="CT109">
        <v>78</v>
      </c>
      <c r="CU109">
        <v>26.1</v>
      </c>
      <c r="CV109">
        <v>33.299999999999997</v>
      </c>
      <c r="CW109">
        <v>29.3</v>
      </c>
      <c r="CX109">
        <v>4.3</v>
      </c>
      <c r="CY109">
        <v>27.8</v>
      </c>
      <c r="CZ109">
        <v>14.6</v>
      </c>
      <c r="DA109">
        <v>8.6999999999999993</v>
      </c>
      <c r="DB109">
        <v>27.8</v>
      </c>
      <c r="DC109">
        <v>17.100000000000001</v>
      </c>
      <c r="DD109">
        <v>4.33</v>
      </c>
      <c r="DE109">
        <v>5.17</v>
      </c>
      <c r="DF109">
        <v>4.7</v>
      </c>
      <c r="DG109">
        <v>51</v>
      </c>
      <c r="DH109">
        <v>70</v>
      </c>
      <c r="DI109">
        <v>121</v>
      </c>
      <c r="DJ109">
        <v>50</v>
      </c>
      <c r="DK109">
        <v>69</v>
      </c>
      <c r="DL109">
        <v>119</v>
      </c>
      <c r="DM109">
        <v>45.8</v>
      </c>
      <c r="DN109">
        <v>48.5</v>
      </c>
      <c r="DO109">
        <v>47.3</v>
      </c>
      <c r="DP109">
        <v>0.02</v>
      </c>
      <c r="DQ109">
        <v>-0.03</v>
      </c>
      <c r="DR109">
        <v>-0.01</v>
      </c>
      <c r="DS109">
        <v>-0.33</v>
      </c>
      <c r="DT109">
        <v>-0.33</v>
      </c>
      <c r="DU109">
        <v>-0.24</v>
      </c>
      <c r="DV109">
        <v>0.37</v>
      </c>
      <c r="DW109">
        <v>0.27</v>
      </c>
      <c r="DX109">
        <v>0.22</v>
      </c>
      <c r="DY109">
        <v>33.299999999999997</v>
      </c>
      <c r="DZ109">
        <v>47.1</v>
      </c>
      <c r="EA109">
        <v>41.3</v>
      </c>
      <c r="EB109">
        <v>54.9</v>
      </c>
      <c r="EC109">
        <v>72.900000000000006</v>
      </c>
      <c r="ED109">
        <v>65.3</v>
      </c>
      <c r="EE109">
        <v>29.4</v>
      </c>
      <c r="EF109">
        <v>20</v>
      </c>
      <c r="EG109">
        <v>24</v>
      </c>
      <c r="EH109">
        <v>5.9</v>
      </c>
      <c r="EI109">
        <v>10</v>
      </c>
      <c r="EJ109">
        <v>8.3000000000000007</v>
      </c>
      <c r="EK109">
        <v>7.8</v>
      </c>
      <c r="EL109">
        <v>11.4</v>
      </c>
      <c r="EM109">
        <v>9.9</v>
      </c>
      <c r="EN109">
        <v>3.77</v>
      </c>
      <c r="EO109">
        <v>4.01</v>
      </c>
      <c r="EP109">
        <v>3.91</v>
      </c>
      <c r="EQ109">
        <v>2</v>
      </c>
      <c r="ER109">
        <v>0</v>
      </c>
      <c r="ES109">
        <v>2</v>
      </c>
      <c r="ET109">
        <v>2</v>
      </c>
      <c r="EU109">
        <v>0</v>
      </c>
      <c r="EV109">
        <v>2</v>
      </c>
      <c r="EW109">
        <v>58.5</v>
      </c>
      <c r="EX109" t="s">
        <v>915</v>
      </c>
      <c r="EY109">
        <v>58.5</v>
      </c>
      <c r="EZ109">
        <v>0.02</v>
      </c>
      <c r="FA109" t="s">
        <v>915</v>
      </c>
      <c r="FB109">
        <v>0.02</v>
      </c>
      <c r="FC109">
        <v>-1.73</v>
      </c>
      <c r="FD109" t="s">
        <v>915</v>
      </c>
      <c r="FE109">
        <v>-1.73</v>
      </c>
      <c r="FF109">
        <v>1.77</v>
      </c>
      <c r="FG109" t="s">
        <v>915</v>
      </c>
      <c r="FH109">
        <v>1.77</v>
      </c>
      <c r="FI109">
        <v>100</v>
      </c>
      <c r="FJ109" t="s">
        <v>915</v>
      </c>
      <c r="FK109">
        <v>100</v>
      </c>
      <c r="FL109">
        <v>100</v>
      </c>
      <c r="FM109" t="s">
        <v>915</v>
      </c>
      <c r="FN109">
        <v>100</v>
      </c>
      <c r="FO109">
        <v>50</v>
      </c>
      <c r="FP109" t="s">
        <v>915</v>
      </c>
      <c r="FQ109">
        <v>50</v>
      </c>
      <c r="FR109">
        <v>50</v>
      </c>
      <c r="FS109" t="s">
        <v>915</v>
      </c>
      <c r="FT109">
        <v>50</v>
      </c>
      <c r="FU109">
        <v>50</v>
      </c>
      <c r="FV109" t="s">
        <v>915</v>
      </c>
      <c r="FW109">
        <v>50</v>
      </c>
      <c r="FX109">
        <v>5.04</v>
      </c>
      <c r="FY109">
        <v>0</v>
      </c>
      <c r="FZ109">
        <v>5.04</v>
      </c>
      <c r="GA109">
        <v>313</v>
      </c>
      <c r="GB109">
        <v>405</v>
      </c>
      <c r="GC109">
        <v>718</v>
      </c>
      <c r="GD109">
        <v>281</v>
      </c>
      <c r="GE109">
        <v>376</v>
      </c>
      <c r="GF109">
        <v>657</v>
      </c>
      <c r="GG109">
        <v>50.6</v>
      </c>
      <c r="GH109">
        <v>52.3</v>
      </c>
      <c r="GI109">
        <v>51.6</v>
      </c>
      <c r="GJ109">
        <v>0.13</v>
      </c>
      <c r="GK109">
        <v>0.09</v>
      </c>
      <c r="GL109">
        <v>0.11</v>
      </c>
      <c r="GM109">
        <v>-0.01</v>
      </c>
      <c r="GN109">
        <v>-0.04</v>
      </c>
      <c r="GO109">
        <v>0.01</v>
      </c>
      <c r="GP109">
        <v>0.28000000000000003</v>
      </c>
      <c r="GQ109">
        <v>0.22</v>
      </c>
      <c r="GR109">
        <v>0.2</v>
      </c>
      <c r="GS109">
        <v>49.8</v>
      </c>
      <c r="GT109">
        <v>56.8</v>
      </c>
      <c r="GU109">
        <v>53.8</v>
      </c>
      <c r="GV109">
        <v>69</v>
      </c>
      <c r="GW109">
        <v>77.3</v>
      </c>
      <c r="GX109">
        <v>73.7</v>
      </c>
      <c r="GY109">
        <v>25.9</v>
      </c>
      <c r="GZ109">
        <v>24</v>
      </c>
      <c r="HA109">
        <v>24.8</v>
      </c>
      <c r="HB109">
        <v>9.3000000000000007</v>
      </c>
      <c r="HC109">
        <v>14.1</v>
      </c>
      <c r="HD109">
        <v>12</v>
      </c>
      <c r="HE109">
        <v>13.1</v>
      </c>
      <c r="HF109">
        <v>17.3</v>
      </c>
      <c r="HG109">
        <v>15.5</v>
      </c>
      <c r="HH109">
        <v>4.25</v>
      </c>
      <c r="HI109">
        <v>4.43</v>
      </c>
      <c r="HJ109">
        <v>4.3499999999999996</v>
      </c>
    </row>
    <row r="110" spans="1:218" x14ac:dyDescent="0.4">
      <c r="A110" t="s">
        <v>443</v>
      </c>
      <c r="B110" t="s">
        <v>442</v>
      </c>
      <c r="C110">
        <v>263</v>
      </c>
      <c r="D110">
        <v>277</v>
      </c>
      <c r="E110">
        <v>540</v>
      </c>
      <c r="F110">
        <v>228</v>
      </c>
      <c r="G110">
        <v>238</v>
      </c>
      <c r="H110">
        <v>466</v>
      </c>
      <c r="I110">
        <v>51.1</v>
      </c>
      <c r="J110">
        <v>45.5</v>
      </c>
      <c r="K110">
        <v>48.2</v>
      </c>
      <c r="L110">
        <v>0.39</v>
      </c>
      <c r="M110">
        <v>-0.05</v>
      </c>
      <c r="N110">
        <v>0.17</v>
      </c>
      <c r="O110">
        <v>0.23</v>
      </c>
      <c r="P110">
        <v>-0.21</v>
      </c>
      <c r="Q110">
        <v>0.05</v>
      </c>
      <c r="R110">
        <v>0.56000000000000005</v>
      </c>
      <c r="S110">
        <v>0.11</v>
      </c>
      <c r="T110">
        <v>0.28000000000000003</v>
      </c>
      <c r="U110">
        <v>49</v>
      </c>
      <c r="V110">
        <v>36.1</v>
      </c>
      <c r="W110">
        <v>42.4</v>
      </c>
      <c r="X110">
        <v>65</v>
      </c>
      <c r="Y110">
        <v>62.8</v>
      </c>
      <c r="Z110">
        <v>63.9</v>
      </c>
      <c r="AA110">
        <v>68.8</v>
      </c>
      <c r="AB110">
        <v>47.3</v>
      </c>
      <c r="AC110">
        <v>57.8</v>
      </c>
      <c r="AD110">
        <v>30</v>
      </c>
      <c r="AE110">
        <v>17</v>
      </c>
      <c r="AF110">
        <v>23.3</v>
      </c>
      <c r="AG110">
        <v>41.1</v>
      </c>
      <c r="AH110">
        <v>26.7</v>
      </c>
      <c r="AI110">
        <v>33.700000000000003</v>
      </c>
      <c r="AJ110">
        <v>4.68</v>
      </c>
      <c r="AK110">
        <v>4.12</v>
      </c>
      <c r="AL110">
        <v>4.3899999999999997</v>
      </c>
      <c r="AM110">
        <v>107</v>
      </c>
      <c r="AN110">
        <v>151</v>
      </c>
      <c r="AO110">
        <v>258</v>
      </c>
      <c r="AP110">
        <v>103</v>
      </c>
      <c r="AQ110">
        <v>142</v>
      </c>
      <c r="AR110">
        <v>245</v>
      </c>
      <c r="AS110">
        <v>48.3</v>
      </c>
      <c r="AT110">
        <v>40.799999999999997</v>
      </c>
      <c r="AU110">
        <v>43.9</v>
      </c>
      <c r="AV110">
        <v>0.24</v>
      </c>
      <c r="AW110">
        <v>-0.64</v>
      </c>
      <c r="AX110">
        <v>-0.27</v>
      </c>
      <c r="AY110">
        <v>0</v>
      </c>
      <c r="AZ110">
        <v>-0.85</v>
      </c>
      <c r="BA110">
        <v>-0.43</v>
      </c>
      <c r="BB110">
        <v>0.49</v>
      </c>
      <c r="BC110">
        <v>-0.43</v>
      </c>
      <c r="BD110">
        <v>-0.11</v>
      </c>
      <c r="BE110">
        <v>45.8</v>
      </c>
      <c r="BF110">
        <v>37.700000000000003</v>
      </c>
      <c r="BG110">
        <v>41.1</v>
      </c>
      <c r="BH110">
        <v>68.2</v>
      </c>
      <c r="BI110">
        <v>60.3</v>
      </c>
      <c r="BJ110">
        <v>63.6</v>
      </c>
      <c r="BK110">
        <v>55.1</v>
      </c>
      <c r="BL110">
        <v>45</v>
      </c>
      <c r="BM110">
        <v>49.2</v>
      </c>
      <c r="BN110">
        <v>19.600000000000001</v>
      </c>
      <c r="BO110">
        <v>11.9</v>
      </c>
      <c r="BP110">
        <v>15.1</v>
      </c>
      <c r="BQ110">
        <v>33.6</v>
      </c>
      <c r="BR110">
        <v>23.8</v>
      </c>
      <c r="BS110">
        <v>27.9</v>
      </c>
      <c r="BT110">
        <v>4.28</v>
      </c>
      <c r="BU110">
        <v>3.64</v>
      </c>
      <c r="BV110">
        <v>3.91</v>
      </c>
      <c r="BW110">
        <v>33</v>
      </c>
      <c r="BX110">
        <v>63</v>
      </c>
      <c r="BY110">
        <v>96</v>
      </c>
      <c r="BZ110">
        <v>29</v>
      </c>
      <c r="CA110">
        <v>60</v>
      </c>
      <c r="CB110">
        <v>89</v>
      </c>
      <c r="CC110">
        <v>50.4</v>
      </c>
      <c r="CD110">
        <v>53.8</v>
      </c>
      <c r="CE110">
        <v>52.6</v>
      </c>
      <c r="CF110">
        <v>0.57999999999999996</v>
      </c>
      <c r="CG110">
        <v>0.53</v>
      </c>
      <c r="CH110">
        <v>0.55000000000000004</v>
      </c>
      <c r="CI110">
        <v>0.12</v>
      </c>
      <c r="CJ110">
        <v>0.21</v>
      </c>
      <c r="CK110">
        <v>0.28999999999999998</v>
      </c>
      <c r="CL110">
        <v>1.04</v>
      </c>
      <c r="CM110">
        <v>0.85</v>
      </c>
      <c r="CN110">
        <v>0.81</v>
      </c>
      <c r="CO110">
        <v>57.6</v>
      </c>
      <c r="CP110">
        <v>63.5</v>
      </c>
      <c r="CQ110">
        <v>61.5</v>
      </c>
      <c r="CR110">
        <v>72.7</v>
      </c>
      <c r="CS110">
        <v>81</v>
      </c>
      <c r="CT110">
        <v>78.099999999999994</v>
      </c>
      <c r="CU110">
        <v>63.6</v>
      </c>
      <c r="CV110">
        <v>52.4</v>
      </c>
      <c r="CW110">
        <v>56.3</v>
      </c>
      <c r="CX110">
        <v>18.2</v>
      </c>
      <c r="CY110">
        <v>20.6</v>
      </c>
      <c r="CZ110">
        <v>19.8</v>
      </c>
      <c r="DA110">
        <v>42.4</v>
      </c>
      <c r="DB110">
        <v>31.7</v>
      </c>
      <c r="DC110">
        <v>35.4</v>
      </c>
      <c r="DD110">
        <v>4.59</v>
      </c>
      <c r="DE110">
        <v>4.8600000000000003</v>
      </c>
      <c r="DF110">
        <v>4.7699999999999996</v>
      </c>
      <c r="DG110">
        <v>524</v>
      </c>
      <c r="DH110">
        <v>488</v>
      </c>
      <c r="DI110">
        <v>1012</v>
      </c>
      <c r="DJ110">
        <v>493</v>
      </c>
      <c r="DK110">
        <v>459</v>
      </c>
      <c r="DL110">
        <v>952</v>
      </c>
      <c r="DM110">
        <v>45.4</v>
      </c>
      <c r="DN110">
        <v>38.5</v>
      </c>
      <c r="DO110">
        <v>42.1</v>
      </c>
      <c r="DP110">
        <v>7.0000000000000007E-2</v>
      </c>
      <c r="DQ110">
        <v>-0.54</v>
      </c>
      <c r="DR110">
        <v>-0.23</v>
      </c>
      <c r="DS110">
        <v>-0.04</v>
      </c>
      <c r="DT110">
        <v>-0.66</v>
      </c>
      <c r="DU110">
        <v>-0.31</v>
      </c>
      <c r="DV110">
        <v>0.18</v>
      </c>
      <c r="DW110">
        <v>-0.43</v>
      </c>
      <c r="DX110">
        <v>-0.15</v>
      </c>
      <c r="DY110">
        <v>39.9</v>
      </c>
      <c r="DZ110">
        <v>30.9</v>
      </c>
      <c r="EA110">
        <v>35.6</v>
      </c>
      <c r="EB110">
        <v>61.3</v>
      </c>
      <c r="EC110">
        <v>51</v>
      </c>
      <c r="ED110">
        <v>56.3</v>
      </c>
      <c r="EE110">
        <v>60.3</v>
      </c>
      <c r="EF110">
        <v>44.1</v>
      </c>
      <c r="EG110">
        <v>52.5</v>
      </c>
      <c r="EH110">
        <v>19.7</v>
      </c>
      <c r="EI110">
        <v>9.6</v>
      </c>
      <c r="EJ110">
        <v>14.8</v>
      </c>
      <c r="EK110">
        <v>30.2</v>
      </c>
      <c r="EL110">
        <v>16.399999999999999</v>
      </c>
      <c r="EM110">
        <v>23.5</v>
      </c>
      <c r="EN110">
        <v>4</v>
      </c>
      <c r="EO110">
        <v>3.33</v>
      </c>
      <c r="EP110">
        <v>3.68</v>
      </c>
      <c r="EQ110">
        <v>8</v>
      </c>
      <c r="ER110">
        <v>8</v>
      </c>
      <c r="ES110">
        <v>16</v>
      </c>
      <c r="ET110">
        <v>7</v>
      </c>
      <c r="EU110">
        <v>8</v>
      </c>
      <c r="EV110">
        <v>15</v>
      </c>
      <c r="EW110">
        <v>57.8</v>
      </c>
      <c r="EX110">
        <v>60.3</v>
      </c>
      <c r="EY110">
        <v>59</v>
      </c>
      <c r="EZ110">
        <v>0.77</v>
      </c>
      <c r="FA110">
        <v>7.0000000000000007E-2</v>
      </c>
      <c r="FB110">
        <v>0.4</v>
      </c>
      <c r="FC110">
        <v>-0.17</v>
      </c>
      <c r="FD110">
        <v>-0.8</v>
      </c>
      <c r="FE110">
        <v>-0.24</v>
      </c>
      <c r="FF110">
        <v>1.7</v>
      </c>
      <c r="FG110">
        <v>0.95</v>
      </c>
      <c r="FH110">
        <v>1.04</v>
      </c>
      <c r="FI110">
        <v>50</v>
      </c>
      <c r="FJ110">
        <v>87.5</v>
      </c>
      <c r="FK110">
        <v>68.8</v>
      </c>
      <c r="FL110">
        <v>62.5</v>
      </c>
      <c r="FM110">
        <v>100</v>
      </c>
      <c r="FN110">
        <v>81.3</v>
      </c>
      <c r="FO110">
        <v>62.5</v>
      </c>
      <c r="FP110">
        <v>87.5</v>
      </c>
      <c r="FQ110">
        <v>75</v>
      </c>
      <c r="FR110">
        <v>50</v>
      </c>
      <c r="FS110">
        <v>50</v>
      </c>
      <c r="FT110">
        <v>50</v>
      </c>
      <c r="FU110">
        <v>62.5</v>
      </c>
      <c r="FV110">
        <v>75</v>
      </c>
      <c r="FW110">
        <v>68.8</v>
      </c>
      <c r="FX110">
        <v>5.5</v>
      </c>
      <c r="FY110">
        <v>5.8</v>
      </c>
      <c r="FZ110">
        <v>5.65</v>
      </c>
      <c r="GA110">
        <v>1041</v>
      </c>
      <c r="GB110">
        <v>1073</v>
      </c>
      <c r="GC110">
        <v>2114</v>
      </c>
      <c r="GD110">
        <v>946</v>
      </c>
      <c r="GE110">
        <v>971</v>
      </c>
      <c r="GF110">
        <v>1917</v>
      </c>
      <c r="GG110">
        <v>47.4</v>
      </c>
      <c r="GH110">
        <v>41.9</v>
      </c>
      <c r="GI110">
        <v>44.6</v>
      </c>
      <c r="GJ110">
        <v>0.24</v>
      </c>
      <c r="GK110">
        <v>-0.34</v>
      </c>
      <c r="GL110">
        <v>-0.05</v>
      </c>
      <c r="GM110">
        <v>0.16</v>
      </c>
      <c r="GN110">
        <v>-0.42</v>
      </c>
      <c r="GO110">
        <v>-0.11</v>
      </c>
      <c r="GP110">
        <v>0.32</v>
      </c>
      <c r="GQ110">
        <v>-0.26</v>
      </c>
      <c r="GR110">
        <v>0</v>
      </c>
      <c r="GS110">
        <v>43.2</v>
      </c>
      <c r="GT110">
        <v>35.4</v>
      </c>
      <c r="GU110">
        <v>39.299999999999997</v>
      </c>
      <c r="GV110">
        <v>62.8</v>
      </c>
      <c r="GW110">
        <v>56.9</v>
      </c>
      <c r="GX110">
        <v>59.8</v>
      </c>
      <c r="GY110">
        <v>61.5</v>
      </c>
      <c r="GZ110">
        <v>45.7</v>
      </c>
      <c r="HA110">
        <v>53.5</v>
      </c>
      <c r="HB110">
        <v>22.1</v>
      </c>
      <c r="HC110">
        <v>13</v>
      </c>
      <c r="HD110">
        <v>17.5</v>
      </c>
      <c r="HE110">
        <v>34</v>
      </c>
      <c r="HF110">
        <v>21.8</v>
      </c>
      <c r="HG110">
        <v>27.8</v>
      </c>
      <c r="HH110">
        <v>4.24</v>
      </c>
      <c r="HI110">
        <v>3.73</v>
      </c>
      <c r="HJ110">
        <v>3.98</v>
      </c>
    </row>
    <row r="111" spans="1:218" x14ac:dyDescent="0.4">
      <c r="A111" t="s">
        <v>445</v>
      </c>
      <c r="B111" t="s">
        <v>444</v>
      </c>
      <c r="C111">
        <v>302</v>
      </c>
      <c r="D111">
        <v>294</v>
      </c>
      <c r="E111">
        <v>596</v>
      </c>
      <c r="F111">
        <v>281</v>
      </c>
      <c r="G111">
        <v>270</v>
      </c>
      <c r="H111">
        <v>551</v>
      </c>
      <c r="I111">
        <v>49</v>
      </c>
      <c r="J111">
        <v>45.2</v>
      </c>
      <c r="K111">
        <v>47.1</v>
      </c>
      <c r="L111">
        <v>0.11</v>
      </c>
      <c r="M111">
        <v>-0.39</v>
      </c>
      <c r="N111">
        <v>-0.14000000000000001</v>
      </c>
      <c r="O111">
        <v>-0.04</v>
      </c>
      <c r="P111">
        <v>-0.54</v>
      </c>
      <c r="Q111">
        <v>-0.24</v>
      </c>
      <c r="R111">
        <v>0.26</v>
      </c>
      <c r="S111">
        <v>-0.24</v>
      </c>
      <c r="T111">
        <v>-0.03</v>
      </c>
      <c r="U111">
        <v>49.7</v>
      </c>
      <c r="V111">
        <v>43.2</v>
      </c>
      <c r="W111">
        <v>46.5</v>
      </c>
      <c r="X111">
        <v>64.2</v>
      </c>
      <c r="Y111">
        <v>59.5</v>
      </c>
      <c r="Z111">
        <v>61.9</v>
      </c>
      <c r="AA111">
        <v>54.6</v>
      </c>
      <c r="AB111">
        <v>38.799999999999997</v>
      </c>
      <c r="AC111">
        <v>46.8</v>
      </c>
      <c r="AD111">
        <v>31.5</v>
      </c>
      <c r="AE111">
        <v>17</v>
      </c>
      <c r="AF111">
        <v>24.3</v>
      </c>
      <c r="AG111">
        <v>38.4</v>
      </c>
      <c r="AH111">
        <v>24.5</v>
      </c>
      <c r="AI111">
        <v>31.5</v>
      </c>
      <c r="AJ111">
        <v>4.4400000000000004</v>
      </c>
      <c r="AK111">
        <v>4.0599999999999996</v>
      </c>
      <c r="AL111">
        <v>4.25</v>
      </c>
      <c r="AM111">
        <v>157</v>
      </c>
      <c r="AN111">
        <v>140</v>
      </c>
      <c r="AO111">
        <v>297</v>
      </c>
      <c r="AP111">
        <v>153</v>
      </c>
      <c r="AQ111">
        <v>132</v>
      </c>
      <c r="AR111">
        <v>285</v>
      </c>
      <c r="AS111">
        <v>49.5</v>
      </c>
      <c r="AT111">
        <v>43.2</v>
      </c>
      <c r="AU111">
        <v>46.6</v>
      </c>
      <c r="AV111">
        <v>-0.05</v>
      </c>
      <c r="AW111">
        <v>-0.46</v>
      </c>
      <c r="AX111">
        <v>-0.24</v>
      </c>
      <c r="AY111">
        <v>-0.25</v>
      </c>
      <c r="AZ111">
        <v>-0.67</v>
      </c>
      <c r="BA111">
        <v>-0.38</v>
      </c>
      <c r="BB111">
        <v>0.15</v>
      </c>
      <c r="BC111">
        <v>-0.24</v>
      </c>
      <c r="BD111">
        <v>-0.09</v>
      </c>
      <c r="BE111">
        <v>45.9</v>
      </c>
      <c r="BF111">
        <v>39.299999999999997</v>
      </c>
      <c r="BG111">
        <v>42.8</v>
      </c>
      <c r="BH111">
        <v>67.5</v>
      </c>
      <c r="BI111">
        <v>55.7</v>
      </c>
      <c r="BJ111">
        <v>62</v>
      </c>
      <c r="BK111">
        <v>47.8</v>
      </c>
      <c r="BL111">
        <v>40.700000000000003</v>
      </c>
      <c r="BM111">
        <v>44.4</v>
      </c>
      <c r="BN111">
        <v>19.7</v>
      </c>
      <c r="BO111">
        <v>15.7</v>
      </c>
      <c r="BP111">
        <v>17.8</v>
      </c>
      <c r="BQ111">
        <v>31.8</v>
      </c>
      <c r="BR111">
        <v>22.1</v>
      </c>
      <c r="BS111">
        <v>27.3</v>
      </c>
      <c r="BT111">
        <v>4.38</v>
      </c>
      <c r="BU111">
        <v>3.88</v>
      </c>
      <c r="BV111">
        <v>4.1399999999999997</v>
      </c>
      <c r="BW111">
        <v>55</v>
      </c>
      <c r="BX111">
        <v>70</v>
      </c>
      <c r="BY111">
        <v>125</v>
      </c>
      <c r="BZ111">
        <v>52</v>
      </c>
      <c r="CA111">
        <v>67</v>
      </c>
      <c r="CB111">
        <v>119</v>
      </c>
      <c r="CC111">
        <v>51.9</v>
      </c>
      <c r="CD111">
        <v>41.8</v>
      </c>
      <c r="CE111">
        <v>46.3</v>
      </c>
      <c r="CF111">
        <v>0.19</v>
      </c>
      <c r="CG111">
        <v>0.01</v>
      </c>
      <c r="CH111">
        <v>0.09</v>
      </c>
      <c r="CI111">
        <v>-0.15</v>
      </c>
      <c r="CJ111">
        <v>-0.28999999999999998</v>
      </c>
      <c r="CK111">
        <v>-0.14000000000000001</v>
      </c>
      <c r="CL111">
        <v>0.54</v>
      </c>
      <c r="CM111">
        <v>0.31</v>
      </c>
      <c r="CN111">
        <v>0.32</v>
      </c>
      <c r="CO111">
        <v>54.5</v>
      </c>
      <c r="CP111">
        <v>40</v>
      </c>
      <c r="CQ111">
        <v>46.4</v>
      </c>
      <c r="CR111">
        <v>80</v>
      </c>
      <c r="CS111">
        <v>61.4</v>
      </c>
      <c r="CT111">
        <v>69.599999999999994</v>
      </c>
      <c r="CU111">
        <v>52.7</v>
      </c>
      <c r="CV111">
        <v>38.6</v>
      </c>
      <c r="CW111">
        <v>44.8</v>
      </c>
      <c r="CX111">
        <v>27.3</v>
      </c>
      <c r="CY111">
        <v>7.1</v>
      </c>
      <c r="CZ111">
        <v>16</v>
      </c>
      <c r="DA111">
        <v>36.4</v>
      </c>
      <c r="DB111">
        <v>14.3</v>
      </c>
      <c r="DC111">
        <v>24</v>
      </c>
      <c r="DD111">
        <v>4.66</v>
      </c>
      <c r="DE111">
        <v>3.69</v>
      </c>
      <c r="DF111">
        <v>4.12</v>
      </c>
      <c r="DG111">
        <v>443</v>
      </c>
      <c r="DH111">
        <v>459</v>
      </c>
      <c r="DI111">
        <v>902</v>
      </c>
      <c r="DJ111">
        <v>401</v>
      </c>
      <c r="DK111">
        <v>432</v>
      </c>
      <c r="DL111">
        <v>833</v>
      </c>
      <c r="DM111">
        <v>46</v>
      </c>
      <c r="DN111">
        <v>38.6</v>
      </c>
      <c r="DO111">
        <v>42.2</v>
      </c>
      <c r="DP111">
        <v>0</v>
      </c>
      <c r="DQ111">
        <v>-0.6</v>
      </c>
      <c r="DR111">
        <v>-0.31</v>
      </c>
      <c r="DS111">
        <v>-0.12</v>
      </c>
      <c r="DT111">
        <v>-0.72</v>
      </c>
      <c r="DU111">
        <v>-0.4</v>
      </c>
      <c r="DV111">
        <v>0.12</v>
      </c>
      <c r="DW111">
        <v>-0.49</v>
      </c>
      <c r="DX111">
        <v>-0.23</v>
      </c>
      <c r="DY111">
        <v>38.6</v>
      </c>
      <c r="DZ111">
        <v>30.3</v>
      </c>
      <c r="EA111">
        <v>34.4</v>
      </c>
      <c r="EB111">
        <v>63.9</v>
      </c>
      <c r="EC111">
        <v>52.7</v>
      </c>
      <c r="ED111">
        <v>58.2</v>
      </c>
      <c r="EE111">
        <v>51.5</v>
      </c>
      <c r="EF111">
        <v>30.1</v>
      </c>
      <c r="EG111">
        <v>40.6</v>
      </c>
      <c r="EH111">
        <v>14.2</v>
      </c>
      <c r="EI111">
        <v>5.4</v>
      </c>
      <c r="EJ111">
        <v>9.8000000000000007</v>
      </c>
      <c r="EK111">
        <v>28.2</v>
      </c>
      <c r="EL111">
        <v>12.2</v>
      </c>
      <c r="EM111">
        <v>20.100000000000001</v>
      </c>
      <c r="EN111">
        <v>4.07</v>
      </c>
      <c r="EO111">
        <v>3.34</v>
      </c>
      <c r="EP111">
        <v>3.7</v>
      </c>
      <c r="EQ111">
        <v>10</v>
      </c>
      <c r="ER111">
        <v>15</v>
      </c>
      <c r="ES111">
        <v>25</v>
      </c>
      <c r="ET111">
        <v>9</v>
      </c>
      <c r="EU111">
        <v>14</v>
      </c>
      <c r="EV111">
        <v>23</v>
      </c>
      <c r="EW111">
        <v>59.8</v>
      </c>
      <c r="EX111">
        <v>60.7</v>
      </c>
      <c r="EY111">
        <v>60.3</v>
      </c>
      <c r="EZ111">
        <v>1.03</v>
      </c>
      <c r="FA111">
        <v>0.53</v>
      </c>
      <c r="FB111">
        <v>0.72</v>
      </c>
      <c r="FC111">
        <v>0.2</v>
      </c>
      <c r="FD111">
        <v>-0.14000000000000001</v>
      </c>
      <c r="FE111">
        <v>0.21</v>
      </c>
      <c r="FF111">
        <v>1.85</v>
      </c>
      <c r="FG111">
        <v>1.19</v>
      </c>
      <c r="FH111">
        <v>1.24</v>
      </c>
      <c r="FI111">
        <v>80</v>
      </c>
      <c r="FJ111">
        <v>80</v>
      </c>
      <c r="FK111">
        <v>80</v>
      </c>
      <c r="FL111">
        <v>80</v>
      </c>
      <c r="FM111">
        <v>86.7</v>
      </c>
      <c r="FN111">
        <v>84</v>
      </c>
      <c r="FO111">
        <v>30</v>
      </c>
      <c r="FP111">
        <v>40</v>
      </c>
      <c r="FQ111">
        <v>36</v>
      </c>
      <c r="FR111">
        <v>30</v>
      </c>
      <c r="FS111">
        <v>20</v>
      </c>
      <c r="FT111">
        <v>24</v>
      </c>
      <c r="FU111">
        <v>30</v>
      </c>
      <c r="FV111">
        <v>40</v>
      </c>
      <c r="FW111">
        <v>36</v>
      </c>
      <c r="FX111">
        <v>5.28</v>
      </c>
      <c r="FY111">
        <v>5.42</v>
      </c>
      <c r="FZ111">
        <v>5.36</v>
      </c>
      <c r="GA111">
        <v>1058</v>
      </c>
      <c r="GB111">
        <v>1046</v>
      </c>
      <c r="GC111">
        <v>2104</v>
      </c>
      <c r="GD111">
        <v>973</v>
      </c>
      <c r="GE111">
        <v>979</v>
      </c>
      <c r="GF111">
        <v>1952</v>
      </c>
      <c r="GG111">
        <v>47.9</v>
      </c>
      <c r="GH111">
        <v>41.8</v>
      </c>
      <c r="GI111">
        <v>44.9</v>
      </c>
      <c r="GJ111">
        <v>0.02</v>
      </c>
      <c r="GK111">
        <v>-0.45</v>
      </c>
      <c r="GL111">
        <v>-0.22</v>
      </c>
      <c r="GM111">
        <v>-0.06</v>
      </c>
      <c r="GN111">
        <v>-0.53</v>
      </c>
      <c r="GO111">
        <v>-0.27</v>
      </c>
      <c r="GP111">
        <v>0.1</v>
      </c>
      <c r="GQ111">
        <v>-0.38</v>
      </c>
      <c r="GR111">
        <v>-0.16</v>
      </c>
      <c r="GS111">
        <v>44.5</v>
      </c>
      <c r="GT111">
        <v>36.799999999999997</v>
      </c>
      <c r="GU111">
        <v>40.700000000000003</v>
      </c>
      <c r="GV111">
        <v>65.599999999999994</v>
      </c>
      <c r="GW111">
        <v>56.2</v>
      </c>
      <c r="GX111">
        <v>60.9</v>
      </c>
      <c r="GY111">
        <v>51.5</v>
      </c>
      <c r="GZ111">
        <v>35.799999999999997</v>
      </c>
      <c r="HA111">
        <v>43.7</v>
      </c>
      <c r="HB111">
        <v>21.4</v>
      </c>
      <c r="HC111">
        <v>11.1</v>
      </c>
      <c r="HD111">
        <v>16.3</v>
      </c>
      <c r="HE111">
        <v>32.5</v>
      </c>
      <c r="HF111">
        <v>18</v>
      </c>
      <c r="HG111">
        <v>25.3</v>
      </c>
      <c r="HH111">
        <v>4.2699999999999996</v>
      </c>
      <c r="HI111">
        <v>3.69</v>
      </c>
      <c r="HJ111">
        <v>3.98</v>
      </c>
    </row>
    <row r="112" spans="1:218" x14ac:dyDescent="0.4">
      <c r="A112" t="s">
        <v>447</v>
      </c>
      <c r="B112" t="s">
        <v>446</v>
      </c>
      <c r="C112">
        <v>337</v>
      </c>
      <c r="D112">
        <v>320</v>
      </c>
      <c r="E112">
        <v>657</v>
      </c>
      <c r="F112">
        <v>270</v>
      </c>
      <c r="G112">
        <v>251</v>
      </c>
      <c r="H112">
        <v>521</v>
      </c>
      <c r="I112">
        <v>45.5</v>
      </c>
      <c r="J112">
        <v>38.9</v>
      </c>
      <c r="K112">
        <v>42.3</v>
      </c>
      <c r="L112">
        <v>0.32</v>
      </c>
      <c r="M112">
        <v>-0.38</v>
      </c>
      <c r="N112">
        <v>-0.02</v>
      </c>
      <c r="O112">
        <v>0.17</v>
      </c>
      <c r="P112">
        <v>-0.54</v>
      </c>
      <c r="Q112">
        <v>-0.13</v>
      </c>
      <c r="R112">
        <v>0.47</v>
      </c>
      <c r="S112">
        <v>-0.22</v>
      </c>
      <c r="T112">
        <v>0.09</v>
      </c>
      <c r="U112">
        <v>37.1</v>
      </c>
      <c r="V112">
        <v>30.9</v>
      </c>
      <c r="W112">
        <v>34.1</v>
      </c>
      <c r="X112">
        <v>57</v>
      </c>
      <c r="Y112">
        <v>50.6</v>
      </c>
      <c r="Z112">
        <v>53.9</v>
      </c>
      <c r="AA112">
        <v>53.1</v>
      </c>
      <c r="AB112">
        <v>42.8</v>
      </c>
      <c r="AC112">
        <v>48.1</v>
      </c>
      <c r="AD112">
        <v>18.100000000000001</v>
      </c>
      <c r="AE112">
        <v>13.8</v>
      </c>
      <c r="AF112">
        <v>16</v>
      </c>
      <c r="AG112">
        <v>27</v>
      </c>
      <c r="AH112">
        <v>20.3</v>
      </c>
      <c r="AI112">
        <v>23.7</v>
      </c>
      <c r="AJ112">
        <v>3.99</v>
      </c>
      <c r="AK112">
        <v>3.46</v>
      </c>
      <c r="AL112">
        <v>3.73</v>
      </c>
      <c r="AM112">
        <v>109</v>
      </c>
      <c r="AN112">
        <v>101</v>
      </c>
      <c r="AO112">
        <v>210</v>
      </c>
      <c r="AP112">
        <v>103</v>
      </c>
      <c r="AQ112">
        <v>98</v>
      </c>
      <c r="AR112">
        <v>201</v>
      </c>
      <c r="AS112">
        <v>52</v>
      </c>
      <c r="AT112">
        <v>42.9</v>
      </c>
      <c r="AU112">
        <v>47.6</v>
      </c>
      <c r="AV112">
        <v>7.0000000000000007E-2</v>
      </c>
      <c r="AW112">
        <v>-0.34</v>
      </c>
      <c r="AX112">
        <v>-0.13</v>
      </c>
      <c r="AY112">
        <v>-0.17</v>
      </c>
      <c r="AZ112">
        <v>-0.59</v>
      </c>
      <c r="BA112">
        <v>-0.31</v>
      </c>
      <c r="BB112">
        <v>0.32</v>
      </c>
      <c r="BC112">
        <v>-0.09</v>
      </c>
      <c r="BD112">
        <v>0.04</v>
      </c>
      <c r="BE112">
        <v>46.8</v>
      </c>
      <c r="BF112">
        <v>33.700000000000003</v>
      </c>
      <c r="BG112">
        <v>40.5</v>
      </c>
      <c r="BH112">
        <v>67</v>
      </c>
      <c r="BI112">
        <v>55.4</v>
      </c>
      <c r="BJ112">
        <v>61.4</v>
      </c>
      <c r="BK112">
        <v>69.7</v>
      </c>
      <c r="BL112">
        <v>50.5</v>
      </c>
      <c r="BM112">
        <v>60.5</v>
      </c>
      <c r="BN112">
        <v>33</v>
      </c>
      <c r="BO112">
        <v>13.9</v>
      </c>
      <c r="BP112">
        <v>23.8</v>
      </c>
      <c r="BQ112">
        <v>42.2</v>
      </c>
      <c r="BR112">
        <v>21.8</v>
      </c>
      <c r="BS112">
        <v>32.4</v>
      </c>
      <c r="BT112">
        <v>4.72</v>
      </c>
      <c r="BU112">
        <v>3.77</v>
      </c>
      <c r="BV112">
        <v>4.26</v>
      </c>
      <c r="BW112">
        <v>832</v>
      </c>
      <c r="BX112">
        <v>878</v>
      </c>
      <c r="BY112">
        <v>1710</v>
      </c>
      <c r="BZ112">
        <v>767</v>
      </c>
      <c r="CA112">
        <v>796</v>
      </c>
      <c r="CB112">
        <v>1563</v>
      </c>
      <c r="CC112">
        <v>54.3</v>
      </c>
      <c r="CD112">
        <v>50.3</v>
      </c>
      <c r="CE112">
        <v>52.2</v>
      </c>
      <c r="CF112">
        <v>0.79</v>
      </c>
      <c r="CG112">
        <v>0.35</v>
      </c>
      <c r="CH112">
        <v>0.56999999999999995</v>
      </c>
      <c r="CI112">
        <v>0.7</v>
      </c>
      <c r="CJ112">
        <v>0.26</v>
      </c>
      <c r="CK112">
        <v>0.51</v>
      </c>
      <c r="CL112">
        <v>0.88</v>
      </c>
      <c r="CM112">
        <v>0.44</v>
      </c>
      <c r="CN112">
        <v>0.63</v>
      </c>
      <c r="CO112">
        <v>54.9</v>
      </c>
      <c r="CP112">
        <v>54.7</v>
      </c>
      <c r="CQ112">
        <v>54.8</v>
      </c>
      <c r="CR112">
        <v>73.400000000000006</v>
      </c>
      <c r="CS112">
        <v>72.8</v>
      </c>
      <c r="CT112">
        <v>73.099999999999994</v>
      </c>
      <c r="CU112">
        <v>75.400000000000006</v>
      </c>
      <c r="CV112">
        <v>67.7</v>
      </c>
      <c r="CW112">
        <v>71.400000000000006</v>
      </c>
      <c r="CX112">
        <v>34.5</v>
      </c>
      <c r="CY112">
        <v>20.8</v>
      </c>
      <c r="CZ112">
        <v>27.5</v>
      </c>
      <c r="DA112">
        <v>50</v>
      </c>
      <c r="DB112">
        <v>32.1</v>
      </c>
      <c r="DC112">
        <v>40.799999999999997</v>
      </c>
      <c r="DD112">
        <v>4.99</v>
      </c>
      <c r="DE112">
        <v>4.55</v>
      </c>
      <c r="DF112">
        <v>4.76</v>
      </c>
      <c r="DG112">
        <v>469</v>
      </c>
      <c r="DH112">
        <v>421</v>
      </c>
      <c r="DI112">
        <v>890</v>
      </c>
      <c r="DJ112">
        <v>424</v>
      </c>
      <c r="DK112">
        <v>386</v>
      </c>
      <c r="DL112">
        <v>810</v>
      </c>
      <c r="DM112">
        <v>50.4</v>
      </c>
      <c r="DN112">
        <v>43.2</v>
      </c>
      <c r="DO112">
        <v>47</v>
      </c>
      <c r="DP112">
        <v>0.4</v>
      </c>
      <c r="DQ112">
        <v>-0.1</v>
      </c>
      <c r="DR112">
        <v>0.16</v>
      </c>
      <c r="DS112">
        <v>0.28000000000000003</v>
      </c>
      <c r="DT112">
        <v>-0.23</v>
      </c>
      <c r="DU112">
        <v>7.0000000000000007E-2</v>
      </c>
      <c r="DV112">
        <v>0.52</v>
      </c>
      <c r="DW112">
        <v>0.02</v>
      </c>
      <c r="DX112">
        <v>0.25</v>
      </c>
      <c r="DY112">
        <v>44.1</v>
      </c>
      <c r="DZ112">
        <v>35.4</v>
      </c>
      <c r="EA112">
        <v>40</v>
      </c>
      <c r="EB112">
        <v>67.400000000000006</v>
      </c>
      <c r="EC112">
        <v>55.6</v>
      </c>
      <c r="ED112">
        <v>61.8</v>
      </c>
      <c r="EE112">
        <v>70.099999999999994</v>
      </c>
      <c r="EF112">
        <v>60.3</v>
      </c>
      <c r="EG112">
        <v>65.5</v>
      </c>
      <c r="EH112">
        <v>24.7</v>
      </c>
      <c r="EI112">
        <v>12.1</v>
      </c>
      <c r="EJ112">
        <v>18.8</v>
      </c>
      <c r="EK112">
        <v>41.8</v>
      </c>
      <c r="EL112">
        <v>19.7</v>
      </c>
      <c r="EM112">
        <v>31.3</v>
      </c>
      <c r="EN112">
        <v>4.53</v>
      </c>
      <c r="EO112">
        <v>3.8</v>
      </c>
      <c r="EP112">
        <v>4.1900000000000004</v>
      </c>
      <c r="EQ112">
        <v>5</v>
      </c>
      <c r="ER112">
        <v>4</v>
      </c>
      <c r="ES112">
        <v>9</v>
      </c>
      <c r="ET112">
        <v>5</v>
      </c>
      <c r="EU112">
        <v>3</v>
      </c>
      <c r="EV112">
        <v>8</v>
      </c>
      <c r="EW112">
        <v>67.400000000000006</v>
      </c>
      <c r="EX112">
        <v>55.8</v>
      </c>
      <c r="EY112">
        <v>62.2</v>
      </c>
      <c r="EZ112">
        <v>1.31</v>
      </c>
      <c r="FA112">
        <v>0.77</v>
      </c>
      <c r="FB112">
        <v>1.1100000000000001</v>
      </c>
      <c r="FC112">
        <v>0.2</v>
      </c>
      <c r="FD112">
        <v>-0.66</v>
      </c>
      <c r="FE112">
        <v>0.23</v>
      </c>
      <c r="FF112">
        <v>2.41</v>
      </c>
      <c r="FG112">
        <v>2.2000000000000002</v>
      </c>
      <c r="FH112">
        <v>1.98</v>
      </c>
      <c r="FI112">
        <v>80</v>
      </c>
      <c r="FJ112">
        <v>50</v>
      </c>
      <c r="FK112">
        <v>66.7</v>
      </c>
      <c r="FL112">
        <v>100</v>
      </c>
      <c r="FM112">
        <v>50</v>
      </c>
      <c r="FN112">
        <v>77.8</v>
      </c>
      <c r="FO112">
        <v>60</v>
      </c>
      <c r="FP112">
        <v>75</v>
      </c>
      <c r="FQ112">
        <v>66.7</v>
      </c>
      <c r="FR112">
        <v>60</v>
      </c>
      <c r="FS112">
        <v>25</v>
      </c>
      <c r="FT112">
        <v>44.4</v>
      </c>
      <c r="FU112">
        <v>60</v>
      </c>
      <c r="FV112">
        <v>25</v>
      </c>
      <c r="FW112">
        <v>44.4</v>
      </c>
      <c r="FX112">
        <v>6.33</v>
      </c>
      <c r="FY112">
        <v>5.23</v>
      </c>
      <c r="FZ112">
        <v>5.84</v>
      </c>
      <c r="GA112">
        <v>1876</v>
      </c>
      <c r="GB112">
        <v>1869</v>
      </c>
      <c r="GC112">
        <v>3745</v>
      </c>
      <c r="GD112">
        <v>1680</v>
      </c>
      <c r="GE112">
        <v>1656</v>
      </c>
      <c r="GF112">
        <v>3336</v>
      </c>
      <c r="GG112">
        <v>51.4</v>
      </c>
      <c r="GH112">
        <v>46</v>
      </c>
      <c r="GI112">
        <v>48.7</v>
      </c>
      <c r="GJ112">
        <v>0.55000000000000004</v>
      </c>
      <c r="GK112">
        <v>0.08</v>
      </c>
      <c r="GL112">
        <v>0.32</v>
      </c>
      <c r="GM112">
        <v>0.49</v>
      </c>
      <c r="GN112">
        <v>0.02</v>
      </c>
      <c r="GO112">
        <v>0.27</v>
      </c>
      <c r="GP112">
        <v>0.61</v>
      </c>
      <c r="GQ112">
        <v>0.14000000000000001</v>
      </c>
      <c r="GR112">
        <v>0.36</v>
      </c>
      <c r="GS112">
        <v>48.1</v>
      </c>
      <c r="GT112">
        <v>44</v>
      </c>
      <c r="GU112">
        <v>46.1</v>
      </c>
      <c r="GV112">
        <v>68.2</v>
      </c>
      <c r="GW112">
        <v>63</v>
      </c>
      <c r="GX112">
        <v>65.599999999999994</v>
      </c>
      <c r="GY112">
        <v>69.3</v>
      </c>
      <c r="GZ112">
        <v>60.5</v>
      </c>
      <c r="HA112">
        <v>64.900000000000006</v>
      </c>
      <c r="HB112">
        <v>28.5</v>
      </c>
      <c r="HC112">
        <v>17.2</v>
      </c>
      <c r="HD112">
        <v>22.9</v>
      </c>
      <c r="HE112">
        <v>42.9</v>
      </c>
      <c r="HF112">
        <v>26.9</v>
      </c>
      <c r="HG112">
        <v>34.9</v>
      </c>
      <c r="HH112">
        <v>4.66</v>
      </c>
      <c r="HI112">
        <v>4.13</v>
      </c>
      <c r="HJ112">
        <v>4.4000000000000004</v>
      </c>
    </row>
    <row r="113" spans="1:218" x14ac:dyDescent="0.4">
      <c r="A113" t="s">
        <v>449</v>
      </c>
      <c r="B113" t="s">
        <v>448</v>
      </c>
      <c r="C113">
        <v>304</v>
      </c>
      <c r="D113">
        <v>341</v>
      </c>
      <c r="E113">
        <v>645</v>
      </c>
      <c r="F113">
        <v>282</v>
      </c>
      <c r="G113">
        <v>322</v>
      </c>
      <c r="H113">
        <v>604</v>
      </c>
      <c r="I113">
        <v>53.4</v>
      </c>
      <c r="J113">
        <v>48.4</v>
      </c>
      <c r="K113">
        <v>50.8</v>
      </c>
      <c r="L113">
        <v>0.39</v>
      </c>
      <c r="M113">
        <v>-0.1</v>
      </c>
      <c r="N113">
        <v>0.13</v>
      </c>
      <c r="O113">
        <v>0.24</v>
      </c>
      <c r="P113">
        <v>-0.23</v>
      </c>
      <c r="Q113">
        <v>0.03</v>
      </c>
      <c r="R113">
        <v>0.53</v>
      </c>
      <c r="S113">
        <v>0.04</v>
      </c>
      <c r="T113">
        <v>0.23</v>
      </c>
      <c r="U113">
        <v>49.3</v>
      </c>
      <c r="V113">
        <v>50.4</v>
      </c>
      <c r="W113">
        <v>49.9</v>
      </c>
      <c r="X113">
        <v>69.400000000000006</v>
      </c>
      <c r="Y113">
        <v>66</v>
      </c>
      <c r="Z113">
        <v>67.599999999999994</v>
      </c>
      <c r="AA113">
        <v>72.400000000000006</v>
      </c>
      <c r="AB113">
        <v>54.5</v>
      </c>
      <c r="AC113">
        <v>62.9</v>
      </c>
      <c r="AD113">
        <v>30.3</v>
      </c>
      <c r="AE113">
        <v>22.3</v>
      </c>
      <c r="AF113">
        <v>26</v>
      </c>
      <c r="AG113">
        <v>44.1</v>
      </c>
      <c r="AH113">
        <v>32.6</v>
      </c>
      <c r="AI113">
        <v>38</v>
      </c>
      <c r="AJ113">
        <v>4.9000000000000004</v>
      </c>
      <c r="AK113">
        <v>4.33</v>
      </c>
      <c r="AL113">
        <v>4.5999999999999996</v>
      </c>
      <c r="AM113">
        <v>131</v>
      </c>
      <c r="AN113">
        <v>129</v>
      </c>
      <c r="AO113">
        <v>260</v>
      </c>
      <c r="AP113">
        <v>125</v>
      </c>
      <c r="AQ113">
        <v>121</v>
      </c>
      <c r="AR113">
        <v>246</v>
      </c>
      <c r="AS113">
        <v>50.6</v>
      </c>
      <c r="AT113">
        <v>52.8</v>
      </c>
      <c r="AU113">
        <v>51.7</v>
      </c>
      <c r="AV113">
        <v>0.24</v>
      </c>
      <c r="AW113">
        <v>7.0000000000000007E-2</v>
      </c>
      <c r="AX113">
        <v>0.16</v>
      </c>
      <c r="AY113">
        <v>0.02</v>
      </c>
      <c r="AZ113">
        <v>-0.16</v>
      </c>
      <c r="BA113">
        <v>0</v>
      </c>
      <c r="BB113">
        <v>0.46</v>
      </c>
      <c r="BC113">
        <v>0.28999999999999998</v>
      </c>
      <c r="BD113">
        <v>0.31</v>
      </c>
      <c r="BE113">
        <v>42.7</v>
      </c>
      <c r="BF113">
        <v>54.3</v>
      </c>
      <c r="BG113">
        <v>48.5</v>
      </c>
      <c r="BH113">
        <v>64.099999999999994</v>
      </c>
      <c r="BI113">
        <v>75.2</v>
      </c>
      <c r="BJ113">
        <v>69.599999999999994</v>
      </c>
      <c r="BK113">
        <v>73.3</v>
      </c>
      <c r="BL113">
        <v>58.1</v>
      </c>
      <c r="BM113">
        <v>65.8</v>
      </c>
      <c r="BN113">
        <v>30.5</v>
      </c>
      <c r="BO113">
        <v>25.6</v>
      </c>
      <c r="BP113">
        <v>28.1</v>
      </c>
      <c r="BQ113">
        <v>42.7</v>
      </c>
      <c r="BR113">
        <v>34.9</v>
      </c>
      <c r="BS113">
        <v>38.799999999999997</v>
      </c>
      <c r="BT113">
        <v>4.5999999999999996</v>
      </c>
      <c r="BU113">
        <v>4.7</v>
      </c>
      <c r="BV113">
        <v>4.6500000000000004</v>
      </c>
      <c r="BW113">
        <v>72</v>
      </c>
      <c r="BX113">
        <v>66</v>
      </c>
      <c r="BY113">
        <v>138</v>
      </c>
      <c r="BZ113">
        <v>66</v>
      </c>
      <c r="CA113">
        <v>62</v>
      </c>
      <c r="CB113">
        <v>128</v>
      </c>
      <c r="CC113">
        <v>56.8</v>
      </c>
      <c r="CD113">
        <v>52</v>
      </c>
      <c r="CE113">
        <v>54.5</v>
      </c>
      <c r="CF113">
        <v>0.95</v>
      </c>
      <c r="CG113">
        <v>0.38</v>
      </c>
      <c r="CH113">
        <v>0.67</v>
      </c>
      <c r="CI113">
        <v>0.64</v>
      </c>
      <c r="CJ113">
        <v>0.06</v>
      </c>
      <c r="CK113">
        <v>0.45</v>
      </c>
      <c r="CL113">
        <v>1.25</v>
      </c>
      <c r="CM113">
        <v>0.69</v>
      </c>
      <c r="CN113">
        <v>0.89</v>
      </c>
      <c r="CO113">
        <v>63.9</v>
      </c>
      <c r="CP113">
        <v>59.1</v>
      </c>
      <c r="CQ113">
        <v>61.6</v>
      </c>
      <c r="CR113">
        <v>79.2</v>
      </c>
      <c r="CS113">
        <v>74.2</v>
      </c>
      <c r="CT113">
        <v>76.8</v>
      </c>
      <c r="CU113">
        <v>79.2</v>
      </c>
      <c r="CV113">
        <v>56.1</v>
      </c>
      <c r="CW113">
        <v>68.099999999999994</v>
      </c>
      <c r="CX113">
        <v>38.9</v>
      </c>
      <c r="CY113">
        <v>24.2</v>
      </c>
      <c r="CZ113">
        <v>31.9</v>
      </c>
      <c r="DA113">
        <v>51.4</v>
      </c>
      <c r="DB113">
        <v>31.8</v>
      </c>
      <c r="DC113">
        <v>42</v>
      </c>
      <c r="DD113">
        <v>5.3</v>
      </c>
      <c r="DE113">
        <v>4.5999999999999996</v>
      </c>
      <c r="DF113">
        <v>4.97</v>
      </c>
      <c r="DG113">
        <v>570</v>
      </c>
      <c r="DH113">
        <v>494</v>
      </c>
      <c r="DI113">
        <v>1064</v>
      </c>
      <c r="DJ113">
        <v>533</v>
      </c>
      <c r="DK113">
        <v>457</v>
      </c>
      <c r="DL113">
        <v>990</v>
      </c>
      <c r="DM113">
        <v>50.3</v>
      </c>
      <c r="DN113">
        <v>46.1</v>
      </c>
      <c r="DO113">
        <v>48.4</v>
      </c>
      <c r="DP113">
        <v>0.45</v>
      </c>
      <c r="DQ113">
        <v>0.15</v>
      </c>
      <c r="DR113">
        <v>0.31</v>
      </c>
      <c r="DS113">
        <v>0.34</v>
      </c>
      <c r="DT113">
        <v>0.03</v>
      </c>
      <c r="DU113">
        <v>0.23</v>
      </c>
      <c r="DV113">
        <v>0.55000000000000004</v>
      </c>
      <c r="DW113">
        <v>0.26</v>
      </c>
      <c r="DX113">
        <v>0.39</v>
      </c>
      <c r="DY113">
        <v>47.2</v>
      </c>
      <c r="DZ113">
        <v>42.1</v>
      </c>
      <c r="EA113">
        <v>44.8</v>
      </c>
      <c r="EB113">
        <v>71.400000000000006</v>
      </c>
      <c r="EC113">
        <v>64.400000000000006</v>
      </c>
      <c r="ED113">
        <v>68.099999999999994</v>
      </c>
      <c r="EE113">
        <v>63.3</v>
      </c>
      <c r="EF113">
        <v>47.6</v>
      </c>
      <c r="EG113">
        <v>56</v>
      </c>
      <c r="EH113">
        <v>21.8</v>
      </c>
      <c r="EI113">
        <v>18.399999999999999</v>
      </c>
      <c r="EJ113">
        <v>20.2</v>
      </c>
      <c r="EK113">
        <v>38.200000000000003</v>
      </c>
      <c r="EL113">
        <v>31</v>
      </c>
      <c r="EM113">
        <v>34.9</v>
      </c>
      <c r="EN113">
        <v>4.49</v>
      </c>
      <c r="EO113">
        <v>4.0599999999999996</v>
      </c>
      <c r="EP113">
        <v>4.29</v>
      </c>
      <c r="EQ113">
        <v>15</v>
      </c>
      <c r="ER113">
        <v>15</v>
      </c>
      <c r="ES113">
        <v>30</v>
      </c>
      <c r="ET113">
        <v>12</v>
      </c>
      <c r="EU113">
        <v>13</v>
      </c>
      <c r="EV113">
        <v>25</v>
      </c>
      <c r="EW113">
        <v>66.599999999999994</v>
      </c>
      <c r="EX113">
        <v>59.4</v>
      </c>
      <c r="EY113">
        <v>63</v>
      </c>
      <c r="EZ113">
        <v>0.68</v>
      </c>
      <c r="FA113">
        <v>0.46</v>
      </c>
      <c r="FB113">
        <v>0.56000000000000005</v>
      </c>
      <c r="FC113">
        <v>-0.04</v>
      </c>
      <c r="FD113">
        <v>-0.23</v>
      </c>
      <c r="FE113">
        <v>7.0000000000000007E-2</v>
      </c>
      <c r="FF113">
        <v>1.39</v>
      </c>
      <c r="FG113">
        <v>1.1499999999999999</v>
      </c>
      <c r="FH113">
        <v>1.06</v>
      </c>
      <c r="FI113">
        <v>86.7</v>
      </c>
      <c r="FJ113">
        <v>73.3</v>
      </c>
      <c r="FK113">
        <v>80</v>
      </c>
      <c r="FL113">
        <v>86.7</v>
      </c>
      <c r="FM113">
        <v>86.7</v>
      </c>
      <c r="FN113">
        <v>86.7</v>
      </c>
      <c r="FO113">
        <v>86.7</v>
      </c>
      <c r="FP113">
        <v>86.7</v>
      </c>
      <c r="FQ113">
        <v>86.7</v>
      </c>
      <c r="FR113">
        <v>60</v>
      </c>
      <c r="FS113">
        <v>33.299999999999997</v>
      </c>
      <c r="FT113">
        <v>46.7</v>
      </c>
      <c r="FU113">
        <v>73.3</v>
      </c>
      <c r="FV113">
        <v>40</v>
      </c>
      <c r="FW113">
        <v>56.7</v>
      </c>
      <c r="FX113">
        <v>6.42</v>
      </c>
      <c r="FY113">
        <v>5.5</v>
      </c>
      <c r="FZ113">
        <v>5.96</v>
      </c>
      <c r="GA113">
        <v>1208</v>
      </c>
      <c r="GB113">
        <v>1178</v>
      </c>
      <c r="GC113">
        <v>2386</v>
      </c>
      <c r="GD113">
        <v>1110</v>
      </c>
      <c r="GE113">
        <v>1081</v>
      </c>
      <c r="GF113">
        <v>2191</v>
      </c>
      <c r="GG113">
        <v>52</v>
      </c>
      <c r="GH113">
        <v>48.3</v>
      </c>
      <c r="GI113">
        <v>50.2</v>
      </c>
      <c r="GJ113">
        <v>0.49</v>
      </c>
      <c r="GK113">
        <v>0.11</v>
      </c>
      <c r="GL113">
        <v>0.3</v>
      </c>
      <c r="GM113">
        <v>0.42</v>
      </c>
      <c r="GN113">
        <v>0.04</v>
      </c>
      <c r="GO113">
        <v>0.25</v>
      </c>
      <c r="GP113">
        <v>0.56999999999999995</v>
      </c>
      <c r="GQ113">
        <v>0.19</v>
      </c>
      <c r="GR113">
        <v>0.36</v>
      </c>
      <c r="GS113">
        <v>48.8</v>
      </c>
      <c r="GT113">
        <v>47.6</v>
      </c>
      <c r="GU113">
        <v>48.2</v>
      </c>
      <c r="GV113">
        <v>70</v>
      </c>
      <c r="GW113">
        <v>67</v>
      </c>
      <c r="GX113">
        <v>68.5</v>
      </c>
      <c r="GY113">
        <v>69.099999999999994</v>
      </c>
      <c r="GZ113">
        <v>54.1</v>
      </c>
      <c r="HA113">
        <v>61.7</v>
      </c>
      <c r="HB113">
        <v>26.9</v>
      </c>
      <c r="HC113">
        <v>21.6</v>
      </c>
      <c r="HD113">
        <v>24.3</v>
      </c>
      <c r="HE113">
        <v>42.1</v>
      </c>
      <c r="HF113">
        <v>32.6</v>
      </c>
      <c r="HG113">
        <v>37.4</v>
      </c>
      <c r="HH113">
        <v>4.72</v>
      </c>
      <c r="HI113">
        <v>4.3</v>
      </c>
      <c r="HJ113">
        <v>4.5199999999999996</v>
      </c>
    </row>
    <row r="114" spans="1:218" x14ac:dyDescent="0.4">
      <c r="A114" t="s">
        <v>451</v>
      </c>
      <c r="B114" t="s">
        <v>450</v>
      </c>
      <c r="C114">
        <v>152</v>
      </c>
      <c r="D114">
        <v>147</v>
      </c>
      <c r="E114">
        <v>299</v>
      </c>
      <c r="F114">
        <v>142</v>
      </c>
      <c r="G114">
        <v>140</v>
      </c>
      <c r="H114">
        <v>282</v>
      </c>
      <c r="I114">
        <v>41.8</v>
      </c>
      <c r="J114">
        <v>35.799999999999997</v>
      </c>
      <c r="K114">
        <v>38.9</v>
      </c>
      <c r="L114">
        <v>-0.39</v>
      </c>
      <c r="M114">
        <v>-0.71</v>
      </c>
      <c r="N114">
        <v>-0.55000000000000004</v>
      </c>
      <c r="O114">
        <v>-0.59</v>
      </c>
      <c r="P114">
        <v>-0.92</v>
      </c>
      <c r="Q114">
        <v>-0.7</v>
      </c>
      <c r="R114">
        <v>-0.18</v>
      </c>
      <c r="S114">
        <v>-0.5</v>
      </c>
      <c r="T114">
        <v>-0.4</v>
      </c>
      <c r="U114">
        <v>33.6</v>
      </c>
      <c r="V114">
        <v>21.8</v>
      </c>
      <c r="W114">
        <v>27.8</v>
      </c>
      <c r="X114">
        <v>50</v>
      </c>
      <c r="Y114">
        <v>41.5</v>
      </c>
      <c r="Z114">
        <v>45.8</v>
      </c>
      <c r="AA114">
        <v>27</v>
      </c>
      <c r="AB114">
        <v>25.9</v>
      </c>
      <c r="AC114">
        <v>26.4</v>
      </c>
      <c r="AD114">
        <v>11.2</v>
      </c>
      <c r="AE114">
        <v>6.8</v>
      </c>
      <c r="AF114">
        <v>9</v>
      </c>
      <c r="AG114">
        <v>15.1</v>
      </c>
      <c r="AH114">
        <v>8.8000000000000007</v>
      </c>
      <c r="AI114">
        <v>12</v>
      </c>
      <c r="AJ114">
        <v>3.51</v>
      </c>
      <c r="AK114">
        <v>3.01</v>
      </c>
      <c r="AL114">
        <v>3.26</v>
      </c>
      <c r="AM114">
        <v>47</v>
      </c>
      <c r="AN114">
        <v>64</v>
      </c>
      <c r="AO114">
        <v>111</v>
      </c>
      <c r="AP114">
        <v>43</v>
      </c>
      <c r="AQ114">
        <v>57</v>
      </c>
      <c r="AR114">
        <v>100</v>
      </c>
      <c r="AS114">
        <v>41.2</v>
      </c>
      <c r="AT114">
        <v>37.799999999999997</v>
      </c>
      <c r="AU114">
        <v>39.299999999999997</v>
      </c>
      <c r="AV114">
        <v>-0.46</v>
      </c>
      <c r="AW114">
        <v>-0.86</v>
      </c>
      <c r="AX114">
        <v>-0.69</v>
      </c>
      <c r="AY114">
        <v>-0.84</v>
      </c>
      <c r="AZ114">
        <v>-1.19</v>
      </c>
      <c r="BA114">
        <v>-0.94</v>
      </c>
      <c r="BB114">
        <v>-0.08</v>
      </c>
      <c r="BC114">
        <v>-0.53</v>
      </c>
      <c r="BD114">
        <v>-0.44</v>
      </c>
      <c r="BE114">
        <v>27.7</v>
      </c>
      <c r="BF114">
        <v>23.4</v>
      </c>
      <c r="BG114">
        <v>25.2</v>
      </c>
      <c r="BH114">
        <v>51.1</v>
      </c>
      <c r="BI114">
        <v>46.9</v>
      </c>
      <c r="BJ114">
        <v>48.6</v>
      </c>
      <c r="BK114">
        <v>36.200000000000003</v>
      </c>
      <c r="BL114">
        <v>25</v>
      </c>
      <c r="BM114">
        <v>29.7</v>
      </c>
      <c r="BN114">
        <v>6.4</v>
      </c>
      <c r="BO114">
        <v>7.8</v>
      </c>
      <c r="BP114">
        <v>7.2</v>
      </c>
      <c r="BQ114">
        <v>10.6</v>
      </c>
      <c r="BR114">
        <v>10.9</v>
      </c>
      <c r="BS114">
        <v>10.8</v>
      </c>
      <c r="BT114">
        <v>3.48</v>
      </c>
      <c r="BU114">
        <v>3.07</v>
      </c>
      <c r="BV114">
        <v>3.25</v>
      </c>
      <c r="BW114">
        <v>974</v>
      </c>
      <c r="BX114">
        <v>891</v>
      </c>
      <c r="BY114">
        <v>1865</v>
      </c>
      <c r="BZ114">
        <v>923</v>
      </c>
      <c r="CA114">
        <v>845</v>
      </c>
      <c r="CB114">
        <v>1768</v>
      </c>
      <c r="CC114">
        <v>52.5</v>
      </c>
      <c r="CD114">
        <v>46.7</v>
      </c>
      <c r="CE114">
        <v>49.7</v>
      </c>
      <c r="CF114">
        <v>0.59</v>
      </c>
      <c r="CG114">
        <v>0.11</v>
      </c>
      <c r="CH114">
        <v>0.36</v>
      </c>
      <c r="CI114">
        <v>0.51</v>
      </c>
      <c r="CJ114">
        <v>0.02</v>
      </c>
      <c r="CK114">
        <v>0.3</v>
      </c>
      <c r="CL114">
        <v>0.67</v>
      </c>
      <c r="CM114">
        <v>0.19</v>
      </c>
      <c r="CN114">
        <v>0.42</v>
      </c>
      <c r="CO114">
        <v>53.3</v>
      </c>
      <c r="CP114">
        <v>46.2</v>
      </c>
      <c r="CQ114">
        <v>49.9</v>
      </c>
      <c r="CR114">
        <v>72.599999999999994</v>
      </c>
      <c r="CS114">
        <v>67</v>
      </c>
      <c r="CT114">
        <v>69.900000000000006</v>
      </c>
      <c r="CU114">
        <v>56.4</v>
      </c>
      <c r="CV114">
        <v>52.4</v>
      </c>
      <c r="CW114">
        <v>54.5</v>
      </c>
      <c r="CX114">
        <v>24.8</v>
      </c>
      <c r="CY114">
        <v>16.600000000000001</v>
      </c>
      <c r="CZ114">
        <v>20.9</v>
      </c>
      <c r="DA114">
        <v>33.799999999999997</v>
      </c>
      <c r="DB114">
        <v>25.4</v>
      </c>
      <c r="DC114">
        <v>29.8</v>
      </c>
      <c r="DD114">
        <v>4.62</v>
      </c>
      <c r="DE114">
        <v>4.1399999999999997</v>
      </c>
      <c r="DF114">
        <v>4.3899999999999997</v>
      </c>
      <c r="DG114">
        <v>154</v>
      </c>
      <c r="DH114">
        <v>148</v>
      </c>
      <c r="DI114">
        <v>302</v>
      </c>
      <c r="DJ114">
        <v>148</v>
      </c>
      <c r="DK114">
        <v>140</v>
      </c>
      <c r="DL114">
        <v>288</v>
      </c>
      <c r="DM114">
        <v>47.5</v>
      </c>
      <c r="DN114">
        <v>41.2</v>
      </c>
      <c r="DO114">
        <v>44.4</v>
      </c>
      <c r="DP114">
        <v>0.21</v>
      </c>
      <c r="DQ114">
        <v>-0.39</v>
      </c>
      <c r="DR114">
        <v>-0.08</v>
      </c>
      <c r="DS114">
        <v>0.01</v>
      </c>
      <c r="DT114">
        <v>-0.6</v>
      </c>
      <c r="DU114">
        <v>-0.22</v>
      </c>
      <c r="DV114">
        <v>0.42</v>
      </c>
      <c r="DW114">
        <v>-0.18</v>
      </c>
      <c r="DX114">
        <v>7.0000000000000007E-2</v>
      </c>
      <c r="DY114">
        <v>46.8</v>
      </c>
      <c r="DZ114">
        <v>36.5</v>
      </c>
      <c r="EA114">
        <v>41.7</v>
      </c>
      <c r="EB114">
        <v>63</v>
      </c>
      <c r="EC114">
        <v>60.8</v>
      </c>
      <c r="ED114">
        <v>61.9</v>
      </c>
      <c r="EE114">
        <v>33.1</v>
      </c>
      <c r="EF114">
        <v>30.4</v>
      </c>
      <c r="EG114">
        <v>31.8</v>
      </c>
      <c r="EH114">
        <v>14.9</v>
      </c>
      <c r="EI114">
        <v>7.4</v>
      </c>
      <c r="EJ114">
        <v>11.3</v>
      </c>
      <c r="EK114">
        <v>20.8</v>
      </c>
      <c r="EL114">
        <v>10.8</v>
      </c>
      <c r="EM114">
        <v>15.9</v>
      </c>
      <c r="EN114">
        <v>4.03</v>
      </c>
      <c r="EO114">
        <v>3.43</v>
      </c>
      <c r="EP114">
        <v>3.73</v>
      </c>
      <c r="EQ114">
        <v>3</v>
      </c>
      <c r="ER114">
        <v>1</v>
      </c>
      <c r="ES114">
        <v>4</v>
      </c>
      <c r="ET114">
        <v>3</v>
      </c>
      <c r="EU114">
        <v>1</v>
      </c>
      <c r="EV114">
        <v>4</v>
      </c>
      <c r="EW114">
        <v>73</v>
      </c>
      <c r="EX114">
        <v>64</v>
      </c>
      <c r="EY114">
        <v>70.8</v>
      </c>
      <c r="EZ114">
        <v>1.28</v>
      </c>
      <c r="FA114">
        <v>1.1499999999999999</v>
      </c>
      <c r="FB114">
        <v>1.25</v>
      </c>
      <c r="FC114">
        <v>-0.15</v>
      </c>
      <c r="FD114">
        <v>-1.33</v>
      </c>
      <c r="FE114">
        <v>0.01</v>
      </c>
      <c r="FF114">
        <v>2.71</v>
      </c>
      <c r="FG114">
        <v>3.62</v>
      </c>
      <c r="FH114">
        <v>2.4900000000000002</v>
      </c>
      <c r="FI114">
        <v>100</v>
      </c>
      <c r="FJ114">
        <v>100</v>
      </c>
      <c r="FK114">
        <v>100</v>
      </c>
      <c r="FL114">
        <v>100</v>
      </c>
      <c r="FM114">
        <v>100</v>
      </c>
      <c r="FN114">
        <v>100</v>
      </c>
      <c r="FO114">
        <v>33.299999999999997</v>
      </c>
      <c r="FP114">
        <v>0</v>
      </c>
      <c r="FQ114">
        <v>25</v>
      </c>
      <c r="FR114">
        <v>33.299999999999997</v>
      </c>
      <c r="FS114">
        <v>0</v>
      </c>
      <c r="FT114">
        <v>25</v>
      </c>
      <c r="FU114">
        <v>33.299999999999997</v>
      </c>
      <c r="FV114">
        <v>0</v>
      </c>
      <c r="FW114">
        <v>25</v>
      </c>
      <c r="FX114">
        <v>6.56</v>
      </c>
      <c r="FY114">
        <v>5.67</v>
      </c>
      <c r="FZ114">
        <v>6.34</v>
      </c>
      <c r="GA114">
        <v>1391</v>
      </c>
      <c r="GB114">
        <v>1330</v>
      </c>
      <c r="GC114">
        <v>2721</v>
      </c>
      <c r="GD114">
        <v>1304</v>
      </c>
      <c r="GE114">
        <v>1230</v>
      </c>
      <c r="GF114">
        <v>2534</v>
      </c>
      <c r="GG114">
        <v>49.8</v>
      </c>
      <c r="GH114">
        <v>43.6</v>
      </c>
      <c r="GI114">
        <v>46.8</v>
      </c>
      <c r="GJ114">
        <v>0.39</v>
      </c>
      <c r="GK114">
        <v>-0.12</v>
      </c>
      <c r="GL114">
        <v>0.15</v>
      </c>
      <c r="GM114">
        <v>0.33</v>
      </c>
      <c r="GN114">
        <v>-0.19</v>
      </c>
      <c r="GO114">
        <v>0.1</v>
      </c>
      <c r="GP114">
        <v>0.46</v>
      </c>
      <c r="GQ114">
        <v>-0.05</v>
      </c>
      <c r="GR114">
        <v>0.19</v>
      </c>
      <c r="GS114">
        <v>48.9</v>
      </c>
      <c r="GT114">
        <v>40.5</v>
      </c>
      <c r="GU114">
        <v>44.8</v>
      </c>
      <c r="GV114">
        <v>67.400000000000006</v>
      </c>
      <c r="GW114">
        <v>61.1</v>
      </c>
      <c r="GX114">
        <v>64.3</v>
      </c>
      <c r="GY114">
        <v>48.5</v>
      </c>
      <c r="GZ114">
        <v>44.1</v>
      </c>
      <c r="HA114">
        <v>46.4</v>
      </c>
      <c r="HB114">
        <v>21</v>
      </c>
      <c r="HC114">
        <v>13.5</v>
      </c>
      <c r="HD114">
        <v>17.3</v>
      </c>
      <c r="HE114">
        <v>28.8</v>
      </c>
      <c r="HF114">
        <v>20.5</v>
      </c>
      <c r="HG114">
        <v>24.7</v>
      </c>
      <c r="HH114">
        <v>4.34</v>
      </c>
      <c r="HI114">
        <v>3.8</v>
      </c>
      <c r="HJ114">
        <v>4.08</v>
      </c>
    </row>
    <row r="115" spans="1:218" x14ac:dyDescent="0.4">
      <c r="A115" t="s">
        <v>453</v>
      </c>
      <c r="B115" t="s">
        <v>452</v>
      </c>
      <c r="C115">
        <v>262</v>
      </c>
      <c r="D115">
        <v>303</v>
      </c>
      <c r="E115">
        <v>565</v>
      </c>
      <c r="F115">
        <v>234</v>
      </c>
      <c r="G115">
        <v>271</v>
      </c>
      <c r="H115">
        <v>505</v>
      </c>
      <c r="I115">
        <v>56</v>
      </c>
      <c r="J115">
        <v>51.1</v>
      </c>
      <c r="K115">
        <v>53.3</v>
      </c>
      <c r="L115">
        <v>0.55000000000000004</v>
      </c>
      <c r="M115">
        <v>0.24</v>
      </c>
      <c r="N115">
        <v>0.39</v>
      </c>
      <c r="O115">
        <v>0.39</v>
      </c>
      <c r="P115">
        <v>0.09</v>
      </c>
      <c r="Q115">
        <v>0.28000000000000003</v>
      </c>
      <c r="R115">
        <v>0.71</v>
      </c>
      <c r="S115">
        <v>0.4</v>
      </c>
      <c r="T115">
        <v>0.5</v>
      </c>
      <c r="U115">
        <v>61.1</v>
      </c>
      <c r="V115">
        <v>59.1</v>
      </c>
      <c r="W115">
        <v>60</v>
      </c>
      <c r="X115">
        <v>77.099999999999994</v>
      </c>
      <c r="Y115">
        <v>73.900000000000006</v>
      </c>
      <c r="Z115">
        <v>75.400000000000006</v>
      </c>
      <c r="AA115">
        <v>60.3</v>
      </c>
      <c r="AB115">
        <v>49.2</v>
      </c>
      <c r="AC115">
        <v>54.3</v>
      </c>
      <c r="AD115">
        <v>36.299999999999997</v>
      </c>
      <c r="AE115">
        <v>26.1</v>
      </c>
      <c r="AF115">
        <v>30.8</v>
      </c>
      <c r="AG115">
        <v>45.8</v>
      </c>
      <c r="AH115">
        <v>36.6</v>
      </c>
      <c r="AI115">
        <v>40.9</v>
      </c>
      <c r="AJ115">
        <v>5.09</v>
      </c>
      <c r="AK115">
        <v>4.6500000000000004</v>
      </c>
      <c r="AL115">
        <v>4.8600000000000003</v>
      </c>
      <c r="AM115">
        <v>120</v>
      </c>
      <c r="AN115">
        <v>104</v>
      </c>
      <c r="AO115">
        <v>224</v>
      </c>
      <c r="AP115">
        <v>116</v>
      </c>
      <c r="AQ115">
        <v>96</v>
      </c>
      <c r="AR115">
        <v>212</v>
      </c>
      <c r="AS115">
        <v>56.9</v>
      </c>
      <c r="AT115">
        <v>49.7</v>
      </c>
      <c r="AU115">
        <v>53.6</v>
      </c>
      <c r="AV115">
        <v>0.6</v>
      </c>
      <c r="AW115">
        <v>-0.04</v>
      </c>
      <c r="AX115">
        <v>0.31</v>
      </c>
      <c r="AY115">
        <v>0.37</v>
      </c>
      <c r="AZ115">
        <v>-0.28999999999999998</v>
      </c>
      <c r="BA115">
        <v>0.14000000000000001</v>
      </c>
      <c r="BB115">
        <v>0.83</v>
      </c>
      <c r="BC115">
        <v>0.22</v>
      </c>
      <c r="BD115">
        <v>0.48</v>
      </c>
      <c r="BE115">
        <v>60</v>
      </c>
      <c r="BF115">
        <v>51.9</v>
      </c>
      <c r="BG115">
        <v>56.3</v>
      </c>
      <c r="BH115">
        <v>80</v>
      </c>
      <c r="BI115">
        <v>67.3</v>
      </c>
      <c r="BJ115">
        <v>74.099999999999994</v>
      </c>
      <c r="BK115">
        <v>73.3</v>
      </c>
      <c r="BL115">
        <v>58.7</v>
      </c>
      <c r="BM115">
        <v>66.5</v>
      </c>
      <c r="BN115">
        <v>40.799999999999997</v>
      </c>
      <c r="BO115">
        <v>25</v>
      </c>
      <c r="BP115">
        <v>33.5</v>
      </c>
      <c r="BQ115">
        <v>51.7</v>
      </c>
      <c r="BR115">
        <v>38.5</v>
      </c>
      <c r="BS115">
        <v>45.5</v>
      </c>
      <c r="BT115">
        <v>5.25</v>
      </c>
      <c r="BU115">
        <v>4.6100000000000003</v>
      </c>
      <c r="BV115">
        <v>4.96</v>
      </c>
      <c r="BW115">
        <v>146</v>
      </c>
      <c r="BX115">
        <v>188</v>
      </c>
      <c r="BY115">
        <v>334</v>
      </c>
      <c r="BZ115">
        <v>133</v>
      </c>
      <c r="CA115">
        <v>172</v>
      </c>
      <c r="CB115">
        <v>305</v>
      </c>
      <c r="CC115">
        <v>52.3</v>
      </c>
      <c r="CD115">
        <v>51.5</v>
      </c>
      <c r="CE115">
        <v>51.8</v>
      </c>
      <c r="CF115">
        <v>0.63</v>
      </c>
      <c r="CG115">
        <v>0.56999999999999995</v>
      </c>
      <c r="CH115">
        <v>0.59</v>
      </c>
      <c r="CI115">
        <v>0.41</v>
      </c>
      <c r="CJ115">
        <v>0.38</v>
      </c>
      <c r="CK115">
        <v>0.45</v>
      </c>
      <c r="CL115">
        <v>0.84</v>
      </c>
      <c r="CM115">
        <v>0.76</v>
      </c>
      <c r="CN115">
        <v>0.74</v>
      </c>
      <c r="CO115">
        <v>57.5</v>
      </c>
      <c r="CP115">
        <v>60.1</v>
      </c>
      <c r="CQ115">
        <v>59</v>
      </c>
      <c r="CR115">
        <v>73.3</v>
      </c>
      <c r="CS115">
        <v>77.099999999999994</v>
      </c>
      <c r="CT115">
        <v>75.400000000000006</v>
      </c>
      <c r="CU115">
        <v>83.6</v>
      </c>
      <c r="CV115">
        <v>53.7</v>
      </c>
      <c r="CW115">
        <v>66.8</v>
      </c>
      <c r="CX115">
        <v>31.5</v>
      </c>
      <c r="CY115">
        <v>24.5</v>
      </c>
      <c r="CZ115">
        <v>27.5</v>
      </c>
      <c r="DA115">
        <v>47.3</v>
      </c>
      <c r="DB115">
        <v>34.6</v>
      </c>
      <c r="DC115">
        <v>40.1</v>
      </c>
      <c r="DD115">
        <v>4.8899999999999997</v>
      </c>
      <c r="DE115">
        <v>4.67</v>
      </c>
      <c r="DF115">
        <v>4.7699999999999996</v>
      </c>
      <c r="DG115">
        <v>230</v>
      </c>
      <c r="DH115">
        <v>245</v>
      </c>
      <c r="DI115">
        <v>475</v>
      </c>
      <c r="DJ115">
        <v>221</v>
      </c>
      <c r="DK115">
        <v>224</v>
      </c>
      <c r="DL115">
        <v>445</v>
      </c>
      <c r="DM115">
        <v>47.3</v>
      </c>
      <c r="DN115">
        <v>43.7</v>
      </c>
      <c r="DO115">
        <v>45.5</v>
      </c>
      <c r="DP115">
        <v>0.16</v>
      </c>
      <c r="DQ115">
        <v>-0.19</v>
      </c>
      <c r="DR115">
        <v>-0.01</v>
      </c>
      <c r="DS115">
        <v>-0.01</v>
      </c>
      <c r="DT115">
        <v>-0.35</v>
      </c>
      <c r="DU115">
        <v>-0.13</v>
      </c>
      <c r="DV115">
        <v>0.33</v>
      </c>
      <c r="DW115">
        <v>-0.02</v>
      </c>
      <c r="DX115">
        <v>0.1</v>
      </c>
      <c r="DY115">
        <v>44.8</v>
      </c>
      <c r="DZ115">
        <v>40.799999999999997</v>
      </c>
      <c r="EA115">
        <v>42.7</v>
      </c>
      <c r="EB115">
        <v>68.3</v>
      </c>
      <c r="EC115">
        <v>60</v>
      </c>
      <c r="ED115">
        <v>64</v>
      </c>
      <c r="EE115">
        <v>58.3</v>
      </c>
      <c r="EF115">
        <v>45.7</v>
      </c>
      <c r="EG115">
        <v>51.8</v>
      </c>
      <c r="EH115">
        <v>17</v>
      </c>
      <c r="EI115">
        <v>18.399999999999999</v>
      </c>
      <c r="EJ115">
        <v>17.7</v>
      </c>
      <c r="EK115">
        <v>28.3</v>
      </c>
      <c r="EL115">
        <v>24.1</v>
      </c>
      <c r="EM115">
        <v>26.1</v>
      </c>
      <c r="EN115">
        <v>4.2300000000000004</v>
      </c>
      <c r="EO115">
        <v>3.9</v>
      </c>
      <c r="EP115">
        <v>4.0599999999999996</v>
      </c>
      <c r="EQ115">
        <v>4</v>
      </c>
      <c r="ER115">
        <v>3</v>
      </c>
      <c r="ES115">
        <v>7</v>
      </c>
      <c r="ET115">
        <v>2</v>
      </c>
      <c r="EU115">
        <v>3</v>
      </c>
      <c r="EV115">
        <v>5</v>
      </c>
      <c r="EW115">
        <v>65</v>
      </c>
      <c r="EX115">
        <v>80.7</v>
      </c>
      <c r="EY115">
        <v>71.7</v>
      </c>
      <c r="EZ115">
        <v>0.25</v>
      </c>
      <c r="FA115">
        <v>0.98</v>
      </c>
      <c r="FB115">
        <v>0.69</v>
      </c>
      <c r="FC115">
        <v>-1.5</v>
      </c>
      <c r="FD115">
        <v>-0.45</v>
      </c>
      <c r="FE115">
        <v>-0.42</v>
      </c>
      <c r="FF115">
        <v>2</v>
      </c>
      <c r="FG115">
        <v>2.41</v>
      </c>
      <c r="FH115">
        <v>1.8</v>
      </c>
      <c r="FI115">
        <v>75</v>
      </c>
      <c r="FJ115">
        <v>100</v>
      </c>
      <c r="FK115">
        <v>85.7</v>
      </c>
      <c r="FL115">
        <v>75</v>
      </c>
      <c r="FM115">
        <v>100</v>
      </c>
      <c r="FN115">
        <v>85.7</v>
      </c>
      <c r="FO115">
        <v>100</v>
      </c>
      <c r="FP115">
        <v>66.7</v>
      </c>
      <c r="FQ115">
        <v>85.7</v>
      </c>
      <c r="FR115">
        <v>75</v>
      </c>
      <c r="FS115">
        <v>66.7</v>
      </c>
      <c r="FT115">
        <v>71.400000000000006</v>
      </c>
      <c r="FU115">
        <v>75</v>
      </c>
      <c r="FV115">
        <v>66.7</v>
      </c>
      <c r="FW115">
        <v>71.400000000000006</v>
      </c>
      <c r="FX115">
        <v>6.61</v>
      </c>
      <c r="FY115">
        <v>7.67</v>
      </c>
      <c r="FZ115">
        <v>7.06</v>
      </c>
      <c r="GA115">
        <v>816</v>
      </c>
      <c r="GB115">
        <v>891</v>
      </c>
      <c r="GC115">
        <v>1707</v>
      </c>
      <c r="GD115">
        <v>749</v>
      </c>
      <c r="GE115">
        <v>805</v>
      </c>
      <c r="GF115">
        <v>1554</v>
      </c>
      <c r="GG115">
        <v>52.9</v>
      </c>
      <c r="GH115">
        <v>48.9</v>
      </c>
      <c r="GI115">
        <v>50.8</v>
      </c>
      <c r="GJ115">
        <v>0.46</v>
      </c>
      <c r="GK115">
        <v>0.15</v>
      </c>
      <c r="GL115">
        <v>0.3</v>
      </c>
      <c r="GM115">
        <v>0.37</v>
      </c>
      <c r="GN115">
        <v>7.0000000000000007E-2</v>
      </c>
      <c r="GO115">
        <v>0.24</v>
      </c>
      <c r="GP115">
        <v>0.56000000000000005</v>
      </c>
      <c r="GQ115">
        <v>0.24</v>
      </c>
      <c r="GR115">
        <v>0.37</v>
      </c>
      <c r="GS115">
        <v>55.4</v>
      </c>
      <c r="GT115">
        <v>53.1</v>
      </c>
      <c r="GU115">
        <v>54.2</v>
      </c>
      <c r="GV115">
        <v>74</v>
      </c>
      <c r="GW115">
        <v>69.599999999999994</v>
      </c>
      <c r="GX115">
        <v>71.7</v>
      </c>
      <c r="GY115">
        <v>67.2</v>
      </c>
      <c r="GZ115">
        <v>50.4</v>
      </c>
      <c r="HA115">
        <v>58.4</v>
      </c>
      <c r="HB115">
        <v>30.9</v>
      </c>
      <c r="HC115">
        <v>23.6</v>
      </c>
      <c r="HD115">
        <v>27.1</v>
      </c>
      <c r="HE115">
        <v>42.8</v>
      </c>
      <c r="HF115">
        <v>32.9</v>
      </c>
      <c r="HG115">
        <v>37.6</v>
      </c>
      <c r="HH115">
        <v>4.84</v>
      </c>
      <c r="HI115">
        <v>4.4400000000000004</v>
      </c>
      <c r="HJ115">
        <v>4.63</v>
      </c>
    </row>
    <row r="116" spans="1:218" x14ac:dyDescent="0.4">
      <c r="A116" t="s">
        <v>455</v>
      </c>
      <c r="B116" t="s">
        <v>454</v>
      </c>
      <c r="C116">
        <v>221</v>
      </c>
      <c r="D116">
        <v>150</v>
      </c>
      <c r="E116">
        <v>371</v>
      </c>
      <c r="F116">
        <v>197</v>
      </c>
      <c r="G116">
        <v>130</v>
      </c>
      <c r="H116">
        <v>327</v>
      </c>
      <c r="I116">
        <v>62.8</v>
      </c>
      <c r="J116">
        <v>51</v>
      </c>
      <c r="K116">
        <v>58.1</v>
      </c>
      <c r="L116">
        <v>0.81</v>
      </c>
      <c r="M116">
        <v>0.16</v>
      </c>
      <c r="N116">
        <v>0.55000000000000004</v>
      </c>
      <c r="O116">
        <v>0.63</v>
      </c>
      <c r="P116">
        <v>-0.06</v>
      </c>
      <c r="Q116">
        <v>0.41</v>
      </c>
      <c r="R116">
        <v>0.99</v>
      </c>
      <c r="S116">
        <v>0.38</v>
      </c>
      <c r="T116">
        <v>0.69</v>
      </c>
      <c r="U116">
        <v>72.900000000000006</v>
      </c>
      <c r="V116">
        <v>50.7</v>
      </c>
      <c r="W116">
        <v>63.9</v>
      </c>
      <c r="X116">
        <v>86.9</v>
      </c>
      <c r="Y116">
        <v>72.7</v>
      </c>
      <c r="Z116">
        <v>81.099999999999994</v>
      </c>
      <c r="AA116">
        <v>70.599999999999994</v>
      </c>
      <c r="AB116">
        <v>49.3</v>
      </c>
      <c r="AC116">
        <v>62</v>
      </c>
      <c r="AD116">
        <v>51.6</v>
      </c>
      <c r="AE116">
        <v>20</v>
      </c>
      <c r="AF116">
        <v>38.799999999999997</v>
      </c>
      <c r="AG116">
        <v>59.7</v>
      </c>
      <c r="AH116">
        <v>27.3</v>
      </c>
      <c r="AI116">
        <v>46.6</v>
      </c>
      <c r="AJ116">
        <v>5.84</v>
      </c>
      <c r="AK116">
        <v>4.63</v>
      </c>
      <c r="AL116">
        <v>5.35</v>
      </c>
      <c r="AM116">
        <v>82</v>
      </c>
      <c r="AN116">
        <v>51</v>
      </c>
      <c r="AO116">
        <v>133</v>
      </c>
      <c r="AP116">
        <v>79</v>
      </c>
      <c r="AQ116">
        <v>47</v>
      </c>
      <c r="AR116">
        <v>126</v>
      </c>
      <c r="AS116">
        <v>55.2</v>
      </c>
      <c r="AT116">
        <v>45.8</v>
      </c>
      <c r="AU116">
        <v>51.6</v>
      </c>
      <c r="AV116">
        <v>0.5</v>
      </c>
      <c r="AW116">
        <v>0.08</v>
      </c>
      <c r="AX116">
        <v>0.34</v>
      </c>
      <c r="AY116">
        <v>0.22</v>
      </c>
      <c r="AZ116">
        <v>-0.28000000000000003</v>
      </c>
      <c r="BA116">
        <v>0.12</v>
      </c>
      <c r="BB116">
        <v>0.77</v>
      </c>
      <c r="BC116">
        <v>0.44</v>
      </c>
      <c r="BD116">
        <v>0.56000000000000005</v>
      </c>
      <c r="BE116">
        <v>52.4</v>
      </c>
      <c r="BF116">
        <v>43.1</v>
      </c>
      <c r="BG116">
        <v>48.9</v>
      </c>
      <c r="BH116">
        <v>73.2</v>
      </c>
      <c r="BI116">
        <v>64.7</v>
      </c>
      <c r="BJ116">
        <v>69.900000000000006</v>
      </c>
      <c r="BK116">
        <v>54.9</v>
      </c>
      <c r="BL116">
        <v>29.4</v>
      </c>
      <c r="BM116">
        <v>45.1</v>
      </c>
      <c r="BN116">
        <v>39</v>
      </c>
      <c r="BO116">
        <v>13.7</v>
      </c>
      <c r="BP116">
        <v>29.3</v>
      </c>
      <c r="BQ116">
        <v>42.7</v>
      </c>
      <c r="BR116">
        <v>19.600000000000001</v>
      </c>
      <c r="BS116">
        <v>33.799999999999997</v>
      </c>
      <c r="BT116">
        <v>5.0199999999999996</v>
      </c>
      <c r="BU116">
        <v>4.07</v>
      </c>
      <c r="BV116">
        <v>4.66</v>
      </c>
      <c r="BW116">
        <v>93</v>
      </c>
      <c r="BX116">
        <v>123</v>
      </c>
      <c r="BY116">
        <v>216</v>
      </c>
      <c r="BZ116">
        <v>90</v>
      </c>
      <c r="CA116">
        <v>120</v>
      </c>
      <c r="CB116">
        <v>210</v>
      </c>
      <c r="CC116">
        <v>56.4</v>
      </c>
      <c r="CD116">
        <v>51.9</v>
      </c>
      <c r="CE116">
        <v>53.8</v>
      </c>
      <c r="CF116">
        <v>0.9</v>
      </c>
      <c r="CG116">
        <v>0.36</v>
      </c>
      <c r="CH116">
        <v>0.59</v>
      </c>
      <c r="CI116">
        <v>0.64</v>
      </c>
      <c r="CJ116">
        <v>0.13</v>
      </c>
      <c r="CK116">
        <v>0.42</v>
      </c>
      <c r="CL116">
        <v>1.1599999999999999</v>
      </c>
      <c r="CM116">
        <v>0.59</v>
      </c>
      <c r="CN116">
        <v>0.76</v>
      </c>
      <c r="CO116">
        <v>55.9</v>
      </c>
      <c r="CP116">
        <v>54.5</v>
      </c>
      <c r="CQ116">
        <v>55.1</v>
      </c>
      <c r="CR116">
        <v>83.9</v>
      </c>
      <c r="CS116">
        <v>77.2</v>
      </c>
      <c r="CT116">
        <v>80.099999999999994</v>
      </c>
      <c r="CU116">
        <v>52.7</v>
      </c>
      <c r="CV116">
        <v>43.9</v>
      </c>
      <c r="CW116">
        <v>47.7</v>
      </c>
      <c r="CX116">
        <v>24.7</v>
      </c>
      <c r="CY116">
        <v>17.899999999999999</v>
      </c>
      <c r="CZ116">
        <v>20.8</v>
      </c>
      <c r="DA116">
        <v>35.5</v>
      </c>
      <c r="DB116">
        <v>27.6</v>
      </c>
      <c r="DC116">
        <v>31</v>
      </c>
      <c r="DD116">
        <v>5.07</v>
      </c>
      <c r="DE116">
        <v>4.68</v>
      </c>
      <c r="DF116">
        <v>4.8499999999999996</v>
      </c>
      <c r="DG116">
        <v>166</v>
      </c>
      <c r="DH116">
        <v>187</v>
      </c>
      <c r="DI116">
        <v>353</v>
      </c>
      <c r="DJ116">
        <v>160</v>
      </c>
      <c r="DK116">
        <v>182</v>
      </c>
      <c r="DL116">
        <v>342</v>
      </c>
      <c r="DM116">
        <v>54.7</v>
      </c>
      <c r="DN116">
        <v>44.5</v>
      </c>
      <c r="DO116">
        <v>49.3</v>
      </c>
      <c r="DP116">
        <v>0.75</v>
      </c>
      <c r="DQ116">
        <v>-0.12</v>
      </c>
      <c r="DR116">
        <v>0.28999999999999998</v>
      </c>
      <c r="DS116">
        <v>0.55000000000000004</v>
      </c>
      <c r="DT116">
        <v>-0.3</v>
      </c>
      <c r="DU116">
        <v>0.15</v>
      </c>
      <c r="DV116">
        <v>0.95</v>
      </c>
      <c r="DW116">
        <v>7.0000000000000007E-2</v>
      </c>
      <c r="DX116">
        <v>0.42</v>
      </c>
      <c r="DY116">
        <v>56</v>
      </c>
      <c r="DZ116">
        <v>35.299999999999997</v>
      </c>
      <c r="EA116">
        <v>45</v>
      </c>
      <c r="EB116">
        <v>74.7</v>
      </c>
      <c r="EC116">
        <v>57.2</v>
      </c>
      <c r="ED116">
        <v>65.400000000000006</v>
      </c>
      <c r="EE116">
        <v>53</v>
      </c>
      <c r="EF116">
        <v>29.9</v>
      </c>
      <c r="EG116">
        <v>40.799999999999997</v>
      </c>
      <c r="EH116">
        <v>26.5</v>
      </c>
      <c r="EI116">
        <v>8</v>
      </c>
      <c r="EJ116">
        <v>16.7</v>
      </c>
      <c r="EK116">
        <v>39.799999999999997</v>
      </c>
      <c r="EL116">
        <v>15.5</v>
      </c>
      <c r="EM116">
        <v>26.9</v>
      </c>
      <c r="EN116">
        <v>4.87</v>
      </c>
      <c r="EO116">
        <v>3.82</v>
      </c>
      <c r="EP116">
        <v>4.3099999999999996</v>
      </c>
      <c r="EQ116">
        <v>10</v>
      </c>
      <c r="ER116">
        <v>5</v>
      </c>
      <c r="ES116">
        <v>15</v>
      </c>
      <c r="ET116">
        <v>10</v>
      </c>
      <c r="EU116">
        <v>3</v>
      </c>
      <c r="EV116">
        <v>13</v>
      </c>
      <c r="EW116">
        <v>74.8</v>
      </c>
      <c r="EX116">
        <v>67.8</v>
      </c>
      <c r="EY116">
        <v>72.5</v>
      </c>
      <c r="EZ116">
        <v>1.38</v>
      </c>
      <c r="FA116">
        <v>0.87</v>
      </c>
      <c r="FB116">
        <v>1.27</v>
      </c>
      <c r="FC116">
        <v>0.6</v>
      </c>
      <c r="FD116">
        <v>-0.56000000000000005</v>
      </c>
      <c r="FE116">
        <v>0.57999999999999996</v>
      </c>
      <c r="FF116">
        <v>2.17</v>
      </c>
      <c r="FG116">
        <v>2.2999999999999998</v>
      </c>
      <c r="FH116">
        <v>1.95</v>
      </c>
      <c r="FI116">
        <v>100</v>
      </c>
      <c r="FJ116">
        <v>80</v>
      </c>
      <c r="FK116">
        <v>93.3</v>
      </c>
      <c r="FL116">
        <v>100</v>
      </c>
      <c r="FM116">
        <v>100</v>
      </c>
      <c r="FN116">
        <v>100</v>
      </c>
      <c r="FO116">
        <v>80</v>
      </c>
      <c r="FP116">
        <v>60</v>
      </c>
      <c r="FQ116">
        <v>73.3</v>
      </c>
      <c r="FR116">
        <v>80</v>
      </c>
      <c r="FS116">
        <v>40</v>
      </c>
      <c r="FT116">
        <v>66.7</v>
      </c>
      <c r="FU116">
        <v>80</v>
      </c>
      <c r="FV116">
        <v>40</v>
      </c>
      <c r="FW116">
        <v>66.7</v>
      </c>
      <c r="FX116">
        <v>7.22</v>
      </c>
      <c r="FY116">
        <v>6.28</v>
      </c>
      <c r="FZ116">
        <v>6.91</v>
      </c>
      <c r="GA116">
        <v>752</v>
      </c>
      <c r="GB116">
        <v>743</v>
      </c>
      <c r="GC116">
        <v>1495</v>
      </c>
      <c r="GD116">
        <v>697</v>
      </c>
      <c r="GE116">
        <v>689</v>
      </c>
      <c r="GF116">
        <v>1386</v>
      </c>
      <c r="GG116">
        <v>57.8</v>
      </c>
      <c r="GH116">
        <v>48</v>
      </c>
      <c r="GI116">
        <v>52.9</v>
      </c>
      <c r="GJ116">
        <v>0.81</v>
      </c>
      <c r="GK116">
        <v>0.13</v>
      </c>
      <c r="GL116">
        <v>0.47</v>
      </c>
      <c r="GM116">
        <v>0.72</v>
      </c>
      <c r="GN116">
        <v>0.04</v>
      </c>
      <c r="GO116">
        <v>0.41</v>
      </c>
      <c r="GP116">
        <v>0.9</v>
      </c>
      <c r="GQ116">
        <v>0.22</v>
      </c>
      <c r="GR116">
        <v>0.54</v>
      </c>
      <c r="GS116">
        <v>61.7</v>
      </c>
      <c r="GT116">
        <v>44.1</v>
      </c>
      <c r="GU116">
        <v>53</v>
      </c>
      <c r="GV116">
        <v>80.7</v>
      </c>
      <c r="GW116">
        <v>66.8</v>
      </c>
      <c r="GX116">
        <v>73.8</v>
      </c>
      <c r="GY116">
        <v>61.7</v>
      </c>
      <c r="GZ116">
        <v>39.799999999999997</v>
      </c>
      <c r="HA116">
        <v>50.8</v>
      </c>
      <c r="HB116">
        <v>38.200000000000003</v>
      </c>
      <c r="HC116">
        <v>14.7</v>
      </c>
      <c r="HD116">
        <v>26.5</v>
      </c>
      <c r="HE116">
        <v>48.3</v>
      </c>
      <c r="HF116">
        <v>22.7</v>
      </c>
      <c r="HG116">
        <v>35.6</v>
      </c>
      <c r="HH116">
        <v>5.29</v>
      </c>
      <c r="HI116">
        <v>4.28</v>
      </c>
      <c r="HJ116">
        <v>4.78</v>
      </c>
    </row>
    <row r="117" spans="1:218" x14ac:dyDescent="0.4">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v>0</v>
      </c>
      <c r="EV117">
        <v>0</v>
      </c>
      <c r="EW117">
        <v>0</v>
      </c>
      <c r="EX117">
        <v>0</v>
      </c>
      <c r="EY117">
        <v>0</v>
      </c>
      <c r="EZ117">
        <v>0</v>
      </c>
      <c r="FA117">
        <v>0</v>
      </c>
      <c r="FB117">
        <v>0</v>
      </c>
      <c r="FC117">
        <v>0</v>
      </c>
      <c r="FD117">
        <v>0</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0</v>
      </c>
      <c r="FX117">
        <v>0</v>
      </c>
      <c r="FY117">
        <v>0</v>
      </c>
      <c r="FZ117">
        <v>0</v>
      </c>
      <c r="GA117">
        <v>0</v>
      </c>
      <c r="GB117">
        <v>0</v>
      </c>
      <c r="GC117">
        <v>0</v>
      </c>
      <c r="GD117">
        <v>0</v>
      </c>
      <c r="GE117">
        <v>0</v>
      </c>
      <c r="GF117">
        <v>0</v>
      </c>
      <c r="GG117">
        <v>0</v>
      </c>
      <c r="GH117">
        <v>0</v>
      </c>
      <c r="GI117">
        <v>0</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v>0</v>
      </c>
      <c r="HD117">
        <v>0</v>
      </c>
      <c r="HE117">
        <v>0</v>
      </c>
      <c r="HF117">
        <v>0</v>
      </c>
      <c r="HG117">
        <v>0</v>
      </c>
      <c r="HH117">
        <v>0</v>
      </c>
      <c r="HI117">
        <v>0</v>
      </c>
      <c r="HJ117">
        <v>0</v>
      </c>
    </row>
    <row r="118" spans="1:218" x14ac:dyDescent="0.4">
      <c r="A118" t="s">
        <v>458</v>
      </c>
      <c r="B118" t="s">
        <v>456</v>
      </c>
      <c r="C118">
        <v>11266</v>
      </c>
      <c r="D118">
        <v>11610</v>
      </c>
      <c r="E118">
        <v>22876</v>
      </c>
      <c r="F118">
        <v>10458</v>
      </c>
      <c r="G118">
        <v>10739</v>
      </c>
      <c r="H118">
        <v>21197</v>
      </c>
      <c r="I118">
        <v>50.8</v>
      </c>
      <c r="J118">
        <v>46.1</v>
      </c>
      <c r="K118">
        <v>48.4</v>
      </c>
      <c r="L118">
        <v>0.24</v>
      </c>
      <c r="M118">
        <v>-0.17</v>
      </c>
      <c r="N118">
        <v>0.03</v>
      </c>
      <c r="O118">
        <v>0.22</v>
      </c>
      <c r="P118">
        <v>-0.19</v>
      </c>
      <c r="Q118">
        <v>0.02</v>
      </c>
      <c r="R118">
        <v>0.27</v>
      </c>
      <c r="S118">
        <v>-0.14000000000000001</v>
      </c>
      <c r="T118">
        <v>0.05</v>
      </c>
      <c r="U118">
        <v>49.4</v>
      </c>
      <c r="V118">
        <v>44.7</v>
      </c>
      <c r="W118">
        <v>47</v>
      </c>
      <c r="X118">
        <v>69.099999999999994</v>
      </c>
      <c r="Y118">
        <v>64.5</v>
      </c>
      <c r="Z118">
        <v>66.7</v>
      </c>
      <c r="AA118">
        <v>53.2</v>
      </c>
      <c r="AB118">
        <v>43.8</v>
      </c>
      <c r="AC118">
        <v>48.4</v>
      </c>
      <c r="AD118">
        <v>26.9</v>
      </c>
      <c r="AE118">
        <v>19</v>
      </c>
      <c r="AF118">
        <v>22.9</v>
      </c>
      <c r="AG118">
        <v>36.700000000000003</v>
      </c>
      <c r="AH118">
        <v>26.8</v>
      </c>
      <c r="AI118">
        <v>31.7</v>
      </c>
      <c r="AJ118">
        <v>4.51</v>
      </c>
      <c r="AK118">
        <v>4.0999999999999996</v>
      </c>
      <c r="AL118">
        <v>4.3099999999999996</v>
      </c>
      <c r="AM118">
        <v>2226</v>
      </c>
      <c r="AN118">
        <v>2255</v>
      </c>
      <c r="AO118">
        <v>4481</v>
      </c>
      <c r="AP118">
        <v>2063</v>
      </c>
      <c r="AQ118">
        <v>2105</v>
      </c>
      <c r="AR118">
        <v>4168</v>
      </c>
      <c r="AS118">
        <v>52.7</v>
      </c>
      <c r="AT118">
        <v>46.9</v>
      </c>
      <c r="AU118">
        <v>49.7</v>
      </c>
      <c r="AV118">
        <v>0.36</v>
      </c>
      <c r="AW118">
        <v>-0.08</v>
      </c>
      <c r="AX118">
        <v>0.14000000000000001</v>
      </c>
      <c r="AY118">
        <v>0.31</v>
      </c>
      <c r="AZ118">
        <v>-0.13</v>
      </c>
      <c r="BA118">
        <v>0.1</v>
      </c>
      <c r="BB118">
        <v>0.42</v>
      </c>
      <c r="BC118">
        <v>-0.03</v>
      </c>
      <c r="BD118">
        <v>0.18</v>
      </c>
      <c r="BE118">
        <v>51.2</v>
      </c>
      <c r="BF118">
        <v>45.4</v>
      </c>
      <c r="BG118">
        <v>48.3</v>
      </c>
      <c r="BH118">
        <v>70.400000000000006</v>
      </c>
      <c r="BI118">
        <v>64.599999999999994</v>
      </c>
      <c r="BJ118">
        <v>67.5</v>
      </c>
      <c r="BK118">
        <v>57.4</v>
      </c>
      <c r="BL118">
        <v>45.6</v>
      </c>
      <c r="BM118">
        <v>51.5</v>
      </c>
      <c r="BN118">
        <v>28.5</v>
      </c>
      <c r="BO118">
        <v>18.8</v>
      </c>
      <c r="BP118">
        <v>23.6</v>
      </c>
      <c r="BQ118">
        <v>38.5</v>
      </c>
      <c r="BR118">
        <v>28.1</v>
      </c>
      <c r="BS118">
        <v>33.299999999999997</v>
      </c>
      <c r="BT118">
        <v>4.71</v>
      </c>
      <c r="BU118">
        <v>4.18</v>
      </c>
      <c r="BV118">
        <v>4.4400000000000004</v>
      </c>
      <c r="BW118">
        <v>5207</v>
      </c>
      <c r="BX118">
        <v>5403</v>
      </c>
      <c r="BY118">
        <v>10610</v>
      </c>
      <c r="BZ118">
        <v>4655</v>
      </c>
      <c r="CA118">
        <v>4775</v>
      </c>
      <c r="CB118">
        <v>9430</v>
      </c>
      <c r="CC118">
        <v>58.6</v>
      </c>
      <c r="CD118">
        <v>54</v>
      </c>
      <c r="CE118">
        <v>56.2</v>
      </c>
      <c r="CF118">
        <v>0.95</v>
      </c>
      <c r="CG118">
        <v>0.56999999999999995</v>
      </c>
      <c r="CH118">
        <v>0.75</v>
      </c>
      <c r="CI118">
        <v>0.91</v>
      </c>
      <c r="CJ118">
        <v>0.53</v>
      </c>
      <c r="CK118">
        <v>0.73</v>
      </c>
      <c r="CL118">
        <v>0.98</v>
      </c>
      <c r="CM118">
        <v>0.6</v>
      </c>
      <c r="CN118">
        <v>0.78</v>
      </c>
      <c r="CO118">
        <v>65.400000000000006</v>
      </c>
      <c r="CP118">
        <v>60.7</v>
      </c>
      <c r="CQ118">
        <v>63</v>
      </c>
      <c r="CR118">
        <v>81</v>
      </c>
      <c r="CS118">
        <v>77</v>
      </c>
      <c r="CT118">
        <v>78.900000000000006</v>
      </c>
      <c r="CU118">
        <v>66.5</v>
      </c>
      <c r="CV118">
        <v>54.5</v>
      </c>
      <c r="CW118">
        <v>60.4</v>
      </c>
      <c r="CX118">
        <v>39.700000000000003</v>
      </c>
      <c r="CY118">
        <v>27.3</v>
      </c>
      <c r="CZ118">
        <v>33.4</v>
      </c>
      <c r="DA118">
        <v>50.4</v>
      </c>
      <c r="DB118">
        <v>36.6</v>
      </c>
      <c r="DC118">
        <v>43.4</v>
      </c>
      <c r="DD118">
        <v>5.39</v>
      </c>
      <c r="DE118">
        <v>4.9400000000000004</v>
      </c>
      <c r="DF118">
        <v>5.16</v>
      </c>
      <c r="DG118">
        <v>4578</v>
      </c>
      <c r="DH118">
        <v>4343</v>
      </c>
      <c r="DI118">
        <v>8921</v>
      </c>
      <c r="DJ118">
        <v>4186</v>
      </c>
      <c r="DK118">
        <v>3940</v>
      </c>
      <c r="DL118">
        <v>8126</v>
      </c>
      <c r="DM118">
        <v>50</v>
      </c>
      <c r="DN118">
        <v>42.3</v>
      </c>
      <c r="DO118">
        <v>46.2</v>
      </c>
      <c r="DP118">
        <v>0.44</v>
      </c>
      <c r="DQ118">
        <v>-0.13</v>
      </c>
      <c r="DR118">
        <v>0.16</v>
      </c>
      <c r="DS118">
        <v>0.4</v>
      </c>
      <c r="DT118">
        <v>-0.17</v>
      </c>
      <c r="DU118">
        <v>0.14000000000000001</v>
      </c>
      <c r="DV118">
        <v>0.48</v>
      </c>
      <c r="DW118">
        <v>-0.09</v>
      </c>
      <c r="DX118">
        <v>0.19</v>
      </c>
      <c r="DY118">
        <v>46.2</v>
      </c>
      <c r="DZ118">
        <v>37.6</v>
      </c>
      <c r="EA118">
        <v>42</v>
      </c>
      <c r="EB118">
        <v>67.5</v>
      </c>
      <c r="EC118">
        <v>58.2</v>
      </c>
      <c r="ED118">
        <v>62.9</v>
      </c>
      <c r="EE118">
        <v>56</v>
      </c>
      <c r="EF118">
        <v>41.5</v>
      </c>
      <c r="EG118">
        <v>48.9</v>
      </c>
      <c r="EH118">
        <v>23</v>
      </c>
      <c r="EI118">
        <v>10.8</v>
      </c>
      <c r="EJ118">
        <v>17.100000000000001</v>
      </c>
      <c r="EK118">
        <v>34.200000000000003</v>
      </c>
      <c r="EL118">
        <v>18.2</v>
      </c>
      <c r="EM118">
        <v>26.4</v>
      </c>
      <c r="EN118">
        <v>4.43</v>
      </c>
      <c r="EO118">
        <v>3.69</v>
      </c>
      <c r="EP118">
        <v>4.07</v>
      </c>
      <c r="EQ118">
        <v>159</v>
      </c>
      <c r="ER118">
        <v>140</v>
      </c>
      <c r="ES118">
        <v>299</v>
      </c>
      <c r="ET118">
        <v>138</v>
      </c>
      <c r="EU118">
        <v>129</v>
      </c>
      <c r="EV118">
        <v>267</v>
      </c>
      <c r="EW118">
        <v>71.5</v>
      </c>
      <c r="EX118">
        <v>69</v>
      </c>
      <c r="EY118">
        <v>70.3</v>
      </c>
      <c r="EZ118">
        <v>1.17</v>
      </c>
      <c r="FA118">
        <v>1.02</v>
      </c>
      <c r="FB118">
        <v>1.1000000000000001</v>
      </c>
      <c r="FC118">
        <v>0.96</v>
      </c>
      <c r="FD118">
        <v>0.8</v>
      </c>
      <c r="FE118">
        <v>0.95</v>
      </c>
      <c r="FF118">
        <v>1.38</v>
      </c>
      <c r="FG118">
        <v>1.24</v>
      </c>
      <c r="FH118">
        <v>1.25</v>
      </c>
      <c r="FI118">
        <v>87.4</v>
      </c>
      <c r="FJ118">
        <v>82.9</v>
      </c>
      <c r="FK118">
        <v>85.3</v>
      </c>
      <c r="FL118">
        <v>94.3</v>
      </c>
      <c r="FM118">
        <v>90</v>
      </c>
      <c r="FN118">
        <v>92.3</v>
      </c>
      <c r="FO118">
        <v>79.900000000000006</v>
      </c>
      <c r="FP118">
        <v>72.099999999999994</v>
      </c>
      <c r="FQ118">
        <v>76.3</v>
      </c>
      <c r="FR118">
        <v>67.900000000000006</v>
      </c>
      <c r="FS118">
        <v>54.3</v>
      </c>
      <c r="FT118">
        <v>61.5</v>
      </c>
      <c r="FU118">
        <v>76.7</v>
      </c>
      <c r="FV118">
        <v>60.7</v>
      </c>
      <c r="FW118">
        <v>69.2</v>
      </c>
      <c r="FX118">
        <v>6.83</v>
      </c>
      <c r="FY118">
        <v>6.6</v>
      </c>
      <c r="FZ118">
        <v>6.72</v>
      </c>
      <c r="GA118">
        <v>25105</v>
      </c>
      <c r="GB118">
        <v>25653</v>
      </c>
      <c r="GC118">
        <v>50758</v>
      </c>
      <c r="GD118">
        <v>22913</v>
      </c>
      <c r="GE118">
        <v>23235</v>
      </c>
      <c r="GF118">
        <v>46148</v>
      </c>
      <c r="GG118">
        <v>52.6</v>
      </c>
      <c r="GH118">
        <v>47.3</v>
      </c>
      <c r="GI118">
        <v>49.9</v>
      </c>
      <c r="GJ118">
        <v>0.46</v>
      </c>
      <c r="GK118">
        <v>0.03</v>
      </c>
      <c r="GL118">
        <v>0.24</v>
      </c>
      <c r="GM118">
        <v>0.45</v>
      </c>
      <c r="GN118">
        <v>0.01</v>
      </c>
      <c r="GO118">
        <v>0.23</v>
      </c>
      <c r="GP118">
        <v>0.48</v>
      </c>
      <c r="GQ118">
        <v>0.04</v>
      </c>
      <c r="GR118">
        <v>0.26</v>
      </c>
      <c r="GS118">
        <v>52.6</v>
      </c>
      <c r="GT118">
        <v>47.1</v>
      </c>
      <c r="GU118">
        <v>49.9</v>
      </c>
      <c r="GV118">
        <v>71.599999999999994</v>
      </c>
      <c r="GW118">
        <v>66.099999999999994</v>
      </c>
      <c r="GX118">
        <v>68.8</v>
      </c>
      <c r="GY118">
        <v>57.6</v>
      </c>
      <c r="GZ118">
        <v>46.5</v>
      </c>
      <c r="HA118">
        <v>52</v>
      </c>
      <c r="HB118">
        <v>29.4</v>
      </c>
      <c r="HC118">
        <v>19.7</v>
      </c>
      <c r="HD118">
        <v>24.5</v>
      </c>
      <c r="HE118">
        <v>39.700000000000003</v>
      </c>
      <c r="HF118">
        <v>28</v>
      </c>
      <c r="HG118">
        <v>33.799999999999997</v>
      </c>
      <c r="HH118">
        <v>4.7300000000000004</v>
      </c>
      <c r="HI118">
        <v>4.24</v>
      </c>
      <c r="HJ118">
        <v>4.4800000000000004</v>
      </c>
    </row>
    <row r="119" spans="1:218" x14ac:dyDescent="0.4">
      <c r="A119" t="s">
        <v>460</v>
      </c>
      <c r="B119" t="s">
        <v>459</v>
      </c>
      <c r="C119">
        <v>439</v>
      </c>
      <c r="D119">
        <v>482</v>
      </c>
      <c r="E119">
        <v>921</v>
      </c>
      <c r="F119">
        <v>411</v>
      </c>
      <c r="G119">
        <v>446</v>
      </c>
      <c r="H119">
        <v>857</v>
      </c>
      <c r="I119">
        <v>43.4</v>
      </c>
      <c r="J119">
        <v>40.6</v>
      </c>
      <c r="K119">
        <v>41.9</v>
      </c>
      <c r="L119">
        <v>-0.11</v>
      </c>
      <c r="M119">
        <v>-0.26</v>
      </c>
      <c r="N119">
        <v>-0.19</v>
      </c>
      <c r="O119">
        <v>-0.24</v>
      </c>
      <c r="P119">
        <v>-0.38</v>
      </c>
      <c r="Q119">
        <v>-0.28000000000000003</v>
      </c>
      <c r="R119">
        <v>0.01</v>
      </c>
      <c r="S119">
        <v>-0.15</v>
      </c>
      <c r="T119">
        <v>-0.11</v>
      </c>
      <c r="U119">
        <v>33.700000000000003</v>
      </c>
      <c r="V119">
        <v>31.7</v>
      </c>
      <c r="W119">
        <v>32.700000000000003</v>
      </c>
      <c r="X119">
        <v>50.8</v>
      </c>
      <c r="Y119">
        <v>51.7</v>
      </c>
      <c r="Z119">
        <v>51.2</v>
      </c>
      <c r="AA119">
        <v>41.2</v>
      </c>
      <c r="AB119">
        <v>28.6</v>
      </c>
      <c r="AC119">
        <v>34.6</v>
      </c>
      <c r="AD119">
        <v>12.1</v>
      </c>
      <c r="AE119">
        <v>6</v>
      </c>
      <c r="AF119">
        <v>8.9</v>
      </c>
      <c r="AG119">
        <v>20.3</v>
      </c>
      <c r="AH119">
        <v>12.4</v>
      </c>
      <c r="AI119">
        <v>16.2</v>
      </c>
      <c r="AJ119">
        <v>3.64</v>
      </c>
      <c r="AK119">
        <v>3.36</v>
      </c>
      <c r="AL119">
        <v>3.49</v>
      </c>
      <c r="AM119">
        <v>70</v>
      </c>
      <c r="AN119">
        <v>57</v>
      </c>
      <c r="AO119">
        <v>127</v>
      </c>
      <c r="AP119">
        <v>67</v>
      </c>
      <c r="AQ119">
        <v>56</v>
      </c>
      <c r="AR119">
        <v>123</v>
      </c>
      <c r="AS119">
        <v>46.9</v>
      </c>
      <c r="AT119">
        <v>36.799999999999997</v>
      </c>
      <c r="AU119">
        <v>42.4</v>
      </c>
      <c r="AV119">
        <v>0.03</v>
      </c>
      <c r="AW119">
        <v>-0.28999999999999998</v>
      </c>
      <c r="AX119">
        <v>-0.11</v>
      </c>
      <c r="AY119">
        <v>-0.27</v>
      </c>
      <c r="AZ119">
        <v>-0.62</v>
      </c>
      <c r="BA119">
        <v>-0.34</v>
      </c>
      <c r="BB119">
        <v>0.34</v>
      </c>
      <c r="BC119">
        <v>0.04</v>
      </c>
      <c r="BD119">
        <v>0.11</v>
      </c>
      <c r="BE119">
        <v>40</v>
      </c>
      <c r="BF119">
        <v>19.3</v>
      </c>
      <c r="BG119">
        <v>30.7</v>
      </c>
      <c r="BH119">
        <v>55.7</v>
      </c>
      <c r="BI119">
        <v>49.1</v>
      </c>
      <c r="BJ119">
        <v>52.8</v>
      </c>
      <c r="BK119">
        <v>35.700000000000003</v>
      </c>
      <c r="BL119">
        <v>28.1</v>
      </c>
      <c r="BM119">
        <v>32.299999999999997</v>
      </c>
      <c r="BN119">
        <v>15.7</v>
      </c>
      <c r="BO119">
        <v>1.8</v>
      </c>
      <c r="BP119">
        <v>9.4</v>
      </c>
      <c r="BQ119">
        <v>20</v>
      </c>
      <c r="BR119">
        <v>8.8000000000000007</v>
      </c>
      <c r="BS119">
        <v>15</v>
      </c>
      <c r="BT119">
        <v>3.95</v>
      </c>
      <c r="BU119">
        <v>3.07</v>
      </c>
      <c r="BV119">
        <v>3.55</v>
      </c>
      <c r="BW119">
        <v>224</v>
      </c>
      <c r="BX119">
        <v>225</v>
      </c>
      <c r="BY119">
        <v>449</v>
      </c>
      <c r="BZ119">
        <v>199</v>
      </c>
      <c r="CA119">
        <v>199</v>
      </c>
      <c r="CB119">
        <v>398</v>
      </c>
      <c r="CC119">
        <v>57.5</v>
      </c>
      <c r="CD119">
        <v>50.4</v>
      </c>
      <c r="CE119">
        <v>53.9</v>
      </c>
      <c r="CF119">
        <v>0.91</v>
      </c>
      <c r="CG119">
        <v>0.39</v>
      </c>
      <c r="CH119">
        <v>0.65</v>
      </c>
      <c r="CI119">
        <v>0.74</v>
      </c>
      <c r="CJ119">
        <v>0.21</v>
      </c>
      <c r="CK119">
        <v>0.52</v>
      </c>
      <c r="CL119">
        <v>1.0900000000000001</v>
      </c>
      <c r="CM119">
        <v>0.56000000000000005</v>
      </c>
      <c r="CN119">
        <v>0.77</v>
      </c>
      <c r="CO119">
        <v>62.9</v>
      </c>
      <c r="CP119">
        <v>48.4</v>
      </c>
      <c r="CQ119">
        <v>55.7</v>
      </c>
      <c r="CR119">
        <v>80.8</v>
      </c>
      <c r="CS119">
        <v>70.2</v>
      </c>
      <c r="CT119">
        <v>75.5</v>
      </c>
      <c r="CU119">
        <v>46.4</v>
      </c>
      <c r="CV119">
        <v>27.1</v>
      </c>
      <c r="CW119">
        <v>36.700000000000003</v>
      </c>
      <c r="CX119">
        <v>25.9</v>
      </c>
      <c r="CY119">
        <v>10.199999999999999</v>
      </c>
      <c r="CZ119">
        <v>18</v>
      </c>
      <c r="DA119">
        <v>34.799999999999997</v>
      </c>
      <c r="DB119">
        <v>16.399999999999999</v>
      </c>
      <c r="DC119">
        <v>25.6</v>
      </c>
      <c r="DD119">
        <v>5.03</v>
      </c>
      <c r="DE119">
        <v>4.3</v>
      </c>
      <c r="DF119">
        <v>4.66</v>
      </c>
      <c r="DG119">
        <v>300</v>
      </c>
      <c r="DH119">
        <v>319</v>
      </c>
      <c r="DI119">
        <v>619</v>
      </c>
      <c r="DJ119">
        <v>267</v>
      </c>
      <c r="DK119">
        <v>273</v>
      </c>
      <c r="DL119">
        <v>540</v>
      </c>
      <c r="DM119">
        <v>51.4</v>
      </c>
      <c r="DN119">
        <v>43.1</v>
      </c>
      <c r="DO119">
        <v>47.1</v>
      </c>
      <c r="DP119">
        <v>0.71</v>
      </c>
      <c r="DQ119">
        <v>0.18</v>
      </c>
      <c r="DR119">
        <v>0.44</v>
      </c>
      <c r="DS119">
        <v>0.56000000000000005</v>
      </c>
      <c r="DT119">
        <v>0.03</v>
      </c>
      <c r="DU119">
        <v>0.34</v>
      </c>
      <c r="DV119">
        <v>0.86</v>
      </c>
      <c r="DW119">
        <v>0.33</v>
      </c>
      <c r="DX119">
        <v>0.55000000000000004</v>
      </c>
      <c r="DY119">
        <v>48</v>
      </c>
      <c r="DZ119">
        <v>36.700000000000003</v>
      </c>
      <c r="EA119">
        <v>42.2</v>
      </c>
      <c r="EB119">
        <v>70.3</v>
      </c>
      <c r="EC119">
        <v>56.1</v>
      </c>
      <c r="ED119">
        <v>63</v>
      </c>
      <c r="EE119">
        <v>55.7</v>
      </c>
      <c r="EF119">
        <v>32.9</v>
      </c>
      <c r="EG119">
        <v>43.9</v>
      </c>
      <c r="EH119">
        <v>22</v>
      </c>
      <c r="EI119">
        <v>11.9</v>
      </c>
      <c r="EJ119">
        <v>16.8</v>
      </c>
      <c r="EK119">
        <v>36.299999999999997</v>
      </c>
      <c r="EL119">
        <v>17.899999999999999</v>
      </c>
      <c r="EM119">
        <v>26.8</v>
      </c>
      <c r="EN119">
        <v>4.5599999999999996</v>
      </c>
      <c r="EO119">
        <v>3.71</v>
      </c>
      <c r="EP119">
        <v>4.12</v>
      </c>
      <c r="EQ119">
        <v>2</v>
      </c>
      <c r="ER119">
        <v>0</v>
      </c>
      <c r="ES119">
        <v>2</v>
      </c>
      <c r="ET119">
        <v>2</v>
      </c>
      <c r="EU119">
        <v>0</v>
      </c>
      <c r="EV119">
        <v>2</v>
      </c>
      <c r="EW119">
        <v>79.3</v>
      </c>
      <c r="EX119" t="s">
        <v>915</v>
      </c>
      <c r="EY119">
        <v>79.3</v>
      </c>
      <c r="EZ119">
        <v>1.85</v>
      </c>
      <c r="FA119" t="s">
        <v>915</v>
      </c>
      <c r="FB119">
        <v>1.85</v>
      </c>
      <c r="FC119">
        <v>0.1</v>
      </c>
      <c r="FD119" t="s">
        <v>915</v>
      </c>
      <c r="FE119">
        <v>0.1</v>
      </c>
      <c r="FF119">
        <v>3.59</v>
      </c>
      <c r="FG119" t="s">
        <v>915</v>
      </c>
      <c r="FH119">
        <v>3.59</v>
      </c>
      <c r="FI119">
        <v>100</v>
      </c>
      <c r="FJ119" t="s">
        <v>915</v>
      </c>
      <c r="FK119">
        <v>100</v>
      </c>
      <c r="FL119">
        <v>100</v>
      </c>
      <c r="FM119" t="s">
        <v>915</v>
      </c>
      <c r="FN119">
        <v>100</v>
      </c>
      <c r="FO119">
        <v>100</v>
      </c>
      <c r="FP119" t="s">
        <v>915</v>
      </c>
      <c r="FQ119">
        <v>100</v>
      </c>
      <c r="FR119">
        <v>100</v>
      </c>
      <c r="FS119" t="s">
        <v>915</v>
      </c>
      <c r="FT119">
        <v>100</v>
      </c>
      <c r="FU119">
        <v>100</v>
      </c>
      <c r="FV119" t="s">
        <v>915</v>
      </c>
      <c r="FW119">
        <v>100</v>
      </c>
      <c r="FX119">
        <v>7.83</v>
      </c>
      <c r="FY119">
        <v>0</v>
      </c>
      <c r="FZ119">
        <v>7.83</v>
      </c>
      <c r="GA119">
        <v>1080</v>
      </c>
      <c r="GB119">
        <v>1119</v>
      </c>
      <c r="GC119">
        <v>2199</v>
      </c>
      <c r="GD119">
        <v>982</v>
      </c>
      <c r="GE119">
        <v>1001</v>
      </c>
      <c r="GF119">
        <v>1983</v>
      </c>
      <c r="GG119">
        <v>49.1</v>
      </c>
      <c r="GH119">
        <v>43.3</v>
      </c>
      <c r="GI119">
        <v>46.1</v>
      </c>
      <c r="GJ119">
        <v>0.34</v>
      </c>
      <c r="GK119">
        <v>0</v>
      </c>
      <c r="GL119">
        <v>0.17</v>
      </c>
      <c r="GM119">
        <v>0.26</v>
      </c>
      <c r="GN119">
        <v>-7.0000000000000007E-2</v>
      </c>
      <c r="GO119">
        <v>0.12</v>
      </c>
      <c r="GP119">
        <v>0.42</v>
      </c>
      <c r="GQ119">
        <v>0.08</v>
      </c>
      <c r="GR119">
        <v>0.23</v>
      </c>
      <c r="GS119">
        <v>44.6</v>
      </c>
      <c r="GT119">
        <v>36.299999999999997</v>
      </c>
      <c r="GU119">
        <v>40.4</v>
      </c>
      <c r="GV119">
        <v>63.4</v>
      </c>
      <c r="GW119">
        <v>56.7</v>
      </c>
      <c r="GX119">
        <v>60</v>
      </c>
      <c r="GY119">
        <v>46.1</v>
      </c>
      <c r="GZ119">
        <v>29.8</v>
      </c>
      <c r="HA119">
        <v>37.799999999999997</v>
      </c>
      <c r="HB119">
        <v>18.399999999999999</v>
      </c>
      <c r="HC119">
        <v>8.6</v>
      </c>
      <c r="HD119">
        <v>13.4</v>
      </c>
      <c r="HE119">
        <v>28.2</v>
      </c>
      <c r="HF119">
        <v>15</v>
      </c>
      <c r="HG119">
        <v>21.5</v>
      </c>
      <c r="HH119">
        <v>4.24</v>
      </c>
      <c r="HI119">
        <v>3.66</v>
      </c>
      <c r="HJ119">
        <v>3.94</v>
      </c>
    </row>
    <row r="120" spans="1:218" x14ac:dyDescent="0.4">
      <c r="A120" t="s">
        <v>462</v>
      </c>
      <c r="B120" t="s">
        <v>461</v>
      </c>
      <c r="C120">
        <v>931</v>
      </c>
      <c r="D120">
        <v>983</v>
      </c>
      <c r="E120">
        <v>1914</v>
      </c>
      <c r="F120">
        <v>853</v>
      </c>
      <c r="G120">
        <v>896</v>
      </c>
      <c r="H120">
        <v>1749</v>
      </c>
      <c r="I120">
        <v>58.8</v>
      </c>
      <c r="J120">
        <v>52.1</v>
      </c>
      <c r="K120">
        <v>55.4</v>
      </c>
      <c r="L120">
        <v>0.76</v>
      </c>
      <c r="M120">
        <v>0.25</v>
      </c>
      <c r="N120">
        <v>0.5</v>
      </c>
      <c r="O120">
        <v>0.68</v>
      </c>
      <c r="P120">
        <v>0.17</v>
      </c>
      <c r="Q120">
        <v>0.44</v>
      </c>
      <c r="R120">
        <v>0.85</v>
      </c>
      <c r="S120">
        <v>0.33</v>
      </c>
      <c r="T120">
        <v>0.56000000000000005</v>
      </c>
      <c r="U120">
        <v>63.3</v>
      </c>
      <c r="V120">
        <v>56.1</v>
      </c>
      <c r="W120">
        <v>59.6</v>
      </c>
      <c r="X120">
        <v>78.8</v>
      </c>
      <c r="Y120">
        <v>74.8</v>
      </c>
      <c r="Z120">
        <v>76.8</v>
      </c>
      <c r="AA120">
        <v>64.7</v>
      </c>
      <c r="AB120">
        <v>54.9</v>
      </c>
      <c r="AC120">
        <v>59.7</v>
      </c>
      <c r="AD120">
        <v>43.2</v>
      </c>
      <c r="AE120">
        <v>27.9</v>
      </c>
      <c r="AF120">
        <v>35.299999999999997</v>
      </c>
      <c r="AG120">
        <v>51</v>
      </c>
      <c r="AH120">
        <v>37.4</v>
      </c>
      <c r="AI120">
        <v>44</v>
      </c>
      <c r="AJ120">
        <v>5.46</v>
      </c>
      <c r="AK120">
        <v>4.78</v>
      </c>
      <c r="AL120">
        <v>5.1100000000000003</v>
      </c>
      <c r="AM120">
        <v>201</v>
      </c>
      <c r="AN120">
        <v>208</v>
      </c>
      <c r="AO120">
        <v>409</v>
      </c>
      <c r="AP120">
        <v>182</v>
      </c>
      <c r="AQ120">
        <v>192</v>
      </c>
      <c r="AR120">
        <v>374</v>
      </c>
      <c r="AS120">
        <v>58.8</v>
      </c>
      <c r="AT120">
        <v>51.3</v>
      </c>
      <c r="AU120">
        <v>55</v>
      </c>
      <c r="AV120">
        <v>0.73</v>
      </c>
      <c r="AW120">
        <v>0.18</v>
      </c>
      <c r="AX120">
        <v>0.45</v>
      </c>
      <c r="AY120">
        <v>0.55000000000000004</v>
      </c>
      <c r="AZ120">
        <v>0</v>
      </c>
      <c r="BA120">
        <v>0.32</v>
      </c>
      <c r="BB120">
        <v>0.92</v>
      </c>
      <c r="BC120">
        <v>0.36</v>
      </c>
      <c r="BD120">
        <v>0.57999999999999996</v>
      </c>
      <c r="BE120">
        <v>62.2</v>
      </c>
      <c r="BF120">
        <v>55.8</v>
      </c>
      <c r="BG120">
        <v>58.9</v>
      </c>
      <c r="BH120">
        <v>76.599999999999994</v>
      </c>
      <c r="BI120">
        <v>68.8</v>
      </c>
      <c r="BJ120">
        <v>72.599999999999994</v>
      </c>
      <c r="BK120">
        <v>62.2</v>
      </c>
      <c r="BL120">
        <v>60.6</v>
      </c>
      <c r="BM120">
        <v>61.4</v>
      </c>
      <c r="BN120">
        <v>43.8</v>
      </c>
      <c r="BO120">
        <v>33.200000000000003</v>
      </c>
      <c r="BP120">
        <v>38.4</v>
      </c>
      <c r="BQ120">
        <v>51.7</v>
      </c>
      <c r="BR120">
        <v>43.8</v>
      </c>
      <c r="BS120">
        <v>47.7</v>
      </c>
      <c r="BT120">
        <v>5.44</v>
      </c>
      <c r="BU120">
        <v>4.7699999999999996</v>
      </c>
      <c r="BV120">
        <v>5.0999999999999996</v>
      </c>
      <c r="BW120">
        <v>260</v>
      </c>
      <c r="BX120">
        <v>272</v>
      </c>
      <c r="BY120">
        <v>532</v>
      </c>
      <c r="BZ120">
        <v>233</v>
      </c>
      <c r="CA120">
        <v>248</v>
      </c>
      <c r="CB120">
        <v>481</v>
      </c>
      <c r="CC120">
        <v>67.5</v>
      </c>
      <c r="CD120">
        <v>68.099999999999994</v>
      </c>
      <c r="CE120">
        <v>67.8</v>
      </c>
      <c r="CF120">
        <v>1.07</v>
      </c>
      <c r="CG120">
        <v>0.86</v>
      </c>
      <c r="CH120">
        <v>0.96</v>
      </c>
      <c r="CI120">
        <v>0.91</v>
      </c>
      <c r="CJ120">
        <v>0.7</v>
      </c>
      <c r="CK120">
        <v>0.85</v>
      </c>
      <c r="CL120">
        <v>1.23</v>
      </c>
      <c r="CM120">
        <v>1.02</v>
      </c>
      <c r="CN120">
        <v>1.08</v>
      </c>
      <c r="CO120">
        <v>80</v>
      </c>
      <c r="CP120">
        <v>82.4</v>
      </c>
      <c r="CQ120">
        <v>81.2</v>
      </c>
      <c r="CR120">
        <v>90.8</v>
      </c>
      <c r="CS120">
        <v>90.1</v>
      </c>
      <c r="CT120">
        <v>90.4</v>
      </c>
      <c r="CU120">
        <v>75</v>
      </c>
      <c r="CV120">
        <v>80.900000000000006</v>
      </c>
      <c r="CW120">
        <v>78</v>
      </c>
      <c r="CX120">
        <v>60</v>
      </c>
      <c r="CY120">
        <v>61.8</v>
      </c>
      <c r="CZ120">
        <v>60.9</v>
      </c>
      <c r="DA120">
        <v>67.7</v>
      </c>
      <c r="DB120">
        <v>69.900000000000006</v>
      </c>
      <c r="DC120">
        <v>68.8</v>
      </c>
      <c r="DD120">
        <v>6.41</v>
      </c>
      <c r="DE120">
        <v>6.61</v>
      </c>
      <c r="DF120">
        <v>6.51</v>
      </c>
      <c r="DG120">
        <v>236</v>
      </c>
      <c r="DH120">
        <v>261</v>
      </c>
      <c r="DI120">
        <v>497</v>
      </c>
      <c r="DJ120">
        <v>212</v>
      </c>
      <c r="DK120">
        <v>231</v>
      </c>
      <c r="DL120">
        <v>443</v>
      </c>
      <c r="DM120">
        <v>52.1</v>
      </c>
      <c r="DN120">
        <v>42.7</v>
      </c>
      <c r="DO120">
        <v>47.1</v>
      </c>
      <c r="DP120">
        <v>0.71</v>
      </c>
      <c r="DQ120">
        <v>-0.03</v>
      </c>
      <c r="DR120">
        <v>0.32</v>
      </c>
      <c r="DS120">
        <v>0.54</v>
      </c>
      <c r="DT120">
        <v>-0.19</v>
      </c>
      <c r="DU120">
        <v>0.21</v>
      </c>
      <c r="DV120">
        <v>0.88</v>
      </c>
      <c r="DW120">
        <v>0.13</v>
      </c>
      <c r="DX120">
        <v>0.44</v>
      </c>
      <c r="DY120">
        <v>53</v>
      </c>
      <c r="DZ120">
        <v>39.799999999999997</v>
      </c>
      <c r="EA120">
        <v>46.1</v>
      </c>
      <c r="EB120">
        <v>69.5</v>
      </c>
      <c r="EC120">
        <v>58.6</v>
      </c>
      <c r="ED120">
        <v>63.8</v>
      </c>
      <c r="EE120">
        <v>52.1</v>
      </c>
      <c r="EF120">
        <v>43.3</v>
      </c>
      <c r="EG120">
        <v>47.5</v>
      </c>
      <c r="EH120">
        <v>28</v>
      </c>
      <c r="EI120">
        <v>11.9</v>
      </c>
      <c r="EJ120">
        <v>19.5</v>
      </c>
      <c r="EK120">
        <v>34.700000000000003</v>
      </c>
      <c r="EL120">
        <v>18</v>
      </c>
      <c r="EM120">
        <v>26</v>
      </c>
      <c r="EN120">
        <v>4.6500000000000004</v>
      </c>
      <c r="EO120">
        <v>3.75</v>
      </c>
      <c r="EP120">
        <v>4.18</v>
      </c>
      <c r="EQ120">
        <v>24</v>
      </c>
      <c r="ER120">
        <v>20</v>
      </c>
      <c r="ES120">
        <v>44</v>
      </c>
      <c r="ET120">
        <v>19</v>
      </c>
      <c r="EU120">
        <v>19</v>
      </c>
      <c r="EV120">
        <v>38</v>
      </c>
      <c r="EW120">
        <v>75</v>
      </c>
      <c r="EX120">
        <v>68.5</v>
      </c>
      <c r="EY120">
        <v>72</v>
      </c>
      <c r="EZ120">
        <v>1.56</v>
      </c>
      <c r="FA120">
        <v>0.67</v>
      </c>
      <c r="FB120">
        <v>1.1200000000000001</v>
      </c>
      <c r="FC120">
        <v>0.99</v>
      </c>
      <c r="FD120">
        <v>0.11</v>
      </c>
      <c r="FE120">
        <v>0.71</v>
      </c>
      <c r="FF120">
        <v>2.13</v>
      </c>
      <c r="FG120">
        <v>1.24</v>
      </c>
      <c r="FH120">
        <v>1.52</v>
      </c>
      <c r="FI120">
        <v>87.5</v>
      </c>
      <c r="FJ120">
        <v>80</v>
      </c>
      <c r="FK120">
        <v>84.1</v>
      </c>
      <c r="FL120">
        <v>91.7</v>
      </c>
      <c r="FM120">
        <v>85</v>
      </c>
      <c r="FN120">
        <v>88.6</v>
      </c>
      <c r="FO120">
        <v>95.8</v>
      </c>
      <c r="FP120">
        <v>65</v>
      </c>
      <c r="FQ120">
        <v>81.8</v>
      </c>
      <c r="FR120">
        <v>83.3</v>
      </c>
      <c r="FS120">
        <v>50</v>
      </c>
      <c r="FT120">
        <v>68.2</v>
      </c>
      <c r="FU120">
        <v>91.7</v>
      </c>
      <c r="FV120">
        <v>55</v>
      </c>
      <c r="FW120">
        <v>75</v>
      </c>
      <c r="FX120">
        <v>7.4</v>
      </c>
      <c r="FY120">
        <v>6.5</v>
      </c>
      <c r="FZ120">
        <v>6.99</v>
      </c>
      <c r="GA120">
        <v>1832</v>
      </c>
      <c r="GB120">
        <v>1978</v>
      </c>
      <c r="GC120">
        <v>3810</v>
      </c>
      <c r="GD120">
        <v>1657</v>
      </c>
      <c r="GE120">
        <v>1781</v>
      </c>
      <c r="GF120">
        <v>3438</v>
      </c>
      <c r="GG120">
        <v>59.1</v>
      </c>
      <c r="GH120">
        <v>53.1</v>
      </c>
      <c r="GI120">
        <v>56</v>
      </c>
      <c r="GJ120">
        <v>0.83</v>
      </c>
      <c r="GK120">
        <v>0.33</v>
      </c>
      <c r="GL120">
        <v>0.56999999999999995</v>
      </c>
      <c r="GM120">
        <v>0.77</v>
      </c>
      <c r="GN120">
        <v>0.28000000000000003</v>
      </c>
      <c r="GO120">
        <v>0.53</v>
      </c>
      <c r="GP120">
        <v>0.89</v>
      </c>
      <c r="GQ120">
        <v>0.39</v>
      </c>
      <c r="GR120">
        <v>0.62</v>
      </c>
      <c r="GS120">
        <v>64.099999999999994</v>
      </c>
      <c r="GT120">
        <v>57.7</v>
      </c>
      <c r="GU120">
        <v>60.8</v>
      </c>
      <c r="GV120">
        <v>78.599999999999994</v>
      </c>
      <c r="GW120">
        <v>73.900000000000006</v>
      </c>
      <c r="GX120">
        <v>76.2</v>
      </c>
      <c r="GY120">
        <v>64.5</v>
      </c>
      <c r="GZ120">
        <v>57.6</v>
      </c>
      <c r="HA120">
        <v>60.9</v>
      </c>
      <c r="HB120">
        <v>43.2</v>
      </c>
      <c r="HC120">
        <v>31.9</v>
      </c>
      <c r="HD120">
        <v>37.299999999999997</v>
      </c>
      <c r="HE120">
        <v>50.9</v>
      </c>
      <c r="HF120">
        <v>40.4</v>
      </c>
      <c r="HG120">
        <v>45.5</v>
      </c>
      <c r="HH120">
        <v>5.48</v>
      </c>
      <c r="HI120">
        <v>4.92</v>
      </c>
      <c r="HJ120">
        <v>5.19</v>
      </c>
    </row>
    <row r="121" spans="1:218" x14ac:dyDescent="0.4">
      <c r="A121" t="s">
        <v>464</v>
      </c>
      <c r="B121" t="s">
        <v>463</v>
      </c>
      <c r="C121">
        <v>938</v>
      </c>
      <c r="D121">
        <v>963</v>
      </c>
      <c r="E121">
        <v>1901</v>
      </c>
      <c r="F121">
        <v>923</v>
      </c>
      <c r="G121">
        <v>935</v>
      </c>
      <c r="H121">
        <v>1858</v>
      </c>
      <c r="I121">
        <v>48.7</v>
      </c>
      <c r="J121">
        <v>44.7</v>
      </c>
      <c r="K121">
        <v>46.7</v>
      </c>
      <c r="L121">
        <v>-0.11</v>
      </c>
      <c r="M121">
        <v>-0.5</v>
      </c>
      <c r="N121">
        <v>-0.31</v>
      </c>
      <c r="O121">
        <v>-0.19</v>
      </c>
      <c r="P121">
        <v>-0.57999999999999996</v>
      </c>
      <c r="Q121">
        <v>-0.36</v>
      </c>
      <c r="R121">
        <v>-0.03</v>
      </c>
      <c r="S121">
        <v>-0.42</v>
      </c>
      <c r="T121">
        <v>-0.25</v>
      </c>
      <c r="U121">
        <v>47.1</v>
      </c>
      <c r="V121">
        <v>44.5</v>
      </c>
      <c r="W121">
        <v>45.8</v>
      </c>
      <c r="X121">
        <v>66.2</v>
      </c>
      <c r="Y121">
        <v>61.9</v>
      </c>
      <c r="Z121">
        <v>64</v>
      </c>
      <c r="AA121">
        <v>38</v>
      </c>
      <c r="AB121">
        <v>31.9</v>
      </c>
      <c r="AC121">
        <v>34.9</v>
      </c>
      <c r="AD121">
        <v>20</v>
      </c>
      <c r="AE121">
        <v>17.7</v>
      </c>
      <c r="AF121">
        <v>18.8</v>
      </c>
      <c r="AG121">
        <v>27.8</v>
      </c>
      <c r="AH121">
        <v>23.2</v>
      </c>
      <c r="AI121">
        <v>25.5</v>
      </c>
      <c r="AJ121">
        <v>4.12</v>
      </c>
      <c r="AK121">
        <v>3.89</v>
      </c>
      <c r="AL121">
        <v>4</v>
      </c>
      <c r="AM121">
        <v>100</v>
      </c>
      <c r="AN121">
        <v>94</v>
      </c>
      <c r="AO121">
        <v>194</v>
      </c>
      <c r="AP121">
        <v>96</v>
      </c>
      <c r="AQ121">
        <v>90</v>
      </c>
      <c r="AR121">
        <v>186</v>
      </c>
      <c r="AS121">
        <v>50.5</v>
      </c>
      <c r="AT121">
        <v>46.2</v>
      </c>
      <c r="AU121">
        <v>48.4</v>
      </c>
      <c r="AV121">
        <v>-7.0000000000000007E-2</v>
      </c>
      <c r="AW121">
        <v>-0.32</v>
      </c>
      <c r="AX121">
        <v>-0.19</v>
      </c>
      <c r="AY121">
        <v>-0.33</v>
      </c>
      <c r="AZ121">
        <v>-0.57999999999999996</v>
      </c>
      <c r="BA121">
        <v>-0.37</v>
      </c>
      <c r="BB121">
        <v>0.18</v>
      </c>
      <c r="BC121">
        <v>-0.06</v>
      </c>
      <c r="BD121">
        <v>-0.01</v>
      </c>
      <c r="BE121">
        <v>48</v>
      </c>
      <c r="BF121">
        <v>40.4</v>
      </c>
      <c r="BG121">
        <v>44.3</v>
      </c>
      <c r="BH121">
        <v>68</v>
      </c>
      <c r="BI121">
        <v>68.099999999999994</v>
      </c>
      <c r="BJ121">
        <v>68</v>
      </c>
      <c r="BK121">
        <v>43</v>
      </c>
      <c r="BL121">
        <v>28.7</v>
      </c>
      <c r="BM121">
        <v>36.1</v>
      </c>
      <c r="BN121">
        <v>24</v>
      </c>
      <c r="BO121">
        <v>16</v>
      </c>
      <c r="BP121">
        <v>20.100000000000001</v>
      </c>
      <c r="BQ121">
        <v>30</v>
      </c>
      <c r="BR121">
        <v>22.3</v>
      </c>
      <c r="BS121">
        <v>26.3</v>
      </c>
      <c r="BT121">
        <v>4.34</v>
      </c>
      <c r="BU121">
        <v>3.96</v>
      </c>
      <c r="BV121">
        <v>4.1500000000000004</v>
      </c>
      <c r="BW121">
        <v>113</v>
      </c>
      <c r="BX121">
        <v>119</v>
      </c>
      <c r="BY121">
        <v>232</v>
      </c>
      <c r="BZ121">
        <v>108</v>
      </c>
      <c r="CA121">
        <v>111</v>
      </c>
      <c r="CB121">
        <v>219</v>
      </c>
      <c r="CC121">
        <v>59.9</v>
      </c>
      <c r="CD121">
        <v>57.5</v>
      </c>
      <c r="CE121">
        <v>58.6</v>
      </c>
      <c r="CF121">
        <v>0.67</v>
      </c>
      <c r="CG121">
        <v>0.48</v>
      </c>
      <c r="CH121">
        <v>0.56999999999999995</v>
      </c>
      <c r="CI121">
        <v>0.43</v>
      </c>
      <c r="CJ121">
        <v>0.25</v>
      </c>
      <c r="CK121">
        <v>0.41</v>
      </c>
      <c r="CL121">
        <v>0.9</v>
      </c>
      <c r="CM121">
        <v>0.72</v>
      </c>
      <c r="CN121">
        <v>0.74</v>
      </c>
      <c r="CO121">
        <v>70.8</v>
      </c>
      <c r="CP121">
        <v>70.599999999999994</v>
      </c>
      <c r="CQ121">
        <v>70.7</v>
      </c>
      <c r="CR121">
        <v>86.7</v>
      </c>
      <c r="CS121">
        <v>82.4</v>
      </c>
      <c r="CT121">
        <v>84.5</v>
      </c>
      <c r="CU121">
        <v>70.8</v>
      </c>
      <c r="CV121">
        <v>57.1</v>
      </c>
      <c r="CW121">
        <v>63.8</v>
      </c>
      <c r="CX121">
        <v>49.6</v>
      </c>
      <c r="CY121">
        <v>36.1</v>
      </c>
      <c r="CZ121">
        <v>42.7</v>
      </c>
      <c r="DA121">
        <v>58.4</v>
      </c>
      <c r="DB121">
        <v>43.7</v>
      </c>
      <c r="DC121">
        <v>50.9</v>
      </c>
      <c r="DD121">
        <v>5.47</v>
      </c>
      <c r="DE121">
        <v>5.27</v>
      </c>
      <c r="DF121">
        <v>5.37</v>
      </c>
      <c r="DG121">
        <v>333</v>
      </c>
      <c r="DH121">
        <v>287</v>
      </c>
      <c r="DI121">
        <v>620</v>
      </c>
      <c r="DJ121">
        <v>307</v>
      </c>
      <c r="DK121">
        <v>255</v>
      </c>
      <c r="DL121">
        <v>562</v>
      </c>
      <c r="DM121">
        <v>59.3</v>
      </c>
      <c r="DN121">
        <v>49.5</v>
      </c>
      <c r="DO121">
        <v>54.8</v>
      </c>
      <c r="DP121">
        <v>0.65</v>
      </c>
      <c r="DQ121">
        <v>-0.11</v>
      </c>
      <c r="DR121">
        <v>0.31</v>
      </c>
      <c r="DS121">
        <v>0.51</v>
      </c>
      <c r="DT121">
        <v>-0.27</v>
      </c>
      <c r="DU121">
        <v>0.2</v>
      </c>
      <c r="DV121">
        <v>0.8</v>
      </c>
      <c r="DW121">
        <v>0.04</v>
      </c>
      <c r="DX121">
        <v>0.41</v>
      </c>
      <c r="DY121">
        <v>69.099999999999994</v>
      </c>
      <c r="DZ121">
        <v>53.7</v>
      </c>
      <c r="EA121">
        <v>61.9</v>
      </c>
      <c r="EB121">
        <v>83.5</v>
      </c>
      <c r="EC121">
        <v>73.5</v>
      </c>
      <c r="ED121">
        <v>78.900000000000006</v>
      </c>
      <c r="EE121">
        <v>68.2</v>
      </c>
      <c r="EF121">
        <v>49.1</v>
      </c>
      <c r="EG121">
        <v>59.4</v>
      </c>
      <c r="EH121">
        <v>37.200000000000003</v>
      </c>
      <c r="EI121">
        <v>21.3</v>
      </c>
      <c r="EJ121">
        <v>29.8</v>
      </c>
      <c r="EK121">
        <v>53.5</v>
      </c>
      <c r="EL121">
        <v>31.4</v>
      </c>
      <c r="EM121">
        <v>43.2</v>
      </c>
      <c r="EN121">
        <v>5.36</v>
      </c>
      <c r="EO121">
        <v>4.43</v>
      </c>
      <c r="EP121">
        <v>4.93</v>
      </c>
      <c r="EQ121">
        <v>18</v>
      </c>
      <c r="ER121">
        <v>15</v>
      </c>
      <c r="ES121">
        <v>33</v>
      </c>
      <c r="ET121">
        <v>15</v>
      </c>
      <c r="EU121">
        <v>15</v>
      </c>
      <c r="EV121">
        <v>30</v>
      </c>
      <c r="EW121">
        <v>71.2</v>
      </c>
      <c r="EX121">
        <v>59.8</v>
      </c>
      <c r="EY121">
        <v>66</v>
      </c>
      <c r="EZ121">
        <v>0.96</v>
      </c>
      <c r="FA121">
        <v>0.13</v>
      </c>
      <c r="FB121">
        <v>0.55000000000000004</v>
      </c>
      <c r="FC121">
        <v>0.33</v>
      </c>
      <c r="FD121">
        <v>-0.51</v>
      </c>
      <c r="FE121">
        <v>0.09</v>
      </c>
      <c r="FF121">
        <v>1.6</v>
      </c>
      <c r="FG121">
        <v>0.77</v>
      </c>
      <c r="FH121">
        <v>1</v>
      </c>
      <c r="FI121">
        <v>88.9</v>
      </c>
      <c r="FJ121">
        <v>66.7</v>
      </c>
      <c r="FK121">
        <v>78.8</v>
      </c>
      <c r="FL121">
        <v>100</v>
      </c>
      <c r="FM121">
        <v>86.7</v>
      </c>
      <c r="FN121">
        <v>93.9</v>
      </c>
      <c r="FO121">
        <v>72.2</v>
      </c>
      <c r="FP121">
        <v>66.7</v>
      </c>
      <c r="FQ121">
        <v>69.7</v>
      </c>
      <c r="FR121">
        <v>61.1</v>
      </c>
      <c r="FS121">
        <v>40</v>
      </c>
      <c r="FT121">
        <v>51.5</v>
      </c>
      <c r="FU121">
        <v>66.7</v>
      </c>
      <c r="FV121">
        <v>40</v>
      </c>
      <c r="FW121">
        <v>54.5</v>
      </c>
      <c r="FX121">
        <v>6.54</v>
      </c>
      <c r="FY121">
        <v>5.72</v>
      </c>
      <c r="FZ121">
        <v>6.17</v>
      </c>
      <c r="GA121">
        <v>1524</v>
      </c>
      <c r="GB121">
        <v>1508</v>
      </c>
      <c r="GC121">
        <v>3032</v>
      </c>
      <c r="GD121">
        <v>1469</v>
      </c>
      <c r="GE121">
        <v>1430</v>
      </c>
      <c r="GF121">
        <v>2899</v>
      </c>
      <c r="GG121">
        <v>52.3</v>
      </c>
      <c r="GH121">
        <v>46.9</v>
      </c>
      <c r="GI121">
        <v>49.6</v>
      </c>
      <c r="GJ121">
        <v>0.12</v>
      </c>
      <c r="GK121">
        <v>-0.33</v>
      </c>
      <c r="GL121">
        <v>-0.1</v>
      </c>
      <c r="GM121">
        <v>0.06</v>
      </c>
      <c r="GN121">
        <v>-0.39</v>
      </c>
      <c r="GO121">
        <v>-0.15</v>
      </c>
      <c r="GP121">
        <v>0.19</v>
      </c>
      <c r="GQ121">
        <v>-0.26</v>
      </c>
      <c r="GR121">
        <v>-0.05</v>
      </c>
      <c r="GS121">
        <v>54.4</v>
      </c>
      <c r="GT121">
        <v>48.2</v>
      </c>
      <c r="GU121">
        <v>51.3</v>
      </c>
      <c r="GV121">
        <v>72.099999999999994</v>
      </c>
      <c r="GW121">
        <v>66.400000000000006</v>
      </c>
      <c r="GX121">
        <v>69.3</v>
      </c>
      <c r="GY121">
        <v>47.8</v>
      </c>
      <c r="GZ121">
        <v>37.299999999999997</v>
      </c>
      <c r="HA121">
        <v>42.6</v>
      </c>
      <c r="HB121">
        <v>26.7</v>
      </c>
      <c r="HC121">
        <v>19.8</v>
      </c>
      <c r="HD121">
        <v>23.3</v>
      </c>
      <c r="HE121">
        <v>36.4</v>
      </c>
      <c r="HF121">
        <v>26.4</v>
      </c>
      <c r="HG121">
        <v>31.4</v>
      </c>
      <c r="HH121">
        <v>4.54</v>
      </c>
      <c r="HI121">
        <v>4.13</v>
      </c>
      <c r="HJ121">
        <v>4.33</v>
      </c>
    </row>
    <row r="122" spans="1:218" x14ac:dyDescent="0.4">
      <c r="A122" t="s">
        <v>466</v>
      </c>
      <c r="B122" t="s">
        <v>465</v>
      </c>
      <c r="C122">
        <v>226</v>
      </c>
      <c r="D122">
        <v>268</v>
      </c>
      <c r="E122">
        <v>494</v>
      </c>
      <c r="F122">
        <v>179</v>
      </c>
      <c r="G122">
        <v>208</v>
      </c>
      <c r="H122">
        <v>387</v>
      </c>
      <c r="I122">
        <v>49.6</v>
      </c>
      <c r="J122">
        <v>45.6</v>
      </c>
      <c r="K122">
        <v>47.4</v>
      </c>
      <c r="L122">
        <v>0.53</v>
      </c>
      <c r="M122">
        <v>0.21</v>
      </c>
      <c r="N122">
        <v>0.36</v>
      </c>
      <c r="O122">
        <v>0.35</v>
      </c>
      <c r="P122">
        <v>0.04</v>
      </c>
      <c r="Q122">
        <v>0.23</v>
      </c>
      <c r="R122">
        <v>0.72</v>
      </c>
      <c r="S122">
        <v>0.38</v>
      </c>
      <c r="T122">
        <v>0.48</v>
      </c>
      <c r="U122">
        <v>45.1</v>
      </c>
      <c r="V122">
        <v>44.4</v>
      </c>
      <c r="W122">
        <v>44.7</v>
      </c>
      <c r="X122">
        <v>67.3</v>
      </c>
      <c r="Y122">
        <v>66.8</v>
      </c>
      <c r="Z122">
        <v>67</v>
      </c>
      <c r="AA122">
        <v>69</v>
      </c>
      <c r="AB122">
        <v>55.2</v>
      </c>
      <c r="AC122">
        <v>61.5</v>
      </c>
      <c r="AD122">
        <v>27</v>
      </c>
      <c r="AE122">
        <v>19</v>
      </c>
      <c r="AF122">
        <v>22.7</v>
      </c>
      <c r="AG122">
        <v>42</v>
      </c>
      <c r="AH122">
        <v>32.1</v>
      </c>
      <c r="AI122">
        <v>36.6</v>
      </c>
      <c r="AJ122">
        <v>4.58</v>
      </c>
      <c r="AK122">
        <v>4.22</v>
      </c>
      <c r="AL122">
        <v>4.3899999999999997</v>
      </c>
      <c r="AM122">
        <v>81</v>
      </c>
      <c r="AN122">
        <v>97</v>
      </c>
      <c r="AO122">
        <v>178</v>
      </c>
      <c r="AP122">
        <v>77</v>
      </c>
      <c r="AQ122">
        <v>85</v>
      </c>
      <c r="AR122">
        <v>162</v>
      </c>
      <c r="AS122">
        <v>54.8</v>
      </c>
      <c r="AT122">
        <v>45.5</v>
      </c>
      <c r="AU122">
        <v>49.7</v>
      </c>
      <c r="AV122">
        <v>0.41</v>
      </c>
      <c r="AW122">
        <v>-0.36</v>
      </c>
      <c r="AX122">
        <v>0</v>
      </c>
      <c r="AY122">
        <v>0.12</v>
      </c>
      <c r="AZ122">
        <v>-0.63</v>
      </c>
      <c r="BA122">
        <v>-0.19</v>
      </c>
      <c r="BB122">
        <v>0.69</v>
      </c>
      <c r="BC122">
        <v>-0.09</v>
      </c>
      <c r="BD122">
        <v>0.2</v>
      </c>
      <c r="BE122">
        <v>58</v>
      </c>
      <c r="BF122">
        <v>46.4</v>
      </c>
      <c r="BG122">
        <v>51.7</v>
      </c>
      <c r="BH122">
        <v>75.3</v>
      </c>
      <c r="BI122">
        <v>57.7</v>
      </c>
      <c r="BJ122">
        <v>65.7</v>
      </c>
      <c r="BK122">
        <v>71.599999999999994</v>
      </c>
      <c r="BL122">
        <v>53.6</v>
      </c>
      <c r="BM122">
        <v>61.8</v>
      </c>
      <c r="BN122">
        <v>35.799999999999997</v>
      </c>
      <c r="BO122">
        <v>14.4</v>
      </c>
      <c r="BP122">
        <v>24.2</v>
      </c>
      <c r="BQ122">
        <v>48.1</v>
      </c>
      <c r="BR122">
        <v>27.8</v>
      </c>
      <c r="BS122">
        <v>37.1</v>
      </c>
      <c r="BT122">
        <v>5.04</v>
      </c>
      <c r="BU122">
        <v>4.0999999999999996</v>
      </c>
      <c r="BV122">
        <v>4.53</v>
      </c>
      <c r="BW122">
        <v>427</v>
      </c>
      <c r="BX122">
        <v>470</v>
      </c>
      <c r="BY122">
        <v>897</v>
      </c>
      <c r="BZ122">
        <v>346</v>
      </c>
      <c r="CA122">
        <v>391</v>
      </c>
      <c r="CB122">
        <v>737</v>
      </c>
      <c r="CC122">
        <v>54.5</v>
      </c>
      <c r="CD122">
        <v>49.7</v>
      </c>
      <c r="CE122">
        <v>52</v>
      </c>
      <c r="CF122">
        <v>1.1599999999999999</v>
      </c>
      <c r="CG122">
        <v>0.79</v>
      </c>
      <c r="CH122">
        <v>0.96</v>
      </c>
      <c r="CI122">
        <v>1.02</v>
      </c>
      <c r="CJ122">
        <v>0.67</v>
      </c>
      <c r="CK122">
        <v>0.87</v>
      </c>
      <c r="CL122">
        <v>1.29</v>
      </c>
      <c r="CM122">
        <v>0.92</v>
      </c>
      <c r="CN122">
        <v>1.05</v>
      </c>
      <c r="CO122">
        <v>57.1</v>
      </c>
      <c r="CP122">
        <v>53.8</v>
      </c>
      <c r="CQ122">
        <v>55.4</v>
      </c>
      <c r="CR122">
        <v>76.099999999999994</v>
      </c>
      <c r="CS122">
        <v>71.7</v>
      </c>
      <c r="CT122">
        <v>73.8</v>
      </c>
      <c r="CU122">
        <v>74.2</v>
      </c>
      <c r="CV122">
        <v>61.9</v>
      </c>
      <c r="CW122">
        <v>67.8</v>
      </c>
      <c r="CX122">
        <v>42.2</v>
      </c>
      <c r="CY122">
        <v>27.2</v>
      </c>
      <c r="CZ122">
        <v>34.299999999999997</v>
      </c>
      <c r="DA122">
        <v>54.8</v>
      </c>
      <c r="DB122">
        <v>40.200000000000003</v>
      </c>
      <c r="DC122">
        <v>47.2</v>
      </c>
      <c r="DD122">
        <v>5.18</v>
      </c>
      <c r="DE122">
        <v>4.6399999999999997</v>
      </c>
      <c r="DF122">
        <v>4.8899999999999997</v>
      </c>
      <c r="DG122">
        <v>351</v>
      </c>
      <c r="DH122">
        <v>324</v>
      </c>
      <c r="DI122">
        <v>675</v>
      </c>
      <c r="DJ122">
        <v>330</v>
      </c>
      <c r="DK122">
        <v>302</v>
      </c>
      <c r="DL122">
        <v>632</v>
      </c>
      <c r="DM122">
        <v>47.9</v>
      </c>
      <c r="DN122">
        <v>40.700000000000003</v>
      </c>
      <c r="DO122">
        <v>44.5</v>
      </c>
      <c r="DP122">
        <v>0.37</v>
      </c>
      <c r="DQ122">
        <v>-0.21</v>
      </c>
      <c r="DR122">
        <v>0.09</v>
      </c>
      <c r="DS122">
        <v>0.23</v>
      </c>
      <c r="DT122">
        <v>-0.35</v>
      </c>
      <c r="DU122">
        <v>0</v>
      </c>
      <c r="DV122">
        <v>0.51</v>
      </c>
      <c r="DW122">
        <v>-7.0000000000000007E-2</v>
      </c>
      <c r="DX122">
        <v>0.19</v>
      </c>
      <c r="DY122">
        <v>44.4</v>
      </c>
      <c r="DZ122">
        <v>36.1</v>
      </c>
      <c r="EA122">
        <v>40.4</v>
      </c>
      <c r="EB122">
        <v>65.5</v>
      </c>
      <c r="EC122">
        <v>56.8</v>
      </c>
      <c r="ED122">
        <v>61.3</v>
      </c>
      <c r="EE122">
        <v>63.8</v>
      </c>
      <c r="EF122">
        <v>50</v>
      </c>
      <c r="EG122">
        <v>57.2</v>
      </c>
      <c r="EH122">
        <v>23.1</v>
      </c>
      <c r="EI122">
        <v>12.7</v>
      </c>
      <c r="EJ122">
        <v>18.100000000000001</v>
      </c>
      <c r="EK122">
        <v>35.9</v>
      </c>
      <c r="EL122">
        <v>21.6</v>
      </c>
      <c r="EM122">
        <v>29</v>
      </c>
      <c r="EN122">
        <v>4.3499999999999996</v>
      </c>
      <c r="EO122">
        <v>3.65</v>
      </c>
      <c r="EP122">
        <v>4.01</v>
      </c>
      <c r="EQ122">
        <v>0</v>
      </c>
      <c r="ER122">
        <v>3</v>
      </c>
      <c r="ES122">
        <v>3</v>
      </c>
      <c r="ET122">
        <v>0</v>
      </c>
      <c r="EU122">
        <v>3</v>
      </c>
      <c r="EV122">
        <v>3</v>
      </c>
      <c r="EW122" t="s">
        <v>915</v>
      </c>
      <c r="EX122">
        <v>62.2</v>
      </c>
      <c r="EY122">
        <v>62.2</v>
      </c>
      <c r="EZ122" t="s">
        <v>915</v>
      </c>
      <c r="FA122">
        <v>1.5</v>
      </c>
      <c r="FB122">
        <v>1.5</v>
      </c>
      <c r="FC122" t="s">
        <v>915</v>
      </c>
      <c r="FD122">
        <v>7.0000000000000007E-2</v>
      </c>
      <c r="FE122">
        <v>7.0000000000000007E-2</v>
      </c>
      <c r="FF122" t="s">
        <v>915</v>
      </c>
      <c r="FG122">
        <v>2.92</v>
      </c>
      <c r="FH122">
        <v>2.92</v>
      </c>
      <c r="FI122" t="s">
        <v>915</v>
      </c>
      <c r="FJ122">
        <v>100</v>
      </c>
      <c r="FK122">
        <v>100</v>
      </c>
      <c r="FL122" t="s">
        <v>915</v>
      </c>
      <c r="FM122">
        <v>100</v>
      </c>
      <c r="FN122">
        <v>100</v>
      </c>
      <c r="FO122" t="s">
        <v>915</v>
      </c>
      <c r="FP122">
        <v>100</v>
      </c>
      <c r="FQ122">
        <v>100</v>
      </c>
      <c r="FR122" t="s">
        <v>915</v>
      </c>
      <c r="FS122">
        <v>33.299999999999997</v>
      </c>
      <c r="FT122">
        <v>33.299999999999997</v>
      </c>
      <c r="FU122" t="s">
        <v>915</v>
      </c>
      <c r="FV122">
        <v>66.7</v>
      </c>
      <c r="FW122">
        <v>66.7</v>
      </c>
      <c r="FX122">
        <v>0</v>
      </c>
      <c r="FY122">
        <v>5.95</v>
      </c>
      <c r="FZ122">
        <v>5.95</v>
      </c>
      <c r="GA122">
        <v>1378</v>
      </c>
      <c r="GB122">
        <v>1480</v>
      </c>
      <c r="GC122">
        <v>2858</v>
      </c>
      <c r="GD122">
        <v>1166</v>
      </c>
      <c r="GE122">
        <v>1256</v>
      </c>
      <c r="GF122">
        <v>2422</v>
      </c>
      <c r="GG122">
        <v>52.2</v>
      </c>
      <c r="GH122">
        <v>47.7</v>
      </c>
      <c r="GI122">
        <v>49.9</v>
      </c>
      <c r="GJ122">
        <v>0.75</v>
      </c>
      <c r="GK122">
        <v>0.34</v>
      </c>
      <c r="GL122">
        <v>0.54</v>
      </c>
      <c r="GM122">
        <v>0.68</v>
      </c>
      <c r="GN122">
        <v>0.27</v>
      </c>
      <c r="GO122">
        <v>0.49</v>
      </c>
      <c r="GP122">
        <v>0.82</v>
      </c>
      <c r="GQ122">
        <v>0.41</v>
      </c>
      <c r="GR122">
        <v>0.59</v>
      </c>
      <c r="GS122">
        <v>52.2</v>
      </c>
      <c r="GT122">
        <v>49.7</v>
      </c>
      <c r="GU122">
        <v>50.9</v>
      </c>
      <c r="GV122">
        <v>71.400000000000006</v>
      </c>
      <c r="GW122">
        <v>68.099999999999994</v>
      </c>
      <c r="GX122">
        <v>69.7</v>
      </c>
      <c r="GY122">
        <v>69.3</v>
      </c>
      <c r="GZ122">
        <v>58.1</v>
      </c>
      <c r="HA122">
        <v>63.5</v>
      </c>
      <c r="HB122">
        <v>32.4</v>
      </c>
      <c r="HC122">
        <v>23.2</v>
      </c>
      <c r="HD122">
        <v>27.6</v>
      </c>
      <c r="HE122">
        <v>45.1</v>
      </c>
      <c r="HF122">
        <v>34.799999999999997</v>
      </c>
      <c r="HG122">
        <v>39.799999999999997</v>
      </c>
      <c r="HH122">
        <v>4.8499999999999996</v>
      </c>
      <c r="HI122">
        <v>4.42</v>
      </c>
      <c r="HJ122">
        <v>4.63</v>
      </c>
    </row>
    <row r="123" spans="1:218" x14ac:dyDescent="0.4">
      <c r="A123" t="s">
        <v>468</v>
      </c>
      <c r="B123" t="s">
        <v>467</v>
      </c>
      <c r="C123">
        <v>1100</v>
      </c>
      <c r="D123">
        <v>1170</v>
      </c>
      <c r="E123">
        <v>2270</v>
      </c>
      <c r="F123">
        <v>1055</v>
      </c>
      <c r="G123">
        <v>1128</v>
      </c>
      <c r="H123">
        <v>2183</v>
      </c>
      <c r="I123">
        <v>53.4</v>
      </c>
      <c r="J123">
        <v>46.2</v>
      </c>
      <c r="K123">
        <v>49.6</v>
      </c>
      <c r="L123">
        <v>0.28000000000000003</v>
      </c>
      <c r="M123">
        <v>-0.28999999999999998</v>
      </c>
      <c r="N123">
        <v>-0.01</v>
      </c>
      <c r="O123">
        <v>0.21</v>
      </c>
      <c r="P123">
        <v>-0.36</v>
      </c>
      <c r="Q123">
        <v>-7.0000000000000007E-2</v>
      </c>
      <c r="R123">
        <v>0.36</v>
      </c>
      <c r="S123">
        <v>-0.22</v>
      </c>
      <c r="T123">
        <v>0.04</v>
      </c>
      <c r="U123">
        <v>53.9</v>
      </c>
      <c r="V123">
        <v>43.2</v>
      </c>
      <c r="W123">
        <v>48.4</v>
      </c>
      <c r="X123">
        <v>76.2</v>
      </c>
      <c r="Y123">
        <v>64.3</v>
      </c>
      <c r="Z123">
        <v>70</v>
      </c>
      <c r="AA123">
        <v>63</v>
      </c>
      <c r="AB123">
        <v>45.7</v>
      </c>
      <c r="AC123">
        <v>54.1</v>
      </c>
      <c r="AD123">
        <v>32.700000000000003</v>
      </c>
      <c r="AE123">
        <v>20</v>
      </c>
      <c r="AF123">
        <v>26.2</v>
      </c>
      <c r="AG123">
        <v>44.9</v>
      </c>
      <c r="AH123">
        <v>29.1</v>
      </c>
      <c r="AI123">
        <v>36.799999999999997</v>
      </c>
      <c r="AJ123">
        <v>4.8099999999999996</v>
      </c>
      <c r="AK123">
        <v>4.1100000000000003</v>
      </c>
      <c r="AL123">
        <v>4.45</v>
      </c>
      <c r="AM123">
        <v>143</v>
      </c>
      <c r="AN123">
        <v>126</v>
      </c>
      <c r="AO123">
        <v>269</v>
      </c>
      <c r="AP123">
        <v>130</v>
      </c>
      <c r="AQ123">
        <v>117</v>
      </c>
      <c r="AR123">
        <v>247</v>
      </c>
      <c r="AS123">
        <v>52.2</v>
      </c>
      <c r="AT123">
        <v>50</v>
      </c>
      <c r="AU123">
        <v>51.2</v>
      </c>
      <c r="AV123">
        <v>0.36</v>
      </c>
      <c r="AW123">
        <v>-0.03</v>
      </c>
      <c r="AX123">
        <v>0.18</v>
      </c>
      <c r="AY123">
        <v>0.14000000000000001</v>
      </c>
      <c r="AZ123">
        <v>-0.26</v>
      </c>
      <c r="BA123">
        <v>0.02</v>
      </c>
      <c r="BB123">
        <v>0.57999999999999996</v>
      </c>
      <c r="BC123">
        <v>0.2</v>
      </c>
      <c r="BD123">
        <v>0.33</v>
      </c>
      <c r="BE123">
        <v>51</v>
      </c>
      <c r="BF123">
        <v>46.8</v>
      </c>
      <c r="BG123">
        <v>49.1</v>
      </c>
      <c r="BH123">
        <v>69.900000000000006</v>
      </c>
      <c r="BI123">
        <v>73.8</v>
      </c>
      <c r="BJ123">
        <v>71.7</v>
      </c>
      <c r="BK123">
        <v>55.2</v>
      </c>
      <c r="BL123">
        <v>44.4</v>
      </c>
      <c r="BM123">
        <v>50.2</v>
      </c>
      <c r="BN123">
        <v>26.6</v>
      </c>
      <c r="BO123">
        <v>23</v>
      </c>
      <c r="BP123">
        <v>24.9</v>
      </c>
      <c r="BQ123">
        <v>37.799999999999997</v>
      </c>
      <c r="BR123">
        <v>33.299999999999997</v>
      </c>
      <c r="BS123">
        <v>35.700000000000003</v>
      </c>
      <c r="BT123">
        <v>4.63</v>
      </c>
      <c r="BU123">
        <v>4.49</v>
      </c>
      <c r="BV123">
        <v>4.57</v>
      </c>
      <c r="BW123">
        <v>91</v>
      </c>
      <c r="BX123">
        <v>75</v>
      </c>
      <c r="BY123">
        <v>166</v>
      </c>
      <c r="BZ123">
        <v>77</v>
      </c>
      <c r="CA123">
        <v>63</v>
      </c>
      <c r="CB123">
        <v>140</v>
      </c>
      <c r="CC123">
        <v>68.3</v>
      </c>
      <c r="CD123">
        <v>69.3</v>
      </c>
      <c r="CE123">
        <v>68.7</v>
      </c>
      <c r="CF123">
        <v>0.96</v>
      </c>
      <c r="CG123">
        <v>0.7</v>
      </c>
      <c r="CH123">
        <v>0.84</v>
      </c>
      <c r="CI123">
        <v>0.68</v>
      </c>
      <c r="CJ123">
        <v>0.38</v>
      </c>
      <c r="CK123">
        <v>0.63</v>
      </c>
      <c r="CL123">
        <v>1.24</v>
      </c>
      <c r="CM123">
        <v>1.01</v>
      </c>
      <c r="CN123">
        <v>1.05</v>
      </c>
      <c r="CO123">
        <v>80.2</v>
      </c>
      <c r="CP123">
        <v>86.7</v>
      </c>
      <c r="CQ123">
        <v>83.1</v>
      </c>
      <c r="CR123">
        <v>91.2</v>
      </c>
      <c r="CS123">
        <v>92</v>
      </c>
      <c r="CT123">
        <v>91.6</v>
      </c>
      <c r="CU123">
        <v>68.099999999999994</v>
      </c>
      <c r="CV123">
        <v>77.3</v>
      </c>
      <c r="CW123">
        <v>72.3</v>
      </c>
      <c r="CX123">
        <v>52.7</v>
      </c>
      <c r="CY123">
        <v>60</v>
      </c>
      <c r="CZ123">
        <v>56</v>
      </c>
      <c r="DA123">
        <v>57.1</v>
      </c>
      <c r="DB123">
        <v>69.3</v>
      </c>
      <c r="DC123">
        <v>62.7</v>
      </c>
      <c r="DD123">
        <v>6.38</v>
      </c>
      <c r="DE123">
        <v>6.66</v>
      </c>
      <c r="DF123">
        <v>6.51</v>
      </c>
      <c r="DG123">
        <v>173</v>
      </c>
      <c r="DH123">
        <v>133</v>
      </c>
      <c r="DI123">
        <v>306</v>
      </c>
      <c r="DJ123">
        <v>158</v>
      </c>
      <c r="DK123">
        <v>109</v>
      </c>
      <c r="DL123">
        <v>267</v>
      </c>
      <c r="DM123">
        <v>54.4</v>
      </c>
      <c r="DN123">
        <v>46.5</v>
      </c>
      <c r="DO123">
        <v>51</v>
      </c>
      <c r="DP123">
        <v>0.43</v>
      </c>
      <c r="DQ123">
        <v>0.21</v>
      </c>
      <c r="DR123">
        <v>0.34</v>
      </c>
      <c r="DS123">
        <v>0.24</v>
      </c>
      <c r="DT123">
        <v>-0.03</v>
      </c>
      <c r="DU123">
        <v>0.19</v>
      </c>
      <c r="DV123">
        <v>0.63</v>
      </c>
      <c r="DW123">
        <v>0.44</v>
      </c>
      <c r="DX123">
        <v>0.49</v>
      </c>
      <c r="DY123">
        <v>56.6</v>
      </c>
      <c r="DZ123">
        <v>36.799999999999997</v>
      </c>
      <c r="EA123">
        <v>48</v>
      </c>
      <c r="EB123">
        <v>78</v>
      </c>
      <c r="EC123">
        <v>63.9</v>
      </c>
      <c r="ED123">
        <v>71.900000000000006</v>
      </c>
      <c r="EE123">
        <v>68.8</v>
      </c>
      <c r="EF123">
        <v>40.6</v>
      </c>
      <c r="EG123">
        <v>56.5</v>
      </c>
      <c r="EH123">
        <v>35.299999999999997</v>
      </c>
      <c r="EI123">
        <v>13.5</v>
      </c>
      <c r="EJ123">
        <v>25.8</v>
      </c>
      <c r="EK123">
        <v>48.6</v>
      </c>
      <c r="EL123">
        <v>25.6</v>
      </c>
      <c r="EM123">
        <v>38.6</v>
      </c>
      <c r="EN123">
        <v>4.99</v>
      </c>
      <c r="EO123">
        <v>4.07</v>
      </c>
      <c r="EP123">
        <v>4.59</v>
      </c>
      <c r="EQ123">
        <v>20</v>
      </c>
      <c r="ER123">
        <v>13</v>
      </c>
      <c r="ES123">
        <v>33</v>
      </c>
      <c r="ET123">
        <v>17</v>
      </c>
      <c r="EU123">
        <v>11</v>
      </c>
      <c r="EV123">
        <v>28</v>
      </c>
      <c r="EW123">
        <v>75.099999999999994</v>
      </c>
      <c r="EX123">
        <v>74.2</v>
      </c>
      <c r="EY123">
        <v>74.7</v>
      </c>
      <c r="EZ123">
        <v>1.01</v>
      </c>
      <c r="FA123">
        <v>1.05</v>
      </c>
      <c r="FB123">
        <v>1.03</v>
      </c>
      <c r="FC123">
        <v>0.41</v>
      </c>
      <c r="FD123">
        <v>0.3</v>
      </c>
      <c r="FE123">
        <v>0.56000000000000005</v>
      </c>
      <c r="FF123">
        <v>1.61</v>
      </c>
      <c r="FG123">
        <v>1.79</v>
      </c>
      <c r="FH123">
        <v>1.49</v>
      </c>
      <c r="FI123">
        <v>95</v>
      </c>
      <c r="FJ123">
        <v>92.3</v>
      </c>
      <c r="FK123">
        <v>93.9</v>
      </c>
      <c r="FL123">
        <v>100</v>
      </c>
      <c r="FM123">
        <v>100</v>
      </c>
      <c r="FN123">
        <v>100</v>
      </c>
      <c r="FO123">
        <v>70</v>
      </c>
      <c r="FP123">
        <v>61.5</v>
      </c>
      <c r="FQ123">
        <v>66.7</v>
      </c>
      <c r="FR123">
        <v>65</v>
      </c>
      <c r="FS123">
        <v>53.8</v>
      </c>
      <c r="FT123">
        <v>60.6</v>
      </c>
      <c r="FU123">
        <v>70</v>
      </c>
      <c r="FV123">
        <v>61.5</v>
      </c>
      <c r="FW123">
        <v>66.7</v>
      </c>
      <c r="FX123">
        <v>7.12</v>
      </c>
      <c r="FY123">
        <v>6.97</v>
      </c>
      <c r="FZ123">
        <v>7.06</v>
      </c>
      <c r="GA123">
        <v>1600</v>
      </c>
      <c r="GB123">
        <v>1614</v>
      </c>
      <c r="GC123">
        <v>3214</v>
      </c>
      <c r="GD123">
        <v>1501</v>
      </c>
      <c r="GE123">
        <v>1503</v>
      </c>
      <c r="GF123">
        <v>3004</v>
      </c>
      <c r="GG123">
        <v>53.9</v>
      </c>
      <c r="GH123">
        <v>46.6</v>
      </c>
      <c r="GI123">
        <v>50.3</v>
      </c>
      <c r="GJ123">
        <v>0.31</v>
      </c>
      <c r="GK123">
        <v>-0.24</v>
      </c>
      <c r="GL123">
        <v>0.03</v>
      </c>
      <c r="GM123">
        <v>0.24</v>
      </c>
      <c r="GN123">
        <v>-0.3</v>
      </c>
      <c r="GO123">
        <v>-0.01</v>
      </c>
      <c r="GP123">
        <v>0.37</v>
      </c>
      <c r="GQ123">
        <v>-0.17</v>
      </c>
      <c r="GR123">
        <v>0.08</v>
      </c>
      <c r="GS123">
        <v>55.3</v>
      </c>
      <c r="GT123">
        <v>43.8</v>
      </c>
      <c r="GU123">
        <v>49.5</v>
      </c>
      <c r="GV123">
        <v>75.8</v>
      </c>
      <c r="GW123">
        <v>64.400000000000006</v>
      </c>
      <c r="GX123">
        <v>70.099999999999994</v>
      </c>
      <c r="GY123">
        <v>62.3</v>
      </c>
      <c r="GZ123">
        <v>45.2</v>
      </c>
      <c r="HA123">
        <v>53.7</v>
      </c>
      <c r="HB123">
        <v>33.4</v>
      </c>
      <c r="HC123">
        <v>21.2</v>
      </c>
      <c r="HD123">
        <v>27.3</v>
      </c>
      <c r="HE123">
        <v>44.8</v>
      </c>
      <c r="HF123">
        <v>30.3</v>
      </c>
      <c r="HG123">
        <v>37.5</v>
      </c>
      <c r="HH123">
        <v>4.88</v>
      </c>
      <c r="HI123">
        <v>4.17</v>
      </c>
      <c r="HJ123">
        <v>4.5199999999999996</v>
      </c>
    </row>
    <row r="124" spans="1:218" x14ac:dyDescent="0.4">
      <c r="A124" t="s">
        <v>470</v>
      </c>
      <c r="B124" t="s">
        <v>469</v>
      </c>
      <c r="C124">
        <v>680</v>
      </c>
      <c r="D124">
        <v>588</v>
      </c>
      <c r="E124">
        <v>1268</v>
      </c>
      <c r="F124">
        <v>603</v>
      </c>
      <c r="G124">
        <v>541</v>
      </c>
      <c r="H124">
        <v>1144</v>
      </c>
      <c r="I124">
        <v>49.5</v>
      </c>
      <c r="J124">
        <v>43.9</v>
      </c>
      <c r="K124">
        <v>46.9</v>
      </c>
      <c r="L124">
        <v>0.25</v>
      </c>
      <c r="M124">
        <v>-0.21</v>
      </c>
      <c r="N124">
        <v>0.03</v>
      </c>
      <c r="O124">
        <v>0.15</v>
      </c>
      <c r="P124">
        <v>-0.32</v>
      </c>
      <c r="Q124">
        <v>-0.04</v>
      </c>
      <c r="R124">
        <v>0.35</v>
      </c>
      <c r="S124">
        <v>-0.1</v>
      </c>
      <c r="T124">
        <v>0.11</v>
      </c>
      <c r="U124">
        <v>47.2</v>
      </c>
      <c r="V124">
        <v>41.5</v>
      </c>
      <c r="W124">
        <v>44.6</v>
      </c>
      <c r="X124">
        <v>69.099999999999994</v>
      </c>
      <c r="Y124">
        <v>61.6</v>
      </c>
      <c r="Z124">
        <v>65.599999999999994</v>
      </c>
      <c r="AA124">
        <v>51.8</v>
      </c>
      <c r="AB124">
        <v>39.6</v>
      </c>
      <c r="AC124">
        <v>46.1</v>
      </c>
      <c r="AD124">
        <v>21.9</v>
      </c>
      <c r="AE124">
        <v>13.3</v>
      </c>
      <c r="AF124">
        <v>17.899999999999999</v>
      </c>
      <c r="AG124">
        <v>31</v>
      </c>
      <c r="AH124">
        <v>20.100000000000001</v>
      </c>
      <c r="AI124">
        <v>25.9</v>
      </c>
      <c r="AJ124">
        <v>4.3499999999999996</v>
      </c>
      <c r="AK124">
        <v>3.83</v>
      </c>
      <c r="AL124">
        <v>4.1100000000000003</v>
      </c>
      <c r="AM124">
        <v>266</v>
      </c>
      <c r="AN124">
        <v>233</v>
      </c>
      <c r="AO124">
        <v>499</v>
      </c>
      <c r="AP124">
        <v>250</v>
      </c>
      <c r="AQ124">
        <v>212</v>
      </c>
      <c r="AR124">
        <v>462</v>
      </c>
      <c r="AS124">
        <v>49.4</v>
      </c>
      <c r="AT124">
        <v>43.1</v>
      </c>
      <c r="AU124">
        <v>46.5</v>
      </c>
      <c r="AV124">
        <v>0.17</v>
      </c>
      <c r="AW124">
        <v>-0.21</v>
      </c>
      <c r="AX124">
        <v>0</v>
      </c>
      <c r="AY124">
        <v>0.01</v>
      </c>
      <c r="AZ124">
        <v>-0.38</v>
      </c>
      <c r="BA124">
        <v>-0.12</v>
      </c>
      <c r="BB124">
        <v>0.33</v>
      </c>
      <c r="BC124">
        <v>-0.04</v>
      </c>
      <c r="BD124">
        <v>0.11</v>
      </c>
      <c r="BE124">
        <v>44</v>
      </c>
      <c r="BF124">
        <v>38.200000000000003</v>
      </c>
      <c r="BG124">
        <v>41.3</v>
      </c>
      <c r="BH124">
        <v>63.9</v>
      </c>
      <c r="BI124">
        <v>59.2</v>
      </c>
      <c r="BJ124">
        <v>61.7</v>
      </c>
      <c r="BK124">
        <v>53.4</v>
      </c>
      <c r="BL124">
        <v>45.9</v>
      </c>
      <c r="BM124">
        <v>49.9</v>
      </c>
      <c r="BN124">
        <v>21.4</v>
      </c>
      <c r="BO124">
        <v>15</v>
      </c>
      <c r="BP124">
        <v>18.399999999999999</v>
      </c>
      <c r="BQ124">
        <v>28.9</v>
      </c>
      <c r="BR124">
        <v>22.7</v>
      </c>
      <c r="BS124">
        <v>26.1</v>
      </c>
      <c r="BT124">
        <v>4.3099999999999996</v>
      </c>
      <c r="BU124">
        <v>3.84</v>
      </c>
      <c r="BV124">
        <v>4.09</v>
      </c>
      <c r="BW124">
        <v>234</v>
      </c>
      <c r="BX124">
        <v>238</v>
      </c>
      <c r="BY124">
        <v>472</v>
      </c>
      <c r="BZ124">
        <v>209</v>
      </c>
      <c r="CA124">
        <v>204</v>
      </c>
      <c r="CB124">
        <v>413</v>
      </c>
      <c r="CC124">
        <v>54.5</v>
      </c>
      <c r="CD124">
        <v>48.4</v>
      </c>
      <c r="CE124">
        <v>51.4</v>
      </c>
      <c r="CF124">
        <v>0.75</v>
      </c>
      <c r="CG124">
        <v>0.41</v>
      </c>
      <c r="CH124">
        <v>0.57999999999999996</v>
      </c>
      <c r="CI124">
        <v>0.57999999999999996</v>
      </c>
      <c r="CJ124">
        <v>0.24</v>
      </c>
      <c r="CK124">
        <v>0.46</v>
      </c>
      <c r="CL124">
        <v>0.92</v>
      </c>
      <c r="CM124">
        <v>0.57999999999999996</v>
      </c>
      <c r="CN124">
        <v>0.7</v>
      </c>
      <c r="CO124">
        <v>56.8</v>
      </c>
      <c r="CP124">
        <v>49.6</v>
      </c>
      <c r="CQ124">
        <v>53.2</v>
      </c>
      <c r="CR124">
        <v>74.8</v>
      </c>
      <c r="CS124">
        <v>72.7</v>
      </c>
      <c r="CT124">
        <v>73.7</v>
      </c>
      <c r="CU124">
        <v>52.6</v>
      </c>
      <c r="CV124">
        <v>41.2</v>
      </c>
      <c r="CW124">
        <v>46.8</v>
      </c>
      <c r="CX124">
        <v>21.4</v>
      </c>
      <c r="CY124">
        <v>13</v>
      </c>
      <c r="CZ124">
        <v>17.2</v>
      </c>
      <c r="DA124">
        <v>30.8</v>
      </c>
      <c r="DB124">
        <v>21</v>
      </c>
      <c r="DC124">
        <v>25.8</v>
      </c>
      <c r="DD124">
        <v>4.7699999999999996</v>
      </c>
      <c r="DE124">
        <v>4.24</v>
      </c>
      <c r="DF124">
        <v>4.5</v>
      </c>
      <c r="DG124">
        <v>515</v>
      </c>
      <c r="DH124">
        <v>483</v>
      </c>
      <c r="DI124">
        <v>998</v>
      </c>
      <c r="DJ124">
        <v>475</v>
      </c>
      <c r="DK124">
        <v>436</v>
      </c>
      <c r="DL124">
        <v>911</v>
      </c>
      <c r="DM124">
        <v>47</v>
      </c>
      <c r="DN124">
        <v>39.700000000000003</v>
      </c>
      <c r="DO124">
        <v>43.5</v>
      </c>
      <c r="DP124">
        <v>0.18</v>
      </c>
      <c r="DQ124">
        <v>-0.35</v>
      </c>
      <c r="DR124">
        <v>-0.08</v>
      </c>
      <c r="DS124">
        <v>0.06</v>
      </c>
      <c r="DT124">
        <v>-0.47</v>
      </c>
      <c r="DU124">
        <v>-0.16</v>
      </c>
      <c r="DV124">
        <v>0.28999999999999998</v>
      </c>
      <c r="DW124">
        <v>-0.24</v>
      </c>
      <c r="DX124">
        <v>0.01</v>
      </c>
      <c r="DY124">
        <v>38.1</v>
      </c>
      <c r="DZ124">
        <v>37.299999999999997</v>
      </c>
      <c r="EA124">
        <v>37.700000000000003</v>
      </c>
      <c r="EB124">
        <v>63.7</v>
      </c>
      <c r="EC124">
        <v>55.5</v>
      </c>
      <c r="ED124">
        <v>59.7</v>
      </c>
      <c r="EE124">
        <v>52.6</v>
      </c>
      <c r="EF124">
        <v>36.4</v>
      </c>
      <c r="EG124">
        <v>44.8</v>
      </c>
      <c r="EH124">
        <v>17.5</v>
      </c>
      <c r="EI124">
        <v>6.2</v>
      </c>
      <c r="EJ124">
        <v>12</v>
      </c>
      <c r="EK124">
        <v>28.2</v>
      </c>
      <c r="EL124">
        <v>10.4</v>
      </c>
      <c r="EM124">
        <v>19.5</v>
      </c>
      <c r="EN124">
        <v>4.1100000000000003</v>
      </c>
      <c r="EO124">
        <v>3.36</v>
      </c>
      <c r="EP124">
        <v>3.75</v>
      </c>
      <c r="EQ124">
        <v>7</v>
      </c>
      <c r="ER124">
        <v>6</v>
      </c>
      <c r="ES124">
        <v>13</v>
      </c>
      <c r="ET124">
        <v>6</v>
      </c>
      <c r="EU124">
        <v>6</v>
      </c>
      <c r="EV124">
        <v>12</v>
      </c>
      <c r="EW124">
        <v>63.8</v>
      </c>
      <c r="EX124">
        <v>73.599999999999994</v>
      </c>
      <c r="EY124">
        <v>68.3</v>
      </c>
      <c r="EZ124">
        <v>1.46</v>
      </c>
      <c r="FA124">
        <v>0.89</v>
      </c>
      <c r="FB124">
        <v>1.18</v>
      </c>
      <c r="FC124">
        <v>0.45</v>
      </c>
      <c r="FD124">
        <v>-0.12</v>
      </c>
      <c r="FE124">
        <v>0.47</v>
      </c>
      <c r="FF124">
        <v>2.48</v>
      </c>
      <c r="FG124">
        <v>1.91</v>
      </c>
      <c r="FH124">
        <v>1.89</v>
      </c>
      <c r="FI124">
        <v>85.7</v>
      </c>
      <c r="FJ124">
        <v>100</v>
      </c>
      <c r="FK124">
        <v>92.3</v>
      </c>
      <c r="FL124">
        <v>85.7</v>
      </c>
      <c r="FM124">
        <v>100</v>
      </c>
      <c r="FN124">
        <v>92.3</v>
      </c>
      <c r="FO124">
        <v>85.7</v>
      </c>
      <c r="FP124">
        <v>50</v>
      </c>
      <c r="FQ124">
        <v>69.2</v>
      </c>
      <c r="FR124">
        <v>71.400000000000006</v>
      </c>
      <c r="FS124">
        <v>50</v>
      </c>
      <c r="FT124">
        <v>61.5</v>
      </c>
      <c r="FU124">
        <v>85.7</v>
      </c>
      <c r="FV124">
        <v>50</v>
      </c>
      <c r="FW124">
        <v>69.2</v>
      </c>
      <c r="FX124">
        <v>6.31</v>
      </c>
      <c r="FY124">
        <v>6.85</v>
      </c>
      <c r="FZ124">
        <v>6.56</v>
      </c>
      <c r="GA124">
        <v>1783</v>
      </c>
      <c r="GB124">
        <v>1669</v>
      </c>
      <c r="GC124">
        <v>3452</v>
      </c>
      <c r="GD124">
        <v>1603</v>
      </c>
      <c r="GE124">
        <v>1474</v>
      </c>
      <c r="GF124">
        <v>3077</v>
      </c>
      <c r="GG124">
        <v>49</v>
      </c>
      <c r="GH124">
        <v>42.4</v>
      </c>
      <c r="GI124">
        <v>45.8</v>
      </c>
      <c r="GJ124">
        <v>0.27</v>
      </c>
      <c r="GK124">
        <v>-0.15</v>
      </c>
      <c r="GL124">
        <v>7.0000000000000007E-2</v>
      </c>
      <c r="GM124">
        <v>0.21</v>
      </c>
      <c r="GN124">
        <v>-0.22</v>
      </c>
      <c r="GO124">
        <v>0.02</v>
      </c>
      <c r="GP124">
        <v>0.34</v>
      </c>
      <c r="GQ124">
        <v>-0.09</v>
      </c>
      <c r="GR124">
        <v>0.11</v>
      </c>
      <c r="GS124">
        <v>44.8</v>
      </c>
      <c r="GT124">
        <v>39.9</v>
      </c>
      <c r="GU124">
        <v>42.4</v>
      </c>
      <c r="GV124">
        <v>66.900000000000006</v>
      </c>
      <c r="GW124">
        <v>59.7</v>
      </c>
      <c r="GX124">
        <v>63.4</v>
      </c>
      <c r="GY124">
        <v>51.7</v>
      </c>
      <c r="GZ124">
        <v>38.9</v>
      </c>
      <c r="HA124">
        <v>45.5</v>
      </c>
      <c r="HB124">
        <v>20.3</v>
      </c>
      <c r="HC124">
        <v>11.4</v>
      </c>
      <c r="HD124">
        <v>16</v>
      </c>
      <c r="HE124">
        <v>29.7</v>
      </c>
      <c r="HF124">
        <v>17.3</v>
      </c>
      <c r="HG124">
        <v>23.7</v>
      </c>
      <c r="HH124">
        <v>4.29</v>
      </c>
      <c r="HI124">
        <v>3.68</v>
      </c>
      <c r="HJ124">
        <v>4</v>
      </c>
    </row>
    <row r="125" spans="1:218" x14ac:dyDescent="0.4">
      <c r="A125" t="s">
        <v>472</v>
      </c>
      <c r="B125" t="s">
        <v>471</v>
      </c>
      <c r="C125">
        <v>420</v>
      </c>
      <c r="D125">
        <v>417</v>
      </c>
      <c r="E125">
        <v>837</v>
      </c>
      <c r="F125">
        <v>372</v>
      </c>
      <c r="G125">
        <v>374</v>
      </c>
      <c r="H125">
        <v>746</v>
      </c>
      <c r="I125">
        <v>54.3</v>
      </c>
      <c r="J125">
        <v>49.3</v>
      </c>
      <c r="K125">
        <v>51.8</v>
      </c>
      <c r="L125">
        <v>0.67</v>
      </c>
      <c r="M125">
        <v>0.2</v>
      </c>
      <c r="N125">
        <v>0.44</v>
      </c>
      <c r="O125">
        <v>0.55000000000000004</v>
      </c>
      <c r="P125">
        <v>7.0000000000000007E-2</v>
      </c>
      <c r="Q125">
        <v>0.35</v>
      </c>
      <c r="R125">
        <v>0.8</v>
      </c>
      <c r="S125">
        <v>0.33</v>
      </c>
      <c r="T125">
        <v>0.53</v>
      </c>
      <c r="U125">
        <v>56.9</v>
      </c>
      <c r="V125">
        <v>53.7</v>
      </c>
      <c r="W125">
        <v>55.3</v>
      </c>
      <c r="X125">
        <v>73.599999999999994</v>
      </c>
      <c r="Y125">
        <v>71.7</v>
      </c>
      <c r="Z125">
        <v>72.599999999999994</v>
      </c>
      <c r="AA125">
        <v>70</v>
      </c>
      <c r="AB125">
        <v>60.7</v>
      </c>
      <c r="AC125">
        <v>65.400000000000006</v>
      </c>
      <c r="AD125">
        <v>41.7</v>
      </c>
      <c r="AE125">
        <v>31.2</v>
      </c>
      <c r="AF125">
        <v>36.4</v>
      </c>
      <c r="AG125">
        <v>55</v>
      </c>
      <c r="AH125">
        <v>41.7</v>
      </c>
      <c r="AI125">
        <v>48.4</v>
      </c>
      <c r="AJ125">
        <v>5.1100000000000003</v>
      </c>
      <c r="AK125">
        <v>4.66</v>
      </c>
      <c r="AL125">
        <v>4.8899999999999997</v>
      </c>
      <c r="AM125">
        <v>116</v>
      </c>
      <c r="AN125">
        <v>106</v>
      </c>
      <c r="AO125">
        <v>222</v>
      </c>
      <c r="AP125">
        <v>109</v>
      </c>
      <c r="AQ125">
        <v>98</v>
      </c>
      <c r="AR125">
        <v>207</v>
      </c>
      <c r="AS125">
        <v>54.4</v>
      </c>
      <c r="AT125">
        <v>45.2</v>
      </c>
      <c r="AU125">
        <v>50</v>
      </c>
      <c r="AV125">
        <v>0.48</v>
      </c>
      <c r="AW125">
        <v>-0.24</v>
      </c>
      <c r="AX125">
        <v>0.14000000000000001</v>
      </c>
      <c r="AY125">
        <v>0.25</v>
      </c>
      <c r="AZ125">
        <v>-0.49</v>
      </c>
      <c r="BA125">
        <v>-0.03</v>
      </c>
      <c r="BB125">
        <v>0.72</v>
      </c>
      <c r="BC125">
        <v>0.01</v>
      </c>
      <c r="BD125">
        <v>0.31</v>
      </c>
      <c r="BE125">
        <v>61.2</v>
      </c>
      <c r="BF125">
        <v>50.9</v>
      </c>
      <c r="BG125">
        <v>56.3</v>
      </c>
      <c r="BH125">
        <v>75</v>
      </c>
      <c r="BI125">
        <v>64.2</v>
      </c>
      <c r="BJ125">
        <v>69.8</v>
      </c>
      <c r="BK125">
        <v>75</v>
      </c>
      <c r="BL125">
        <v>52.8</v>
      </c>
      <c r="BM125">
        <v>64.400000000000006</v>
      </c>
      <c r="BN125">
        <v>44</v>
      </c>
      <c r="BO125">
        <v>25.5</v>
      </c>
      <c r="BP125">
        <v>35.1</v>
      </c>
      <c r="BQ125">
        <v>55.2</v>
      </c>
      <c r="BR125">
        <v>34</v>
      </c>
      <c r="BS125">
        <v>45</v>
      </c>
      <c r="BT125">
        <v>5.09</v>
      </c>
      <c r="BU125">
        <v>4.1500000000000004</v>
      </c>
      <c r="BV125">
        <v>4.6399999999999997</v>
      </c>
      <c r="BW125">
        <v>429</v>
      </c>
      <c r="BX125">
        <v>395</v>
      </c>
      <c r="BY125">
        <v>824</v>
      </c>
      <c r="BZ125">
        <v>363</v>
      </c>
      <c r="CA125">
        <v>330</v>
      </c>
      <c r="CB125">
        <v>693</v>
      </c>
      <c r="CC125">
        <v>53.5</v>
      </c>
      <c r="CD125">
        <v>49.9</v>
      </c>
      <c r="CE125">
        <v>51.8</v>
      </c>
      <c r="CF125">
        <v>1.06</v>
      </c>
      <c r="CG125">
        <v>0.69</v>
      </c>
      <c r="CH125">
        <v>0.89</v>
      </c>
      <c r="CI125">
        <v>0.93</v>
      </c>
      <c r="CJ125">
        <v>0.56000000000000005</v>
      </c>
      <c r="CK125">
        <v>0.79</v>
      </c>
      <c r="CL125">
        <v>1.19</v>
      </c>
      <c r="CM125">
        <v>0.83</v>
      </c>
      <c r="CN125">
        <v>0.98</v>
      </c>
      <c r="CO125">
        <v>57.8</v>
      </c>
      <c r="CP125">
        <v>54.9</v>
      </c>
      <c r="CQ125">
        <v>56.4</v>
      </c>
      <c r="CR125">
        <v>74.599999999999994</v>
      </c>
      <c r="CS125">
        <v>71.400000000000006</v>
      </c>
      <c r="CT125">
        <v>73.099999999999994</v>
      </c>
      <c r="CU125">
        <v>46.9</v>
      </c>
      <c r="CV125">
        <v>38.200000000000003</v>
      </c>
      <c r="CW125">
        <v>42.7</v>
      </c>
      <c r="CX125">
        <v>26.1</v>
      </c>
      <c r="CY125">
        <v>19.7</v>
      </c>
      <c r="CZ125">
        <v>23.1</v>
      </c>
      <c r="DA125">
        <v>34.5</v>
      </c>
      <c r="DB125">
        <v>25.3</v>
      </c>
      <c r="DC125">
        <v>30.1</v>
      </c>
      <c r="DD125">
        <v>4.79</v>
      </c>
      <c r="DE125">
        <v>4.4800000000000004</v>
      </c>
      <c r="DF125">
        <v>4.6399999999999997</v>
      </c>
      <c r="DG125">
        <v>285</v>
      </c>
      <c r="DH125">
        <v>278</v>
      </c>
      <c r="DI125">
        <v>563</v>
      </c>
      <c r="DJ125">
        <v>268</v>
      </c>
      <c r="DK125">
        <v>260</v>
      </c>
      <c r="DL125">
        <v>528</v>
      </c>
      <c r="DM125">
        <v>47.7</v>
      </c>
      <c r="DN125">
        <v>40.9</v>
      </c>
      <c r="DO125">
        <v>44.3</v>
      </c>
      <c r="DP125">
        <v>0.48</v>
      </c>
      <c r="DQ125">
        <v>-0.02</v>
      </c>
      <c r="DR125">
        <v>0.24</v>
      </c>
      <c r="DS125">
        <v>0.33</v>
      </c>
      <c r="DT125">
        <v>-0.17</v>
      </c>
      <c r="DU125">
        <v>0.13</v>
      </c>
      <c r="DV125">
        <v>0.63</v>
      </c>
      <c r="DW125">
        <v>0.14000000000000001</v>
      </c>
      <c r="DX125">
        <v>0.35</v>
      </c>
      <c r="DY125">
        <v>41.4</v>
      </c>
      <c r="DZ125">
        <v>38.799999999999997</v>
      </c>
      <c r="EA125">
        <v>40.1</v>
      </c>
      <c r="EB125">
        <v>60.7</v>
      </c>
      <c r="EC125">
        <v>59</v>
      </c>
      <c r="ED125">
        <v>59.9</v>
      </c>
      <c r="EE125">
        <v>55.1</v>
      </c>
      <c r="EF125">
        <v>36</v>
      </c>
      <c r="EG125">
        <v>45.6</v>
      </c>
      <c r="EH125">
        <v>21.8</v>
      </c>
      <c r="EI125">
        <v>10.8</v>
      </c>
      <c r="EJ125">
        <v>16.3</v>
      </c>
      <c r="EK125">
        <v>32.6</v>
      </c>
      <c r="EL125">
        <v>16.899999999999999</v>
      </c>
      <c r="EM125">
        <v>24.9</v>
      </c>
      <c r="EN125">
        <v>4.29</v>
      </c>
      <c r="EO125">
        <v>3.61</v>
      </c>
      <c r="EP125">
        <v>3.96</v>
      </c>
      <c r="EQ125">
        <v>3</v>
      </c>
      <c r="ER125">
        <v>8</v>
      </c>
      <c r="ES125">
        <v>11</v>
      </c>
      <c r="ET125">
        <v>1</v>
      </c>
      <c r="EU125">
        <v>8</v>
      </c>
      <c r="EV125">
        <v>9</v>
      </c>
      <c r="EW125">
        <v>72</v>
      </c>
      <c r="EX125">
        <v>72.8</v>
      </c>
      <c r="EY125">
        <v>72.5</v>
      </c>
      <c r="EZ125">
        <v>2.82</v>
      </c>
      <c r="FA125">
        <v>1.69</v>
      </c>
      <c r="FB125">
        <v>1.82</v>
      </c>
      <c r="FC125">
        <v>0.35</v>
      </c>
      <c r="FD125">
        <v>0.82</v>
      </c>
      <c r="FE125">
        <v>0.99</v>
      </c>
      <c r="FF125">
        <v>5.29</v>
      </c>
      <c r="FG125">
        <v>2.57</v>
      </c>
      <c r="FH125">
        <v>2.64</v>
      </c>
      <c r="FI125">
        <v>66.7</v>
      </c>
      <c r="FJ125">
        <v>100</v>
      </c>
      <c r="FK125">
        <v>90.9</v>
      </c>
      <c r="FL125">
        <v>66.7</v>
      </c>
      <c r="FM125">
        <v>100</v>
      </c>
      <c r="FN125">
        <v>90.9</v>
      </c>
      <c r="FO125">
        <v>66.7</v>
      </c>
      <c r="FP125">
        <v>87.5</v>
      </c>
      <c r="FQ125">
        <v>81.8</v>
      </c>
      <c r="FR125">
        <v>66.7</v>
      </c>
      <c r="FS125">
        <v>87.5</v>
      </c>
      <c r="FT125">
        <v>81.8</v>
      </c>
      <c r="FU125">
        <v>66.7</v>
      </c>
      <c r="FV125">
        <v>87.5</v>
      </c>
      <c r="FW125">
        <v>81.8</v>
      </c>
      <c r="FX125">
        <v>6.78</v>
      </c>
      <c r="FY125">
        <v>7.21</v>
      </c>
      <c r="FZ125">
        <v>7.09</v>
      </c>
      <c r="GA125">
        <v>1460</v>
      </c>
      <c r="GB125">
        <v>1393</v>
      </c>
      <c r="GC125">
        <v>2853</v>
      </c>
      <c r="GD125">
        <v>1284</v>
      </c>
      <c r="GE125">
        <v>1232</v>
      </c>
      <c r="GF125">
        <v>2516</v>
      </c>
      <c r="GG125">
        <v>52.6</v>
      </c>
      <c r="GH125">
        <v>47.2</v>
      </c>
      <c r="GI125">
        <v>50</v>
      </c>
      <c r="GJ125">
        <v>0.76</v>
      </c>
      <c r="GK125">
        <v>0.28999999999999998</v>
      </c>
      <c r="GL125">
        <v>0.53</v>
      </c>
      <c r="GM125">
        <v>0.7</v>
      </c>
      <c r="GN125">
        <v>0.22</v>
      </c>
      <c r="GO125">
        <v>0.48</v>
      </c>
      <c r="GP125">
        <v>0.83</v>
      </c>
      <c r="GQ125">
        <v>0.36</v>
      </c>
      <c r="GR125">
        <v>0.57999999999999996</v>
      </c>
      <c r="GS125">
        <v>54.6</v>
      </c>
      <c r="GT125">
        <v>49.6</v>
      </c>
      <c r="GU125">
        <v>52.2</v>
      </c>
      <c r="GV125">
        <v>71.2</v>
      </c>
      <c r="GW125">
        <v>67.5</v>
      </c>
      <c r="GX125">
        <v>69.400000000000006</v>
      </c>
      <c r="GY125">
        <v>60.1</v>
      </c>
      <c r="GZ125">
        <v>48.3</v>
      </c>
      <c r="HA125">
        <v>54.3</v>
      </c>
      <c r="HB125">
        <v>32.299999999999997</v>
      </c>
      <c r="HC125">
        <v>22.4</v>
      </c>
      <c r="HD125">
        <v>27.5</v>
      </c>
      <c r="HE125">
        <v>43.2</v>
      </c>
      <c r="HF125">
        <v>29.9</v>
      </c>
      <c r="HG125">
        <v>36.700000000000003</v>
      </c>
      <c r="HH125">
        <v>4.83</v>
      </c>
      <c r="HI125">
        <v>4.33</v>
      </c>
      <c r="HJ125">
        <v>4.59</v>
      </c>
    </row>
    <row r="126" spans="1:218" x14ac:dyDescent="0.4">
      <c r="A126" t="s">
        <v>474</v>
      </c>
      <c r="B126" t="s">
        <v>473</v>
      </c>
      <c r="C126">
        <v>789</v>
      </c>
      <c r="D126">
        <v>830</v>
      </c>
      <c r="E126">
        <v>1619</v>
      </c>
      <c r="F126">
        <v>707</v>
      </c>
      <c r="G126">
        <v>745</v>
      </c>
      <c r="H126">
        <v>1452</v>
      </c>
      <c r="I126">
        <v>47.5</v>
      </c>
      <c r="J126">
        <v>42.1</v>
      </c>
      <c r="K126">
        <v>44.7</v>
      </c>
      <c r="L126">
        <v>0.32</v>
      </c>
      <c r="M126">
        <v>-0.25</v>
      </c>
      <c r="N126">
        <v>0.03</v>
      </c>
      <c r="O126">
        <v>0.22</v>
      </c>
      <c r="P126">
        <v>-0.34</v>
      </c>
      <c r="Q126">
        <v>-0.04</v>
      </c>
      <c r="R126">
        <v>0.41</v>
      </c>
      <c r="S126">
        <v>-0.16</v>
      </c>
      <c r="T126">
        <v>0.09</v>
      </c>
      <c r="U126">
        <v>42.7</v>
      </c>
      <c r="V126">
        <v>35.299999999999997</v>
      </c>
      <c r="W126">
        <v>38.9</v>
      </c>
      <c r="X126">
        <v>61.3</v>
      </c>
      <c r="Y126">
        <v>55.3</v>
      </c>
      <c r="Z126">
        <v>58.2</v>
      </c>
      <c r="AA126">
        <v>54</v>
      </c>
      <c r="AB126">
        <v>46.4</v>
      </c>
      <c r="AC126">
        <v>50.1</v>
      </c>
      <c r="AD126">
        <v>20.8</v>
      </c>
      <c r="AE126">
        <v>14.2</v>
      </c>
      <c r="AF126">
        <v>17.399999999999999</v>
      </c>
      <c r="AG126">
        <v>30.9</v>
      </c>
      <c r="AH126">
        <v>21</v>
      </c>
      <c r="AI126">
        <v>25.8</v>
      </c>
      <c r="AJ126">
        <v>4.26</v>
      </c>
      <c r="AK126">
        <v>3.78</v>
      </c>
      <c r="AL126">
        <v>4.01</v>
      </c>
      <c r="AM126">
        <v>160</v>
      </c>
      <c r="AN126">
        <v>176</v>
      </c>
      <c r="AO126">
        <v>336</v>
      </c>
      <c r="AP126">
        <v>149</v>
      </c>
      <c r="AQ126">
        <v>163</v>
      </c>
      <c r="AR126">
        <v>312</v>
      </c>
      <c r="AS126">
        <v>51.9</v>
      </c>
      <c r="AT126">
        <v>44.7</v>
      </c>
      <c r="AU126">
        <v>48.1</v>
      </c>
      <c r="AV126">
        <v>0.27</v>
      </c>
      <c r="AW126">
        <v>-0.11</v>
      </c>
      <c r="AX126">
        <v>7.0000000000000007E-2</v>
      </c>
      <c r="AY126">
        <v>7.0000000000000007E-2</v>
      </c>
      <c r="AZ126">
        <v>-0.3</v>
      </c>
      <c r="BA126">
        <v>-7.0000000000000007E-2</v>
      </c>
      <c r="BB126">
        <v>0.48</v>
      </c>
      <c r="BC126">
        <v>0.08</v>
      </c>
      <c r="BD126">
        <v>0.21</v>
      </c>
      <c r="BE126">
        <v>51.3</v>
      </c>
      <c r="BF126">
        <v>39.799999999999997</v>
      </c>
      <c r="BG126">
        <v>45.2</v>
      </c>
      <c r="BH126">
        <v>68.8</v>
      </c>
      <c r="BI126">
        <v>60.2</v>
      </c>
      <c r="BJ126">
        <v>64.3</v>
      </c>
      <c r="BK126">
        <v>60.6</v>
      </c>
      <c r="BL126">
        <v>44.3</v>
      </c>
      <c r="BM126">
        <v>52.1</v>
      </c>
      <c r="BN126">
        <v>26.3</v>
      </c>
      <c r="BO126">
        <v>20.5</v>
      </c>
      <c r="BP126">
        <v>23.2</v>
      </c>
      <c r="BQ126">
        <v>37.5</v>
      </c>
      <c r="BR126">
        <v>26.7</v>
      </c>
      <c r="BS126">
        <v>31.8</v>
      </c>
      <c r="BT126">
        <v>4.67</v>
      </c>
      <c r="BU126">
        <v>3.95</v>
      </c>
      <c r="BV126">
        <v>4.3</v>
      </c>
      <c r="BW126">
        <v>142</v>
      </c>
      <c r="BX126">
        <v>157</v>
      </c>
      <c r="BY126">
        <v>299</v>
      </c>
      <c r="BZ126">
        <v>136</v>
      </c>
      <c r="CA126">
        <v>150</v>
      </c>
      <c r="CB126">
        <v>286</v>
      </c>
      <c r="CC126">
        <v>62</v>
      </c>
      <c r="CD126">
        <v>54</v>
      </c>
      <c r="CE126">
        <v>57.8</v>
      </c>
      <c r="CF126">
        <v>0.91</v>
      </c>
      <c r="CG126">
        <v>0.12</v>
      </c>
      <c r="CH126">
        <v>0.49</v>
      </c>
      <c r="CI126">
        <v>0.69</v>
      </c>
      <c r="CJ126">
        <v>-0.09</v>
      </c>
      <c r="CK126">
        <v>0.35</v>
      </c>
      <c r="CL126">
        <v>1.1200000000000001</v>
      </c>
      <c r="CM126">
        <v>0.32</v>
      </c>
      <c r="CN126">
        <v>0.64</v>
      </c>
      <c r="CO126">
        <v>70.400000000000006</v>
      </c>
      <c r="CP126">
        <v>59.9</v>
      </c>
      <c r="CQ126">
        <v>64.900000000000006</v>
      </c>
      <c r="CR126">
        <v>86.6</v>
      </c>
      <c r="CS126">
        <v>75.8</v>
      </c>
      <c r="CT126">
        <v>80.900000000000006</v>
      </c>
      <c r="CU126">
        <v>81</v>
      </c>
      <c r="CV126">
        <v>66.2</v>
      </c>
      <c r="CW126">
        <v>73.2</v>
      </c>
      <c r="CX126">
        <v>49.3</v>
      </c>
      <c r="CY126">
        <v>31.8</v>
      </c>
      <c r="CZ126">
        <v>40.1</v>
      </c>
      <c r="DA126">
        <v>59.2</v>
      </c>
      <c r="DB126">
        <v>39.5</v>
      </c>
      <c r="DC126">
        <v>48.8</v>
      </c>
      <c r="DD126">
        <v>5.83</v>
      </c>
      <c r="DE126">
        <v>5.01</v>
      </c>
      <c r="DF126">
        <v>5.4</v>
      </c>
      <c r="DG126">
        <v>420</v>
      </c>
      <c r="DH126">
        <v>432</v>
      </c>
      <c r="DI126">
        <v>852</v>
      </c>
      <c r="DJ126">
        <v>375</v>
      </c>
      <c r="DK126">
        <v>412</v>
      </c>
      <c r="DL126">
        <v>787</v>
      </c>
      <c r="DM126">
        <v>47.5</v>
      </c>
      <c r="DN126">
        <v>40.4</v>
      </c>
      <c r="DO126">
        <v>43.9</v>
      </c>
      <c r="DP126">
        <v>0.38</v>
      </c>
      <c r="DQ126">
        <v>-0.32</v>
      </c>
      <c r="DR126">
        <v>0.01</v>
      </c>
      <c r="DS126">
        <v>0.25</v>
      </c>
      <c r="DT126">
        <v>-0.44</v>
      </c>
      <c r="DU126">
        <v>-0.08</v>
      </c>
      <c r="DV126">
        <v>0.51</v>
      </c>
      <c r="DW126">
        <v>-0.2</v>
      </c>
      <c r="DX126">
        <v>0.1</v>
      </c>
      <c r="DY126">
        <v>39.799999999999997</v>
      </c>
      <c r="DZ126">
        <v>33.299999999999997</v>
      </c>
      <c r="EA126">
        <v>36.5</v>
      </c>
      <c r="EB126">
        <v>63.3</v>
      </c>
      <c r="EC126">
        <v>53</v>
      </c>
      <c r="ED126">
        <v>58.1</v>
      </c>
      <c r="EE126">
        <v>53.6</v>
      </c>
      <c r="EF126">
        <v>40.299999999999997</v>
      </c>
      <c r="EG126">
        <v>46.8</v>
      </c>
      <c r="EH126">
        <v>17.899999999999999</v>
      </c>
      <c r="EI126">
        <v>8.1</v>
      </c>
      <c r="EJ126">
        <v>12.9</v>
      </c>
      <c r="EK126">
        <v>27.1</v>
      </c>
      <c r="EL126">
        <v>15.3</v>
      </c>
      <c r="EM126">
        <v>21.1</v>
      </c>
      <c r="EN126">
        <v>4.18</v>
      </c>
      <c r="EO126">
        <v>3.53</v>
      </c>
      <c r="EP126">
        <v>3.85</v>
      </c>
      <c r="EQ126">
        <v>9</v>
      </c>
      <c r="ER126">
        <v>8</v>
      </c>
      <c r="ES126">
        <v>17</v>
      </c>
      <c r="ET126">
        <v>9</v>
      </c>
      <c r="EU126">
        <v>6</v>
      </c>
      <c r="EV126">
        <v>15</v>
      </c>
      <c r="EW126">
        <v>81.7</v>
      </c>
      <c r="EX126">
        <v>69.8</v>
      </c>
      <c r="EY126">
        <v>76.099999999999994</v>
      </c>
      <c r="EZ126">
        <v>1.0900000000000001</v>
      </c>
      <c r="FA126">
        <v>0.92</v>
      </c>
      <c r="FB126">
        <v>1.02</v>
      </c>
      <c r="FC126">
        <v>0.27</v>
      </c>
      <c r="FD126">
        <v>-0.09</v>
      </c>
      <c r="FE126">
        <v>0.38</v>
      </c>
      <c r="FF126">
        <v>1.92</v>
      </c>
      <c r="FG126">
        <v>1.93</v>
      </c>
      <c r="FH126">
        <v>1.66</v>
      </c>
      <c r="FI126">
        <v>100</v>
      </c>
      <c r="FJ126">
        <v>62.5</v>
      </c>
      <c r="FK126">
        <v>82.4</v>
      </c>
      <c r="FL126">
        <v>100</v>
      </c>
      <c r="FM126">
        <v>87.5</v>
      </c>
      <c r="FN126">
        <v>94.1</v>
      </c>
      <c r="FO126">
        <v>100</v>
      </c>
      <c r="FP126">
        <v>100</v>
      </c>
      <c r="FQ126">
        <v>100</v>
      </c>
      <c r="FR126">
        <v>100</v>
      </c>
      <c r="FS126">
        <v>62.5</v>
      </c>
      <c r="FT126">
        <v>82.4</v>
      </c>
      <c r="FU126">
        <v>100</v>
      </c>
      <c r="FV126">
        <v>75</v>
      </c>
      <c r="FW126">
        <v>88.2</v>
      </c>
      <c r="FX126">
        <v>8.14</v>
      </c>
      <c r="FY126">
        <v>7.08</v>
      </c>
      <c r="FZ126">
        <v>7.64</v>
      </c>
      <c r="GA126">
        <v>1669</v>
      </c>
      <c r="GB126">
        <v>1745</v>
      </c>
      <c r="GC126">
        <v>3414</v>
      </c>
      <c r="GD126">
        <v>1511</v>
      </c>
      <c r="GE126">
        <v>1607</v>
      </c>
      <c r="GF126">
        <v>3118</v>
      </c>
      <c r="GG126">
        <v>49.5</v>
      </c>
      <c r="GH126">
        <v>43.2</v>
      </c>
      <c r="GI126">
        <v>46.3</v>
      </c>
      <c r="GJ126">
        <v>0.39</v>
      </c>
      <c r="GK126">
        <v>-0.21</v>
      </c>
      <c r="GL126">
        <v>0.08</v>
      </c>
      <c r="GM126">
        <v>0.33</v>
      </c>
      <c r="GN126">
        <v>-0.27</v>
      </c>
      <c r="GO126">
        <v>0.04</v>
      </c>
      <c r="GP126">
        <v>0.46</v>
      </c>
      <c r="GQ126">
        <v>-0.15</v>
      </c>
      <c r="GR126">
        <v>0.13</v>
      </c>
      <c r="GS126">
        <v>45.7</v>
      </c>
      <c r="GT126">
        <v>37.700000000000003</v>
      </c>
      <c r="GU126">
        <v>41.6</v>
      </c>
      <c r="GV126">
        <v>65.8</v>
      </c>
      <c r="GW126">
        <v>57.2</v>
      </c>
      <c r="GX126">
        <v>61.4</v>
      </c>
      <c r="GY126">
        <v>58.2</v>
      </c>
      <c r="GZ126">
        <v>47.4</v>
      </c>
      <c r="HA126">
        <v>52.7</v>
      </c>
      <c r="HB126">
        <v>23.8</v>
      </c>
      <c r="HC126">
        <v>15</v>
      </c>
      <c r="HD126">
        <v>19.3</v>
      </c>
      <c r="HE126">
        <v>33.700000000000003</v>
      </c>
      <c r="HF126">
        <v>22.4</v>
      </c>
      <c r="HG126">
        <v>27.9</v>
      </c>
      <c r="HH126">
        <v>4.46</v>
      </c>
      <c r="HI126">
        <v>3.87</v>
      </c>
      <c r="HJ126">
        <v>4.16</v>
      </c>
    </row>
    <row r="127" spans="1:218" x14ac:dyDescent="0.4">
      <c r="A127" t="s">
        <v>476</v>
      </c>
      <c r="B127" t="s">
        <v>475</v>
      </c>
      <c r="C127">
        <v>512</v>
      </c>
      <c r="D127">
        <v>499</v>
      </c>
      <c r="E127">
        <v>1011</v>
      </c>
      <c r="F127">
        <v>476</v>
      </c>
      <c r="G127">
        <v>457</v>
      </c>
      <c r="H127">
        <v>933</v>
      </c>
      <c r="I127">
        <v>44.5</v>
      </c>
      <c r="J127">
        <v>42.1</v>
      </c>
      <c r="K127">
        <v>43.3</v>
      </c>
      <c r="L127">
        <v>-0.28999999999999998</v>
      </c>
      <c r="M127">
        <v>-0.44</v>
      </c>
      <c r="N127">
        <v>-0.37</v>
      </c>
      <c r="O127">
        <v>-0.41</v>
      </c>
      <c r="P127">
        <v>-0.56000000000000005</v>
      </c>
      <c r="Q127">
        <v>-0.45</v>
      </c>
      <c r="R127">
        <v>-0.18</v>
      </c>
      <c r="S127">
        <v>-0.32</v>
      </c>
      <c r="T127">
        <v>-0.28999999999999998</v>
      </c>
      <c r="U127">
        <v>37.5</v>
      </c>
      <c r="V127">
        <v>37.1</v>
      </c>
      <c r="W127">
        <v>37.299999999999997</v>
      </c>
      <c r="X127">
        <v>55.7</v>
      </c>
      <c r="Y127">
        <v>53.9</v>
      </c>
      <c r="Z127">
        <v>54.8</v>
      </c>
      <c r="AA127">
        <v>46.9</v>
      </c>
      <c r="AB127">
        <v>44.1</v>
      </c>
      <c r="AC127">
        <v>45.5</v>
      </c>
      <c r="AD127">
        <v>18.600000000000001</v>
      </c>
      <c r="AE127">
        <v>12.6</v>
      </c>
      <c r="AF127">
        <v>15.6</v>
      </c>
      <c r="AG127">
        <v>25.6</v>
      </c>
      <c r="AH127">
        <v>19.8</v>
      </c>
      <c r="AI127">
        <v>22.7</v>
      </c>
      <c r="AJ127">
        <v>3.85</v>
      </c>
      <c r="AK127">
        <v>3.73</v>
      </c>
      <c r="AL127">
        <v>3.79</v>
      </c>
      <c r="AM127">
        <v>108</v>
      </c>
      <c r="AN127">
        <v>119</v>
      </c>
      <c r="AO127">
        <v>227</v>
      </c>
      <c r="AP127">
        <v>101</v>
      </c>
      <c r="AQ127">
        <v>114</v>
      </c>
      <c r="AR127">
        <v>215</v>
      </c>
      <c r="AS127">
        <v>50.1</v>
      </c>
      <c r="AT127">
        <v>41</v>
      </c>
      <c r="AU127">
        <v>45.3</v>
      </c>
      <c r="AV127">
        <v>-0.01</v>
      </c>
      <c r="AW127">
        <v>-0.39</v>
      </c>
      <c r="AX127">
        <v>-0.21</v>
      </c>
      <c r="AY127">
        <v>-0.26</v>
      </c>
      <c r="AZ127">
        <v>-0.62</v>
      </c>
      <c r="BA127">
        <v>-0.38</v>
      </c>
      <c r="BB127">
        <v>0.23</v>
      </c>
      <c r="BC127">
        <v>-0.16</v>
      </c>
      <c r="BD127">
        <v>-0.04</v>
      </c>
      <c r="BE127">
        <v>46.3</v>
      </c>
      <c r="BF127">
        <v>34.5</v>
      </c>
      <c r="BG127">
        <v>40.1</v>
      </c>
      <c r="BH127">
        <v>61.1</v>
      </c>
      <c r="BI127">
        <v>56.3</v>
      </c>
      <c r="BJ127">
        <v>58.6</v>
      </c>
      <c r="BK127">
        <v>60.2</v>
      </c>
      <c r="BL127">
        <v>42.9</v>
      </c>
      <c r="BM127">
        <v>51.1</v>
      </c>
      <c r="BN127">
        <v>24.1</v>
      </c>
      <c r="BO127">
        <v>8.4</v>
      </c>
      <c r="BP127">
        <v>15.9</v>
      </c>
      <c r="BQ127">
        <v>34.299999999999997</v>
      </c>
      <c r="BR127">
        <v>16</v>
      </c>
      <c r="BS127">
        <v>24.7</v>
      </c>
      <c r="BT127">
        <v>4.46</v>
      </c>
      <c r="BU127">
        <v>3.59</v>
      </c>
      <c r="BV127">
        <v>4</v>
      </c>
      <c r="BW127">
        <v>91</v>
      </c>
      <c r="BX127">
        <v>106</v>
      </c>
      <c r="BY127">
        <v>197</v>
      </c>
      <c r="BZ127">
        <v>81</v>
      </c>
      <c r="CA127">
        <v>95</v>
      </c>
      <c r="CB127">
        <v>176</v>
      </c>
      <c r="CC127">
        <v>48.9</v>
      </c>
      <c r="CD127">
        <v>46</v>
      </c>
      <c r="CE127">
        <v>47.4</v>
      </c>
      <c r="CF127">
        <v>0.3</v>
      </c>
      <c r="CG127">
        <v>0.15</v>
      </c>
      <c r="CH127">
        <v>0.22</v>
      </c>
      <c r="CI127">
        <v>0.02</v>
      </c>
      <c r="CJ127">
        <v>-0.11</v>
      </c>
      <c r="CK127">
        <v>0.03</v>
      </c>
      <c r="CL127">
        <v>0.56999999999999995</v>
      </c>
      <c r="CM127">
        <v>0.4</v>
      </c>
      <c r="CN127">
        <v>0.4</v>
      </c>
      <c r="CO127">
        <v>45.1</v>
      </c>
      <c r="CP127">
        <v>47.2</v>
      </c>
      <c r="CQ127">
        <v>46.2</v>
      </c>
      <c r="CR127">
        <v>67</v>
      </c>
      <c r="CS127">
        <v>68.900000000000006</v>
      </c>
      <c r="CT127">
        <v>68</v>
      </c>
      <c r="CU127">
        <v>52.7</v>
      </c>
      <c r="CV127">
        <v>58.5</v>
      </c>
      <c r="CW127">
        <v>55.8</v>
      </c>
      <c r="CX127">
        <v>16.5</v>
      </c>
      <c r="CY127">
        <v>15.1</v>
      </c>
      <c r="CZ127">
        <v>15.7</v>
      </c>
      <c r="DA127">
        <v>39.6</v>
      </c>
      <c r="DB127">
        <v>22.6</v>
      </c>
      <c r="DC127">
        <v>30.5</v>
      </c>
      <c r="DD127">
        <v>4.28</v>
      </c>
      <c r="DE127">
        <v>4.08</v>
      </c>
      <c r="DF127">
        <v>4.17</v>
      </c>
      <c r="DG127">
        <v>373</v>
      </c>
      <c r="DH127">
        <v>374</v>
      </c>
      <c r="DI127">
        <v>747</v>
      </c>
      <c r="DJ127">
        <v>322</v>
      </c>
      <c r="DK127">
        <v>333</v>
      </c>
      <c r="DL127">
        <v>655</v>
      </c>
      <c r="DM127">
        <v>49.5</v>
      </c>
      <c r="DN127">
        <v>40.5</v>
      </c>
      <c r="DO127">
        <v>45</v>
      </c>
      <c r="DP127">
        <v>0.28999999999999998</v>
      </c>
      <c r="DQ127">
        <v>-0.36</v>
      </c>
      <c r="DR127">
        <v>-0.04</v>
      </c>
      <c r="DS127">
        <v>0.15</v>
      </c>
      <c r="DT127">
        <v>-0.5</v>
      </c>
      <c r="DU127">
        <v>-0.14000000000000001</v>
      </c>
      <c r="DV127">
        <v>0.43</v>
      </c>
      <c r="DW127">
        <v>-0.22</v>
      </c>
      <c r="DX127">
        <v>0.06</v>
      </c>
      <c r="DY127">
        <v>46.6</v>
      </c>
      <c r="DZ127">
        <v>33.200000000000003</v>
      </c>
      <c r="EA127">
        <v>39.9</v>
      </c>
      <c r="EB127">
        <v>64.099999999999994</v>
      </c>
      <c r="EC127">
        <v>56.7</v>
      </c>
      <c r="ED127">
        <v>60.4</v>
      </c>
      <c r="EE127">
        <v>56.3</v>
      </c>
      <c r="EF127">
        <v>55.3</v>
      </c>
      <c r="EG127">
        <v>55.8</v>
      </c>
      <c r="EH127">
        <v>20.100000000000001</v>
      </c>
      <c r="EI127">
        <v>8</v>
      </c>
      <c r="EJ127">
        <v>14.1</v>
      </c>
      <c r="EK127">
        <v>29.2</v>
      </c>
      <c r="EL127">
        <v>16</v>
      </c>
      <c r="EM127">
        <v>22.6</v>
      </c>
      <c r="EN127">
        <v>4.3499999999999996</v>
      </c>
      <c r="EO127">
        <v>3.56</v>
      </c>
      <c r="EP127">
        <v>3.95</v>
      </c>
      <c r="EQ127">
        <v>6</v>
      </c>
      <c r="ER127">
        <v>10</v>
      </c>
      <c r="ES127">
        <v>16</v>
      </c>
      <c r="ET127">
        <v>6</v>
      </c>
      <c r="EU127">
        <v>9</v>
      </c>
      <c r="EV127">
        <v>15</v>
      </c>
      <c r="EW127">
        <v>58.8</v>
      </c>
      <c r="EX127">
        <v>56.4</v>
      </c>
      <c r="EY127">
        <v>57.3</v>
      </c>
      <c r="EZ127">
        <v>0.16</v>
      </c>
      <c r="FA127">
        <v>1.24</v>
      </c>
      <c r="FB127">
        <v>0.81</v>
      </c>
      <c r="FC127">
        <v>-0.85</v>
      </c>
      <c r="FD127">
        <v>0.41</v>
      </c>
      <c r="FE127">
        <v>0.17</v>
      </c>
      <c r="FF127">
        <v>1.17</v>
      </c>
      <c r="FG127">
        <v>2.06</v>
      </c>
      <c r="FH127">
        <v>1.44</v>
      </c>
      <c r="FI127">
        <v>83.3</v>
      </c>
      <c r="FJ127">
        <v>50</v>
      </c>
      <c r="FK127">
        <v>62.5</v>
      </c>
      <c r="FL127">
        <v>83.3</v>
      </c>
      <c r="FM127">
        <v>60</v>
      </c>
      <c r="FN127">
        <v>68.8</v>
      </c>
      <c r="FO127">
        <v>50</v>
      </c>
      <c r="FP127">
        <v>70</v>
      </c>
      <c r="FQ127">
        <v>62.5</v>
      </c>
      <c r="FR127">
        <v>33.299999999999997</v>
      </c>
      <c r="FS127">
        <v>30</v>
      </c>
      <c r="FT127">
        <v>31.3</v>
      </c>
      <c r="FU127">
        <v>50</v>
      </c>
      <c r="FV127">
        <v>50</v>
      </c>
      <c r="FW127">
        <v>50</v>
      </c>
      <c r="FX127">
        <v>5.35</v>
      </c>
      <c r="FY127">
        <v>5.41</v>
      </c>
      <c r="FZ127">
        <v>5.39</v>
      </c>
      <c r="GA127">
        <v>1118</v>
      </c>
      <c r="GB127">
        <v>1151</v>
      </c>
      <c r="GC127">
        <v>2269</v>
      </c>
      <c r="GD127">
        <v>1010</v>
      </c>
      <c r="GE127">
        <v>1041</v>
      </c>
      <c r="GF127">
        <v>2051</v>
      </c>
      <c r="GG127">
        <v>47.1</v>
      </c>
      <c r="GH127">
        <v>42</v>
      </c>
      <c r="GI127">
        <v>44.5</v>
      </c>
      <c r="GJ127">
        <v>-0.02</v>
      </c>
      <c r="GK127">
        <v>-0.34</v>
      </c>
      <c r="GL127">
        <v>-0.18</v>
      </c>
      <c r="GM127">
        <v>-0.1</v>
      </c>
      <c r="GN127">
        <v>-0.42</v>
      </c>
      <c r="GO127">
        <v>-0.24</v>
      </c>
      <c r="GP127">
        <v>0.05</v>
      </c>
      <c r="GQ127">
        <v>-0.26</v>
      </c>
      <c r="GR127">
        <v>-0.13</v>
      </c>
      <c r="GS127">
        <v>42.4</v>
      </c>
      <c r="GT127">
        <v>36.6</v>
      </c>
      <c r="GU127">
        <v>39.4</v>
      </c>
      <c r="GV127">
        <v>60.4</v>
      </c>
      <c r="GW127">
        <v>56.7</v>
      </c>
      <c r="GX127">
        <v>58.5</v>
      </c>
      <c r="GY127">
        <v>52.2</v>
      </c>
      <c r="GZ127">
        <v>49.7</v>
      </c>
      <c r="HA127">
        <v>50.9</v>
      </c>
      <c r="HB127">
        <v>19.5</v>
      </c>
      <c r="HC127">
        <v>11.2</v>
      </c>
      <c r="HD127">
        <v>15.3</v>
      </c>
      <c r="HE127">
        <v>29.1</v>
      </c>
      <c r="HF127">
        <v>18.7</v>
      </c>
      <c r="HG127">
        <v>23.8</v>
      </c>
      <c r="HH127">
        <v>4.12</v>
      </c>
      <c r="HI127">
        <v>3.71</v>
      </c>
      <c r="HJ127">
        <v>3.92</v>
      </c>
    </row>
    <row r="128" spans="1:218" x14ac:dyDescent="0.4">
      <c r="A128" t="s">
        <v>478</v>
      </c>
      <c r="B128" t="s">
        <v>477</v>
      </c>
      <c r="C128">
        <v>266</v>
      </c>
      <c r="D128">
        <v>241</v>
      </c>
      <c r="E128">
        <v>507</v>
      </c>
      <c r="F128">
        <v>228</v>
      </c>
      <c r="G128">
        <v>198</v>
      </c>
      <c r="H128">
        <v>426</v>
      </c>
      <c r="I128">
        <v>48.8</v>
      </c>
      <c r="J128">
        <v>43.4</v>
      </c>
      <c r="K128">
        <v>46.2</v>
      </c>
      <c r="L128">
        <v>0.28999999999999998</v>
      </c>
      <c r="M128">
        <v>7.0000000000000007E-2</v>
      </c>
      <c r="N128">
        <v>0.19</v>
      </c>
      <c r="O128">
        <v>0.13</v>
      </c>
      <c r="P128">
        <v>-0.11</v>
      </c>
      <c r="Q128">
        <v>7.0000000000000007E-2</v>
      </c>
      <c r="R128">
        <v>0.45</v>
      </c>
      <c r="S128">
        <v>0.24</v>
      </c>
      <c r="T128">
        <v>0.31</v>
      </c>
      <c r="U128">
        <v>44.7</v>
      </c>
      <c r="V128">
        <v>36.5</v>
      </c>
      <c r="W128">
        <v>40.799999999999997</v>
      </c>
      <c r="X128">
        <v>62.4</v>
      </c>
      <c r="Y128">
        <v>54.8</v>
      </c>
      <c r="Z128">
        <v>58.8</v>
      </c>
      <c r="AA128">
        <v>53.8</v>
      </c>
      <c r="AB128">
        <v>45.2</v>
      </c>
      <c r="AC128">
        <v>49.7</v>
      </c>
      <c r="AD128">
        <v>23.3</v>
      </c>
      <c r="AE128">
        <v>14.1</v>
      </c>
      <c r="AF128">
        <v>18.899999999999999</v>
      </c>
      <c r="AG128">
        <v>33.1</v>
      </c>
      <c r="AH128">
        <v>20.3</v>
      </c>
      <c r="AI128">
        <v>27</v>
      </c>
      <c r="AJ128">
        <v>4.3</v>
      </c>
      <c r="AK128">
        <v>3.8</v>
      </c>
      <c r="AL128">
        <v>4.07</v>
      </c>
      <c r="AM128">
        <v>82</v>
      </c>
      <c r="AN128">
        <v>85</v>
      </c>
      <c r="AO128">
        <v>167</v>
      </c>
      <c r="AP128">
        <v>75</v>
      </c>
      <c r="AQ128">
        <v>81</v>
      </c>
      <c r="AR128">
        <v>156</v>
      </c>
      <c r="AS128">
        <v>53.4</v>
      </c>
      <c r="AT128">
        <v>50.2</v>
      </c>
      <c r="AU128">
        <v>51.8</v>
      </c>
      <c r="AV128">
        <v>0.64</v>
      </c>
      <c r="AW128">
        <v>0.28999999999999998</v>
      </c>
      <c r="AX128">
        <v>0.46</v>
      </c>
      <c r="AY128">
        <v>0.36</v>
      </c>
      <c r="AZ128">
        <v>0.01</v>
      </c>
      <c r="BA128">
        <v>0.26</v>
      </c>
      <c r="BB128">
        <v>0.93</v>
      </c>
      <c r="BC128">
        <v>0.56000000000000005</v>
      </c>
      <c r="BD128">
        <v>0.66</v>
      </c>
      <c r="BE128">
        <v>48.8</v>
      </c>
      <c r="BF128">
        <v>50.6</v>
      </c>
      <c r="BG128">
        <v>49.7</v>
      </c>
      <c r="BH128">
        <v>64.599999999999994</v>
      </c>
      <c r="BI128">
        <v>65.900000000000006</v>
      </c>
      <c r="BJ128">
        <v>65.3</v>
      </c>
      <c r="BK128">
        <v>70.7</v>
      </c>
      <c r="BL128">
        <v>55.3</v>
      </c>
      <c r="BM128">
        <v>62.9</v>
      </c>
      <c r="BN128">
        <v>31.7</v>
      </c>
      <c r="BO128">
        <v>22.4</v>
      </c>
      <c r="BP128">
        <v>26.9</v>
      </c>
      <c r="BQ128">
        <v>43.9</v>
      </c>
      <c r="BR128">
        <v>31.8</v>
      </c>
      <c r="BS128">
        <v>37.700000000000003</v>
      </c>
      <c r="BT128">
        <v>4.8600000000000003</v>
      </c>
      <c r="BU128">
        <v>4.41</v>
      </c>
      <c r="BV128">
        <v>4.63</v>
      </c>
      <c r="BW128">
        <v>448</v>
      </c>
      <c r="BX128">
        <v>464</v>
      </c>
      <c r="BY128">
        <v>912</v>
      </c>
      <c r="BZ128">
        <v>411</v>
      </c>
      <c r="CA128">
        <v>412</v>
      </c>
      <c r="CB128">
        <v>823</v>
      </c>
      <c r="CC128">
        <v>57.9</v>
      </c>
      <c r="CD128">
        <v>52.5</v>
      </c>
      <c r="CE128">
        <v>55.2</v>
      </c>
      <c r="CF128">
        <v>0.92</v>
      </c>
      <c r="CG128">
        <v>0.45</v>
      </c>
      <c r="CH128">
        <v>0.69</v>
      </c>
      <c r="CI128">
        <v>0.8</v>
      </c>
      <c r="CJ128">
        <v>0.33</v>
      </c>
      <c r="CK128">
        <v>0.6</v>
      </c>
      <c r="CL128">
        <v>1.04</v>
      </c>
      <c r="CM128">
        <v>0.56999999999999995</v>
      </c>
      <c r="CN128">
        <v>0.77</v>
      </c>
      <c r="CO128">
        <v>66.5</v>
      </c>
      <c r="CP128">
        <v>58.6</v>
      </c>
      <c r="CQ128">
        <v>62.5</v>
      </c>
      <c r="CR128">
        <v>81</v>
      </c>
      <c r="CS128">
        <v>77.400000000000006</v>
      </c>
      <c r="CT128">
        <v>79.2</v>
      </c>
      <c r="CU128">
        <v>73.7</v>
      </c>
      <c r="CV128">
        <v>57.5</v>
      </c>
      <c r="CW128">
        <v>65.5</v>
      </c>
      <c r="CX128">
        <v>37.9</v>
      </c>
      <c r="CY128">
        <v>23.5</v>
      </c>
      <c r="CZ128">
        <v>30.6</v>
      </c>
      <c r="DA128">
        <v>50.7</v>
      </c>
      <c r="DB128">
        <v>36.9</v>
      </c>
      <c r="DC128">
        <v>43.6</v>
      </c>
      <c r="DD128">
        <v>5.34</v>
      </c>
      <c r="DE128">
        <v>4.75</v>
      </c>
      <c r="DF128">
        <v>5.04</v>
      </c>
      <c r="DG128">
        <v>173</v>
      </c>
      <c r="DH128">
        <v>138</v>
      </c>
      <c r="DI128">
        <v>311</v>
      </c>
      <c r="DJ128">
        <v>165</v>
      </c>
      <c r="DK128">
        <v>126</v>
      </c>
      <c r="DL128">
        <v>291</v>
      </c>
      <c r="DM128">
        <v>50.4</v>
      </c>
      <c r="DN128">
        <v>39.6</v>
      </c>
      <c r="DO128">
        <v>45.6</v>
      </c>
      <c r="DP128">
        <v>0.47</v>
      </c>
      <c r="DQ128">
        <v>-0.35</v>
      </c>
      <c r="DR128">
        <v>0.11</v>
      </c>
      <c r="DS128">
        <v>0.28000000000000003</v>
      </c>
      <c r="DT128">
        <v>-0.56999999999999995</v>
      </c>
      <c r="DU128">
        <v>-0.03</v>
      </c>
      <c r="DV128">
        <v>0.66</v>
      </c>
      <c r="DW128">
        <v>-0.13</v>
      </c>
      <c r="DX128">
        <v>0.26</v>
      </c>
      <c r="DY128">
        <v>48.6</v>
      </c>
      <c r="DZ128">
        <v>31.2</v>
      </c>
      <c r="EA128">
        <v>40.799999999999997</v>
      </c>
      <c r="EB128">
        <v>68.8</v>
      </c>
      <c r="EC128">
        <v>53.6</v>
      </c>
      <c r="ED128">
        <v>62.1</v>
      </c>
      <c r="EE128">
        <v>65.900000000000006</v>
      </c>
      <c r="EF128">
        <v>47.1</v>
      </c>
      <c r="EG128">
        <v>57.6</v>
      </c>
      <c r="EH128">
        <v>23.7</v>
      </c>
      <c r="EI128">
        <v>7.2</v>
      </c>
      <c r="EJ128">
        <v>16.399999999999999</v>
      </c>
      <c r="EK128">
        <v>36.4</v>
      </c>
      <c r="EL128">
        <v>15.2</v>
      </c>
      <c r="EM128">
        <v>27</v>
      </c>
      <c r="EN128">
        <v>4.47</v>
      </c>
      <c r="EO128">
        <v>3.46</v>
      </c>
      <c r="EP128">
        <v>4.0199999999999996</v>
      </c>
      <c r="EQ128">
        <v>4</v>
      </c>
      <c r="ER128">
        <v>4</v>
      </c>
      <c r="ES128">
        <v>8</v>
      </c>
      <c r="ET128">
        <v>4</v>
      </c>
      <c r="EU128">
        <v>4</v>
      </c>
      <c r="EV128">
        <v>8</v>
      </c>
      <c r="EW128">
        <v>61.3</v>
      </c>
      <c r="EX128">
        <v>44.5</v>
      </c>
      <c r="EY128">
        <v>52.9</v>
      </c>
      <c r="EZ128">
        <v>0.75</v>
      </c>
      <c r="FA128">
        <v>0.38</v>
      </c>
      <c r="FB128">
        <v>0.56000000000000005</v>
      </c>
      <c r="FC128">
        <v>-0.49</v>
      </c>
      <c r="FD128">
        <v>-0.86</v>
      </c>
      <c r="FE128">
        <v>-0.31</v>
      </c>
      <c r="FF128">
        <v>1.98</v>
      </c>
      <c r="FG128">
        <v>1.61</v>
      </c>
      <c r="FH128">
        <v>1.44</v>
      </c>
      <c r="FI128">
        <v>75</v>
      </c>
      <c r="FJ128">
        <v>50</v>
      </c>
      <c r="FK128">
        <v>62.5</v>
      </c>
      <c r="FL128">
        <v>75</v>
      </c>
      <c r="FM128">
        <v>50</v>
      </c>
      <c r="FN128">
        <v>62.5</v>
      </c>
      <c r="FO128">
        <v>75</v>
      </c>
      <c r="FP128">
        <v>25</v>
      </c>
      <c r="FQ128">
        <v>50</v>
      </c>
      <c r="FR128">
        <v>50</v>
      </c>
      <c r="FS128">
        <v>0</v>
      </c>
      <c r="FT128">
        <v>25</v>
      </c>
      <c r="FU128">
        <v>50</v>
      </c>
      <c r="FV128">
        <v>25</v>
      </c>
      <c r="FW128">
        <v>37.5</v>
      </c>
      <c r="FX128">
        <v>5.65</v>
      </c>
      <c r="FY128">
        <v>3.79</v>
      </c>
      <c r="FZ128">
        <v>4.72</v>
      </c>
      <c r="GA128">
        <v>1048</v>
      </c>
      <c r="GB128">
        <v>996</v>
      </c>
      <c r="GC128">
        <v>2044</v>
      </c>
      <c r="GD128">
        <v>946</v>
      </c>
      <c r="GE128">
        <v>875</v>
      </c>
      <c r="GF128">
        <v>1821</v>
      </c>
      <c r="GG128">
        <v>53.4</v>
      </c>
      <c r="GH128">
        <v>47.7</v>
      </c>
      <c r="GI128">
        <v>50.7</v>
      </c>
      <c r="GJ128">
        <v>0.67</v>
      </c>
      <c r="GK128">
        <v>0.22</v>
      </c>
      <c r="GL128">
        <v>0.45</v>
      </c>
      <c r="GM128">
        <v>0.59</v>
      </c>
      <c r="GN128">
        <v>0.14000000000000001</v>
      </c>
      <c r="GO128">
        <v>0.4</v>
      </c>
      <c r="GP128">
        <v>0.75</v>
      </c>
      <c r="GQ128">
        <v>0.31</v>
      </c>
      <c r="GR128">
        <v>0.51</v>
      </c>
      <c r="GS128">
        <v>55.2</v>
      </c>
      <c r="GT128">
        <v>47</v>
      </c>
      <c r="GU128">
        <v>51.2</v>
      </c>
      <c r="GV128">
        <v>71.5</v>
      </c>
      <c r="GW128">
        <v>66.3</v>
      </c>
      <c r="GX128">
        <v>68.900000000000006</v>
      </c>
      <c r="GY128">
        <v>66.900000000000006</v>
      </c>
      <c r="GZ128">
        <v>52.6</v>
      </c>
      <c r="HA128">
        <v>59.9</v>
      </c>
      <c r="HB128">
        <v>30.6</v>
      </c>
      <c r="HC128">
        <v>18.100000000000001</v>
      </c>
      <c r="HD128">
        <v>24.5</v>
      </c>
      <c r="HE128">
        <v>42.6</v>
      </c>
      <c r="HF128">
        <v>28.4</v>
      </c>
      <c r="HG128">
        <v>35.700000000000003</v>
      </c>
      <c r="HH128">
        <v>4.8499999999999996</v>
      </c>
      <c r="HI128">
        <v>4.26</v>
      </c>
      <c r="HJ128">
        <v>4.5599999999999996</v>
      </c>
    </row>
    <row r="129" spans="1:218" x14ac:dyDescent="0.4">
      <c r="A129" t="s">
        <v>480</v>
      </c>
      <c r="B129" t="s">
        <v>479</v>
      </c>
      <c r="C129">
        <v>973</v>
      </c>
      <c r="D129">
        <v>1052</v>
      </c>
      <c r="E129">
        <v>2025</v>
      </c>
      <c r="F129">
        <v>953</v>
      </c>
      <c r="G129">
        <v>1024</v>
      </c>
      <c r="H129">
        <v>1977</v>
      </c>
      <c r="I129">
        <v>48</v>
      </c>
      <c r="J129">
        <v>43.5</v>
      </c>
      <c r="K129">
        <v>45.7</v>
      </c>
      <c r="L129">
        <v>-0.04</v>
      </c>
      <c r="M129">
        <v>-0.39</v>
      </c>
      <c r="N129">
        <v>-0.22</v>
      </c>
      <c r="O129">
        <v>-0.13</v>
      </c>
      <c r="P129">
        <v>-0.47</v>
      </c>
      <c r="Q129">
        <v>-0.28000000000000003</v>
      </c>
      <c r="R129">
        <v>0.04</v>
      </c>
      <c r="S129">
        <v>-0.31</v>
      </c>
      <c r="T129">
        <v>-0.17</v>
      </c>
      <c r="U129">
        <v>44.7</v>
      </c>
      <c r="V129">
        <v>40.1</v>
      </c>
      <c r="W129">
        <v>42.3</v>
      </c>
      <c r="X129">
        <v>69</v>
      </c>
      <c r="Y129">
        <v>63.9</v>
      </c>
      <c r="Z129">
        <v>66.3</v>
      </c>
      <c r="AA129">
        <v>52.1</v>
      </c>
      <c r="AB129">
        <v>45</v>
      </c>
      <c r="AC129">
        <v>48.4</v>
      </c>
      <c r="AD129">
        <v>21.9</v>
      </c>
      <c r="AE129">
        <v>15.9</v>
      </c>
      <c r="AF129">
        <v>18.8</v>
      </c>
      <c r="AG129">
        <v>32.299999999999997</v>
      </c>
      <c r="AH129">
        <v>25.1</v>
      </c>
      <c r="AI129">
        <v>28.5</v>
      </c>
      <c r="AJ129">
        <v>4.1900000000000004</v>
      </c>
      <c r="AK129">
        <v>3.83</v>
      </c>
      <c r="AL129">
        <v>4</v>
      </c>
      <c r="AM129">
        <v>64</v>
      </c>
      <c r="AN129">
        <v>79</v>
      </c>
      <c r="AO129">
        <v>143</v>
      </c>
      <c r="AP129">
        <v>62</v>
      </c>
      <c r="AQ129">
        <v>75</v>
      </c>
      <c r="AR129">
        <v>137</v>
      </c>
      <c r="AS129">
        <v>46.6</v>
      </c>
      <c r="AT129">
        <v>49.1</v>
      </c>
      <c r="AU129">
        <v>48</v>
      </c>
      <c r="AV129">
        <v>-0.14000000000000001</v>
      </c>
      <c r="AW129">
        <v>-0.04</v>
      </c>
      <c r="AX129">
        <v>-0.08</v>
      </c>
      <c r="AY129">
        <v>-0.45</v>
      </c>
      <c r="AZ129">
        <v>-0.32</v>
      </c>
      <c r="BA129">
        <v>-0.3</v>
      </c>
      <c r="BB129">
        <v>0.18</v>
      </c>
      <c r="BC129">
        <v>0.25</v>
      </c>
      <c r="BD129">
        <v>0.13</v>
      </c>
      <c r="BE129">
        <v>39.1</v>
      </c>
      <c r="BF129">
        <v>54.4</v>
      </c>
      <c r="BG129">
        <v>47.6</v>
      </c>
      <c r="BH129">
        <v>68.8</v>
      </c>
      <c r="BI129">
        <v>67.099999999999994</v>
      </c>
      <c r="BJ129">
        <v>67.8</v>
      </c>
      <c r="BK129">
        <v>45.3</v>
      </c>
      <c r="BL129">
        <v>51.9</v>
      </c>
      <c r="BM129">
        <v>49</v>
      </c>
      <c r="BN129">
        <v>10.9</v>
      </c>
      <c r="BO129">
        <v>19</v>
      </c>
      <c r="BP129">
        <v>15.4</v>
      </c>
      <c r="BQ129">
        <v>26.6</v>
      </c>
      <c r="BR129">
        <v>32.9</v>
      </c>
      <c r="BS129">
        <v>30.1</v>
      </c>
      <c r="BT129">
        <v>3.98</v>
      </c>
      <c r="BU129">
        <v>4.41</v>
      </c>
      <c r="BV129">
        <v>4.22</v>
      </c>
      <c r="BW129">
        <v>72</v>
      </c>
      <c r="BX129">
        <v>74</v>
      </c>
      <c r="BY129">
        <v>146</v>
      </c>
      <c r="BZ129">
        <v>66</v>
      </c>
      <c r="CA129">
        <v>66</v>
      </c>
      <c r="CB129">
        <v>132</v>
      </c>
      <c r="CC129">
        <v>51.7</v>
      </c>
      <c r="CD129">
        <v>53.5</v>
      </c>
      <c r="CE129">
        <v>52.6</v>
      </c>
      <c r="CF129">
        <v>0.61</v>
      </c>
      <c r="CG129">
        <v>0.67</v>
      </c>
      <c r="CH129">
        <v>0.64</v>
      </c>
      <c r="CI129">
        <v>0.31</v>
      </c>
      <c r="CJ129">
        <v>0.37</v>
      </c>
      <c r="CK129">
        <v>0.43</v>
      </c>
      <c r="CL129">
        <v>0.92</v>
      </c>
      <c r="CM129">
        <v>0.97</v>
      </c>
      <c r="CN129">
        <v>0.86</v>
      </c>
      <c r="CO129">
        <v>55.6</v>
      </c>
      <c r="CP129">
        <v>58.1</v>
      </c>
      <c r="CQ129">
        <v>56.8</v>
      </c>
      <c r="CR129">
        <v>72.2</v>
      </c>
      <c r="CS129">
        <v>77</v>
      </c>
      <c r="CT129">
        <v>74.7</v>
      </c>
      <c r="CU129">
        <v>56.9</v>
      </c>
      <c r="CV129">
        <v>63.5</v>
      </c>
      <c r="CW129">
        <v>60.3</v>
      </c>
      <c r="CX129">
        <v>29.2</v>
      </c>
      <c r="CY129">
        <v>25.7</v>
      </c>
      <c r="CZ129">
        <v>27.4</v>
      </c>
      <c r="DA129">
        <v>33.299999999999997</v>
      </c>
      <c r="DB129">
        <v>37.799999999999997</v>
      </c>
      <c r="DC129">
        <v>35.6</v>
      </c>
      <c r="DD129">
        <v>4.63</v>
      </c>
      <c r="DE129">
        <v>4.87</v>
      </c>
      <c r="DF129">
        <v>4.75</v>
      </c>
      <c r="DG129">
        <v>189</v>
      </c>
      <c r="DH129">
        <v>177</v>
      </c>
      <c r="DI129">
        <v>366</v>
      </c>
      <c r="DJ129">
        <v>169</v>
      </c>
      <c r="DK129">
        <v>161</v>
      </c>
      <c r="DL129">
        <v>330</v>
      </c>
      <c r="DM129">
        <v>52.6</v>
      </c>
      <c r="DN129">
        <v>47.4</v>
      </c>
      <c r="DO129">
        <v>50.1</v>
      </c>
      <c r="DP129">
        <v>0.5</v>
      </c>
      <c r="DQ129">
        <v>0.23</v>
      </c>
      <c r="DR129">
        <v>0.37</v>
      </c>
      <c r="DS129">
        <v>0.31</v>
      </c>
      <c r="DT129">
        <v>0.04</v>
      </c>
      <c r="DU129">
        <v>0.23</v>
      </c>
      <c r="DV129">
        <v>0.69</v>
      </c>
      <c r="DW129">
        <v>0.43</v>
      </c>
      <c r="DX129">
        <v>0.5</v>
      </c>
      <c r="DY129">
        <v>50.3</v>
      </c>
      <c r="DZ129">
        <v>42.9</v>
      </c>
      <c r="EA129">
        <v>46.7</v>
      </c>
      <c r="EB129">
        <v>77.2</v>
      </c>
      <c r="EC129">
        <v>67.2</v>
      </c>
      <c r="ED129">
        <v>72.400000000000006</v>
      </c>
      <c r="EE129">
        <v>55.6</v>
      </c>
      <c r="EF129">
        <v>37.9</v>
      </c>
      <c r="EG129">
        <v>47</v>
      </c>
      <c r="EH129">
        <v>27</v>
      </c>
      <c r="EI129">
        <v>13</v>
      </c>
      <c r="EJ129">
        <v>20.2</v>
      </c>
      <c r="EK129">
        <v>38.1</v>
      </c>
      <c r="EL129">
        <v>23.2</v>
      </c>
      <c r="EM129">
        <v>30.9</v>
      </c>
      <c r="EN129">
        <v>4.6900000000000004</v>
      </c>
      <c r="EO129">
        <v>4.13</v>
      </c>
      <c r="EP129">
        <v>4.42</v>
      </c>
      <c r="EQ129">
        <v>5</v>
      </c>
      <c r="ER129">
        <v>2</v>
      </c>
      <c r="ES129">
        <v>7</v>
      </c>
      <c r="ET129">
        <v>3</v>
      </c>
      <c r="EU129">
        <v>2</v>
      </c>
      <c r="EV129">
        <v>5</v>
      </c>
      <c r="EW129">
        <v>68.900000000000006</v>
      </c>
      <c r="EX129">
        <v>76.5</v>
      </c>
      <c r="EY129">
        <v>71.099999999999994</v>
      </c>
      <c r="EZ129">
        <v>1.48</v>
      </c>
      <c r="FA129">
        <v>1.41</v>
      </c>
      <c r="FB129">
        <v>1.45</v>
      </c>
      <c r="FC129">
        <v>0.05</v>
      </c>
      <c r="FD129">
        <v>-0.34</v>
      </c>
      <c r="FE129">
        <v>0.34</v>
      </c>
      <c r="FF129">
        <v>2.91</v>
      </c>
      <c r="FG129">
        <v>3.16</v>
      </c>
      <c r="FH129">
        <v>2.56</v>
      </c>
      <c r="FI129">
        <v>80</v>
      </c>
      <c r="FJ129">
        <v>100</v>
      </c>
      <c r="FK129">
        <v>85.7</v>
      </c>
      <c r="FL129">
        <v>100</v>
      </c>
      <c r="FM129">
        <v>100</v>
      </c>
      <c r="FN129">
        <v>100</v>
      </c>
      <c r="FO129">
        <v>100</v>
      </c>
      <c r="FP129">
        <v>50</v>
      </c>
      <c r="FQ129">
        <v>85.7</v>
      </c>
      <c r="FR129">
        <v>60</v>
      </c>
      <c r="FS129">
        <v>50</v>
      </c>
      <c r="FT129">
        <v>57.1</v>
      </c>
      <c r="FU129">
        <v>80</v>
      </c>
      <c r="FV129">
        <v>50</v>
      </c>
      <c r="FW129">
        <v>71.400000000000006</v>
      </c>
      <c r="FX129">
        <v>6.82</v>
      </c>
      <c r="FY129">
        <v>7</v>
      </c>
      <c r="FZ129">
        <v>6.87</v>
      </c>
      <c r="GA129">
        <v>1334</v>
      </c>
      <c r="GB129">
        <v>1440</v>
      </c>
      <c r="GC129">
        <v>2774</v>
      </c>
      <c r="GD129">
        <v>1282</v>
      </c>
      <c r="GE129">
        <v>1381</v>
      </c>
      <c r="GF129">
        <v>2663</v>
      </c>
      <c r="GG129">
        <v>48.9</v>
      </c>
      <c r="GH129">
        <v>45</v>
      </c>
      <c r="GI129">
        <v>46.9</v>
      </c>
      <c r="GJ129">
        <v>7.0000000000000007E-2</v>
      </c>
      <c r="GK129">
        <v>-0.23</v>
      </c>
      <c r="GL129">
        <v>-0.09</v>
      </c>
      <c r="GM129">
        <v>0</v>
      </c>
      <c r="GN129">
        <v>-0.3</v>
      </c>
      <c r="GO129">
        <v>-0.13</v>
      </c>
      <c r="GP129">
        <v>0.14000000000000001</v>
      </c>
      <c r="GQ129">
        <v>-0.16</v>
      </c>
      <c r="GR129">
        <v>-0.04</v>
      </c>
      <c r="GS129">
        <v>46</v>
      </c>
      <c r="GT129">
        <v>42.6</v>
      </c>
      <c r="GU129">
        <v>44.2</v>
      </c>
      <c r="GV129">
        <v>70.5</v>
      </c>
      <c r="GW129">
        <v>65.3</v>
      </c>
      <c r="GX129">
        <v>67.8</v>
      </c>
      <c r="GY129">
        <v>52.9</v>
      </c>
      <c r="GZ129">
        <v>45.6</v>
      </c>
      <c r="HA129">
        <v>49.1</v>
      </c>
      <c r="HB129">
        <v>22.6</v>
      </c>
      <c r="HC129">
        <v>16</v>
      </c>
      <c r="HD129">
        <v>19.2</v>
      </c>
      <c r="HE129">
        <v>33.200000000000003</v>
      </c>
      <c r="HF129">
        <v>25.9</v>
      </c>
      <c r="HG129">
        <v>29.4</v>
      </c>
      <c r="HH129">
        <v>4.3</v>
      </c>
      <c r="HI129">
        <v>3.97</v>
      </c>
      <c r="HJ129">
        <v>4.13</v>
      </c>
    </row>
    <row r="130" spans="1:218" x14ac:dyDescent="0.4">
      <c r="A130" t="s">
        <v>482</v>
      </c>
      <c r="B130" t="s">
        <v>481</v>
      </c>
      <c r="C130">
        <v>685</v>
      </c>
      <c r="D130">
        <v>725</v>
      </c>
      <c r="E130">
        <v>1410</v>
      </c>
      <c r="F130">
        <v>656</v>
      </c>
      <c r="G130">
        <v>691</v>
      </c>
      <c r="H130">
        <v>1347</v>
      </c>
      <c r="I130">
        <v>47.2</v>
      </c>
      <c r="J130">
        <v>41.8</v>
      </c>
      <c r="K130">
        <v>44.4</v>
      </c>
      <c r="L130">
        <v>0.04</v>
      </c>
      <c r="M130">
        <v>-0.5</v>
      </c>
      <c r="N130">
        <v>-0.23</v>
      </c>
      <c r="O130">
        <v>-0.06</v>
      </c>
      <c r="P130">
        <v>-0.59</v>
      </c>
      <c r="Q130">
        <v>-0.3</v>
      </c>
      <c r="R130">
        <v>0.14000000000000001</v>
      </c>
      <c r="S130">
        <v>-0.4</v>
      </c>
      <c r="T130">
        <v>-0.17</v>
      </c>
      <c r="U130">
        <v>43.4</v>
      </c>
      <c r="V130">
        <v>39</v>
      </c>
      <c r="W130">
        <v>41.1</v>
      </c>
      <c r="X130">
        <v>64.099999999999994</v>
      </c>
      <c r="Y130">
        <v>59.3</v>
      </c>
      <c r="Z130">
        <v>61.6</v>
      </c>
      <c r="AA130">
        <v>42.5</v>
      </c>
      <c r="AB130">
        <v>30.8</v>
      </c>
      <c r="AC130">
        <v>36.5</v>
      </c>
      <c r="AD130">
        <v>18.100000000000001</v>
      </c>
      <c r="AE130">
        <v>9.4</v>
      </c>
      <c r="AF130">
        <v>13.6</v>
      </c>
      <c r="AG130">
        <v>26.7</v>
      </c>
      <c r="AH130">
        <v>15.4</v>
      </c>
      <c r="AI130">
        <v>20.9</v>
      </c>
      <c r="AJ130">
        <v>4.0599999999999996</v>
      </c>
      <c r="AK130">
        <v>3.6</v>
      </c>
      <c r="AL130">
        <v>3.82</v>
      </c>
      <c r="AM130">
        <v>159</v>
      </c>
      <c r="AN130">
        <v>180</v>
      </c>
      <c r="AO130">
        <v>339</v>
      </c>
      <c r="AP130">
        <v>147</v>
      </c>
      <c r="AQ130">
        <v>168</v>
      </c>
      <c r="AR130">
        <v>315</v>
      </c>
      <c r="AS130">
        <v>50.6</v>
      </c>
      <c r="AT130">
        <v>47.8</v>
      </c>
      <c r="AU130">
        <v>49.1</v>
      </c>
      <c r="AV130">
        <v>0.28999999999999998</v>
      </c>
      <c r="AW130">
        <v>0.09</v>
      </c>
      <c r="AX130">
        <v>0.18</v>
      </c>
      <c r="AY130">
        <v>0.08</v>
      </c>
      <c r="AZ130">
        <v>-0.1</v>
      </c>
      <c r="BA130">
        <v>0.04</v>
      </c>
      <c r="BB130">
        <v>0.49</v>
      </c>
      <c r="BC130">
        <v>0.28000000000000003</v>
      </c>
      <c r="BD130">
        <v>0.32</v>
      </c>
      <c r="BE130">
        <v>49.1</v>
      </c>
      <c r="BF130">
        <v>48.9</v>
      </c>
      <c r="BG130">
        <v>49</v>
      </c>
      <c r="BH130">
        <v>69.2</v>
      </c>
      <c r="BI130">
        <v>66.099999999999994</v>
      </c>
      <c r="BJ130">
        <v>67.599999999999994</v>
      </c>
      <c r="BK130">
        <v>51.6</v>
      </c>
      <c r="BL130">
        <v>38.9</v>
      </c>
      <c r="BM130">
        <v>44.8</v>
      </c>
      <c r="BN130">
        <v>22</v>
      </c>
      <c r="BO130">
        <v>12.8</v>
      </c>
      <c r="BP130">
        <v>17.100000000000001</v>
      </c>
      <c r="BQ130">
        <v>31.4</v>
      </c>
      <c r="BR130">
        <v>22.8</v>
      </c>
      <c r="BS130">
        <v>26.8</v>
      </c>
      <c r="BT130">
        <v>4.46</v>
      </c>
      <c r="BU130">
        <v>4.2300000000000004</v>
      </c>
      <c r="BV130">
        <v>4.34</v>
      </c>
      <c r="BW130">
        <v>368</v>
      </c>
      <c r="BX130">
        <v>347</v>
      </c>
      <c r="BY130">
        <v>715</v>
      </c>
      <c r="BZ130">
        <v>344</v>
      </c>
      <c r="CA130">
        <v>307</v>
      </c>
      <c r="CB130">
        <v>651</v>
      </c>
      <c r="CC130">
        <v>57.6</v>
      </c>
      <c r="CD130">
        <v>51</v>
      </c>
      <c r="CE130">
        <v>54.4</v>
      </c>
      <c r="CF130">
        <v>0.93</v>
      </c>
      <c r="CG130">
        <v>0.5</v>
      </c>
      <c r="CH130">
        <v>0.73</v>
      </c>
      <c r="CI130">
        <v>0.79</v>
      </c>
      <c r="CJ130">
        <v>0.36</v>
      </c>
      <c r="CK130">
        <v>0.63</v>
      </c>
      <c r="CL130">
        <v>1.06</v>
      </c>
      <c r="CM130">
        <v>0.65</v>
      </c>
      <c r="CN130">
        <v>0.82</v>
      </c>
      <c r="CO130">
        <v>65.8</v>
      </c>
      <c r="CP130">
        <v>56.8</v>
      </c>
      <c r="CQ130">
        <v>61.4</v>
      </c>
      <c r="CR130">
        <v>82.9</v>
      </c>
      <c r="CS130">
        <v>75.5</v>
      </c>
      <c r="CT130">
        <v>79.3</v>
      </c>
      <c r="CU130">
        <v>67.099999999999994</v>
      </c>
      <c r="CV130">
        <v>56.8</v>
      </c>
      <c r="CW130">
        <v>62.1</v>
      </c>
      <c r="CX130">
        <v>37.200000000000003</v>
      </c>
      <c r="CY130">
        <v>22.2</v>
      </c>
      <c r="CZ130">
        <v>29.9</v>
      </c>
      <c r="DA130">
        <v>48.9</v>
      </c>
      <c r="DB130">
        <v>32.299999999999997</v>
      </c>
      <c r="DC130">
        <v>40.799999999999997</v>
      </c>
      <c r="DD130">
        <v>5.26</v>
      </c>
      <c r="DE130">
        <v>4.67</v>
      </c>
      <c r="DF130">
        <v>4.97</v>
      </c>
      <c r="DG130">
        <v>175</v>
      </c>
      <c r="DH130">
        <v>170</v>
      </c>
      <c r="DI130">
        <v>345</v>
      </c>
      <c r="DJ130">
        <v>156</v>
      </c>
      <c r="DK130">
        <v>147</v>
      </c>
      <c r="DL130">
        <v>303</v>
      </c>
      <c r="DM130">
        <v>46.5</v>
      </c>
      <c r="DN130">
        <v>42.4</v>
      </c>
      <c r="DO130">
        <v>44.5</v>
      </c>
      <c r="DP130">
        <v>0.37</v>
      </c>
      <c r="DQ130">
        <v>0.05</v>
      </c>
      <c r="DR130">
        <v>0.22</v>
      </c>
      <c r="DS130">
        <v>0.18</v>
      </c>
      <c r="DT130">
        <v>-0.15</v>
      </c>
      <c r="DU130">
        <v>0.08</v>
      </c>
      <c r="DV130">
        <v>0.56999999999999995</v>
      </c>
      <c r="DW130">
        <v>0.26</v>
      </c>
      <c r="DX130">
        <v>0.36</v>
      </c>
      <c r="DY130">
        <v>40</v>
      </c>
      <c r="DZ130">
        <v>42.4</v>
      </c>
      <c r="EA130">
        <v>41.2</v>
      </c>
      <c r="EB130">
        <v>59.4</v>
      </c>
      <c r="EC130">
        <v>58.8</v>
      </c>
      <c r="ED130">
        <v>59.1</v>
      </c>
      <c r="EE130">
        <v>42.9</v>
      </c>
      <c r="EF130">
        <v>35.299999999999997</v>
      </c>
      <c r="EG130">
        <v>39.1</v>
      </c>
      <c r="EH130">
        <v>17.100000000000001</v>
      </c>
      <c r="EI130">
        <v>9.4</v>
      </c>
      <c r="EJ130">
        <v>13.3</v>
      </c>
      <c r="EK130">
        <v>24.6</v>
      </c>
      <c r="EL130">
        <v>17.100000000000001</v>
      </c>
      <c r="EM130">
        <v>20.9</v>
      </c>
      <c r="EN130">
        <v>4.05</v>
      </c>
      <c r="EO130">
        <v>3.71</v>
      </c>
      <c r="EP130">
        <v>3.88</v>
      </c>
      <c r="EQ130">
        <v>1</v>
      </c>
      <c r="ER130">
        <v>3</v>
      </c>
      <c r="ES130">
        <v>4</v>
      </c>
      <c r="ET130">
        <v>1</v>
      </c>
      <c r="EU130">
        <v>3</v>
      </c>
      <c r="EV130">
        <v>4</v>
      </c>
      <c r="EW130">
        <v>45</v>
      </c>
      <c r="EX130">
        <v>65.7</v>
      </c>
      <c r="EY130">
        <v>60.5</v>
      </c>
      <c r="EZ130">
        <v>0.61</v>
      </c>
      <c r="FA130">
        <v>0.51</v>
      </c>
      <c r="FB130">
        <v>0.54</v>
      </c>
      <c r="FC130">
        <v>-1.87</v>
      </c>
      <c r="FD130">
        <v>-0.92</v>
      </c>
      <c r="FE130">
        <v>-0.7</v>
      </c>
      <c r="FF130">
        <v>3.08</v>
      </c>
      <c r="FG130">
        <v>1.94</v>
      </c>
      <c r="FH130">
        <v>1.77</v>
      </c>
      <c r="FI130">
        <v>0</v>
      </c>
      <c r="FJ130">
        <v>66.7</v>
      </c>
      <c r="FK130">
        <v>50</v>
      </c>
      <c r="FL130">
        <v>100</v>
      </c>
      <c r="FM130">
        <v>66.7</v>
      </c>
      <c r="FN130">
        <v>75</v>
      </c>
      <c r="FO130">
        <v>100</v>
      </c>
      <c r="FP130">
        <v>66.7</v>
      </c>
      <c r="FQ130">
        <v>75</v>
      </c>
      <c r="FR130">
        <v>0</v>
      </c>
      <c r="FS130">
        <v>33.299999999999997</v>
      </c>
      <c r="FT130">
        <v>25</v>
      </c>
      <c r="FU130">
        <v>100</v>
      </c>
      <c r="FV130">
        <v>33.299999999999997</v>
      </c>
      <c r="FW130">
        <v>50</v>
      </c>
      <c r="FX130">
        <v>4.5</v>
      </c>
      <c r="FY130">
        <v>6.08</v>
      </c>
      <c r="FZ130">
        <v>5.69</v>
      </c>
      <c r="GA130">
        <v>1492</v>
      </c>
      <c r="GB130">
        <v>1572</v>
      </c>
      <c r="GC130">
        <v>3064</v>
      </c>
      <c r="GD130">
        <v>1392</v>
      </c>
      <c r="GE130">
        <v>1440</v>
      </c>
      <c r="GF130">
        <v>2832</v>
      </c>
      <c r="GG130">
        <v>50.5</v>
      </c>
      <c r="GH130">
        <v>45.3</v>
      </c>
      <c r="GI130">
        <v>47.8</v>
      </c>
      <c r="GJ130">
        <v>0.38</v>
      </c>
      <c r="GK130">
        <v>-0.08</v>
      </c>
      <c r="GL130">
        <v>0.15</v>
      </c>
      <c r="GM130">
        <v>0.31</v>
      </c>
      <c r="GN130">
        <v>-0.14000000000000001</v>
      </c>
      <c r="GO130">
        <v>0.1</v>
      </c>
      <c r="GP130">
        <v>0.45</v>
      </c>
      <c r="GQ130">
        <v>-0.01</v>
      </c>
      <c r="GR130">
        <v>0.19</v>
      </c>
      <c r="GS130">
        <v>49.8</v>
      </c>
      <c r="GT130">
        <v>45.7</v>
      </c>
      <c r="GU130">
        <v>47.7</v>
      </c>
      <c r="GV130">
        <v>69.599999999999994</v>
      </c>
      <c r="GW130">
        <v>64.5</v>
      </c>
      <c r="GX130">
        <v>67</v>
      </c>
      <c r="GY130">
        <v>51</v>
      </c>
      <c r="GZ130">
        <v>40.6</v>
      </c>
      <c r="HA130">
        <v>45.7</v>
      </c>
      <c r="HB130">
        <v>23.9</v>
      </c>
      <c r="HC130">
        <v>13.8</v>
      </c>
      <c r="HD130">
        <v>18.7</v>
      </c>
      <c r="HE130">
        <v>33.5</v>
      </c>
      <c r="HF130">
        <v>21.9</v>
      </c>
      <c r="HG130">
        <v>27.5</v>
      </c>
      <c r="HH130">
        <v>4.46</v>
      </c>
      <c r="HI130">
        <v>4.01</v>
      </c>
      <c r="HJ130">
        <v>4.2300000000000004</v>
      </c>
    </row>
    <row r="131" spans="1:218" x14ac:dyDescent="0.4">
      <c r="A131" t="s">
        <v>484</v>
      </c>
      <c r="B131" t="s">
        <v>483</v>
      </c>
      <c r="C131">
        <v>437</v>
      </c>
      <c r="D131">
        <v>478</v>
      </c>
      <c r="E131">
        <v>915</v>
      </c>
      <c r="F131">
        <v>399</v>
      </c>
      <c r="G131">
        <v>429</v>
      </c>
      <c r="H131">
        <v>828</v>
      </c>
      <c r="I131">
        <v>50.4</v>
      </c>
      <c r="J131">
        <v>46.8</v>
      </c>
      <c r="K131">
        <v>48.5</v>
      </c>
      <c r="L131">
        <v>0.3</v>
      </c>
      <c r="M131">
        <v>0.03</v>
      </c>
      <c r="N131">
        <v>0.16</v>
      </c>
      <c r="O131">
        <v>0.18</v>
      </c>
      <c r="P131">
        <v>-0.09</v>
      </c>
      <c r="Q131">
        <v>0.08</v>
      </c>
      <c r="R131">
        <v>0.43</v>
      </c>
      <c r="S131">
        <v>0.15</v>
      </c>
      <c r="T131">
        <v>0.25</v>
      </c>
      <c r="U131">
        <v>48.7</v>
      </c>
      <c r="V131">
        <v>45</v>
      </c>
      <c r="W131">
        <v>46.8</v>
      </c>
      <c r="X131">
        <v>67</v>
      </c>
      <c r="Y131">
        <v>64</v>
      </c>
      <c r="Z131">
        <v>65.5</v>
      </c>
      <c r="AA131">
        <v>57.2</v>
      </c>
      <c r="AB131">
        <v>55.6</v>
      </c>
      <c r="AC131">
        <v>56.4</v>
      </c>
      <c r="AD131">
        <v>28.4</v>
      </c>
      <c r="AE131">
        <v>23.2</v>
      </c>
      <c r="AF131">
        <v>25.7</v>
      </c>
      <c r="AG131">
        <v>41</v>
      </c>
      <c r="AH131">
        <v>33.299999999999997</v>
      </c>
      <c r="AI131">
        <v>36.9</v>
      </c>
      <c r="AJ131">
        <v>4.53</v>
      </c>
      <c r="AK131">
        <v>4.3</v>
      </c>
      <c r="AL131">
        <v>4.41</v>
      </c>
      <c r="AM131">
        <v>111</v>
      </c>
      <c r="AN131">
        <v>126</v>
      </c>
      <c r="AO131">
        <v>237</v>
      </c>
      <c r="AP131">
        <v>103</v>
      </c>
      <c r="AQ131">
        <v>117</v>
      </c>
      <c r="AR131">
        <v>220</v>
      </c>
      <c r="AS131">
        <v>52.8</v>
      </c>
      <c r="AT131">
        <v>46.8</v>
      </c>
      <c r="AU131">
        <v>49.6</v>
      </c>
      <c r="AV131">
        <v>0.55000000000000004</v>
      </c>
      <c r="AW131">
        <v>-0.11</v>
      </c>
      <c r="AX131">
        <v>0.2</v>
      </c>
      <c r="AY131">
        <v>0.31</v>
      </c>
      <c r="AZ131">
        <v>-0.34</v>
      </c>
      <c r="BA131">
        <v>0.03</v>
      </c>
      <c r="BB131">
        <v>0.79</v>
      </c>
      <c r="BC131">
        <v>0.12</v>
      </c>
      <c r="BD131">
        <v>0.36</v>
      </c>
      <c r="BE131">
        <v>46.8</v>
      </c>
      <c r="BF131">
        <v>43.7</v>
      </c>
      <c r="BG131">
        <v>45.1</v>
      </c>
      <c r="BH131">
        <v>77.5</v>
      </c>
      <c r="BI131">
        <v>67.5</v>
      </c>
      <c r="BJ131">
        <v>72.2</v>
      </c>
      <c r="BK131">
        <v>60.4</v>
      </c>
      <c r="BL131">
        <v>61.1</v>
      </c>
      <c r="BM131">
        <v>60.8</v>
      </c>
      <c r="BN131">
        <v>26.1</v>
      </c>
      <c r="BO131">
        <v>17.5</v>
      </c>
      <c r="BP131">
        <v>21.5</v>
      </c>
      <c r="BQ131">
        <v>38.700000000000003</v>
      </c>
      <c r="BR131">
        <v>35.700000000000003</v>
      </c>
      <c r="BS131">
        <v>37.1</v>
      </c>
      <c r="BT131">
        <v>4.75</v>
      </c>
      <c r="BU131">
        <v>4.32</v>
      </c>
      <c r="BV131">
        <v>4.5199999999999996</v>
      </c>
      <c r="BW131">
        <v>410</v>
      </c>
      <c r="BX131">
        <v>395</v>
      </c>
      <c r="BY131">
        <v>805</v>
      </c>
      <c r="BZ131">
        <v>339</v>
      </c>
      <c r="CA131">
        <v>339</v>
      </c>
      <c r="CB131">
        <v>678</v>
      </c>
      <c r="CC131">
        <v>57.5</v>
      </c>
      <c r="CD131">
        <v>51.1</v>
      </c>
      <c r="CE131">
        <v>54.3</v>
      </c>
      <c r="CF131">
        <v>1.1100000000000001</v>
      </c>
      <c r="CG131">
        <v>0.61</v>
      </c>
      <c r="CH131">
        <v>0.86</v>
      </c>
      <c r="CI131">
        <v>0.97</v>
      </c>
      <c r="CJ131">
        <v>0.47</v>
      </c>
      <c r="CK131">
        <v>0.76</v>
      </c>
      <c r="CL131">
        <v>1.24</v>
      </c>
      <c r="CM131">
        <v>0.74</v>
      </c>
      <c r="CN131">
        <v>0.95</v>
      </c>
      <c r="CO131">
        <v>63.9</v>
      </c>
      <c r="CP131">
        <v>55.2</v>
      </c>
      <c r="CQ131">
        <v>59.6</v>
      </c>
      <c r="CR131">
        <v>81.7</v>
      </c>
      <c r="CS131">
        <v>72.7</v>
      </c>
      <c r="CT131">
        <v>77.3</v>
      </c>
      <c r="CU131">
        <v>75.900000000000006</v>
      </c>
      <c r="CV131">
        <v>68.599999999999994</v>
      </c>
      <c r="CW131">
        <v>72.3</v>
      </c>
      <c r="CX131">
        <v>41.5</v>
      </c>
      <c r="CY131">
        <v>26.6</v>
      </c>
      <c r="CZ131">
        <v>34.200000000000003</v>
      </c>
      <c r="DA131">
        <v>57.1</v>
      </c>
      <c r="DB131">
        <v>40.5</v>
      </c>
      <c r="DC131">
        <v>48.9</v>
      </c>
      <c r="DD131">
        <v>5.33</v>
      </c>
      <c r="DE131">
        <v>4.72</v>
      </c>
      <c r="DF131">
        <v>5.03</v>
      </c>
      <c r="DG131">
        <v>165</v>
      </c>
      <c r="DH131">
        <v>181</v>
      </c>
      <c r="DI131">
        <v>346</v>
      </c>
      <c r="DJ131">
        <v>159</v>
      </c>
      <c r="DK131">
        <v>173</v>
      </c>
      <c r="DL131">
        <v>332</v>
      </c>
      <c r="DM131">
        <v>50.3</v>
      </c>
      <c r="DN131">
        <v>45.6</v>
      </c>
      <c r="DO131">
        <v>47.8</v>
      </c>
      <c r="DP131">
        <v>0.52</v>
      </c>
      <c r="DQ131">
        <v>0.23</v>
      </c>
      <c r="DR131">
        <v>0.37</v>
      </c>
      <c r="DS131">
        <v>0.33</v>
      </c>
      <c r="DT131">
        <v>0.04</v>
      </c>
      <c r="DU131">
        <v>0.23</v>
      </c>
      <c r="DV131">
        <v>0.72</v>
      </c>
      <c r="DW131">
        <v>0.42</v>
      </c>
      <c r="DX131">
        <v>0.5</v>
      </c>
      <c r="DY131">
        <v>44.2</v>
      </c>
      <c r="DZ131">
        <v>42.5</v>
      </c>
      <c r="EA131">
        <v>43.4</v>
      </c>
      <c r="EB131">
        <v>65.5</v>
      </c>
      <c r="EC131">
        <v>63.5</v>
      </c>
      <c r="ED131">
        <v>64.5</v>
      </c>
      <c r="EE131">
        <v>63.6</v>
      </c>
      <c r="EF131">
        <v>59.7</v>
      </c>
      <c r="EG131">
        <v>61.6</v>
      </c>
      <c r="EH131">
        <v>27.3</v>
      </c>
      <c r="EI131">
        <v>16.600000000000001</v>
      </c>
      <c r="EJ131">
        <v>21.7</v>
      </c>
      <c r="EK131">
        <v>39.4</v>
      </c>
      <c r="EL131">
        <v>26.5</v>
      </c>
      <c r="EM131">
        <v>32.700000000000003</v>
      </c>
      <c r="EN131">
        <v>4.55</v>
      </c>
      <c r="EO131">
        <v>4.13</v>
      </c>
      <c r="EP131">
        <v>4.33</v>
      </c>
      <c r="EQ131">
        <v>3</v>
      </c>
      <c r="ER131">
        <v>0</v>
      </c>
      <c r="ES131">
        <v>3</v>
      </c>
      <c r="ET131">
        <v>3</v>
      </c>
      <c r="EU131">
        <v>0</v>
      </c>
      <c r="EV131">
        <v>3</v>
      </c>
      <c r="EW131">
        <v>66</v>
      </c>
      <c r="EX131" t="s">
        <v>915</v>
      </c>
      <c r="EY131">
        <v>66</v>
      </c>
      <c r="EZ131">
        <v>0.5</v>
      </c>
      <c r="FA131" t="s">
        <v>915</v>
      </c>
      <c r="FB131">
        <v>0.5</v>
      </c>
      <c r="FC131">
        <v>-0.93</v>
      </c>
      <c r="FD131" t="s">
        <v>915</v>
      </c>
      <c r="FE131">
        <v>-0.93</v>
      </c>
      <c r="FF131">
        <v>1.93</v>
      </c>
      <c r="FG131" t="s">
        <v>915</v>
      </c>
      <c r="FH131">
        <v>1.93</v>
      </c>
      <c r="FI131">
        <v>100</v>
      </c>
      <c r="FJ131" t="s">
        <v>915</v>
      </c>
      <c r="FK131">
        <v>100</v>
      </c>
      <c r="FL131">
        <v>100</v>
      </c>
      <c r="FM131" t="s">
        <v>915</v>
      </c>
      <c r="FN131">
        <v>100</v>
      </c>
      <c r="FO131">
        <v>100</v>
      </c>
      <c r="FP131" t="s">
        <v>915</v>
      </c>
      <c r="FQ131">
        <v>100</v>
      </c>
      <c r="FR131">
        <v>66.7</v>
      </c>
      <c r="FS131" t="s">
        <v>915</v>
      </c>
      <c r="FT131">
        <v>66.7</v>
      </c>
      <c r="FU131">
        <v>100</v>
      </c>
      <c r="FV131" t="s">
        <v>915</v>
      </c>
      <c r="FW131">
        <v>100</v>
      </c>
      <c r="FX131">
        <v>6.36</v>
      </c>
      <c r="FY131">
        <v>0</v>
      </c>
      <c r="FZ131">
        <v>6.36</v>
      </c>
      <c r="GA131">
        <v>1297</v>
      </c>
      <c r="GB131">
        <v>1369</v>
      </c>
      <c r="GC131">
        <v>2666</v>
      </c>
      <c r="GD131">
        <v>1145</v>
      </c>
      <c r="GE131">
        <v>1192</v>
      </c>
      <c r="GF131">
        <v>2337</v>
      </c>
      <c r="GG131">
        <v>52.4</v>
      </c>
      <c r="GH131">
        <v>46.5</v>
      </c>
      <c r="GI131">
        <v>49.4</v>
      </c>
      <c r="GJ131">
        <v>0.65</v>
      </c>
      <c r="GK131">
        <v>0.21</v>
      </c>
      <c r="GL131">
        <v>0.43</v>
      </c>
      <c r="GM131">
        <v>0.57999999999999996</v>
      </c>
      <c r="GN131">
        <v>0.14000000000000001</v>
      </c>
      <c r="GO131">
        <v>0.38</v>
      </c>
      <c r="GP131">
        <v>0.73</v>
      </c>
      <c r="GQ131">
        <v>0.28000000000000003</v>
      </c>
      <c r="GR131">
        <v>0.48</v>
      </c>
      <c r="GS131">
        <v>52.5</v>
      </c>
      <c r="GT131">
        <v>46</v>
      </c>
      <c r="GU131">
        <v>49.2</v>
      </c>
      <c r="GV131">
        <v>72.599999999999994</v>
      </c>
      <c r="GW131">
        <v>65.3</v>
      </c>
      <c r="GX131">
        <v>68.900000000000006</v>
      </c>
      <c r="GY131">
        <v>64.8</v>
      </c>
      <c r="GZ131">
        <v>59.7</v>
      </c>
      <c r="HA131">
        <v>62.2</v>
      </c>
      <c r="HB131">
        <v>32.4</v>
      </c>
      <c r="HC131">
        <v>22.1</v>
      </c>
      <c r="HD131">
        <v>27.1</v>
      </c>
      <c r="HE131">
        <v>46.4</v>
      </c>
      <c r="HF131">
        <v>34.200000000000003</v>
      </c>
      <c r="HG131">
        <v>40.1</v>
      </c>
      <c r="HH131">
        <v>4.78</v>
      </c>
      <c r="HI131">
        <v>4.2699999999999996</v>
      </c>
      <c r="HJ131">
        <v>4.5199999999999996</v>
      </c>
    </row>
    <row r="132" spans="1:218" x14ac:dyDescent="0.4">
      <c r="A132" t="s">
        <v>486</v>
      </c>
      <c r="B132" t="s">
        <v>485</v>
      </c>
      <c r="C132">
        <v>439</v>
      </c>
      <c r="D132">
        <v>402</v>
      </c>
      <c r="E132">
        <v>841</v>
      </c>
      <c r="F132">
        <v>405</v>
      </c>
      <c r="G132">
        <v>378</v>
      </c>
      <c r="H132">
        <v>783</v>
      </c>
      <c r="I132">
        <v>57.4</v>
      </c>
      <c r="J132">
        <v>52.4</v>
      </c>
      <c r="K132">
        <v>55</v>
      </c>
      <c r="L132">
        <v>0.54</v>
      </c>
      <c r="M132">
        <v>0.11</v>
      </c>
      <c r="N132">
        <v>0.33</v>
      </c>
      <c r="O132">
        <v>0.41</v>
      </c>
      <c r="P132">
        <v>-0.01</v>
      </c>
      <c r="Q132">
        <v>0.24</v>
      </c>
      <c r="R132">
        <v>0.66</v>
      </c>
      <c r="S132">
        <v>0.24</v>
      </c>
      <c r="T132">
        <v>0.42</v>
      </c>
      <c r="U132">
        <v>63.8</v>
      </c>
      <c r="V132">
        <v>56.2</v>
      </c>
      <c r="W132">
        <v>60.2</v>
      </c>
      <c r="X132">
        <v>80.400000000000006</v>
      </c>
      <c r="Y132">
        <v>74.099999999999994</v>
      </c>
      <c r="Z132">
        <v>77.400000000000006</v>
      </c>
      <c r="AA132">
        <v>57.2</v>
      </c>
      <c r="AB132">
        <v>55</v>
      </c>
      <c r="AC132">
        <v>56.1</v>
      </c>
      <c r="AD132">
        <v>37.6</v>
      </c>
      <c r="AE132">
        <v>31.8</v>
      </c>
      <c r="AF132">
        <v>34.799999999999997</v>
      </c>
      <c r="AG132">
        <v>47.6</v>
      </c>
      <c r="AH132">
        <v>38.299999999999997</v>
      </c>
      <c r="AI132">
        <v>43.2</v>
      </c>
      <c r="AJ132">
        <v>5.16</v>
      </c>
      <c r="AK132">
        <v>4.7699999999999996</v>
      </c>
      <c r="AL132">
        <v>4.97</v>
      </c>
      <c r="AM132">
        <v>70</v>
      </c>
      <c r="AN132">
        <v>64</v>
      </c>
      <c r="AO132">
        <v>134</v>
      </c>
      <c r="AP132">
        <v>63</v>
      </c>
      <c r="AQ132">
        <v>58</v>
      </c>
      <c r="AR132">
        <v>121</v>
      </c>
      <c r="AS132">
        <v>57.3</v>
      </c>
      <c r="AT132">
        <v>50.2</v>
      </c>
      <c r="AU132">
        <v>53.9</v>
      </c>
      <c r="AV132">
        <v>0.64</v>
      </c>
      <c r="AW132">
        <v>0.2</v>
      </c>
      <c r="AX132">
        <v>0.43</v>
      </c>
      <c r="AY132">
        <v>0.33</v>
      </c>
      <c r="AZ132">
        <v>-0.12</v>
      </c>
      <c r="BA132">
        <v>0.21</v>
      </c>
      <c r="BB132">
        <v>0.95</v>
      </c>
      <c r="BC132">
        <v>0.53</v>
      </c>
      <c r="BD132">
        <v>0.66</v>
      </c>
      <c r="BE132">
        <v>68.599999999999994</v>
      </c>
      <c r="BF132">
        <v>48.4</v>
      </c>
      <c r="BG132">
        <v>59</v>
      </c>
      <c r="BH132">
        <v>78.599999999999994</v>
      </c>
      <c r="BI132">
        <v>70.3</v>
      </c>
      <c r="BJ132">
        <v>74.599999999999994</v>
      </c>
      <c r="BK132">
        <v>60</v>
      </c>
      <c r="BL132">
        <v>56.3</v>
      </c>
      <c r="BM132">
        <v>58.2</v>
      </c>
      <c r="BN132">
        <v>32.9</v>
      </c>
      <c r="BO132">
        <v>25</v>
      </c>
      <c r="BP132">
        <v>29.1</v>
      </c>
      <c r="BQ132">
        <v>44.3</v>
      </c>
      <c r="BR132">
        <v>34.4</v>
      </c>
      <c r="BS132">
        <v>39.6</v>
      </c>
      <c r="BT132">
        <v>5.18</v>
      </c>
      <c r="BU132">
        <v>4.54</v>
      </c>
      <c r="BV132">
        <v>4.87</v>
      </c>
      <c r="BW132">
        <v>201</v>
      </c>
      <c r="BX132">
        <v>183</v>
      </c>
      <c r="BY132">
        <v>384</v>
      </c>
      <c r="BZ132">
        <v>183</v>
      </c>
      <c r="CA132">
        <v>150</v>
      </c>
      <c r="CB132">
        <v>333</v>
      </c>
      <c r="CC132">
        <v>68.8</v>
      </c>
      <c r="CD132">
        <v>63.4</v>
      </c>
      <c r="CE132">
        <v>66.2</v>
      </c>
      <c r="CF132">
        <v>1.08</v>
      </c>
      <c r="CG132">
        <v>0.99</v>
      </c>
      <c r="CH132">
        <v>1.04</v>
      </c>
      <c r="CI132">
        <v>0.89</v>
      </c>
      <c r="CJ132">
        <v>0.79</v>
      </c>
      <c r="CK132">
        <v>0.9</v>
      </c>
      <c r="CL132">
        <v>1.26</v>
      </c>
      <c r="CM132">
        <v>1.19</v>
      </c>
      <c r="CN132">
        <v>1.17</v>
      </c>
      <c r="CO132">
        <v>80.099999999999994</v>
      </c>
      <c r="CP132">
        <v>75.400000000000006</v>
      </c>
      <c r="CQ132">
        <v>77.900000000000006</v>
      </c>
      <c r="CR132">
        <v>89.6</v>
      </c>
      <c r="CS132">
        <v>86.3</v>
      </c>
      <c r="CT132">
        <v>88</v>
      </c>
      <c r="CU132">
        <v>86.1</v>
      </c>
      <c r="CV132">
        <v>73.2</v>
      </c>
      <c r="CW132">
        <v>79.900000000000006</v>
      </c>
      <c r="CX132">
        <v>64.2</v>
      </c>
      <c r="CY132">
        <v>52.5</v>
      </c>
      <c r="CZ132">
        <v>58.6</v>
      </c>
      <c r="DA132">
        <v>69.7</v>
      </c>
      <c r="DB132">
        <v>61.7</v>
      </c>
      <c r="DC132">
        <v>65.900000000000006</v>
      </c>
      <c r="DD132">
        <v>6.58</v>
      </c>
      <c r="DE132">
        <v>6.05</v>
      </c>
      <c r="DF132">
        <v>6.32</v>
      </c>
      <c r="DG132">
        <v>39</v>
      </c>
      <c r="DH132">
        <v>37</v>
      </c>
      <c r="DI132">
        <v>76</v>
      </c>
      <c r="DJ132">
        <v>33</v>
      </c>
      <c r="DK132">
        <v>32</v>
      </c>
      <c r="DL132">
        <v>65</v>
      </c>
      <c r="DM132">
        <v>52.4</v>
      </c>
      <c r="DN132">
        <v>42.4</v>
      </c>
      <c r="DO132">
        <v>47.5</v>
      </c>
      <c r="DP132">
        <v>0.48</v>
      </c>
      <c r="DQ132">
        <v>-0.16</v>
      </c>
      <c r="DR132">
        <v>0.17</v>
      </c>
      <c r="DS132">
        <v>0.05</v>
      </c>
      <c r="DT132">
        <v>-0.6</v>
      </c>
      <c r="DU132">
        <v>-0.14000000000000001</v>
      </c>
      <c r="DV132">
        <v>0.91</v>
      </c>
      <c r="DW132">
        <v>0.28000000000000003</v>
      </c>
      <c r="DX132">
        <v>0.47</v>
      </c>
      <c r="DY132">
        <v>46.2</v>
      </c>
      <c r="DZ132">
        <v>40.5</v>
      </c>
      <c r="EA132">
        <v>43.4</v>
      </c>
      <c r="EB132">
        <v>71.8</v>
      </c>
      <c r="EC132">
        <v>48.6</v>
      </c>
      <c r="ED132">
        <v>60.5</v>
      </c>
      <c r="EE132">
        <v>56.4</v>
      </c>
      <c r="EF132">
        <v>43.2</v>
      </c>
      <c r="EG132">
        <v>50</v>
      </c>
      <c r="EH132">
        <v>28.2</v>
      </c>
      <c r="EI132">
        <v>16.2</v>
      </c>
      <c r="EJ132">
        <v>22.4</v>
      </c>
      <c r="EK132">
        <v>46.2</v>
      </c>
      <c r="EL132">
        <v>24.3</v>
      </c>
      <c r="EM132">
        <v>35.5</v>
      </c>
      <c r="EN132">
        <v>4.7</v>
      </c>
      <c r="EO132">
        <v>3.74</v>
      </c>
      <c r="EP132">
        <v>4.2300000000000004</v>
      </c>
      <c r="EQ132">
        <v>9</v>
      </c>
      <c r="ER132">
        <v>3</v>
      </c>
      <c r="ES132">
        <v>12</v>
      </c>
      <c r="ET132">
        <v>8</v>
      </c>
      <c r="EU132">
        <v>3</v>
      </c>
      <c r="EV132">
        <v>11</v>
      </c>
      <c r="EW132">
        <v>80.2</v>
      </c>
      <c r="EX132">
        <v>74.7</v>
      </c>
      <c r="EY132">
        <v>78.8</v>
      </c>
      <c r="EZ132">
        <v>1.27</v>
      </c>
      <c r="FA132">
        <v>0.97</v>
      </c>
      <c r="FB132">
        <v>1.19</v>
      </c>
      <c r="FC132">
        <v>0.4</v>
      </c>
      <c r="FD132">
        <v>-0.46</v>
      </c>
      <c r="FE132">
        <v>0.44</v>
      </c>
      <c r="FF132">
        <v>2.15</v>
      </c>
      <c r="FG132">
        <v>2.4</v>
      </c>
      <c r="FH132">
        <v>1.94</v>
      </c>
      <c r="FI132">
        <v>88.9</v>
      </c>
      <c r="FJ132">
        <v>100</v>
      </c>
      <c r="FK132">
        <v>91.7</v>
      </c>
      <c r="FL132">
        <v>100</v>
      </c>
      <c r="FM132">
        <v>100</v>
      </c>
      <c r="FN132">
        <v>100</v>
      </c>
      <c r="FO132">
        <v>77.8</v>
      </c>
      <c r="FP132">
        <v>100</v>
      </c>
      <c r="FQ132">
        <v>83.3</v>
      </c>
      <c r="FR132">
        <v>77.8</v>
      </c>
      <c r="FS132">
        <v>66.7</v>
      </c>
      <c r="FT132">
        <v>75</v>
      </c>
      <c r="FU132">
        <v>77.8</v>
      </c>
      <c r="FV132">
        <v>100</v>
      </c>
      <c r="FW132">
        <v>83.3</v>
      </c>
      <c r="FX132">
        <v>7.73</v>
      </c>
      <c r="FY132">
        <v>7.39</v>
      </c>
      <c r="FZ132">
        <v>7.65</v>
      </c>
      <c r="GA132">
        <v>795</v>
      </c>
      <c r="GB132">
        <v>720</v>
      </c>
      <c r="GC132">
        <v>1515</v>
      </c>
      <c r="GD132">
        <v>726</v>
      </c>
      <c r="GE132">
        <v>647</v>
      </c>
      <c r="GF132">
        <v>1373</v>
      </c>
      <c r="GG132">
        <v>60.5</v>
      </c>
      <c r="GH132">
        <v>54.7</v>
      </c>
      <c r="GI132">
        <v>57.8</v>
      </c>
      <c r="GJ132">
        <v>0.71</v>
      </c>
      <c r="GK132">
        <v>0.33</v>
      </c>
      <c r="GL132">
        <v>0.53</v>
      </c>
      <c r="GM132">
        <v>0.61</v>
      </c>
      <c r="GN132">
        <v>0.23</v>
      </c>
      <c r="GO132">
        <v>0.46</v>
      </c>
      <c r="GP132">
        <v>0.8</v>
      </c>
      <c r="GQ132">
        <v>0.43</v>
      </c>
      <c r="GR132">
        <v>0.6</v>
      </c>
      <c r="GS132">
        <v>68.2</v>
      </c>
      <c r="GT132">
        <v>59.9</v>
      </c>
      <c r="GU132">
        <v>64.2</v>
      </c>
      <c r="GV132">
        <v>82.8</v>
      </c>
      <c r="GW132">
        <v>75.599999999999994</v>
      </c>
      <c r="GX132">
        <v>79.3</v>
      </c>
      <c r="GY132">
        <v>65.8</v>
      </c>
      <c r="GZ132">
        <v>59.6</v>
      </c>
      <c r="HA132">
        <v>62.8</v>
      </c>
      <c r="HB132">
        <v>44.5</v>
      </c>
      <c r="HC132">
        <v>36.1</v>
      </c>
      <c r="HD132">
        <v>40.5</v>
      </c>
      <c r="HE132">
        <v>54</v>
      </c>
      <c r="HF132">
        <v>43.6</v>
      </c>
      <c r="HG132">
        <v>49</v>
      </c>
      <c r="HH132">
        <v>5.56</v>
      </c>
      <c r="HI132">
        <v>5.05</v>
      </c>
      <c r="HJ132">
        <v>5.32</v>
      </c>
    </row>
    <row r="133" spans="1:218" x14ac:dyDescent="0.4">
      <c r="A133" t="s">
        <v>488</v>
      </c>
      <c r="B133" t="s">
        <v>487</v>
      </c>
      <c r="C133">
        <v>333</v>
      </c>
      <c r="D133">
        <v>344</v>
      </c>
      <c r="E133">
        <v>677</v>
      </c>
      <c r="F133">
        <v>300</v>
      </c>
      <c r="G133">
        <v>297</v>
      </c>
      <c r="H133">
        <v>597</v>
      </c>
      <c r="I133">
        <v>52.8</v>
      </c>
      <c r="J133">
        <v>49.2</v>
      </c>
      <c r="K133">
        <v>51</v>
      </c>
      <c r="L133">
        <v>0.51</v>
      </c>
      <c r="M133">
        <v>0.14000000000000001</v>
      </c>
      <c r="N133">
        <v>0.33</v>
      </c>
      <c r="O133">
        <v>0.37</v>
      </c>
      <c r="P133">
        <v>0</v>
      </c>
      <c r="Q133">
        <v>0.23</v>
      </c>
      <c r="R133">
        <v>0.66</v>
      </c>
      <c r="S133">
        <v>0.28999999999999998</v>
      </c>
      <c r="T133">
        <v>0.43</v>
      </c>
      <c r="U133">
        <v>51.1</v>
      </c>
      <c r="V133">
        <v>48.8</v>
      </c>
      <c r="W133">
        <v>49.9</v>
      </c>
      <c r="X133">
        <v>69.7</v>
      </c>
      <c r="Y133">
        <v>71.5</v>
      </c>
      <c r="Z133">
        <v>70.599999999999994</v>
      </c>
      <c r="AA133">
        <v>53.8</v>
      </c>
      <c r="AB133">
        <v>45.3</v>
      </c>
      <c r="AC133">
        <v>49.5</v>
      </c>
      <c r="AD133">
        <v>31.8</v>
      </c>
      <c r="AE133">
        <v>25</v>
      </c>
      <c r="AF133">
        <v>28.4</v>
      </c>
      <c r="AG133">
        <v>41.1</v>
      </c>
      <c r="AH133">
        <v>34</v>
      </c>
      <c r="AI133">
        <v>37.5</v>
      </c>
      <c r="AJ133">
        <v>4.7300000000000004</v>
      </c>
      <c r="AK133">
        <v>4.46</v>
      </c>
      <c r="AL133">
        <v>4.59</v>
      </c>
      <c r="AM133">
        <v>66</v>
      </c>
      <c r="AN133">
        <v>83</v>
      </c>
      <c r="AO133">
        <v>149</v>
      </c>
      <c r="AP133">
        <v>62</v>
      </c>
      <c r="AQ133">
        <v>77</v>
      </c>
      <c r="AR133">
        <v>139</v>
      </c>
      <c r="AS133">
        <v>49.7</v>
      </c>
      <c r="AT133">
        <v>44</v>
      </c>
      <c r="AU133">
        <v>46.6</v>
      </c>
      <c r="AV133">
        <v>0.68</v>
      </c>
      <c r="AW133">
        <v>0.06</v>
      </c>
      <c r="AX133">
        <v>0.34</v>
      </c>
      <c r="AY133">
        <v>0.37</v>
      </c>
      <c r="AZ133">
        <v>-0.22</v>
      </c>
      <c r="BA133">
        <v>0.13</v>
      </c>
      <c r="BB133">
        <v>1</v>
      </c>
      <c r="BC133">
        <v>0.34</v>
      </c>
      <c r="BD133">
        <v>0.55000000000000004</v>
      </c>
      <c r="BE133">
        <v>42.4</v>
      </c>
      <c r="BF133">
        <v>33.700000000000003</v>
      </c>
      <c r="BG133">
        <v>37.6</v>
      </c>
      <c r="BH133">
        <v>66.7</v>
      </c>
      <c r="BI133">
        <v>54.2</v>
      </c>
      <c r="BJ133">
        <v>59.7</v>
      </c>
      <c r="BK133">
        <v>51.5</v>
      </c>
      <c r="BL133">
        <v>31.3</v>
      </c>
      <c r="BM133">
        <v>40.299999999999997</v>
      </c>
      <c r="BN133">
        <v>13.6</v>
      </c>
      <c r="BO133">
        <v>12</v>
      </c>
      <c r="BP133">
        <v>12.8</v>
      </c>
      <c r="BQ133">
        <v>28.8</v>
      </c>
      <c r="BR133">
        <v>16.899999999999999</v>
      </c>
      <c r="BS133">
        <v>22.1</v>
      </c>
      <c r="BT133">
        <v>4.29</v>
      </c>
      <c r="BU133">
        <v>3.81</v>
      </c>
      <c r="BV133">
        <v>4.0199999999999996</v>
      </c>
      <c r="BW133">
        <v>116</v>
      </c>
      <c r="BX133">
        <v>116</v>
      </c>
      <c r="BY133">
        <v>232</v>
      </c>
      <c r="BZ133">
        <v>96</v>
      </c>
      <c r="CA133">
        <v>97</v>
      </c>
      <c r="CB133">
        <v>193</v>
      </c>
      <c r="CC133">
        <v>55.2</v>
      </c>
      <c r="CD133">
        <v>50.2</v>
      </c>
      <c r="CE133">
        <v>52.7</v>
      </c>
      <c r="CF133">
        <v>1.1200000000000001</v>
      </c>
      <c r="CG133">
        <v>0.83</v>
      </c>
      <c r="CH133">
        <v>0.98</v>
      </c>
      <c r="CI133">
        <v>0.87</v>
      </c>
      <c r="CJ133">
        <v>0.57999999999999996</v>
      </c>
      <c r="CK133">
        <v>0.8</v>
      </c>
      <c r="CL133">
        <v>1.38</v>
      </c>
      <c r="CM133">
        <v>1.08</v>
      </c>
      <c r="CN133">
        <v>1.1599999999999999</v>
      </c>
      <c r="CO133">
        <v>57.8</v>
      </c>
      <c r="CP133">
        <v>49.1</v>
      </c>
      <c r="CQ133">
        <v>53.4</v>
      </c>
      <c r="CR133">
        <v>79.3</v>
      </c>
      <c r="CS133">
        <v>69.8</v>
      </c>
      <c r="CT133">
        <v>74.599999999999994</v>
      </c>
      <c r="CU133">
        <v>69.8</v>
      </c>
      <c r="CV133">
        <v>43.1</v>
      </c>
      <c r="CW133">
        <v>56.5</v>
      </c>
      <c r="CX133">
        <v>37.1</v>
      </c>
      <c r="CY133">
        <v>17.2</v>
      </c>
      <c r="CZ133">
        <v>27.2</v>
      </c>
      <c r="DA133">
        <v>53.4</v>
      </c>
      <c r="DB133">
        <v>29.3</v>
      </c>
      <c r="DC133">
        <v>41.4</v>
      </c>
      <c r="DD133">
        <v>4.95</v>
      </c>
      <c r="DE133">
        <v>4.47</v>
      </c>
      <c r="DF133">
        <v>4.71</v>
      </c>
      <c r="DG133">
        <v>140</v>
      </c>
      <c r="DH133">
        <v>121</v>
      </c>
      <c r="DI133">
        <v>261</v>
      </c>
      <c r="DJ133">
        <v>130</v>
      </c>
      <c r="DK133">
        <v>106</v>
      </c>
      <c r="DL133">
        <v>236</v>
      </c>
      <c r="DM133">
        <v>48.7</v>
      </c>
      <c r="DN133">
        <v>41.6</v>
      </c>
      <c r="DO133">
        <v>45.4</v>
      </c>
      <c r="DP133">
        <v>0.54</v>
      </c>
      <c r="DQ133">
        <v>0.03</v>
      </c>
      <c r="DR133">
        <v>0.31</v>
      </c>
      <c r="DS133">
        <v>0.32</v>
      </c>
      <c r="DT133">
        <v>-0.21</v>
      </c>
      <c r="DU133">
        <v>0.15</v>
      </c>
      <c r="DV133">
        <v>0.76</v>
      </c>
      <c r="DW133">
        <v>0.27</v>
      </c>
      <c r="DX133">
        <v>0.47</v>
      </c>
      <c r="DY133">
        <v>39.299999999999997</v>
      </c>
      <c r="DZ133">
        <v>34.700000000000003</v>
      </c>
      <c r="EA133">
        <v>37.200000000000003</v>
      </c>
      <c r="EB133">
        <v>70</v>
      </c>
      <c r="EC133">
        <v>48.8</v>
      </c>
      <c r="ED133">
        <v>60.2</v>
      </c>
      <c r="EE133">
        <v>55</v>
      </c>
      <c r="EF133">
        <v>34.700000000000003</v>
      </c>
      <c r="EG133">
        <v>45.6</v>
      </c>
      <c r="EH133">
        <v>18.600000000000001</v>
      </c>
      <c r="EI133">
        <v>11.6</v>
      </c>
      <c r="EJ133">
        <v>15.3</v>
      </c>
      <c r="EK133">
        <v>28.6</v>
      </c>
      <c r="EL133">
        <v>15.7</v>
      </c>
      <c r="EM133">
        <v>22.6</v>
      </c>
      <c r="EN133">
        <v>4.26</v>
      </c>
      <c r="EO133">
        <v>3.6</v>
      </c>
      <c r="EP133">
        <v>3.95</v>
      </c>
      <c r="EQ133">
        <v>4</v>
      </c>
      <c r="ER133">
        <v>6</v>
      </c>
      <c r="ES133">
        <v>10</v>
      </c>
      <c r="ET133">
        <v>3</v>
      </c>
      <c r="EU133">
        <v>5</v>
      </c>
      <c r="EV133">
        <v>8</v>
      </c>
      <c r="EW133">
        <v>67.900000000000006</v>
      </c>
      <c r="EX133">
        <v>67.900000000000006</v>
      </c>
      <c r="EY133">
        <v>67.900000000000006</v>
      </c>
      <c r="EZ133">
        <v>2.38</v>
      </c>
      <c r="FA133">
        <v>1.18</v>
      </c>
      <c r="FB133">
        <v>1.63</v>
      </c>
      <c r="FC133">
        <v>0.95</v>
      </c>
      <c r="FD133">
        <v>7.0000000000000007E-2</v>
      </c>
      <c r="FE133">
        <v>0.75</v>
      </c>
      <c r="FF133">
        <v>3.8</v>
      </c>
      <c r="FG133">
        <v>2.2799999999999998</v>
      </c>
      <c r="FH133">
        <v>2.5</v>
      </c>
      <c r="FI133">
        <v>100</v>
      </c>
      <c r="FJ133">
        <v>83.3</v>
      </c>
      <c r="FK133">
        <v>90</v>
      </c>
      <c r="FL133">
        <v>100</v>
      </c>
      <c r="FM133">
        <v>100</v>
      </c>
      <c r="FN133">
        <v>100</v>
      </c>
      <c r="FO133">
        <v>50</v>
      </c>
      <c r="FP133">
        <v>66.7</v>
      </c>
      <c r="FQ133">
        <v>60</v>
      </c>
      <c r="FR133">
        <v>25</v>
      </c>
      <c r="FS133">
        <v>50</v>
      </c>
      <c r="FT133">
        <v>40</v>
      </c>
      <c r="FU133">
        <v>50</v>
      </c>
      <c r="FV133">
        <v>50</v>
      </c>
      <c r="FW133">
        <v>50</v>
      </c>
      <c r="FX133">
        <v>6.25</v>
      </c>
      <c r="FY133">
        <v>6.43</v>
      </c>
      <c r="FZ133">
        <v>6.36</v>
      </c>
      <c r="GA133">
        <v>683</v>
      </c>
      <c r="GB133">
        <v>721</v>
      </c>
      <c r="GC133">
        <v>1404</v>
      </c>
      <c r="GD133">
        <v>610</v>
      </c>
      <c r="GE133">
        <v>619</v>
      </c>
      <c r="GF133">
        <v>1229</v>
      </c>
      <c r="GG133">
        <v>52.2</v>
      </c>
      <c r="GH133">
        <v>47.4</v>
      </c>
      <c r="GI133">
        <v>49.7</v>
      </c>
      <c r="GJ133">
        <v>0.65</v>
      </c>
      <c r="GK133">
        <v>0.24</v>
      </c>
      <c r="GL133">
        <v>0.44</v>
      </c>
      <c r="GM133">
        <v>0.55000000000000004</v>
      </c>
      <c r="GN133">
        <v>0.14000000000000001</v>
      </c>
      <c r="GO133">
        <v>0.37</v>
      </c>
      <c r="GP133">
        <v>0.75</v>
      </c>
      <c r="GQ133">
        <v>0.34</v>
      </c>
      <c r="GR133">
        <v>0.51</v>
      </c>
      <c r="GS133">
        <v>48.9</v>
      </c>
      <c r="GT133">
        <v>44.4</v>
      </c>
      <c r="GU133">
        <v>46.6</v>
      </c>
      <c r="GV133">
        <v>71.400000000000006</v>
      </c>
      <c r="GW133">
        <v>65.3</v>
      </c>
      <c r="GX133">
        <v>68.3</v>
      </c>
      <c r="GY133">
        <v>57.1</v>
      </c>
      <c r="GZ133">
        <v>41.9</v>
      </c>
      <c r="HA133">
        <v>49.3</v>
      </c>
      <c r="HB133">
        <v>28.3</v>
      </c>
      <c r="HC133">
        <v>19.8</v>
      </c>
      <c r="HD133">
        <v>23.9</v>
      </c>
      <c r="HE133">
        <v>40</v>
      </c>
      <c r="HF133">
        <v>28.3</v>
      </c>
      <c r="HG133">
        <v>34</v>
      </c>
      <c r="HH133">
        <v>4.6500000000000004</v>
      </c>
      <c r="HI133">
        <v>4.24</v>
      </c>
      <c r="HJ133">
        <v>4.4400000000000004</v>
      </c>
    </row>
    <row r="134" spans="1:218" x14ac:dyDescent="0.4">
      <c r="A134" t="s">
        <v>490</v>
      </c>
      <c r="B134" t="s">
        <v>489</v>
      </c>
      <c r="C134">
        <v>370</v>
      </c>
      <c r="D134">
        <v>427</v>
      </c>
      <c r="E134">
        <v>797</v>
      </c>
      <c r="F134">
        <v>324</v>
      </c>
      <c r="G134">
        <v>382</v>
      </c>
      <c r="H134">
        <v>706</v>
      </c>
      <c r="I134">
        <v>51.4</v>
      </c>
      <c r="J134">
        <v>46.3</v>
      </c>
      <c r="K134">
        <v>48.6</v>
      </c>
      <c r="L134">
        <v>0.44</v>
      </c>
      <c r="M134">
        <v>-0.06</v>
      </c>
      <c r="N134">
        <v>0.17</v>
      </c>
      <c r="O134">
        <v>0.31</v>
      </c>
      <c r="P134">
        <v>-0.19</v>
      </c>
      <c r="Q134">
        <v>0.08</v>
      </c>
      <c r="R134">
        <v>0.57999999999999996</v>
      </c>
      <c r="S134">
        <v>0.06</v>
      </c>
      <c r="T134">
        <v>0.26</v>
      </c>
      <c r="U134">
        <v>48.4</v>
      </c>
      <c r="V134">
        <v>46.1</v>
      </c>
      <c r="W134">
        <v>47.2</v>
      </c>
      <c r="X134">
        <v>71.900000000000006</v>
      </c>
      <c r="Y134">
        <v>66.3</v>
      </c>
      <c r="Z134">
        <v>68.900000000000006</v>
      </c>
      <c r="AA134">
        <v>37</v>
      </c>
      <c r="AB134">
        <v>28.3</v>
      </c>
      <c r="AC134">
        <v>32.4</v>
      </c>
      <c r="AD134">
        <v>18.899999999999999</v>
      </c>
      <c r="AE134">
        <v>15.9</v>
      </c>
      <c r="AF134">
        <v>17.3</v>
      </c>
      <c r="AG134">
        <v>28.6</v>
      </c>
      <c r="AH134">
        <v>19.7</v>
      </c>
      <c r="AI134">
        <v>23.8</v>
      </c>
      <c r="AJ134">
        <v>4.37</v>
      </c>
      <c r="AK134">
        <v>4</v>
      </c>
      <c r="AL134">
        <v>4.18</v>
      </c>
      <c r="AM134">
        <v>113</v>
      </c>
      <c r="AN134">
        <v>118</v>
      </c>
      <c r="AO134">
        <v>231</v>
      </c>
      <c r="AP134">
        <v>102</v>
      </c>
      <c r="AQ134">
        <v>114</v>
      </c>
      <c r="AR134">
        <v>216</v>
      </c>
      <c r="AS134">
        <v>57.2</v>
      </c>
      <c r="AT134">
        <v>45.9</v>
      </c>
      <c r="AU134">
        <v>51.4</v>
      </c>
      <c r="AV134">
        <v>0.61</v>
      </c>
      <c r="AW134">
        <v>-0.09</v>
      </c>
      <c r="AX134">
        <v>0.24</v>
      </c>
      <c r="AY134">
        <v>0.36</v>
      </c>
      <c r="AZ134">
        <v>-0.33</v>
      </c>
      <c r="BA134">
        <v>7.0000000000000007E-2</v>
      </c>
      <c r="BB134">
        <v>0.85</v>
      </c>
      <c r="BC134">
        <v>0.14000000000000001</v>
      </c>
      <c r="BD134">
        <v>0.41</v>
      </c>
      <c r="BE134">
        <v>55.8</v>
      </c>
      <c r="BF134">
        <v>46.6</v>
      </c>
      <c r="BG134">
        <v>51.1</v>
      </c>
      <c r="BH134">
        <v>80.5</v>
      </c>
      <c r="BI134">
        <v>66.099999999999994</v>
      </c>
      <c r="BJ134">
        <v>73.2</v>
      </c>
      <c r="BK134">
        <v>44.2</v>
      </c>
      <c r="BL134">
        <v>26.3</v>
      </c>
      <c r="BM134">
        <v>35.1</v>
      </c>
      <c r="BN134">
        <v>27.4</v>
      </c>
      <c r="BO134">
        <v>15.3</v>
      </c>
      <c r="BP134">
        <v>21.2</v>
      </c>
      <c r="BQ134">
        <v>36.299999999999997</v>
      </c>
      <c r="BR134">
        <v>19.5</v>
      </c>
      <c r="BS134">
        <v>27.7</v>
      </c>
      <c r="BT134">
        <v>5.0599999999999996</v>
      </c>
      <c r="BU134">
        <v>3.97</v>
      </c>
      <c r="BV134">
        <v>4.5</v>
      </c>
      <c r="BW134">
        <v>856</v>
      </c>
      <c r="BX134">
        <v>1002</v>
      </c>
      <c r="BY134">
        <v>1858</v>
      </c>
      <c r="BZ134">
        <v>785</v>
      </c>
      <c r="CA134">
        <v>909</v>
      </c>
      <c r="CB134">
        <v>1694</v>
      </c>
      <c r="CC134">
        <v>59.5</v>
      </c>
      <c r="CD134">
        <v>54.8</v>
      </c>
      <c r="CE134">
        <v>57</v>
      </c>
      <c r="CF134">
        <v>0.89</v>
      </c>
      <c r="CG134">
        <v>0.5</v>
      </c>
      <c r="CH134">
        <v>0.68</v>
      </c>
      <c r="CI134">
        <v>0.8</v>
      </c>
      <c r="CJ134">
        <v>0.42</v>
      </c>
      <c r="CK134">
        <v>0.62</v>
      </c>
      <c r="CL134">
        <v>0.97</v>
      </c>
      <c r="CM134">
        <v>0.59</v>
      </c>
      <c r="CN134">
        <v>0.74</v>
      </c>
      <c r="CO134">
        <v>67.3</v>
      </c>
      <c r="CP134">
        <v>63.8</v>
      </c>
      <c r="CQ134">
        <v>65.400000000000006</v>
      </c>
      <c r="CR134">
        <v>81.2</v>
      </c>
      <c r="CS134">
        <v>79.599999999999994</v>
      </c>
      <c r="CT134">
        <v>80.400000000000006</v>
      </c>
      <c r="CU134">
        <v>60.4</v>
      </c>
      <c r="CV134">
        <v>46.3</v>
      </c>
      <c r="CW134">
        <v>52.8</v>
      </c>
      <c r="CX134">
        <v>40.799999999999997</v>
      </c>
      <c r="CY134">
        <v>23</v>
      </c>
      <c r="CZ134">
        <v>31.2</v>
      </c>
      <c r="DA134">
        <v>48.7</v>
      </c>
      <c r="DB134">
        <v>31.8</v>
      </c>
      <c r="DC134">
        <v>39.6</v>
      </c>
      <c r="DD134">
        <v>5.46</v>
      </c>
      <c r="DE134">
        <v>4.95</v>
      </c>
      <c r="DF134">
        <v>5.18</v>
      </c>
      <c r="DG134">
        <v>266</v>
      </c>
      <c r="DH134">
        <v>241</v>
      </c>
      <c r="DI134">
        <v>507</v>
      </c>
      <c r="DJ134">
        <v>249</v>
      </c>
      <c r="DK134">
        <v>224</v>
      </c>
      <c r="DL134">
        <v>473</v>
      </c>
      <c r="DM134">
        <v>49.5</v>
      </c>
      <c r="DN134">
        <v>42.3</v>
      </c>
      <c r="DO134">
        <v>46.1</v>
      </c>
      <c r="DP134">
        <v>0.6</v>
      </c>
      <c r="DQ134">
        <v>-0.11</v>
      </c>
      <c r="DR134">
        <v>0.27</v>
      </c>
      <c r="DS134">
        <v>0.44</v>
      </c>
      <c r="DT134">
        <v>-0.27</v>
      </c>
      <c r="DU134">
        <v>0.15</v>
      </c>
      <c r="DV134">
        <v>0.76</v>
      </c>
      <c r="DW134">
        <v>0.06</v>
      </c>
      <c r="DX134">
        <v>0.38</v>
      </c>
      <c r="DY134">
        <v>47</v>
      </c>
      <c r="DZ134">
        <v>36.9</v>
      </c>
      <c r="EA134">
        <v>42.2</v>
      </c>
      <c r="EB134">
        <v>66.2</v>
      </c>
      <c r="EC134">
        <v>58.1</v>
      </c>
      <c r="ED134">
        <v>62.3</v>
      </c>
      <c r="EE134">
        <v>38</v>
      </c>
      <c r="EF134">
        <v>24.1</v>
      </c>
      <c r="EG134">
        <v>31.4</v>
      </c>
      <c r="EH134">
        <v>20.3</v>
      </c>
      <c r="EI134">
        <v>7.5</v>
      </c>
      <c r="EJ134">
        <v>14.2</v>
      </c>
      <c r="EK134">
        <v>30.1</v>
      </c>
      <c r="EL134">
        <v>14.1</v>
      </c>
      <c r="EM134">
        <v>22.5</v>
      </c>
      <c r="EN134">
        <v>4.28</v>
      </c>
      <c r="EO134">
        <v>3.56</v>
      </c>
      <c r="EP134">
        <v>3.94</v>
      </c>
      <c r="EQ134">
        <v>14</v>
      </c>
      <c r="ER134">
        <v>10</v>
      </c>
      <c r="ES134">
        <v>24</v>
      </c>
      <c r="ET134">
        <v>14</v>
      </c>
      <c r="EU134">
        <v>9</v>
      </c>
      <c r="EV134">
        <v>23</v>
      </c>
      <c r="EW134">
        <v>65.8</v>
      </c>
      <c r="EX134">
        <v>68.900000000000006</v>
      </c>
      <c r="EY134">
        <v>67.099999999999994</v>
      </c>
      <c r="EZ134">
        <v>1.06</v>
      </c>
      <c r="FA134">
        <v>1.46</v>
      </c>
      <c r="FB134">
        <v>1.22</v>
      </c>
      <c r="FC134">
        <v>0.4</v>
      </c>
      <c r="FD134">
        <v>0.63</v>
      </c>
      <c r="FE134">
        <v>0.7</v>
      </c>
      <c r="FF134">
        <v>1.72</v>
      </c>
      <c r="FG134">
        <v>2.2799999999999998</v>
      </c>
      <c r="FH134">
        <v>1.73</v>
      </c>
      <c r="FI134">
        <v>85.7</v>
      </c>
      <c r="FJ134">
        <v>90</v>
      </c>
      <c r="FK134">
        <v>87.5</v>
      </c>
      <c r="FL134">
        <v>92.9</v>
      </c>
      <c r="FM134">
        <v>90</v>
      </c>
      <c r="FN134">
        <v>91.7</v>
      </c>
      <c r="FO134">
        <v>92.9</v>
      </c>
      <c r="FP134">
        <v>70</v>
      </c>
      <c r="FQ134">
        <v>83.3</v>
      </c>
      <c r="FR134">
        <v>71.400000000000006</v>
      </c>
      <c r="FS134">
        <v>60</v>
      </c>
      <c r="FT134">
        <v>66.7</v>
      </c>
      <c r="FU134">
        <v>92.9</v>
      </c>
      <c r="FV134">
        <v>60</v>
      </c>
      <c r="FW134">
        <v>79.2</v>
      </c>
      <c r="FX134">
        <v>6.41</v>
      </c>
      <c r="FY134">
        <v>6.49</v>
      </c>
      <c r="FZ134">
        <v>6.44</v>
      </c>
      <c r="GA134">
        <v>1669</v>
      </c>
      <c r="GB134">
        <v>1839</v>
      </c>
      <c r="GC134">
        <v>3508</v>
      </c>
      <c r="GD134">
        <v>1521</v>
      </c>
      <c r="GE134">
        <v>1673</v>
      </c>
      <c r="GF134">
        <v>3194</v>
      </c>
      <c r="GG134">
        <v>55.7</v>
      </c>
      <c r="GH134">
        <v>50.6</v>
      </c>
      <c r="GI134">
        <v>53.1</v>
      </c>
      <c r="GJ134">
        <v>0.72</v>
      </c>
      <c r="GK134">
        <v>0.25</v>
      </c>
      <c r="GL134">
        <v>0.47</v>
      </c>
      <c r="GM134">
        <v>0.65</v>
      </c>
      <c r="GN134">
        <v>0.19</v>
      </c>
      <c r="GO134">
        <v>0.43</v>
      </c>
      <c r="GP134">
        <v>0.78</v>
      </c>
      <c r="GQ134">
        <v>0.31</v>
      </c>
      <c r="GR134">
        <v>0.51</v>
      </c>
      <c r="GS134">
        <v>58.7</v>
      </c>
      <c r="GT134">
        <v>55</v>
      </c>
      <c r="GU134">
        <v>56.7</v>
      </c>
      <c r="GV134">
        <v>76.3</v>
      </c>
      <c r="GW134">
        <v>72.7</v>
      </c>
      <c r="GX134">
        <v>74.400000000000006</v>
      </c>
      <c r="GY134">
        <v>50.3</v>
      </c>
      <c r="GZ134">
        <v>38</v>
      </c>
      <c r="HA134">
        <v>43.8</v>
      </c>
      <c r="HB134">
        <v>31.5</v>
      </c>
      <c r="HC134">
        <v>19</v>
      </c>
      <c r="HD134">
        <v>24.9</v>
      </c>
      <c r="HE134">
        <v>40.1</v>
      </c>
      <c r="HF134">
        <v>26</v>
      </c>
      <c r="HG134">
        <v>32.700000000000003</v>
      </c>
      <c r="HH134">
        <v>4.9800000000000004</v>
      </c>
      <c r="HI134">
        <v>4.49</v>
      </c>
      <c r="HJ134">
        <v>4.72</v>
      </c>
    </row>
    <row r="135" spans="1:218" x14ac:dyDescent="0.4">
      <c r="A135" t="s">
        <v>492</v>
      </c>
      <c r="B135" t="s">
        <v>491</v>
      </c>
      <c r="C135">
        <v>571</v>
      </c>
      <c r="D135">
        <v>539</v>
      </c>
      <c r="E135">
        <v>1110</v>
      </c>
      <c r="F135">
        <v>534</v>
      </c>
      <c r="G135">
        <v>505</v>
      </c>
      <c r="H135">
        <v>1039</v>
      </c>
      <c r="I135">
        <v>54</v>
      </c>
      <c r="J135">
        <v>50.6</v>
      </c>
      <c r="K135">
        <v>52.3</v>
      </c>
      <c r="L135">
        <v>0.3</v>
      </c>
      <c r="M135">
        <v>-0.04</v>
      </c>
      <c r="N135">
        <v>0.13</v>
      </c>
      <c r="O135">
        <v>0.19</v>
      </c>
      <c r="P135">
        <v>-0.15</v>
      </c>
      <c r="Q135">
        <v>0.05</v>
      </c>
      <c r="R135">
        <v>0.4</v>
      </c>
      <c r="S135">
        <v>7.0000000000000007E-2</v>
      </c>
      <c r="T135">
        <v>0.21</v>
      </c>
      <c r="U135">
        <v>55.3</v>
      </c>
      <c r="V135">
        <v>53.8</v>
      </c>
      <c r="W135">
        <v>54.6</v>
      </c>
      <c r="X135">
        <v>74.400000000000006</v>
      </c>
      <c r="Y135">
        <v>71.099999999999994</v>
      </c>
      <c r="Z135">
        <v>72.8</v>
      </c>
      <c r="AA135">
        <v>56.6</v>
      </c>
      <c r="AB135">
        <v>52.1</v>
      </c>
      <c r="AC135">
        <v>54.4</v>
      </c>
      <c r="AD135">
        <v>36.6</v>
      </c>
      <c r="AE135">
        <v>28</v>
      </c>
      <c r="AF135">
        <v>32.4</v>
      </c>
      <c r="AG135">
        <v>45.2</v>
      </c>
      <c r="AH135">
        <v>37.1</v>
      </c>
      <c r="AI135">
        <v>41.3</v>
      </c>
      <c r="AJ135">
        <v>4.8899999999999997</v>
      </c>
      <c r="AK135">
        <v>4.63</v>
      </c>
      <c r="AL135">
        <v>4.76</v>
      </c>
      <c r="AM135">
        <v>74</v>
      </c>
      <c r="AN135">
        <v>71</v>
      </c>
      <c r="AO135">
        <v>145</v>
      </c>
      <c r="AP135">
        <v>66</v>
      </c>
      <c r="AQ135">
        <v>68</v>
      </c>
      <c r="AR135">
        <v>134</v>
      </c>
      <c r="AS135">
        <v>50.2</v>
      </c>
      <c r="AT135">
        <v>47.2</v>
      </c>
      <c r="AU135">
        <v>48.7</v>
      </c>
      <c r="AV135">
        <v>0.28999999999999998</v>
      </c>
      <c r="AW135">
        <v>-0.26</v>
      </c>
      <c r="AX135">
        <v>0.01</v>
      </c>
      <c r="AY135">
        <v>-0.01</v>
      </c>
      <c r="AZ135">
        <v>-0.56000000000000005</v>
      </c>
      <c r="BA135">
        <v>-0.2</v>
      </c>
      <c r="BB135">
        <v>0.6</v>
      </c>
      <c r="BC135">
        <v>0.04</v>
      </c>
      <c r="BD135">
        <v>0.22</v>
      </c>
      <c r="BE135">
        <v>41.9</v>
      </c>
      <c r="BF135">
        <v>46.5</v>
      </c>
      <c r="BG135">
        <v>44.1</v>
      </c>
      <c r="BH135">
        <v>64.900000000000006</v>
      </c>
      <c r="BI135">
        <v>67.599999999999994</v>
      </c>
      <c r="BJ135">
        <v>66.2</v>
      </c>
      <c r="BK135">
        <v>62.2</v>
      </c>
      <c r="BL135">
        <v>45.1</v>
      </c>
      <c r="BM135">
        <v>53.8</v>
      </c>
      <c r="BN135">
        <v>32.4</v>
      </c>
      <c r="BO135">
        <v>18.3</v>
      </c>
      <c r="BP135">
        <v>25.5</v>
      </c>
      <c r="BQ135">
        <v>41.9</v>
      </c>
      <c r="BR135">
        <v>32.4</v>
      </c>
      <c r="BS135">
        <v>37.200000000000003</v>
      </c>
      <c r="BT135">
        <v>4.62</v>
      </c>
      <c r="BU135">
        <v>4.2300000000000004</v>
      </c>
      <c r="BV135">
        <v>4.43</v>
      </c>
      <c r="BW135">
        <v>48</v>
      </c>
      <c r="BX135">
        <v>63</v>
      </c>
      <c r="BY135">
        <v>111</v>
      </c>
      <c r="BZ135">
        <v>39</v>
      </c>
      <c r="CA135">
        <v>53</v>
      </c>
      <c r="CB135">
        <v>92</v>
      </c>
      <c r="CC135">
        <v>57.2</v>
      </c>
      <c r="CD135">
        <v>54.1</v>
      </c>
      <c r="CE135">
        <v>55.4</v>
      </c>
      <c r="CF135">
        <v>0.86</v>
      </c>
      <c r="CG135">
        <v>0.48</v>
      </c>
      <c r="CH135">
        <v>0.64</v>
      </c>
      <c r="CI135">
        <v>0.47</v>
      </c>
      <c r="CJ135">
        <v>0.14000000000000001</v>
      </c>
      <c r="CK135">
        <v>0.38</v>
      </c>
      <c r="CL135">
        <v>1.26</v>
      </c>
      <c r="CM135">
        <v>0.82</v>
      </c>
      <c r="CN135">
        <v>0.9</v>
      </c>
      <c r="CO135">
        <v>64.599999999999994</v>
      </c>
      <c r="CP135">
        <v>66.7</v>
      </c>
      <c r="CQ135">
        <v>65.8</v>
      </c>
      <c r="CR135">
        <v>77.099999999999994</v>
      </c>
      <c r="CS135">
        <v>81</v>
      </c>
      <c r="CT135">
        <v>79.3</v>
      </c>
      <c r="CU135">
        <v>75</v>
      </c>
      <c r="CV135">
        <v>54</v>
      </c>
      <c r="CW135">
        <v>63.1</v>
      </c>
      <c r="CX135">
        <v>47.9</v>
      </c>
      <c r="CY135">
        <v>30.2</v>
      </c>
      <c r="CZ135">
        <v>37.799999999999997</v>
      </c>
      <c r="DA135">
        <v>56.3</v>
      </c>
      <c r="DB135">
        <v>39.700000000000003</v>
      </c>
      <c r="DC135">
        <v>46.8</v>
      </c>
      <c r="DD135">
        <v>5.37</v>
      </c>
      <c r="DE135">
        <v>4.96</v>
      </c>
      <c r="DF135">
        <v>5.14</v>
      </c>
      <c r="DG135">
        <v>32</v>
      </c>
      <c r="DH135">
        <v>30</v>
      </c>
      <c r="DI135">
        <v>62</v>
      </c>
      <c r="DJ135">
        <v>26</v>
      </c>
      <c r="DK135">
        <v>28</v>
      </c>
      <c r="DL135">
        <v>54</v>
      </c>
      <c r="DM135">
        <v>45.3</v>
      </c>
      <c r="DN135">
        <v>38.6</v>
      </c>
      <c r="DO135">
        <v>42.1</v>
      </c>
      <c r="DP135">
        <v>-0.09</v>
      </c>
      <c r="DQ135">
        <v>-0.28000000000000003</v>
      </c>
      <c r="DR135">
        <v>-0.19</v>
      </c>
      <c r="DS135">
        <v>-0.56999999999999995</v>
      </c>
      <c r="DT135">
        <v>-0.75</v>
      </c>
      <c r="DU135">
        <v>-0.52</v>
      </c>
      <c r="DV135">
        <v>0.4</v>
      </c>
      <c r="DW135">
        <v>0.19</v>
      </c>
      <c r="DX135">
        <v>0.15</v>
      </c>
      <c r="DY135">
        <v>28.1</v>
      </c>
      <c r="DZ135">
        <v>26.7</v>
      </c>
      <c r="EA135">
        <v>27.4</v>
      </c>
      <c r="EB135">
        <v>59.4</v>
      </c>
      <c r="EC135">
        <v>50</v>
      </c>
      <c r="ED135">
        <v>54.8</v>
      </c>
      <c r="EE135">
        <v>43.8</v>
      </c>
      <c r="EF135">
        <v>36.700000000000003</v>
      </c>
      <c r="EG135">
        <v>40.299999999999997</v>
      </c>
      <c r="EH135">
        <v>21.9</v>
      </c>
      <c r="EI135">
        <v>3.3</v>
      </c>
      <c r="EJ135">
        <v>12.9</v>
      </c>
      <c r="EK135">
        <v>34.4</v>
      </c>
      <c r="EL135">
        <v>13.3</v>
      </c>
      <c r="EM135">
        <v>24.2</v>
      </c>
      <c r="EN135">
        <v>3.94</v>
      </c>
      <c r="EO135">
        <v>3.38</v>
      </c>
      <c r="EP135">
        <v>3.67</v>
      </c>
      <c r="EQ135">
        <v>3</v>
      </c>
      <c r="ER135">
        <v>3</v>
      </c>
      <c r="ES135">
        <v>6</v>
      </c>
      <c r="ET135">
        <v>3</v>
      </c>
      <c r="EU135">
        <v>2</v>
      </c>
      <c r="EV135">
        <v>5</v>
      </c>
      <c r="EW135">
        <v>49.7</v>
      </c>
      <c r="EX135">
        <v>67.2</v>
      </c>
      <c r="EY135">
        <v>58.4</v>
      </c>
      <c r="EZ135">
        <v>1.05</v>
      </c>
      <c r="FA135">
        <v>1.36</v>
      </c>
      <c r="FB135">
        <v>1.18</v>
      </c>
      <c r="FC135">
        <v>-0.37</v>
      </c>
      <c r="FD135">
        <v>-0.39</v>
      </c>
      <c r="FE135">
        <v>7.0000000000000007E-2</v>
      </c>
      <c r="FF135">
        <v>2.48</v>
      </c>
      <c r="FG135">
        <v>3.11</v>
      </c>
      <c r="FH135">
        <v>2.2799999999999998</v>
      </c>
      <c r="FI135">
        <v>33.299999999999997</v>
      </c>
      <c r="FJ135">
        <v>66.7</v>
      </c>
      <c r="FK135">
        <v>50</v>
      </c>
      <c r="FL135">
        <v>66.7</v>
      </c>
      <c r="FM135">
        <v>100</v>
      </c>
      <c r="FN135">
        <v>83.3</v>
      </c>
      <c r="FO135">
        <v>66.7</v>
      </c>
      <c r="FP135">
        <v>66.7</v>
      </c>
      <c r="FQ135">
        <v>66.7</v>
      </c>
      <c r="FR135">
        <v>33.299999999999997</v>
      </c>
      <c r="FS135">
        <v>33.299999999999997</v>
      </c>
      <c r="FT135">
        <v>33.299999999999997</v>
      </c>
      <c r="FU135">
        <v>33.299999999999997</v>
      </c>
      <c r="FV135">
        <v>33.299999999999997</v>
      </c>
      <c r="FW135">
        <v>33.299999999999997</v>
      </c>
      <c r="FX135">
        <v>4.3899999999999997</v>
      </c>
      <c r="FY135">
        <v>6.53</v>
      </c>
      <c r="FZ135">
        <v>5.46</v>
      </c>
      <c r="GA135">
        <v>750</v>
      </c>
      <c r="GB135">
        <v>729</v>
      </c>
      <c r="GC135">
        <v>1479</v>
      </c>
      <c r="GD135">
        <v>684</v>
      </c>
      <c r="GE135">
        <v>675</v>
      </c>
      <c r="GF135">
        <v>1359</v>
      </c>
      <c r="GG135">
        <v>53.4</v>
      </c>
      <c r="GH135">
        <v>49.9</v>
      </c>
      <c r="GI135">
        <v>51.7</v>
      </c>
      <c r="GJ135">
        <v>0.32</v>
      </c>
      <c r="GK135">
        <v>-0.04</v>
      </c>
      <c r="GL135">
        <v>0.14000000000000001</v>
      </c>
      <c r="GM135">
        <v>0.23</v>
      </c>
      <c r="GN135">
        <v>-0.13</v>
      </c>
      <c r="GO135">
        <v>0.08</v>
      </c>
      <c r="GP135">
        <v>0.42</v>
      </c>
      <c r="GQ135">
        <v>0.06</v>
      </c>
      <c r="GR135">
        <v>0.21</v>
      </c>
      <c r="GS135">
        <v>53.2</v>
      </c>
      <c r="GT135">
        <v>52.7</v>
      </c>
      <c r="GU135">
        <v>52.9</v>
      </c>
      <c r="GV135">
        <v>72.8</v>
      </c>
      <c r="GW135">
        <v>70.599999999999994</v>
      </c>
      <c r="GX135">
        <v>71.7</v>
      </c>
      <c r="GY135">
        <v>58.3</v>
      </c>
      <c r="GZ135">
        <v>50.6</v>
      </c>
      <c r="HA135">
        <v>54.5</v>
      </c>
      <c r="HB135">
        <v>36.4</v>
      </c>
      <c r="HC135">
        <v>25.7</v>
      </c>
      <c r="HD135">
        <v>31.1</v>
      </c>
      <c r="HE135">
        <v>45.3</v>
      </c>
      <c r="HF135">
        <v>35.299999999999997</v>
      </c>
      <c r="HG135">
        <v>40.4</v>
      </c>
      <c r="HH135">
        <v>4.8600000000000003</v>
      </c>
      <c r="HI135">
        <v>4.55</v>
      </c>
      <c r="HJ135">
        <v>4.71</v>
      </c>
    </row>
    <row r="136" spans="1:218" x14ac:dyDescent="0.4">
      <c r="A136" t="s">
        <v>494</v>
      </c>
      <c r="B136" t="s">
        <v>493</v>
      </c>
      <c r="C136">
        <v>733</v>
      </c>
      <c r="D136">
        <v>786</v>
      </c>
      <c r="E136">
        <v>1519</v>
      </c>
      <c r="F136">
        <v>704</v>
      </c>
      <c r="G136">
        <v>740</v>
      </c>
      <c r="H136">
        <v>1444</v>
      </c>
      <c r="I136">
        <v>53.6</v>
      </c>
      <c r="J136">
        <v>51.8</v>
      </c>
      <c r="K136">
        <v>52.6</v>
      </c>
      <c r="L136">
        <v>0.24</v>
      </c>
      <c r="M136">
        <v>-0.02</v>
      </c>
      <c r="N136">
        <v>0.11</v>
      </c>
      <c r="O136">
        <v>0.15</v>
      </c>
      <c r="P136">
        <v>-0.11</v>
      </c>
      <c r="Q136">
        <v>0.04</v>
      </c>
      <c r="R136">
        <v>0.34</v>
      </c>
      <c r="S136">
        <v>7.0000000000000007E-2</v>
      </c>
      <c r="T136">
        <v>0.17</v>
      </c>
      <c r="U136">
        <v>53.8</v>
      </c>
      <c r="V136">
        <v>54.3</v>
      </c>
      <c r="W136">
        <v>54</v>
      </c>
      <c r="X136">
        <v>74.2</v>
      </c>
      <c r="Y136">
        <v>73.900000000000006</v>
      </c>
      <c r="Z136">
        <v>74.099999999999994</v>
      </c>
      <c r="AA136">
        <v>52.1</v>
      </c>
      <c r="AB136">
        <v>37.799999999999997</v>
      </c>
      <c r="AC136">
        <v>44.7</v>
      </c>
      <c r="AD136">
        <v>30.7</v>
      </c>
      <c r="AE136">
        <v>24.6</v>
      </c>
      <c r="AF136">
        <v>27.5</v>
      </c>
      <c r="AG136">
        <v>40.799999999999997</v>
      </c>
      <c r="AH136">
        <v>31.3</v>
      </c>
      <c r="AI136">
        <v>35.9</v>
      </c>
      <c r="AJ136">
        <v>4.75</v>
      </c>
      <c r="AK136">
        <v>4.55</v>
      </c>
      <c r="AL136">
        <v>4.6399999999999997</v>
      </c>
      <c r="AM136">
        <v>122</v>
      </c>
      <c r="AN136">
        <v>116</v>
      </c>
      <c r="AO136">
        <v>238</v>
      </c>
      <c r="AP136">
        <v>109</v>
      </c>
      <c r="AQ136">
        <v>107</v>
      </c>
      <c r="AR136">
        <v>216</v>
      </c>
      <c r="AS136">
        <v>60.5</v>
      </c>
      <c r="AT136">
        <v>58.9</v>
      </c>
      <c r="AU136">
        <v>59.7</v>
      </c>
      <c r="AV136">
        <v>0.6</v>
      </c>
      <c r="AW136">
        <v>0.28999999999999998</v>
      </c>
      <c r="AX136">
        <v>0.45</v>
      </c>
      <c r="AY136">
        <v>0.37</v>
      </c>
      <c r="AZ136">
        <v>0.05</v>
      </c>
      <c r="BA136">
        <v>0.28000000000000003</v>
      </c>
      <c r="BB136">
        <v>0.84</v>
      </c>
      <c r="BC136">
        <v>0.52</v>
      </c>
      <c r="BD136">
        <v>0.62</v>
      </c>
      <c r="BE136">
        <v>65.599999999999994</v>
      </c>
      <c r="BF136">
        <v>62.9</v>
      </c>
      <c r="BG136">
        <v>64.3</v>
      </c>
      <c r="BH136">
        <v>82</v>
      </c>
      <c r="BI136">
        <v>76.7</v>
      </c>
      <c r="BJ136">
        <v>79.400000000000006</v>
      </c>
      <c r="BK136">
        <v>68.900000000000006</v>
      </c>
      <c r="BL136">
        <v>44</v>
      </c>
      <c r="BM136">
        <v>56.7</v>
      </c>
      <c r="BN136">
        <v>50</v>
      </c>
      <c r="BO136">
        <v>32.799999999999997</v>
      </c>
      <c r="BP136">
        <v>41.6</v>
      </c>
      <c r="BQ136">
        <v>58.2</v>
      </c>
      <c r="BR136">
        <v>39.700000000000003</v>
      </c>
      <c r="BS136">
        <v>49.2</v>
      </c>
      <c r="BT136">
        <v>5.58</v>
      </c>
      <c r="BU136">
        <v>5.27</v>
      </c>
      <c r="BV136">
        <v>5.43</v>
      </c>
      <c r="BW136">
        <v>308</v>
      </c>
      <c r="BX136">
        <v>328</v>
      </c>
      <c r="BY136">
        <v>636</v>
      </c>
      <c r="BZ136">
        <v>285</v>
      </c>
      <c r="CA136">
        <v>293</v>
      </c>
      <c r="CB136">
        <v>578</v>
      </c>
      <c r="CC136">
        <v>70.7</v>
      </c>
      <c r="CD136">
        <v>69.900000000000006</v>
      </c>
      <c r="CE136">
        <v>70.3</v>
      </c>
      <c r="CF136">
        <v>1.18</v>
      </c>
      <c r="CG136">
        <v>0.93</v>
      </c>
      <c r="CH136">
        <v>1.05</v>
      </c>
      <c r="CI136">
        <v>1.03</v>
      </c>
      <c r="CJ136">
        <v>0.78</v>
      </c>
      <c r="CK136">
        <v>0.95</v>
      </c>
      <c r="CL136">
        <v>1.33</v>
      </c>
      <c r="CM136">
        <v>1.07</v>
      </c>
      <c r="CN136">
        <v>1.1499999999999999</v>
      </c>
      <c r="CO136">
        <v>85.7</v>
      </c>
      <c r="CP136">
        <v>85.1</v>
      </c>
      <c r="CQ136">
        <v>85.4</v>
      </c>
      <c r="CR136">
        <v>94.8</v>
      </c>
      <c r="CS136">
        <v>93.3</v>
      </c>
      <c r="CT136">
        <v>94</v>
      </c>
      <c r="CU136">
        <v>84.7</v>
      </c>
      <c r="CV136">
        <v>67.7</v>
      </c>
      <c r="CW136">
        <v>75.900000000000006</v>
      </c>
      <c r="CX136">
        <v>65.900000000000006</v>
      </c>
      <c r="CY136">
        <v>53.7</v>
      </c>
      <c r="CZ136">
        <v>59.6</v>
      </c>
      <c r="DA136">
        <v>75.3</v>
      </c>
      <c r="DB136">
        <v>59.8</v>
      </c>
      <c r="DC136">
        <v>67.3</v>
      </c>
      <c r="DD136">
        <v>6.74</v>
      </c>
      <c r="DE136">
        <v>6.56</v>
      </c>
      <c r="DF136">
        <v>6.64</v>
      </c>
      <c r="DG136">
        <v>116</v>
      </c>
      <c r="DH136">
        <v>108</v>
      </c>
      <c r="DI136">
        <v>224</v>
      </c>
      <c r="DJ136">
        <v>106</v>
      </c>
      <c r="DK136">
        <v>100</v>
      </c>
      <c r="DL136">
        <v>206</v>
      </c>
      <c r="DM136">
        <v>57.7</v>
      </c>
      <c r="DN136">
        <v>50.2</v>
      </c>
      <c r="DO136">
        <v>54.1</v>
      </c>
      <c r="DP136">
        <v>0.62</v>
      </c>
      <c r="DQ136">
        <v>-0.06</v>
      </c>
      <c r="DR136">
        <v>0.28999999999999998</v>
      </c>
      <c r="DS136">
        <v>0.38</v>
      </c>
      <c r="DT136">
        <v>-0.31</v>
      </c>
      <c r="DU136">
        <v>0.12</v>
      </c>
      <c r="DV136">
        <v>0.86</v>
      </c>
      <c r="DW136">
        <v>0.19</v>
      </c>
      <c r="DX136">
        <v>0.46</v>
      </c>
      <c r="DY136">
        <v>56</v>
      </c>
      <c r="DZ136">
        <v>50</v>
      </c>
      <c r="EA136">
        <v>53.1</v>
      </c>
      <c r="EB136">
        <v>75</v>
      </c>
      <c r="EC136">
        <v>70.400000000000006</v>
      </c>
      <c r="ED136">
        <v>72.8</v>
      </c>
      <c r="EE136">
        <v>72.400000000000006</v>
      </c>
      <c r="EF136">
        <v>37</v>
      </c>
      <c r="EG136">
        <v>55.4</v>
      </c>
      <c r="EH136">
        <v>39.700000000000003</v>
      </c>
      <c r="EI136">
        <v>15.7</v>
      </c>
      <c r="EJ136">
        <v>28.1</v>
      </c>
      <c r="EK136">
        <v>51.7</v>
      </c>
      <c r="EL136">
        <v>28.7</v>
      </c>
      <c r="EM136">
        <v>40.6</v>
      </c>
      <c r="EN136">
        <v>5.27</v>
      </c>
      <c r="EO136">
        <v>4.3600000000000003</v>
      </c>
      <c r="EP136">
        <v>4.83</v>
      </c>
      <c r="EQ136">
        <v>21</v>
      </c>
      <c r="ER136">
        <v>19</v>
      </c>
      <c r="ES136">
        <v>40</v>
      </c>
      <c r="ET136">
        <v>18</v>
      </c>
      <c r="EU136">
        <v>18</v>
      </c>
      <c r="EV136">
        <v>36</v>
      </c>
      <c r="EW136">
        <v>75.3</v>
      </c>
      <c r="EX136">
        <v>79.900000000000006</v>
      </c>
      <c r="EY136">
        <v>77.5</v>
      </c>
      <c r="EZ136">
        <v>0.99</v>
      </c>
      <c r="FA136">
        <v>1.05</v>
      </c>
      <c r="FB136">
        <v>1.02</v>
      </c>
      <c r="FC136">
        <v>0.4</v>
      </c>
      <c r="FD136">
        <v>0.47</v>
      </c>
      <c r="FE136">
        <v>0.61</v>
      </c>
      <c r="FF136">
        <v>1.57</v>
      </c>
      <c r="FG136">
        <v>1.64</v>
      </c>
      <c r="FH136">
        <v>1.43</v>
      </c>
      <c r="FI136">
        <v>90.5</v>
      </c>
      <c r="FJ136">
        <v>100</v>
      </c>
      <c r="FK136">
        <v>95</v>
      </c>
      <c r="FL136">
        <v>100</v>
      </c>
      <c r="FM136">
        <v>100</v>
      </c>
      <c r="FN136">
        <v>100</v>
      </c>
      <c r="FO136">
        <v>81</v>
      </c>
      <c r="FP136">
        <v>78.900000000000006</v>
      </c>
      <c r="FQ136">
        <v>80</v>
      </c>
      <c r="FR136">
        <v>81</v>
      </c>
      <c r="FS136">
        <v>73.7</v>
      </c>
      <c r="FT136">
        <v>77.5</v>
      </c>
      <c r="FU136">
        <v>81</v>
      </c>
      <c r="FV136">
        <v>73.7</v>
      </c>
      <c r="FW136">
        <v>77.5</v>
      </c>
      <c r="FX136">
        <v>7.21</v>
      </c>
      <c r="FY136">
        <v>7.65</v>
      </c>
      <c r="FZ136">
        <v>7.42</v>
      </c>
      <c r="GA136">
        <v>1327</v>
      </c>
      <c r="GB136">
        <v>1392</v>
      </c>
      <c r="GC136">
        <v>2719</v>
      </c>
      <c r="GD136">
        <v>1248</v>
      </c>
      <c r="GE136">
        <v>1287</v>
      </c>
      <c r="GF136">
        <v>2535</v>
      </c>
      <c r="GG136">
        <v>59</v>
      </c>
      <c r="GH136">
        <v>57.3</v>
      </c>
      <c r="GI136">
        <v>58.1</v>
      </c>
      <c r="GJ136">
        <v>0.53</v>
      </c>
      <c r="GK136">
        <v>0.25</v>
      </c>
      <c r="GL136">
        <v>0.39</v>
      </c>
      <c r="GM136">
        <v>0.46</v>
      </c>
      <c r="GN136">
        <v>0.18</v>
      </c>
      <c r="GO136">
        <v>0.34</v>
      </c>
      <c r="GP136">
        <v>0.6</v>
      </c>
      <c r="GQ136">
        <v>0.32</v>
      </c>
      <c r="GR136">
        <v>0.44</v>
      </c>
      <c r="GS136">
        <v>63.1</v>
      </c>
      <c r="GT136">
        <v>63.3</v>
      </c>
      <c r="GU136">
        <v>63.2</v>
      </c>
      <c r="GV136">
        <v>80.3</v>
      </c>
      <c r="GW136">
        <v>79.099999999999994</v>
      </c>
      <c r="GX136">
        <v>79.7</v>
      </c>
      <c r="GY136">
        <v>63.8</v>
      </c>
      <c r="GZ136">
        <v>46.3</v>
      </c>
      <c r="HA136">
        <v>54.8</v>
      </c>
      <c r="HB136">
        <v>42.6</v>
      </c>
      <c r="HC136">
        <v>32.5</v>
      </c>
      <c r="HD136">
        <v>37.4</v>
      </c>
      <c r="HE136">
        <v>52.2</v>
      </c>
      <c r="HF136">
        <v>39.4</v>
      </c>
      <c r="HG136">
        <v>45.6</v>
      </c>
      <c r="HH136">
        <v>5.38</v>
      </c>
      <c r="HI136">
        <v>5.15</v>
      </c>
      <c r="HJ136">
        <v>5.26</v>
      </c>
    </row>
    <row r="137" spans="1:218" x14ac:dyDescent="0.4">
      <c r="A137" t="s">
        <v>496</v>
      </c>
      <c r="B137" t="s">
        <v>495</v>
      </c>
      <c r="C137">
        <v>424</v>
      </c>
      <c r="D137">
        <v>416</v>
      </c>
      <c r="E137">
        <v>840</v>
      </c>
      <c r="F137">
        <v>376</v>
      </c>
      <c r="G137">
        <v>365</v>
      </c>
      <c r="H137">
        <v>741</v>
      </c>
      <c r="I137">
        <v>48.8</v>
      </c>
      <c r="J137">
        <v>43.2</v>
      </c>
      <c r="K137">
        <v>46</v>
      </c>
      <c r="L137">
        <v>0.33</v>
      </c>
      <c r="M137">
        <v>-0.11</v>
      </c>
      <c r="N137">
        <v>0.11</v>
      </c>
      <c r="O137">
        <v>0.2</v>
      </c>
      <c r="P137">
        <v>-0.24</v>
      </c>
      <c r="Q137">
        <v>0.02</v>
      </c>
      <c r="R137">
        <v>0.45</v>
      </c>
      <c r="S137">
        <v>0.01</v>
      </c>
      <c r="T137">
        <v>0.2</v>
      </c>
      <c r="U137">
        <v>45.8</v>
      </c>
      <c r="V137">
        <v>39.4</v>
      </c>
      <c r="W137">
        <v>42.6</v>
      </c>
      <c r="X137">
        <v>65.3</v>
      </c>
      <c r="Y137">
        <v>61.3</v>
      </c>
      <c r="Z137">
        <v>63.3</v>
      </c>
      <c r="AA137">
        <v>55.4</v>
      </c>
      <c r="AB137">
        <v>43</v>
      </c>
      <c r="AC137">
        <v>49.3</v>
      </c>
      <c r="AD137">
        <v>21.5</v>
      </c>
      <c r="AE137">
        <v>12</v>
      </c>
      <c r="AF137">
        <v>16.8</v>
      </c>
      <c r="AG137">
        <v>31.8</v>
      </c>
      <c r="AH137">
        <v>20.9</v>
      </c>
      <c r="AI137">
        <v>26.4</v>
      </c>
      <c r="AJ137">
        <v>4.32</v>
      </c>
      <c r="AK137">
        <v>3.85</v>
      </c>
      <c r="AL137">
        <v>4.09</v>
      </c>
      <c r="AM137">
        <v>120</v>
      </c>
      <c r="AN137">
        <v>117</v>
      </c>
      <c r="AO137">
        <v>237</v>
      </c>
      <c r="AP137">
        <v>113</v>
      </c>
      <c r="AQ137">
        <v>113</v>
      </c>
      <c r="AR137">
        <v>226</v>
      </c>
      <c r="AS137">
        <v>49</v>
      </c>
      <c r="AT137">
        <v>44.3</v>
      </c>
      <c r="AU137">
        <v>46.7</v>
      </c>
      <c r="AV137">
        <v>0.37</v>
      </c>
      <c r="AW137">
        <v>-0.3</v>
      </c>
      <c r="AX137">
        <v>0.04</v>
      </c>
      <c r="AY137">
        <v>0.14000000000000001</v>
      </c>
      <c r="AZ137">
        <v>-0.53</v>
      </c>
      <c r="BA137">
        <v>-0.13</v>
      </c>
      <c r="BB137">
        <v>0.61</v>
      </c>
      <c r="BC137">
        <v>-7.0000000000000007E-2</v>
      </c>
      <c r="BD137">
        <v>0.2</v>
      </c>
      <c r="BE137">
        <v>45</v>
      </c>
      <c r="BF137">
        <v>44.4</v>
      </c>
      <c r="BG137">
        <v>44.7</v>
      </c>
      <c r="BH137">
        <v>68.3</v>
      </c>
      <c r="BI137">
        <v>64.099999999999994</v>
      </c>
      <c r="BJ137">
        <v>66.2</v>
      </c>
      <c r="BK137">
        <v>54.2</v>
      </c>
      <c r="BL137">
        <v>41.9</v>
      </c>
      <c r="BM137">
        <v>48.1</v>
      </c>
      <c r="BN137">
        <v>19.2</v>
      </c>
      <c r="BO137">
        <v>12.8</v>
      </c>
      <c r="BP137">
        <v>16</v>
      </c>
      <c r="BQ137">
        <v>31.7</v>
      </c>
      <c r="BR137">
        <v>22.2</v>
      </c>
      <c r="BS137">
        <v>27</v>
      </c>
      <c r="BT137">
        <v>4.26</v>
      </c>
      <c r="BU137">
        <v>3.86</v>
      </c>
      <c r="BV137">
        <v>4.0599999999999996</v>
      </c>
      <c r="BW137">
        <v>369</v>
      </c>
      <c r="BX137">
        <v>374</v>
      </c>
      <c r="BY137">
        <v>743</v>
      </c>
      <c r="BZ137">
        <v>355</v>
      </c>
      <c r="CA137">
        <v>358</v>
      </c>
      <c r="CB137">
        <v>713</v>
      </c>
      <c r="CC137">
        <v>52.1</v>
      </c>
      <c r="CD137">
        <v>45.4</v>
      </c>
      <c r="CE137">
        <v>48.7</v>
      </c>
      <c r="CF137">
        <v>0.73</v>
      </c>
      <c r="CG137">
        <v>0.23</v>
      </c>
      <c r="CH137">
        <v>0.48</v>
      </c>
      <c r="CI137">
        <v>0.6</v>
      </c>
      <c r="CJ137">
        <v>0.1</v>
      </c>
      <c r="CK137">
        <v>0.38</v>
      </c>
      <c r="CL137">
        <v>0.86</v>
      </c>
      <c r="CM137">
        <v>0.36</v>
      </c>
      <c r="CN137">
        <v>0.56999999999999995</v>
      </c>
      <c r="CO137">
        <v>53.1</v>
      </c>
      <c r="CP137">
        <v>47.6</v>
      </c>
      <c r="CQ137">
        <v>50.3</v>
      </c>
      <c r="CR137">
        <v>71.5</v>
      </c>
      <c r="CS137">
        <v>65.8</v>
      </c>
      <c r="CT137">
        <v>68.599999999999994</v>
      </c>
      <c r="CU137">
        <v>60.4</v>
      </c>
      <c r="CV137">
        <v>39</v>
      </c>
      <c r="CW137">
        <v>49.7</v>
      </c>
      <c r="CX137">
        <v>20.6</v>
      </c>
      <c r="CY137">
        <v>11</v>
      </c>
      <c r="CZ137">
        <v>15.7</v>
      </c>
      <c r="DA137">
        <v>36.6</v>
      </c>
      <c r="DB137">
        <v>17.100000000000001</v>
      </c>
      <c r="DC137">
        <v>26.8</v>
      </c>
      <c r="DD137">
        <v>4.6100000000000003</v>
      </c>
      <c r="DE137">
        <v>4.0199999999999996</v>
      </c>
      <c r="DF137">
        <v>4.3099999999999996</v>
      </c>
      <c r="DG137">
        <v>297</v>
      </c>
      <c r="DH137">
        <v>249</v>
      </c>
      <c r="DI137">
        <v>546</v>
      </c>
      <c r="DJ137">
        <v>279</v>
      </c>
      <c r="DK137">
        <v>232</v>
      </c>
      <c r="DL137">
        <v>511</v>
      </c>
      <c r="DM137">
        <v>45.3</v>
      </c>
      <c r="DN137">
        <v>38.200000000000003</v>
      </c>
      <c r="DO137">
        <v>42.1</v>
      </c>
      <c r="DP137">
        <v>0.22</v>
      </c>
      <c r="DQ137">
        <v>-0.33</v>
      </c>
      <c r="DR137">
        <v>-0.03</v>
      </c>
      <c r="DS137">
        <v>7.0000000000000007E-2</v>
      </c>
      <c r="DT137">
        <v>-0.5</v>
      </c>
      <c r="DU137">
        <v>-0.14000000000000001</v>
      </c>
      <c r="DV137">
        <v>0.37</v>
      </c>
      <c r="DW137">
        <v>-0.17</v>
      </c>
      <c r="DX137">
        <v>0.08</v>
      </c>
      <c r="DY137">
        <v>37.4</v>
      </c>
      <c r="DZ137">
        <v>24.5</v>
      </c>
      <c r="EA137">
        <v>31.5</v>
      </c>
      <c r="EB137">
        <v>60.3</v>
      </c>
      <c r="EC137">
        <v>50.2</v>
      </c>
      <c r="ED137">
        <v>55.7</v>
      </c>
      <c r="EE137">
        <v>48.1</v>
      </c>
      <c r="EF137">
        <v>41.8</v>
      </c>
      <c r="EG137">
        <v>45.2</v>
      </c>
      <c r="EH137">
        <v>14.8</v>
      </c>
      <c r="EI137">
        <v>7.6</v>
      </c>
      <c r="EJ137">
        <v>11.5</v>
      </c>
      <c r="EK137">
        <v>24.6</v>
      </c>
      <c r="EL137">
        <v>13.3</v>
      </c>
      <c r="EM137">
        <v>19.399999999999999</v>
      </c>
      <c r="EN137">
        <v>3.9</v>
      </c>
      <c r="EO137">
        <v>3.26</v>
      </c>
      <c r="EP137">
        <v>3.61</v>
      </c>
      <c r="EQ137">
        <v>6</v>
      </c>
      <c r="ER137">
        <v>7</v>
      </c>
      <c r="ES137">
        <v>13</v>
      </c>
      <c r="ET137">
        <v>6</v>
      </c>
      <c r="EU137">
        <v>6</v>
      </c>
      <c r="EV137">
        <v>12</v>
      </c>
      <c r="EW137">
        <v>66.5</v>
      </c>
      <c r="EX137">
        <v>74.8</v>
      </c>
      <c r="EY137">
        <v>71</v>
      </c>
      <c r="EZ137">
        <v>1.88</v>
      </c>
      <c r="FA137">
        <v>2.7</v>
      </c>
      <c r="FB137">
        <v>2.29</v>
      </c>
      <c r="FC137">
        <v>0.87</v>
      </c>
      <c r="FD137">
        <v>1.69</v>
      </c>
      <c r="FE137">
        <v>1.57</v>
      </c>
      <c r="FF137">
        <v>2.89</v>
      </c>
      <c r="FG137">
        <v>3.71</v>
      </c>
      <c r="FH137">
        <v>3</v>
      </c>
      <c r="FI137">
        <v>83.3</v>
      </c>
      <c r="FJ137">
        <v>100</v>
      </c>
      <c r="FK137">
        <v>92.3</v>
      </c>
      <c r="FL137">
        <v>83.3</v>
      </c>
      <c r="FM137">
        <v>100</v>
      </c>
      <c r="FN137">
        <v>92.3</v>
      </c>
      <c r="FO137">
        <v>33.299999999999997</v>
      </c>
      <c r="FP137">
        <v>100</v>
      </c>
      <c r="FQ137">
        <v>69.2</v>
      </c>
      <c r="FR137">
        <v>16.7</v>
      </c>
      <c r="FS137">
        <v>85.7</v>
      </c>
      <c r="FT137">
        <v>53.8</v>
      </c>
      <c r="FU137">
        <v>33.299999999999997</v>
      </c>
      <c r="FV137">
        <v>100</v>
      </c>
      <c r="FW137">
        <v>69.2</v>
      </c>
      <c r="FX137">
        <v>5.51</v>
      </c>
      <c r="FY137">
        <v>7.5</v>
      </c>
      <c r="FZ137">
        <v>6.58</v>
      </c>
      <c r="GA137">
        <v>1266</v>
      </c>
      <c r="GB137">
        <v>1218</v>
      </c>
      <c r="GC137">
        <v>2484</v>
      </c>
      <c r="GD137">
        <v>1176</v>
      </c>
      <c r="GE137">
        <v>1121</v>
      </c>
      <c r="GF137">
        <v>2297</v>
      </c>
      <c r="GG137">
        <v>49.1</v>
      </c>
      <c r="GH137">
        <v>42.9</v>
      </c>
      <c r="GI137">
        <v>46.1</v>
      </c>
      <c r="GJ137">
        <v>0.45</v>
      </c>
      <c r="GK137">
        <v>-0.05</v>
      </c>
      <c r="GL137">
        <v>0.21</v>
      </c>
      <c r="GM137">
        <v>0.38</v>
      </c>
      <c r="GN137">
        <v>-0.12</v>
      </c>
      <c r="GO137">
        <v>0.15</v>
      </c>
      <c r="GP137">
        <v>0.52</v>
      </c>
      <c r="GQ137">
        <v>0.02</v>
      </c>
      <c r="GR137">
        <v>0.26</v>
      </c>
      <c r="GS137">
        <v>46.1</v>
      </c>
      <c r="GT137">
        <v>39.6</v>
      </c>
      <c r="GU137">
        <v>42.9</v>
      </c>
      <c r="GV137">
        <v>66.3</v>
      </c>
      <c r="GW137">
        <v>60.2</v>
      </c>
      <c r="GX137">
        <v>63.3</v>
      </c>
      <c r="GY137">
        <v>54.7</v>
      </c>
      <c r="GZ137">
        <v>41.8</v>
      </c>
      <c r="HA137">
        <v>48.3</v>
      </c>
      <c r="HB137">
        <v>19.7</v>
      </c>
      <c r="HC137">
        <v>11.3</v>
      </c>
      <c r="HD137">
        <v>15.6</v>
      </c>
      <c r="HE137">
        <v>31.4</v>
      </c>
      <c r="HF137">
        <v>18.8</v>
      </c>
      <c r="HG137">
        <v>25.2</v>
      </c>
      <c r="HH137">
        <v>4.32</v>
      </c>
      <c r="HI137">
        <v>3.79</v>
      </c>
      <c r="HJ137">
        <v>4.0599999999999996</v>
      </c>
    </row>
    <row r="138" spans="1:218" x14ac:dyDescent="0.4">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v>0</v>
      </c>
      <c r="EV138">
        <v>0</v>
      </c>
      <c r="EW138">
        <v>0</v>
      </c>
      <c r="EX138">
        <v>0</v>
      </c>
      <c r="EY138">
        <v>0</v>
      </c>
      <c r="EZ138">
        <v>0</v>
      </c>
      <c r="FA138">
        <v>0</v>
      </c>
      <c r="FB138">
        <v>0</v>
      </c>
      <c r="FC138">
        <v>0</v>
      </c>
      <c r="FD138">
        <v>0</v>
      </c>
      <c r="FE138">
        <v>0</v>
      </c>
      <c r="FF138">
        <v>0</v>
      </c>
      <c r="FG138">
        <v>0</v>
      </c>
      <c r="FH138">
        <v>0</v>
      </c>
      <c r="FI138">
        <v>0</v>
      </c>
      <c r="FJ138">
        <v>0</v>
      </c>
      <c r="FK138">
        <v>0</v>
      </c>
      <c r="FL138">
        <v>0</v>
      </c>
      <c r="FM138">
        <v>0</v>
      </c>
      <c r="FN138">
        <v>0</v>
      </c>
      <c r="FO138">
        <v>0</v>
      </c>
      <c r="FP138">
        <v>0</v>
      </c>
      <c r="FQ138">
        <v>0</v>
      </c>
      <c r="FR138">
        <v>0</v>
      </c>
      <c r="FS138">
        <v>0</v>
      </c>
      <c r="FT138">
        <v>0</v>
      </c>
      <c r="FU138">
        <v>0</v>
      </c>
      <c r="FV138">
        <v>0</v>
      </c>
      <c r="FW138">
        <v>0</v>
      </c>
      <c r="FX138">
        <v>0</v>
      </c>
      <c r="FY138">
        <v>0</v>
      </c>
      <c r="FZ138">
        <v>0</v>
      </c>
      <c r="GA138">
        <v>0</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v>
      </c>
      <c r="GX138">
        <v>0</v>
      </c>
      <c r="GY138">
        <v>0</v>
      </c>
      <c r="GZ138">
        <v>0</v>
      </c>
      <c r="HA138">
        <v>0</v>
      </c>
      <c r="HB138">
        <v>0</v>
      </c>
      <c r="HC138">
        <v>0</v>
      </c>
      <c r="HD138">
        <v>0</v>
      </c>
      <c r="HE138">
        <v>0</v>
      </c>
      <c r="HF138">
        <v>0</v>
      </c>
      <c r="HG138">
        <v>0</v>
      </c>
      <c r="HH138">
        <v>0</v>
      </c>
      <c r="HI138">
        <v>0</v>
      </c>
      <c r="HJ138">
        <v>0</v>
      </c>
    </row>
    <row r="139" spans="1:218" x14ac:dyDescent="0.4">
      <c r="A139" t="s">
        <v>499</v>
      </c>
      <c r="B139" t="s">
        <v>497</v>
      </c>
      <c r="C139">
        <v>33820</v>
      </c>
      <c r="D139">
        <v>35467</v>
      </c>
      <c r="E139">
        <v>69287</v>
      </c>
      <c r="F139">
        <v>32411</v>
      </c>
      <c r="G139">
        <v>33903</v>
      </c>
      <c r="H139">
        <v>66314</v>
      </c>
      <c r="I139">
        <v>50</v>
      </c>
      <c r="J139">
        <v>44.6</v>
      </c>
      <c r="K139">
        <v>47.2</v>
      </c>
      <c r="L139">
        <v>0.19</v>
      </c>
      <c r="M139">
        <v>-0.28000000000000003</v>
      </c>
      <c r="N139">
        <v>-0.05</v>
      </c>
      <c r="O139">
        <v>0.17</v>
      </c>
      <c r="P139">
        <v>-0.28999999999999998</v>
      </c>
      <c r="Q139">
        <v>-0.06</v>
      </c>
      <c r="R139">
        <v>0.2</v>
      </c>
      <c r="S139">
        <v>-0.27</v>
      </c>
      <c r="T139">
        <v>-0.04</v>
      </c>
      <c r="U139">
        <v>48.8</v>
      </c>
      <c r="V139">
        <v>42</v>
      </c>
      <c r="W139">
        <v>45.3</v>
      </c>
      <c r="X139">
        <v>69.900000000000006</v>
      </c>
      <c r="Y139">
        <v>62.2</v>
      </c>
      <c r="Z139">
        <v>66</v>
      </c>
      <c r="AA139">
        <v>43.8</v>
      </c>
      <c r="AB139">
        <v>32.1</v>
      </c>
      <c r="AC139">
        <v>37.799999999999997</v>
      </c>
      <c r="AD139">
        <v>22.1</v>
      </c>
      <c r="AE139">
        <v>13.8</v>
      </c>
      <c r="AF139">
        <v>17.8</v>
      </c>
      <c r="AG139">
        <v>30.3</v>
      </c>
      <c r="AH139">
        <v>19.7</v>
      </c>
      <c r="AI139">
        <v>24.9</v>
      </c>
      <c r="AJ139">
        <v>4.3600000000000003</v>
      </c>
      <c r="AK139">
        <v>3.89</v>
      </c>
      <c r="AL139">
        <v>4.12</v>
      </c>
      <c r="AM139">
        <v>1923</v>
      </c>
      <c r="AN139">
        <v>1972</v>
      </c>
      <c r="AO139">
        <v>3895</v>
      </c>
      <c r="AP139">
        <v>1778</v>
      </c>
      <c r="AQ139">
        <v>1795</v>
      </c>
      <c r="AR139">
        <v>3573</v>
      </c>
      <c r="AS139">
        <v>52.8</v>
      </c>
      <c r="AT139">
        <v>46.4</v>
      </c>
      <c r="AU139">
        <v>49.5</v>
      </c>
      <c r="AV139">
        <v>0.28999999999999998</v>
      </c>
      <c r="AW139">
        <v>-0.15</v>
      </c>
      <c r="AX139">
        <v>7.0000000000000007E-2</v>
      </c>
      <c r="AY139">
        <v>0.24</v>
      </c>
      <c r="AZ139">
        <v>-0.21</v>
      </c>
      <c r="BA139">
        <v>0.03</v>
      </c>
      <c r="BB139">
        <v>0.35</v>
      </c>
      <c r="BC139">
        <v>-0.09</v>
      </c>
      <c r="BD139">
        <v>0.11</v>
      </c>
      <c r="BE139">
        <v>53.8</v>
      </c>
      <c r="BF139">
        <v>44.6</v>
      </c>
      <c r="BG139">
        <v>49.1</v>
      </c>
      <c r="BH139">
        <v>73.3</v>
      </c>
      <c r="BI139">
        <v>63.5</v>
      </c>
      <c r="BJ139">
        <v>68.3</v>
      </c>
      <c r="BK139">
        <v>50.1</v>
      </c>
      <c r="BL139">
        <v>36</v>
      </c>
      <c r="BM139">
        <v>43</v>
      </c>
      <c r="BN139">
        <v>27.5</v>
      </c>
      <c r="BO139">
        <v>17.2</v>
      </c>
      <c r="BP139">
        <v>22.3</v>
      </c>
      <c r="BQ139">
        <v>36.4</v>
      </c>
      <c r="BR139">
        <v>23.3</v>
      </c>
      <c r="BS139">
        <v>29.8</v>
      </c>
      <c r="BT139">
        <v>4.68</v>
      </c>
      <c r="BU139">
        <v>4.08</v>
      </c>
      <c r="BV139">
        <v>4.38</v>
      </c>
      <c r="BW139">
        <v>2708</v>
      </c>
      <c r="BX139">
        <v>2863</v>
      </c>
      <c r="BY139">
        <v>5571</v>
      </c>
      <c r="BZ139">
        <v>2462</v>
      </c>
      <c r="CA139">
        <v>2609</v>
      </c>
      <c r="CB139">
        <v>5071</v>
      </c>
      <c r="CC139">
        <v>56.2</v>
      </c>
      <c r="CD139">
        <v>51.5</v>
      </c>
      <c r="CE139">
        <v>53.8</v>
      </c>
      <c r="CF139">
        <v>0.73</v>
      </c>
      <c r="CG139">
        <v>0.35</v>
      </c>
      <c r="CH139">
        <v>0.54</v>
      </c>
      <c r="CI139">
        <v>0.68</v>
      </c>
      <c r="CJ139">
        <v>0.3</v>
      </c>
      <c r="CK139">
        <v>0.5</v>
      </c>
      <c r="CL139">
        <v>0.78</v>
      </c>
      <c r="CM139">
        <v>0.4</v>
      </c>
      <c r="CN139">
        <v>0.56999999999999995</v>
      </c>
      <c r="CO139">
        <v>60.6</v>
      </c>
      <c r="CP139">
        <v>56</v>
      </c>
      <c r="CQ139">
        <v>58.2</v>
      </c>
      <c r="CR139">
        <v>78</v>
      </c>
      <c r="CS139">
        <v>73</v>
      </c>
      <c r="CT139">
        <v>75.400000000000006</v>
      </c>
      <c r="CU139">
        <v>54.6</v>
      </c>
      <c r="CV139">
        <v>40.1</v>
      </c>
      <c r="CW139">
        <v>47.2</v>
      </c>
      <c r="CX139">
        <v>32.299999999999997</v>
      </c>
      <c r="CY139">
        <v>19.7</v>
      </c>
      <c r="CZ139">
        <v>25.8</v>
      </c>
      <c r="DA139">
        <v>41.2</v>
      </c>
      <c r="DB139">
        <v>26.9</v>
      </c>
      <c r="DC139">
        <v>33.9</v>
      </c>
      <c r="DD139">
        <v>5.0199999999999996</v>
      </c>
      <c r="DE139">
        <v>4.57</v>
      </c>
      <c r="DF139">
        <v>4.79</v>
      </c>
      <c r="DG139">
        <v>1085</v>
      </c>
      <c r="DH139">
        <v>1096</v>
      </c>
      <c r="DI139">
        <v>2181</v>
      </c>
      <c r="DJ139">
        <v>921</v>
      </c>
      <c r="DK139">
        <v>911</v>
      </c>
      <c r="DL139">
        <v>1832</v>
      </c>
      <c r="DM139">
        <v>51.7</v>
      </c>
      <c r="DN139">
        <v>43.5</v>
      </c>
      <c r="DO139">
        <v>47.6</v>
      </c>
      <c r="DP139">
        <v>0.53</v>
      </c>
      <c r="DQ139">
        <v>0.02</v>
      </c>
      <c r="DR139">
        <v>0.28000000000000003</v>
      </c>
      <c r="DS139">
        <v>0.45</v>
      </c>
      <c r="DT139">
        <v>-0.06</v>
      </c>
      <c r="DU139">
        <v>0.22</v>
      </c>
      <c r="DV139">
        <v>0.61</v>
      </c>
      <c r="DW139">
        <v>0.1</v>
      </c>
      <c r="DX139">
        <v>0.33</v>
      </c>
      <c r="DY139">
        <v>49.6</v>
      </c>
      <c r="DZ139">
        <v>37.700000000000003</v>
      </c>
      <c r="EA139">
        <v>43.6</v>
      </c>
      <c r="EB139">
        <v>70.400000000000006</v>
      </c>
      <c r="EC139">
        <v>59.9</v>
      </c>
      <c r="ED139">
        <v>65.099999999999994</v>
      </c>
      <c r="EE139">
        <v>51.3</v>
      </c>
      <c r="EF139">
        <v>37.700000000000003</v>
      </c>
      <c r="EG139">
        <v>44.5</v>
      </c>
      <c r="EH139">
        <v>23.7</v>
      </c>
      <c r="EI139">
        <v>13.1</v>
      </c>
      <c r="EJ139">
        <v>18.399999999999999</v>
      </c>
      <c r="EK139">
        <v>32.299999999999997</v>
      </c>
      <c r="EL139">
        <v>19.600000000000001</v>
      </c>
      <c r="EM139">
        <v>25.9</v>
      </c>
      <c r="EN139">
        <v>4.55</v>
      </c>
      <c r="EO139">
        <v>3.79</v>
      </c>
      <c r="EP139">
        <v>4.17</v>
      </c>
      <c r="EQ139">
        <v>161</v>
      </c>
      <c r="ER139">
        <v>132</v>
      </c>
      <c r="ES139">
        <v>293</v>
      </c>
      <c r="ET139">
        <v>126</v>
      </c>
      <c r="EU139">
        <v>98</v>
      </c>
      <c r="EV139">
        <v>224</v>
      </c>
      <c r="EW139">
        <v>63</v>
      </c>
      <c r="EX139">
        <v>61</v>
      </c>
      <c r="EY139">
        <v>62.1</v>
      </c>
      <c r="EZ139">
        <v>1.0900000000000001</v>
      </c>
      <c r="FA139">
        <v>0.99</v>
      </c>
      <c r="FB139">
        <v>1.04</v>
      </c>
      <c r="FC139">
        <v>0.87</v>
      </c>
      <c r="FD139">
        <v>0.74</v>
      </c>
      <c r="FE139">
        <v>0.88</v>
      </c>
      <c r="FF139">
        <v>1.31</v>
      </c>
      <c r="FG139">
        <v>1.24</v>
      </c>
      <c r="FH139">
        <v>1.21</v>
      </c>
      <c r="FI139">
        <v>72</v>
      </c>
      <c r="FJ139">
        <v>71.2</v>
      </c>
      <c r="FK139">
        <v>71.7</v>
      </c>
      <c r="FL139">
        <v>87</v>
      </c>
      <c r="FM139">
        <v>84.1</v>
      </c>
      <c r="FN139">
        <v>85.7</v>
      </c>
      <c r="FO139">
        <v>64.599999999999994</v>
      </c>
      <c r="FP139">
        <v>64.400000000000006</v>
      </c>
      <c r="FQ139">
        <v>64.5</v>
      </c>
      <c r="FR139">
        <v>47.8</v>
      </c>
      <c r="FS139">
        <v>41.7</v>
      </c>
      <c r="FT139">
        <v>45.1</v>
      </c>
      <c r="FU139">
        <v>54.7</v>
      </c>
      <c r="FV139">
        <v>47.7</v>
      </c>
      <c r="FW139">
        <v>51.5</v>
      </c>
      <c r="FX139">
        <v>5.86</v>
      </c>
      <c r="FY139">
        <v>5.8</v>
      </c>
      <c r="FZ139">
        <v>5.84</v>
      </c>
      <c r="GA139">
        <v>40447</v>
      </c>
      <c r="GB139">
        <v>42356</v>
      </c>
      <c r="GC139">
        <v>82803</v>
      </c>
      <c r="GD139">
        <v>38323</v>
      </c>
      <c r="GE139">
        <v>40004</v>
      </c>
      <c r="GF139">
        <v>78327</v>
      </c>
      <c r="GG139">
        <v>50.7</v>
      </c>
      <c r="GH139">
        <v>45.1</v>
      </c>
      <c r="GI139">
        <v>47.8</v>
      </c>
      <c r="GJ139">
        <v>0.24</v>
      </c>
      <c r="GK139">
        <v>-0.22</v>
      </c>
      <c r="GL139">
        <v>0.01</v>
      </c>
      <c r="GM139">
        <v>0.23</v>
      </c>
      <c r="GN139">
        <v>-0.23</v>
      </c>
      <c r="GO139">
        <v>0</v>
      </c>
      <c r="GP139">
        <v>0.25</v>
      </c>
      <c r="GQ139">
        <v>-0.21</v>
      </c>
      <c r="GR139">
        <v>0.02</v>
      </c>
      <c r="GS139">
        <v>50</v>
      </c>
      <c r="GT139">
        <v>43</v>
      </c>
      <c r="GU139">
        <v>46.4</v>
      </c>
      <c r="GV139">
        <v>70.599999999999994</v>
      </c>
      <c r="GW139">
        <v>63</v>
      </c>
      <c r="GX139">
        <v>66.7</v>
      </c>
      <c r="GY139">
        <v>45.2</v>
      </c>
      <c r="GZ139">
        <v>33.1</v>
      </c>
      <c r="HA139">
        <v>39</v>
      </c>
      <c r="HB139">
        <v>23.2</v>
      </c>
      <c r="HC139">
        <v>14.4</v>
      </c>
      <c r="HD139">
        <v>18.7</v>
      </c>
      <c r="HE139">
        <v>31.6</v>
      </c>
      <c r="HF139">
        <v>20.399999999999999</v>
      </c>
      <c r="HG139">
        <v>25.9</v>
      </c>
      <c r="HH139">
        <v>4.43</v>
      </c>
      <c r="HI139">
        <v>3.95</v>
      </c>
      <c r="HJ139">
        <v>4.18</v>
      </c>
    </row>
    <row r="140" spans="1:218" x14ac:dyDescent="0.4">
      <c r="A140" t="s">
        <v>501</v>
      </c>
      <c r="B140" t="s">
        <v>500</v>
      </c>
      <c r="C140">
        <v>457</v>
      </c>
      <c r="D140">
        <v>454</v>
      </c>
      <c r="E140">
        <v>911</v>
      </c>
      <c r="F140">
        <v>438</v>
      </c>
      <c r="G140">
        <v>434</v>
      </c>
      <c r="H140">
        <v>872</v>
      </c>
      <c r="I140">
        <v>49.9</v>
      </c>
      <c r="J140">
        <v>45.4</v>
      </c>
      <c r="K140">
        <v>47.7</v>
      </c>
      <c r="L140">
        <v>0.19</v>
      </c>
      <c r="M140">
        <v>-0.26</v>
      </c>
      <c r="N140">
        <v>-0.04</v>
      </c>
      <c r="O140">
        <v>7.0000000000000007E-2</v>
      </c>
      <c r="P140">
        <v>-0.38</v>
      </c>
      <c r="Q140">
        <v>-0.12</v>
      </c>
      <c r="R140">
        <v>0.31</v>
      </c>
      <c r="S140">
        <v>-0.14000000000000001</v>
      </c>
      <c r="T140">
        <v>0.05</v>
      </c>
      <c r="U140">
        <v>48.8</v>
      </c>
      <c r="V140">
        <v>39.6</v>
      </c>
      <c r="W140">
        <v>44.2</v>
      </c>
      <c r="X140">
        <v>71.3</v>
      </c>
      <c r="Y140">
        <v>63.2</v>
      </c>
      <c r="Z140">
        <v>67.3</v>
      </c>
      <c r="AA140">
        <v>39.799999999999997</v>
      </c>
      <c r="AB140">
        <v>25.8</v>
      </c>
      <c r="AC140">
        <v>32.799999999999997</v>
      </c>
      <c r="AD140">
        <v>20.100000000000001</v>
      </c>
      <c r="AE140">
        <v>11.2</v>
      </c>
      <c r="AF140">
        <v>15.7</v>
      </c>
      <c r="AG140">
        <v>27.8</v>
      </c>
      <c r="AH140">
        <v>15</v>
      </c>
      <c r="AI140">
        <v>21.4</v>
      </c>
      <c r="AJ140">
        <v>4.28</v>
      </c>
      <c r="AK140">
        <v>3.91</v>
      </c>
      <c r="AL140">
        <v>4.0999999999999996</v>
      </c>
      <c r="AM140">
        <v>17</v>
      </c>
      <c r="AN140">
        <v>24</v>
      </c>
      <c r="AO140">
        <v>41</v>
      </c>
      <c r="AP140">
        <v>17</v>
      </c>
      <c r="AQ140">
        <v>19</v>
      </c>
      <c r="AR140">
        <v>36</v>
      </c>
      <c r="AS140">
        <v>45.9</v>
      </c>
      <c r="AT140">
        <v>51.7</v>
      </c>
      <c r="AU140">
        <v>49.3</v>
      </c>
      <c r="AV140">
        <v>-0.19</v>
      </c>
      <c r="AW140">
        <v>0.37</v>
      </c>
      <c r="AX140">
        <v>0.11</v>
      </c>
      <c r="AY140">
        <v>-0.79</v>
      </c>
      <c r="AZ140">
        <v>-0.2</v>
      </c>
      <c r="BA140">
        <v>-0.31</v>
      </c>
      <c r="BB140">
        <v>0.41</v>
      </c>
      <c r="BC140">
        <v>0.93</v>
      </c>
      <c r="BD140">
        <v>0.52</v>
      </c>
      <c r="BE140">
        <v>58.8</v>
      </c>
      <c r="BF140">
        <v>58.3</v>
      </c>
      <c r="BG140">
        <v>58.5</v>
      </c>
      <c r="BH140">
        <v>64.7</v>
      </c>
      <c r="BI140">
        <v>75</v>
      </c>
      <c r="BJ140">
        <v>70.7</v>
      </c>
      <c r="BK140">
        <v>41.2</v>
      </c>
      <c r="BL140">
        <v>50</v>
      </c>
      <c r="BM140">
        <v>46.3</v>
      </c>
      <c r="BN140">
        <v>23.5</v>
      </c>
      <c r="BO140">
        <v>16.7</v>
      </c>
      <c r="BP140">
        <v>19.5</v>
      </c>
      <c r="BQ140">
        <v>35.299999999999997</v>
      </c>
      <c r="BR140">
        <v>20.8</v>
      </c>
      <c r="BS140">
        <v>26.8</v>
      </c>
      <c r="BT140">
        <v>3.98</v>
      </c>
      <c r="BU140">
        <v>4.5599999999999996</v>
      </c>
      <c r="BV140">
        <v>4.32</v>
      </c>
      <c r="BW140">
        <v>28</v>
      </c>
      <c r="BX140">
        <v>31</v>
      </c>
      <c r="BY140">
        <v>59</v>
      </c>
      <c r="BZ140">
        <v>24</v>
      </c>
      <c r="CA140">
        <v>28</v>
      </c>
      <c r="CB140">
        <v>52</v>
      </c>
      <c r="CC140">
        <v>49.9</v>
      </c>
      <c r="CD140">
        <v>58</v>
      </c>
      <c r="CE140">
        <v>54.1</v>
      </c>
      <c r="CF140">
        <v>0.95</v>
      </c>
      <c r="CG140">
        <v>0.66</v>
      </c>
      <c r="CH140">
        <v>0.8</v>
      </c>
      <c r="CI140">
        <v>0.45</v>
      </c>
      <c r="CJ140">
        <v>0.19</v>
      </c>
      <c r="CK140">
        <v>0.45</v>
      </c>
      <c r="CL140">
        <v>1.46</v>
      </c>
      <c r="CM140">
        <v>1.1299999999999999</v>
      </c>
      <c r="CN140">
        <v>1.1399999999999999</v>
      </c>
      <c r="CO140">
        <v>50</v>
      </c>
      <c r="CP140">
        <v>58.1</v>
      </c>
      <c r="CQ140">
        <v>54.2</v>
      </c>
      <c r="CR140">
        <v>75</v>
      </c>
      <c r="CS140">
        <v>87.1</v>
      </c>
      <c r="CT140">
        <v>81.400000000000006</v>
      </c>
      <c r="CU140">
        <v>32.1</v>
      </c>
      <c r="CV140">
        <v>58.1</v>
      </c>
      <c r="CW140">
        <v>45.8</v>
      </c>
      <c r="CX140">
        <v>25</v>
      </c>
      <c r="CY140">
        <v>22.6</v>
      </c>
      <c r="CZ140">
        <v>23.7</v>
      </c>
      <c r="DA140">
        <v>25</v>
      </c>
      <c r="DB140">
        <v>32.299999999999997</v>
      </c>
      <c r="DC140">
        <v>28.8</v>
      </c>
      <c r="DD140">
        <v>4.22</v>
      </c>
      <c r="DE140">
        <v>5.21</v>
      </c>
      <c r="DF140">
        <v>4.74</v>
      </c>
      <c r="DG140">
        <v>12</v>
      </c>
      <c r="DH140">
        <v>9</v>
      </c>
      <c r="DI140">
        <v>21</v>
      </c>
      <c r="DJ140">
        <v>11</v>
      </c>
      <c r="DK140">
        <v>6</v>
      </c>
      <c r="DL140">
        <v>17</v>
      </c>
      <c r="DM140">
        <v>54.6</v>
      </c>
      <c r="DN140">
        <v>37.6</v>
      </c>
      <c r="DO140">
        <v>47.3</v>
      </c>
      <c r="DP140">
        <v>0.73</v>
      </c>
      <c r="DQ140">
        <v>0.06</v>
      </c>
      <c r="DR140">
        <v>0.5</v>
      </c>
      <c r="DS140">
        <v>-0.01</v>
      </c>
      <c r="DT140">
        <v>-0.95</v>
      </c>
      <c r="DU140">
        <v>-0.11</v>
      </c>
      <c r="DV140">
        <v>1.48</v>
      </c>
      <c r="DW140">
        <v>1.07</v>
      </c>
      <c r="DX140">
        <v>1.1000000000000001</v>
      </c>
      <c r="DY140">
        <v>41.7</v>
      </c>
      <c r="DZ140">
        <v>22.2</v>
      </c>
      <c r="EA140">
        <v>33.299999999999997</v>
      </c>
      <c r="EB140">
        <v>91.7</v>
      </c>
      <c r="EC140">
        <v>55.6</v>
      </c>
      <c r="ED140">
        <v>76.2</v>
      </c>
      <c r="EE140">
        <v>33.299999999999997</v>
      </c>
      <c r="EF140">
        <v>22.2</v>
      </c>
      <c r="EG140">
        <v>28.6</v>
      </c>
      <c r="EH140">
        <v>16.7</v>
      </c>
      <c r="EI140">
        <v>11.1</v>
      </c>
      <c r="EJ140">
        <v>14.3</v>
      </c>
      <c r="EK140">
        <v>33.299999999999997</v>
      </c>
      <c r="EL140">
        <v>11.1</v>
      </c>
      <c r="EM140">
        <v>23.8</v>
      </c>
      <c r="EN140">
        <v>4.68</v>
      </c>
      <c r="EO140">
        <v>3.07</v>
      </c>
      <c r="EP140">
        <v>3.99</v>
      </c>
      <c r="EQ140">
        <v>1</v>
      </c>
      <c r="ER140">
        <v>0</v>
      </c>
      <c r="ES140">
        <v>1</v>
      </c>
      <c r="ET140">
        <v>0</v>
      </c>
      <c r="EU140">
        <v>0</v>
      </c>
      <c r="EV140">
        <v>0</v>
      </c>
      <c r="EW140">
        <v>57</v>
      </c>
      <c r="EX140" t="s">
        <v>915</v>
      </c>
      <c r="EY140">
        <v>57</v>
      </c>
      <c r="EZ140" t="s">
        <v>915</v>
      </c>
      <c r="FA140" t="s">
        <v>915</v>
      </c>
      <c r="FB140" t="s">
        <v>915</v>
      </c>
      <c r="FC140" t="s">
        <v>915</v>
      </c>
      <c r="FD140" t="s">
        <v>915</v>
      </c>
      <c r="FE140" t="s">
        <v>915</v>
      </c>
      <c r="FF140" t="s">
        <v>915</v>
      </c>
      <c r="FG140" t="s">
        <v>915</v>
      </c>
      <c r="FH140" t="s">
        <v>915</v>
      </c>
      <c r="FI140">
        <v>0</v>
      </c>
      <c r="FJ140" t="s">
        <v>915</v>
      </c>
      <c r="FK140">
        <v>0</v>
      </c>
      <c r="FL140">
        <v>0</v>
      </c>
      <c r="FM140" t="s">
        <v>915</v>
      </c>
      <c r="FN140">
        <v>0</v>
      </c>
      <c r="FO140">
        <v>0</v>
      </c>
      <c r="FP140" t="s">
        <v>915</v>
      </c>
      <c r="FQ140">
        <v>0</v>
      </c>
      <c r="FR140">
        <v>0</v>
      </c>
      <c r="FS140" t="s">
        <v>915</v>
      </c>
      <c r="FT140">
        <v>0</v>
      </c>
      <c r="FU140">
        <v>0</v>
      </c>
      <c r="FV140" t="s">
        <v>915</v>
      </c>
      <c r="FW140">
        <v>0</v>
      </c>
      <c r="FX140">
        <v>5.08</v>
      </c>
      <c r="FY140">
        <v>0</v>
      </c>
      <c r="FZ140">
        <v>5.08</v>
      </c>
      <c r="GA140">
        <v>518</v>
      </c>
      <c r="GB140">
        <v>525</v>
      </c>
      <c r="GC140">
        <v>1043</v>
      </c>
      <c r="GD140">
        <v>492</v>
      </c>
      <c r="GE140">
        <v>494</v>
      </c>
      <c r="GF140">
        <v>986</v>
      </c>
      <c r="GG140">
        <v>49.9</v>
      </c>
      <c r="GH140">
        <v>46.3</v>
      </c>
      <c r="GI140">
        <v>48.1</v>
      </c>
      <c r="GJ140">
        <v>0.22</v>
      </c>
      <c r="GK140">
        <v>-0.17</v>
      </c>
      <c r="GL140">
        <v>0.02</v>
      </c>
      <c r="GM140">
        <v>0.11</v>
      </c>
      <c r="GN140">
        <v>-0.28999999999999998</v>
      </c>
      <c r="GO140">
        <v>-0.06</v>
      </c>
      <c r="GP140">
        <v>0.33</v>
      </c>
      <c r="GQ140">
        <v>-0.06</v>
      </c>
      <c r="GR140">
        <v>0.1</v>
      </c>
      <c r="GS140">
        <v>48.8</v>
      </c>
      <c r="GT140">
        <v>41.5</v>
      </c>
      <c r="GU140">
        <v>45.2</v>
      </c>
      <c r="GV140">
        <v>71.599999999999994</v>
      </c>
      <c r="GW140">
        <v>65.099999999999994</v>
      </c>
      <c r="GX140">
        <v>68.400000000000006</v>
      </c>
      <c r="GY140">
        <v>39.6</v>
      </c>
      <c r="GZ140">
        <v>29.1</v>
      </c>
      <c r="HA140">
        <v>34.299999999999997</v>
      </c>
      <c r="HB140">
        <v>20.3</v>
      </c>
      <c r="HC140">
        <v>12.2</v>
      </c>
      <c r="HD140">
        <v>16.2</v>
      </c>
      <c r="HE140">
        <v>28</v>
      </c>
      <c r="HF140">
        <v>16.2</v>
      </c>
      <c r="HG140">
        <v>22.1</v>
      </c>
      <c r="HH140">
        <v>4.28</v>
      </c>
      <c r="HI140">
        <v>4</v>
      </c>
      <c r="HJ140">
        <v>4.1399999999999997</v>
      </c>
    </row>
    <row r="141" spans="1:218" x14ac:dyDescent="0.4">
      <c r="A141" t="s">
        <v>503</v>
      </c>
      <c r="B141" t="s">
        <v>502</v>
      </c>
      <c r="C141">
        <v>870</v>
      </c>
      <c r="D141">
        <v>905</v>
      </c>
      <c r="E141">
        <v>1775</v>
      </c>
      <c r="F141">
        <v>831</v>
      </c>
      <c r="G141">
        <v>869</v>
      </c>
      <c r="H141">
        <v>1700</v>
      </c>
      <c r="I141">
        <v>50.1</v>
      </c>
      <c r="J141">
        <v>45.9</v>
      </c>
      <c r="K141">
        <v>48</v>
      </c>
      <c r="L141">
        <v>0.1</v>
      </c>
      <c r="M141">
        <v>-0.24</v>
      </c>
      <c r="N141">
        <v>-0.08</v>
      </c>
      <c r="O141">
        <v>0.01</v>
      </c>
      <c r="P141">
        <v>-0.33</v>
      </c>
      <c r="Q141">
        <v>-0.14000000000000001</v>
      </c>
      <c r="R141">
        <v>0.18</v>
      </c>
      <c r="S141">
        <v>-0.16</v>
      </c>
      <c r="T141">
        <v>-0.02</v>
      </c>
      <c r="U141">
        <v>48.3</v>
      </c>
      <c r="V141">
        <v>46.2</v>
      </c>
      <c r="W141">
        <v>47.2</v>
      </c>
      <c r="X141">
        <v>70.8</v>
      </c>
      <c r="Y141">
        <v>66.099999999999994</v>
      </c>
      <c r="Z141">
        <v>68.400000000000006</v>
      </c>
      <c r="AA141">
        <v>36.200000000000003</v>
      </c>
      <c r="AB141">
        <v>31.8</v>
      </c>
      <c r="AC141">
        <v>34</v>
      </c>
      <c r="AD141">
        <v>18.899999999999999</v>
      </c>
      <c r="AE141">
        <v>14.7</v>
      </c>
      <c r="AF141">
        <v>16.7</v>
      </c>
      <c r="AG141">
        <v>26.1</v>
      </c>
      <c r="AH141">
        <v>21.5</v>
      </c>
      <c r="AI141">
        <v>23.8</v>
      </c>
      <c r="AJ141">
        <v>4.26</v>
      </c>
      <c r="AK141">
        <v>3.99</v>
      </c>
      <c r="AL141">
        <v>4.12</v>
      </c>
      <c r="AM141">
        <v>94</v>
      </c>
      <c r="AN141">
        <v>97</v>
      </c>
      <c r="AO141">
        <v>191</v>
      </c>
      <c r="AP141">
        <v>88</v>
      </c>
      <c r="AQ141">
        <v>88</v>
      </c>
      <c r="AR141">
        <v>176</v>
      </c>
      <c r="AS141">
        <v>53.2</v>
      </c>
      <c r="AT141">
        <v>43.8</v>
      </c>
      <c r="AU141">
        <v>48.4</v>
      </c>
      <c r="AV141">
        <v>0.43</v>
      </c>
      <c r="AW141">
        <v>-0.44</v>
      </c>
      <c r="AX141">
        <v>0</v>
      </c>
      <c r="AY141">
        <v>0.17</v>
      </c>
      <c r="AZ141">
        <v>-0.7</v>
      </c>
      <c r="BA141">
        <v>-0.19</v>
      </c>
      <c r="BB141">
        <v>0.7</v>
      </c>
      <c r="BC141">
        <v>-0.18</v>
      </c>
      <c r="BD141">
        <v>0.18</v>
      </c>
      <c r="BE141">
        <v>55.3</v>
      </c>
      <c r="BF141">
        <v>39.200000000000003</v>
      </c>
      <c r="BG141">
        <v>47.1</v>
      </c>
      <c r="BH141">
        <v>76.599999999999994</v>
      </c>
      <c r="BI141">
        <v>63.9</v>
      </c>
      <c r="BJ141">
        <v>70.2</v>
      </c>
      <c r="BK141">
        <v>48.9</v>
      </c>
      <c r="BL141">
        <v>35.1</v>
      </c>
      <c r="BM141">
        <v>41.9</v>
      </c>
      <c r="BN141">
        <v>23.4</v>
      </c>
      <c r="BO141">
        <v>16.5</v>
      </c>
      <c r="BP141">
        <v>19.899999999999999</v>
      </c>
      <c r="BQ141">
        <v>33</v>
      </c>
      <c r="BR141">
        <v>21.6</v>
      </c>
      <c r="BS141">
        <v>27.2</v>
      </c>
      <c r="BT141">
        <v>4.68</v>
      </c>
      <c r="BU141">
        <v>3.89</v>
      </c>
      <c r="BV141">
        <v>4.28</v>
      </c>
      <c r="BW141">
        <v>29</v>
      </c>
      <c r="BX141">
        <v>28</v>
      </c>
      <c r="BY141">
        <v>57</v>
      </c>
      <c r="BZ141">
        <v>24</v>
      </c>
      <c r="CA141">
        <v>27</v>
      </c>
      <c r="CB141">
        <v>51</v>
      </c>
      <c r="CC141">
        <v>51.2</v>
      </c>
      <c r="CD141">
        <v>51.1</v>
      </c>
      <c r="CE141">
        <v>51.2</v>
      </c>
      <c r="CF141">
        <v>0.77</v>
      </c>
      <c r="CG141">
        <v>0.42</v>
      </c>
      <c r="CH141">
        <v>0.59</v>
      </c>
      <c r="CI141">
        <v>0.27</v>
      </c>
      <c r="CJ141">
        <v>-0.05</v>
      </c>
      <c r="CK141">
        <v>0.24</v>
      </c>
      <c r="CL141">
        <v>1.28</v>
      </c>
      <c r="CM141">
        <v>0.9</v>
      </c>
      <c r="CN141">
        <v>0.93</v>
      </c>
      <c r="CO141">
        <v>41.4</v>
      </c>
      <c r="CP141">
        <v>53.6</v>
      </c>
      <c r="CQ141">
        <v>47.4</v>
      </c>
      <c r="CR141">
        <v>65.5</v>
      </c>
      <c r="CS141">
        <v>71.400000000000006</v>
      </c>
      <c r="CT141">
        <v>68.400000000000006</v>
      </c>
      <c r="CU141">
        <v>51.7</v>
      </c>
      <c r="CV141">
        <v>46.4</v>
      </c>
      <c r="CW141">
        <v>49.1</v>
      </c>
      <c r="CX141">
        <v>20.7</v>
      </c>
      <c r="CY141">
        <v>17.899999999999999</v>
      </c>
      <c r="CZ141">
        <v>19.3</v>
      </c>
      <c r="DA141">
        <v>27.6</v>
      </c>
      <c r="DB141">
        <v>32.1</v>
      </c>
      <c r="DC141">
        <v>29.8</v>
      </c>
      <c r="DD141">
        <v>4.5599999999999996</v>
      </c>
      <c r="DE141">
        <v>4.57</v>
      </c>
      <c r="DF141">
        <v>4.5599999999999996</v>
      </c>
      <c r="DG141">
        <v>32</v>
      </c>
      <c r="DH141">
        <v>26</v>
      </c>
      <c r="DI141">
        <v>58</v>
      </c>
      <c r="DJ141">
        <v>28</v>
      </c>
      <c r="DK141">
        <v>21</v>
      </c>
      <c r="DL141">
        <v>49</v>
      </c>
      <c r="DM141">
        <v>43.9</v>
      </c>
      <c r="DN141">
        <v>39.799999999999997</v>
      </c>
      <c r="DO141">
        <v>42.1</v>
      </c>
      <c r="DP141">
        <v>0.67</v>
      </c>
      <c r="DQ141">
        <v>0.09</v>
      </c>
      <c r="DR141">
        <v>0.42</v>
      </c>
      <c r="DS141">
        <v>0.2</v>
      </c>
      <c r="DT141">
        <v>-0.45</v>
      </c>
      <c r="DU141">
        <v>7.0000000000000007E-2</v>
      </c>
      <c r="DV141">
        <v>1.1399999999999999</v>
      </c>
      <c r="DW141">
        <v>0.63</v>
      </c>
      <c r="DX141">
        <v>0.77</v>
      </c>
      <c r="DY141">
        <v>25</v>
      </c>
      <c r="DZ141">
        <v>26.9</v>
      </c>
      <c r="EA141">
        <v>25.9</v>
      </c>
      <c r="EB141">
        <v>65.599999999999994</v>
      </c>
      <c r="EC141">
        <v>50</v>
      </c>
      <c r="ED141">
        <v>58.6</v>
      </c>
      <c r="EE141">
        <v>53.1</v>
      </c>
      <c r="EF141">
        <v>46.2</v>
      </c>
      <c r="EG141">
        <v>50</v>
      </c>
      <c r="EH141">
        <v>15.6</v>
      </c>
      <c r="EI141">
        <v>11.5</v>
      </c>
      <c r="EJ141">
        <v>13.8</v>
      </c>
      <c r="EK141">
        <v>37.5</v>
      </c>
      <c r="EL141">
        <v>11.5</v>
      </c>
      <c r="EM141">
        <v>25.9</v>
      </c>
      <c r="EN141">
        <v>3.95</v>
      </c>
      <c r="EO141">
        <v>3.59</v>
      </c>
      <c r="EP141">
        <v>3.79</v>
      </c>
      <c r="EQ141">
        <v>7</v>
      </c>
      <c r="ER141">
        <v>6</v>
      </c>
      <c r="ES141">
        <v>13</v>
      </c>
      <c r="ET141">
        <v>5</v>
      </c>
      <c r="EU141">
        <v>5</v>
      </c>
      <c r="EV141">
        <v>10</v>
      </c>
      <c r="EW141">
        <v>60</v>
      </c>
      <c r="EX141">
        <v>55</v>
      </c>
      <c r="EY141">
        <v>57.7</v>
      </c>
      <c r="EZ141">
        <v>1.37</v>
      </c>
      <c r="FA141">
        <v>1.27</v>
      </c>
      <c r="FB141">
        <v>1.32</v>
      </c>
      <c r="FC141">
        <v>0.27</v>
      </c>
      <c r="FD141">
        <v>0.16</v>
      </c>
      <c r="FE141">
        <v>0.54</v>
      </c>
      <c r="FF141">
        <v>2.48</v>
      </c>
      <c r="FG141">
        <v>2.38</v>
      </c>
      <c r="FH141">
        <v>2.1</v>
      </c>
      <c r="FI141">
        <v>57.1</v>
      </c>
      <c r="FJ141">
        <v>50</v>
      </c>
      <c r="FK141">
        <v>53.8</v>
      </c>
      <c r="FL141">
        <v>71.400000000000006</v>
      </c>
      <c r="FM141">
        <v>83.3</v>
      </c>
      <c r="FN141">
        <v>76.900000000000006</v>
      </c>
      <c r="FO141">
        <v>57.1</v>
      </c>
      <c r="FP141">
        <v>66.7</v>
      </c>
      <c r="FQ141">
        <v>61.5</v>
      </c>
      <c r="FR141">
        <v>42.9</v>
      </c>
      <c r="FS141">
        <v>33.299999999999997</v>
      </c>
      <c r="FT141">
        <v>38.5</v>
      </c>
      <c r="FU141">
        <v>42.9</v>
      </c>
      <c r="FV141">
        <v>33.299999999999997</v>
      </c>
      <c r="FW141">
        <v>38.5</v>
      </c>
      <c r="FX141">
        <v>5.57</v>
      </c>
      <c r="FY141">
        <v>5.0999999999999996</v>
      </c>
      <c r="FZ141">
        <v>5.35</v>
      </c>
      <c r="GA141">
        <v>1066</v>
      </c>
      <c r="GB141">
        <v>1103</v>
      </c>
      <c r="GC141">
        <v>2169</v>
      </c>
      <c r="GD141">
        <v>1004</v>
      </c>
      <c r="GE141">
        <v>1041</v>
      </c>
      <c r="GF141">
        <v>2045</v>
      </c>
      <c r="GG141">
        <v>50.3</v>
      </c>
      <c r="GH141">
        <v>45.8</v>
      </c>
      <c r="GI141">
        <v>48</v>
      </c>
      <c r="GJ141">
        <v>0.18</v>
      </c>
      <c r="GK141">
        <v>-0.21</v>
      </c>
      <c r="GL141">
        <v>-0.02</v>
      </c>
      <c r="GM141">
        <v>0.11</v>
      </c>
      <c r="GN141">
        <v>-0.28999999999999998</v>
      </c>
      <c r="GO141">
        <v>-7.0000000000000007E-2</v>
      </c>
      <c r="GP141">
        <v>0.26</v>
      </c>
      <c r="GQ141">
        <v>-0.14000000000000001</v>
      </c>
      <c r="GR141">
        <v>0.04</v>
      </c>
      <c r="GS141">
        <v>47.9</v>
      </c>
      <c r="GT141">
        <v>45.5</v>
      </c>
      <c r="GU141">
        <v>46.7</v>
      </c>
      <c r="GV141">
        <v>70.8</v>
      </c>
      <c r="GW141">
        <v>65.8</v>
      </c>
      <c r="GX141">
        <v>68.3</v>
      </c>
      <c r="GY141">
        <v>38.6</v>
      </c>
      <c r="GZ141">
        <v>34.200000000000003</v>
      </c>
      <c r="HA141">
        <v>36.4</v>
      </c>
      <c r="HB141">
        <v>19.399999999999999</v>
      </c>
      <c r="HC141">
        <v>15.1</v>
      </c>
      <c r="HD141">
        <v>17.2</v>
      </c>
      <c r="HE141">
        <v>27.3</v>
      </c>
      <c r="HF141">
        <v>22</v>
      </c>
      <c r="HG141">
        <v>24.6</v>
      </c>
      <c r="HH141">
        <v>4.3099999999999996</v>
      </c>
      <c r="HI141">
        <v>4.01</v>
      </c>
      <c r="HJ141">
        <v>4.16</v>
      </c>
    </row>
    <row r="142" spans="1:218" x14ac:dyDescent="0.4">
      <c r="A142" t="s">
        <v>505</v>
      </c>
      <c r="B142" t="s">
        <v>504</v>
      </c>
      <c r="C142">
        <v>1945</v>
      </c>
      <c r="D142">
        <v>2070</v>
      </c>
      <c r="E142">
        <v>4015</v>
      </c>
      <c r="F142">
        <v>1787</v>
      </c>
      <c r="G142">
        <v>1911</v>
      </c>
      <c r="H142">
        <v>3698</v>
      </c>
      <c r="I142">
        <v>57.1</v>
      </c>
      <c r="J142">
        <v>52.5</v>
      </c>
      <c r="K142">
        <v>54.7</v>
      </c>
      <c r="L142">
        <v>0.39</v>
      </c>
      <c r="M142">
        <v>-0.05</v>
      </c>
      <c r="N142">
        <v>0.16</v>
      </c>
      <c r="O142">
        <v>0.33</v>
      </c>
      <c r="P142">
        <v>-0.1</v>
      </c>
      <c r="Q142">
        <v>0.12</v>
      </c>
      <c r="R142">
        <v>0.44</v>
      </c>
      <c r="S142">
        <v>0.01</v>
      </c>
      <c r="T142">
        <v>0.2</v>
      </c>
      <c r="U142">
        <v>61.7</v>
      </c>
      <c r="V142">
        <v>57.9</v>
      </c>
      <c r="W142">
        <v>59.8</v>
      </c>
      <c r="X142">
        <v>78.900000000000006</v>
      </c>
      <c r="Y142">
        <v>75.2</v>
      </c>
      <c r="Z142">
        <v>77</v>
      </c>
      <c r="AA142">
        <v>44.6</v>
      </c>
      <c r="AB142">
        <v>34.5</v>
      </c>
      <c r="AC142">
        <v>39.4</v>
      </c>
      <c r="AD142">
        <v>31.3</v>
      </c>
      <c r="AE142">
        <v>22</v>
      </c>
      <c r="AF142">
        <v>26.5</v>
      </c>
      <c r="AG142">
        <v>37.700000000000003</v>
      </c>
      <c r="AH142">
        <v>27.1</v>
      </c>
      <c r="AI142">
        <v>32.299999999999997</v>
      </c>
      <c r="AJ142">
        <v>5.0599999999999996</v>
      </c>
      <c r="AK142">
        <v>4.6500000000000004</v>
      </c>
      <c r="AL142">
        <v>4.8499999999999996</v>
      </c>
      <c r="AM142">
        <v>159</v>
      </c>
      <c r="AN142">
        <v>168</v>
      </c>
      <c r="AO142">
        <v>327</v>
      </c>
      <c r="AP142">
        <v>144</v>
      </c>
      <c r="AQ142">
        <v>154</v>
      </c>
      <c r="AR142">
        <v>298</v>
      </c>
      <c r="AS142">
        <v>53.1</v>
      </c>
      <c r="AT142">
        <v>56</v>
      </c>
      <c r="AU142">
        <v>54.6</v>
      </c>
      <c r="AV142">
        <v>0.13</v>
      </c>
      <c r="AW142">
        <v>7.0000000000000007E-2</v>
      </c>
      <c r="AX142">
        <v>0.1</v>
      </c>
      <c r="AY142">
        <v>-0.08</v>
      </c>
      <c r="AZ142">
        <v>-0.13</v>
      </c>
      <c r="BA142">
        <v>-0.05</v>
      </c>
      <c r="BB142">
        <v>0.34</v>
      </c>
      <c r="BC142">
        <v>0.27</v>
      </c>
      <c r="BD142">
        <v>0.24</v>
      </c>
      <c r="BE142">
        <v>52.2</v>
      </c>
      <c r="BF142">
        <v>66.7</v>
      </c>
      <c r="BG142">
        <v>59.6</v>
      </c>
      <c r="BH142">
        <v>69.2</v>
      </c>
      <c r="BI142">
        <v>79.2</v>
      </c>
      <c r="BJ142">
        <v>74.3</v>
      </c>
      <c r="BK142">
        <v>44.7</v>
      </c>
      <c r="BL142">
        <v>39.9</v>
      </c>
      <c r="BM142">
        <v>42.2</v>
      </c>
      <c r="BN142">
        <v>29.6</v>
      </c>
      <c r="BO142">
        <v>27.4</v>
      </c>
      <c r="BP142">
        <v>28.4</v>
      </c>
      <c r="BQ142">
        <v>36.5</v>
      </c>
      <c r="BR142">
        <v>32.700000000000003</v>
      </c>
      <c r="BS142">
        <v>34.6</v>
      </c>
      <c r="BT142">
        <v>4.7</v>
      </c>
      <c r="BU142">
        <v>5.01</v>
      </c>
      <c r="BV142">
        <v>4.8600000000000003</v>
      </c>
      <c r="BW142">
        <v>494</v>
      </c>
      <c r="BX142">
        <v>527</v>
      </c>
      <c r="BY142">
        <v>1021</v>
      </c>
      <c r="BZ142">
        <v>452</v>
      </c>
      <c r="CA142">
        <v>472</v>
      </c>
      <c r="CB142">
        <v>924</v>
      </c>
      <c r="CC142">
        <v>57.3</v>
      </c>
      <c r="CD142">
        <v>55.3</v>
      </c>
      <c r="CE142">
        <v>56.2</v>
      </c>
      <c r="CF142">
        <v>0.66</v>
      </c>
      <c r="CG142">
        <v>0.28000000000000003</v>
      </c>
      <c r="CH142">
        <v>0.46</v>
      </c>
      <c r="CI142">
        <v>0.55000000000000004</v>
      </c>
      <c r="CJ142">
        <v>0.16</v>
      </c>
      <c r="CK142">
        <v>0.38</v>
      </c>
      <c r="CL142">
        <v>0.78</v>
      </c>
      <c r="CM142">
        <v>0.39</v>
      </c>
      <c r="CN142">
        <v>0.55000000000000004</v>
      </c>
      <c r="CO142">
        <v>63</v>
      </c>
      <c r="CP142">
        <v>65.3</v>
      </c>
      <c r="CQ142">
        <v>64.2</v>
      </c>
      <c r="CR142">
        <v>77.5</v>
      </c>
      <c r="CS142">
        <v>77.599999999999994</v>
      </c>
      <c r="CT142">
        <v>77.599999999999994</v>
      </c>
      <c r="CU142">
        <v>47.6</v>
      </c>
      <c r="CV142">
        <v>31.7</v>
      </c>
      <c r="CW142">
        <v>39.4</v>
      </c>
      <c r="CX142">
        <v>32</v>
      </c>
      <c r="CY142">
        <v>18.600000000000001</v>
      </c>
      <c r="CZ142">
        <v>25.1</v>
      </c>
      <c r="DA142">
        <v>39.5</v>
      </c>
      <c r="DB142">
        <v>25.2</v>
      </c>
      <c r="DC142">
        <v>32.1</v>
      </c>
      <c r="DD142">
        <v>5.05</v>
      </c>
      <c r="DE142">
        <v>4.91</v>
      </c>
      <c r="DF142">
        <v>4.97</v>
      </c>
      <c r="DG142">
        <v>96</v>
      </c>
      <c r="DH142">
        <v>91</v>
      </c>
      <c r="DI142">
        <v>187</v>
      </c>
      <c r="DJ142">
        <v>79</v>
      </c>
      <c r="DK142">
        <v>76</v>
      </c>
      <c r="DL142">
        <v>155</v>
      </c>
      <c r="DM142">
        <v>56.8</v>
      </c>
      <c r="DN142">
        <v>49.2</v>
      </c>
      <c r="DO142">
        <v>53.1</v>
      </c>
      <c r="DP142">
        <v>0.67</v>
      </c>
      <c r="DQ142">
        <v>0</v>
      </c>
      <c r="DR142">
        <v>0.34</v>
      </c>
      <c r="DS142">
        <v>0.39</v>
      </c>
      <c r="DT142">
        <v>-0.28000000000000003</v>
      </c>
      <c r="DU142">
        <v>0.14000000000000001</v>
      </c>
      <c r="DV142">
        <v>0.95</v>
      </c>
      <c r="DW142">
        <v>0.28999999999999998</v>
      </c>
      <c r="DX142">
        <v>0.54</v>
      </c>
      <c r="DY142">
        <v>59.4</v>
      </c>
      <c r="DZ142">
        <v>57.1</v>
      </c>
      <c r="EA142">
        <v>58.3</v>
      </c>
      <c r="EB142">
        <v>77.099999999999994</v>
      </c>
      <c r="EC142">
        <v>72.5</v>
      </c>
      <c r="ED142">
        <v>74.900000000000006</v>
      </c>
      <c r="EE142">
        <v>43.8</v>
      </c>
      <c r="EF142">
        <v>26.4</v>
      </c>
      <c r="EG142">
        <v>35.299999999999997</v>
      </c>
      <c r="EH142">
        <v>34.4</v>
      </c>
      <c r="EI142">
        <v>17.600000000000001</v>
      </c>
      <c r="EJ142">
        <v>26.2</v>
      </c>
      <c r="EK142">
        <v>37.5</v>
      </c>
      <c r="EL142">
        <v>24.2</v>
      </c>
      <c r="EM142">
        <v>31</v>
      </c>
      <c r="EN142">
        <v>5.07</v>
      </c>
      <c r="EO142">
        <v>4.28</v>
      </c>
      <c r="EP142">
        <v>4.6900000000000004</v>
      </c>
      <c r="EQ142">
        <v>11</v>
      </c>
      <c r="ER142">
        <v>7</v>
      </c>
      <c r="ES142">
        <v>18</v>
      </c>
      <c r="ET142">
        <v>10</v>
      </c>
      <c r="EU142">
        <v>6</v>
      </c>
      <c r="EV142">
        <v>16</v>
      </c>
      <c r="EW142">
        <v>66.599999999999994</v>
      </c>
      <c r="EX142">
        <v>60.4</v>
      </c>
      <c r="EY142">
        <v>64.2</v>
      </c>
      <c r="EZ142">
        <v>0.67</v>
      </c>
      <c r="FA142">
        <v>0.95</v>
      </c>
      <c r="FB142">
        <v>0.78</v>
      </c>
      <c r="FC142">
        <v>-0.11</v>
      </c>
      <c r="FD142">
        <v>-0.06</v>
      </c>
      <c r="FE142">
        <v>0.16</v>
      </c>
      <c r="FF142">
        <v>1.45</v>
      </c>
      <c r="FG142">
        <v>1.96</v>
      </c>
      <c r="FH142">
        <v>1.4</v>
      </c>
      <c r="FI142">
        <v>81.8</v>
      </c>
      <c r="FJ142">
        <v>85.7</v>
      </c>
      <c r="FK142">
        <v>83.3</v>
      </c>
      <c r="FL142">
        <v>90.9</v>
      </c>
      <c r="FM142">
        <v>85.7</v>
      </c>
      <c r="FN142">
        <v>88.9</v>
      </c>
      <c r="FO142">
        <v>54.5</v>
      </c>
      <c r="FP142">
        <v>57.1</v>
      </c>
      <c r="FQ142">
        <v>55.6</v>
      </c>
      <c r="FR142">
        <v>45.5</v>
      </c>
      <c r="FS142">
        <v>42.9</v>
      </c>
      <c r="FT142">
        <v>44.4</v>
      </c>
      <c r="FU142">
        <v>54.5</v>
      </c>
      <c r="FV142">
        <v>57.1</v>
      </c>
      <c r="FW142">
        <v>55.6</v>
      </c>
      <c r="FX142">
        <v>6.04</v>
      </c>
      <c r="FY142">
        <v>6.05</v>
      </c>
      <c r="FZ142">
        <v>6.04</v>
      </c>
      <c r="GA142">
        <v>2751</v>
      </c>
      <c r="GB142">
        <v>2914</v>
      </c>
      <c r="GC142">
        <v>5665</v>
      </c>
      <c r="GD142">
        <v>2512</v>
      </c>
      <c r="GE142">
        <v>2660</v>
      </c>
      <c r="GF142">
        <v>5172</v>
      </c>
      <c r="GG142">
        <v>57</v>
      </c>
      <c r="GH142">
        <v>53.2</v>
      </c>
      <c r="GI142">
        <v>55</v>
      </c>
      <c r="GJ142">
        <v>0.44</v>
      </c>
      <c r="GK142">
        <v>0.02</v>
      </c>
      <c r="GL142">
        <v>0.22</v>
      </c>
      <c r="GM142">
        <v>0.39</v>
      </c>
      <c r="GN142">
        <v>-0.02</v>
      </c>
      <c r="GO142">
        <v>0.19</v>
      </c>
      <c r="GP142">
        <v>0.48</v>
      </c>
      <c r="GQ142">
        <v>7.0000000000000007E-2</v>
      </c>
      <c r="GR142">
        <v>0.26</v>
      </c>
      <c r="GS142">
        <v>61.7</v>
      </c>
      <c r="GT142">
        <v>60</v>
      </c>
      <c r="GU142">
        <v>60.8</v>
      </c>
      <c r="GV142">
        <v>78.3</v>
      </c>
      <c r="GW142">
        <v>75.900000000000006</v>
      </c>
      <c r="GX142">
        <v>77</v>
      </c>
      <c r="GY142">
        <v>45.3</v>
      </c>
      <c r="GZ142">
        <v>34</v>
      </c>
      <c r="HA142">
        <v>39.5</v>
      </c>
      <c r="HB142">
        <v>31.7</v>
      </c>
      <c r="HC142">
        <v>21.5</v>
      </c>
      <c r="HD142">
        <v>26.4</v>
      </c>
      <c r="HE142">
        <v>38.200000000000003</v>
      </c>
      <c r="HF142">
        <v>26.9</v>
      </c>
      <c r="HG142">
        <v>32.4</v>
      </c>
      <c r="HH142">
        <v>5.05</v>
      </c>
      <c r="HI142">
        <v>4.71</v>
      </c>
      <c r="HJ142">
        <v>4.87</v>
      </c>
    </row>
    <row r="143" spans="1:218" x14ac:dyDescent="0.4">
      <c r="A143" t="s">
        <v>507</v>
      </c>
      <c r="B143" t="s">
        <v>506</v>
      </c>
      <c r="C143">
        <v>2042</v>
      </c>
      <c r="D143">
        <v>2232</v>
      </c>
      <c r="E143">
        <v>4274</v>
      </c>
      <c r="F143">
        <v>1984</v>
      </c>
      <c r="G143">
        <v>2157</v>
      </c>
      <c r="H143">
        <v>4141</v>
      </c>
      <c r="I143">
        <v>48.3</v>
      </c>
      <c r="J143">
        <v>41.9</v>
      </c>
      <c r="K143">
        <v>45</v>
      </c>
      <c r="L143">
        <v>0.25</v>
      </c>
      <c r="M143">
        <v>-0.32</v>
      </c>
      <c r="N143">
        <v>-0.05</v>
      </c>
      <c r="O143">
        <v>0.19</v>
      </c>
      <c r="P143">
        <v>-0.38</v>
      </c>
      <c r="Q143">
        <v>-0.09</v>
      </c>
      <c r="R143">
        <v>0.3</v>
      </c>
      <c r="S143">
        <v>-0.27</v>
      </c>
      <c r="T143">
        <v>-0.01</v>
      </c>
      <c r="U143">
        <v>45.6</v>
      </c>
      <c r="V143">
        <v>37</v>
      </c>
      <c r="W143">
        <v>41.1</v>
      </c>
      <c r="X143">
        <v>67.099999999999994</v>
      </c>
      <c r="Y143">
        <v>56.6</v>
      </c>
      <c r="Z143">
        <v>61.7</v>
      </c>
      <c r="AA143">
        <v>35.200000000000003</v>
      </c>
      <c r="AB143">
        <v>22.2</v>
      </c>
      <c r="AC143">
        <v>28.4</v>
      </c>
      <c r="AD143">
        <v>16.100000000000001</v>
      </c>
      <c r="AE143">
        <v>9.1999999999999993</v>
      </c>
      <c r="AF143">
        <v>12.5</v>
      </c>
      <c r="AG143">
        <v>23.3</v>
      </c>
      <c r="AH143">
        <v>13.2</v>
      </c>
      <c r="AI143">
        <v>18</v>
      </c>
      <c r="AJ143">
        <v>4.13</v>
      </c>
      <c r="AK143">
        <v>3.55</v>
      </c>
      <c r="AL143">
        <v>3.83</v>
      </c>
      <c r="AM143">
        <v>103</v>
      </c>
      <c r="AN143">
        <v>80</v>
      </c>
      <c r="AO143">
        <v>183</v>
      </c>
      <c r="AP143">
        <v>92</v>
      </c>
      <c r="AQ143">
        <v>76</v>
      </c>
      <c r="AR143">
        <v>168</v>
      </c>
      <c r="AS143">
        <v>51.7</v>
      </c>
      <c r="AT143">
        <v>43.5</v>
      </c>
      <c r="AU143">
        <v>48.1</v>
      </c>
      <c r="AV143">
        <v>0.31</v>
      </c>
      <c r="AW143">
        <v>-0.28000000000000003</v>
      </c>
      <c r="AX143">
        <v>0.05</v>
      </c>
      <c r="AY143">
        <v>0.06</v>
      </c>
      <c r="AZ143">
        <v>-0.56000000000000005</v>
      </c>
      <c r="BA143">
        <v>-0.14000000000000001</v>
      </c>
      <c r="BB143">
        <v>0.56999999999999995</v>
      </c>
      <c r="BC143">
        <v>0.01</v>
      </c>
      <c r="BD143">
        <v>0.24</v>
      </c>
      <c r="BE143">
        <v>52.4</v>
      </c>
      <c r="BF143">
        <v>41.3</v>
      </c>
      <c r="BG143">
        <v>47.5</v>
      </c>
      <c r="BH143">
        <v>73.8</v>
      </c>
      <c r="BI143">
        <v>60</v>
      </c>
      <c r="BJ143">
        <v>67.8</v>
      </c>
      <c r="BK143">
        <v>38.799999999999997</v>
      </c>
      <c r="BL143">
        <v>21.3</v>
      </c>
      <c r="BM143">
        <v>31.1</v>
      </c>
      <c r="BN143">
        <v>16.5</v>
      </c>
      <c r="BO143">
        <v>11.3</v>
      </c>
      <c r="BP143">
        <v>14.2</v>
      </c>
      <c r="BQ143">
        <v>28.2</v>
      </c>
      <c r="BR143">
        <v>13.8</v>
      </c>
      <c r="BS143">
        <v>21.9</v>
      </c>
      <c r="BT143">
        <v>4.5</v>
      </c>
      <c r="BU143">
        <v>3.69</v>
      </c>
      <c r="BV143">
        <v>4.1500000000000004</v>
      </c>
      <c r="BW143">
        <v>50</v>
      </c>
      <c r="BX143">
        <v>30</v>
      </c>
      <c r="BY143">
        <v>80</v>
      </c>
      <c r="BZ143">
        <v>45</v>
      </c>
      <c r="CA143">
        <v>28</v>
      </c>
      <c r="CB143">
        <v>73</v>
      </c>
      <c r="CC143">
        <v>54.9</v>
      </c>
      <c r="CD143">
        <v>53.1</v>
      </c>
      <c r="CE143">
        <v>54.2</v>
      </c>
      <c r="CF143">
        <v>0.9</v>
      </c>
      <c r="CG143">
        <v>0.56999999999999995</v>
      </c>
      <c r="CH143">
        <v>0.78</v>
      </c>
      <c r="CI143">
        <v>0.53</v>
      </c>
      <c r="CJ143">
        <v>0.1</v>
      </c>
      <c r="CK143">
        <v>0.49</v>
      </c>
      <c r="CL143">
        <v>1.27</v>
      </c>
      <c r="CM143">
        <v>1.04</v>
      </c>
      <c r="CN143">
        <v>1.07</v>
      </c>
      <c r="CO143">
        <v>56</v>
      </c>
      <c r="CP143">
        <v>63.3</v>
      </c>
      <c r="CQ143">
        <v>58.8</v>
      </c>
      <c r="CR143">
        <v>78</v>
      </c>
      <c r="CS143">
        <v>76.7</v>
      </c>
      <c r="CT143">
        <v>77.5</v>
      </c>
      <c r="CU143">
        <v>64</v>
      </c>
      <c r="CV143">
        <v>53.3</v>
      </c>
      <c r="CW143">
        <v>60</v>
      </c>
      <c r="CX143">
        <v>38</v>
      </c>
      <c r="CY143">
        <v>23.3</v>
      </c>
      <c r="CZ143">
        <v>32.5</v>
      </c>
      <c r="DA143">
        <v>50</v>
      </c>
      <c r="DB143">
        <v>30</v>
      </c>
      <c r="DC143">
        <v>42.5</v>
      </c>
      <c r="DD143">
        <v>4.9000000000000004</v>
      </c>
      <c r="DE143">
        <v>4.7300000000000004</v>
      </c>
      <c r="DF143">
        <v>4.84</v>
      </c>
      <c r="DG143">
        <v>10</v>
      </c>
      <c r="DH143">
        <v>15</v>
      </c>
      <c r="DI143">
        <v>25</v>
      </c>
      <c r="DJ143">
        <v>7</v>
      </c>
      <c r="DK143">
        <v>11</v>
      </c>
      <c r="DL143">
        <v>18</v>
      </c>
      <c r="DM143">
        <v>43.1</v>
      </c>
      <c r="DN143">
        <v>48</v>
      </c>
      <c r="DO143">
        <v>46.1</v>
      </c>
      <c r="DP143">
        <v>0.71</v>
      </c>
      <c r="DQ143">
        <v>0.65</v>
      </c>
      <c r="DR143">
        <v>0.68</v>
      </c>
      <c r="DS143">
        <v>-0.22</v>
      </c>
      <c r="DT143">
        <v>-0.09</v>
      </c>
      <c r="DU143">
        <v>0.09</v>
      </c>
      <c r="DV143">
        <v>1.65</v>
      </c>
      <c r="DW143">
        <v>1.4</v>
      </c>
      <c r="DX143">
        <v>1.26</v>
      </c>
      <c r="DY143">
        <v>40</v>
      </c>
      <c r="DZ143">
        <v>40</v>
      </c>
      <c r="EA143">
        <v>40</v>
      </c>
      <c r="EB143">
        <v>50</v>
      </c>
      <c r="EC143">
        <v>66.7</v>
      </c>
      <c r="ED143">
        <v>60</v>
      </c>
      <c r="EE143">
        <v>20</v>
      </c>
      <c r="EF143">
        <v>46.7</v>
      </c>
      <c r="EG143">
        <v>36</v>
      </c>
      <c r="EH143">
        <v>0</v>
      </c>
      <c r="EI143">
        <v>20</v>
      </c>
      <c r="EJ143">
        <v>12</v>
      </c>
      <c r="EK143">
        <v>0</v>
      </c>
      <c r="EL143">
        <v>33.299999999999997</v>
      </c>
      <c r="EM143">
        <v>20</v>
      </c>
      <c r="EN143">
        <v>3.52</v>
      </c>
      <c r="EO143">
        <v>4.21</v>
      </c>
      <c r="EP143">
        <v>3.93</v>
      </c>
      <c r="EQ143">
        <v>9</v>
      </c>
      <c r="ER143">
        <v>3</v>
      </c>
      <c r="ES143">
        <v>12</v>
      </c>
      <c r="ET143">
        <v>9</v>
      </c>
      <c r="EU143">
        <v>3</v>
      </c>
      <c r="EV143">
        <v>12</v>
      </c>
      <c r="EW143">
        <v>59.2</v>
      </c>
      <c r="EX143">
        <v>61</v>
      </c>
      <c r="EY143">
        <v>59.6</v>
      </c>
      <c r="EZ143">
        <v>0.65</v>
      </c>
      <c r="FA143">
        <v>1.4</v>
      </c>
      <c r="FB143">
        <v>0.84</v>
      </c>
      <c r="FC143">
        <v>-0.17</v>
      </c>
      <c r="FD143">
        <v>-0.02</v>
      </c>
      <c r="FE143">
        <v>0.13</v>
      </c>
      <c r="FF143">
        <v>1.48</v>
      </c>
      <c r="FG143">
        <v>2.83</v>
      </c>
      <c r="FH143">
        <v>1.55</v>
      </c>
      <c r="FI143">
        <v>55.6</v>
      </c>
      <c r="FJ143">
        <v>100</v>
      </c>
      <c r="FK143">
        <v>66.7</v>
      </c>
      <c r="FL143">
        <v>66.7</v>
      </c>
      <c r="FM143">
        <v>100</v>
      </c>
      <c r="FN143">
        <v>75</v>
      </c>
      <c r="FO143">
        <v>55.6</v>
      </c>
      <c r="FP143">
        <v>100</v>
      </c>
      <c r="FQ143">
        <v>66.7</v>
      </c>
      <c r="FR143">
        <v>33.299999999999997</v>
      </c>
      <c r="FS143">
        <v>66.7</v>
      </c>
      <c r="FT143">
        <v>41.7</v>
      </c>
      <c r="FU143">
        <v>44.4</v>
      </c>
      <c r="FV143">
        <v>66.7</v>
      </c>
      <c r="FW143">
        <v>50</v>
      </c>
      <c r="FX143">
        <v>5.28</v>
      </c>
      <c r="FY143">
        <v>6.22</v>
      </c>
      <c r="FZ143">
        <v>5.51</v>
      </c>
      <c r="GA143">
        <v>2258</v>
      </c>
      <c r="GB143">
        <v>2407</v>
      </c>
      <c r="GC143">
        <v>4665</v>
      </c>
      <c r="GD143">
        <v>2173</v>
      </c>
      <c r="GE143">
        <v>2313</v>
      </c>
      <c r="GF143">
        <v>4486</v>
      </c>
      <c r="GG143">
        <v>48.6</v>
      </c>
      <c r="GH143">
        <v>42.1</v>
      </c>
      <c r="GI143">
        <v>45.2</v>
      </c>
      <c r="GJ143">
        <v>0.27</v>
      </c>
      <c r="GK143">
        <v>-0.3</v>
      </c>
      <c r="GL143">
        <v>-0.03</v>
      </c>
      <c r="GM143">
        <v>0.21</v>
      </c>
      <c r="GN143">
        <v>-0.35</v>
      </c>
      <c r="GO143">
        <v>-0.06</v>
      </c>
      <c r="GP143">
        <v>0.32</v>
      </c>
      <c r="GQ143">
        <v>-0.25</v>
      </c>
      <c r="GR143">
        <v>0.01</v>
      </c>
      <c r="GS143">
        <v>45.8</v>
      </c>
      <c r="GT143">
        <v>37.1</v>
      </c>
      <c r="GU143">
        <v>41.4</v>
      </c>
      <c r="GV143">
        <v>67.3</v>
      </c>
      <c r="GW143">
        <v>57</v>
      </c>
      <c r="GX143">
        <v>62</v>
      </c>
      <c r="GY143">
        <v>35.9</v>
      </c>
      <c r="GZ143">
        <v>22.7</v>
      </c>
      <c r="HA143">
        <v>29.1</v>
      </c>
      <c r="HB143">
        <v>16.5</v>
      </c>
      <c r="HC143">
        <v>9.6</v>
      </c>
      <c r="HD143">
        <v>12.9</v>
      </c>
      <c r="HE143">
        <v>24</v>
      </c>
      <c r="HF143">
        <v>13.6</v>
      </c>
      <c r="HG143">
        <v>18.600000000000001</v>
      </c>
      <c r="HH143">
        <v>4.16</v>
      </c>
      <c r="HI143">
        <v>3.56</v>
      </c>
      <c r="HJ143">
        <v>3.85</v>
      </c>
    </row>
    <row r="144" spans="1:218" x14ac:dyDescent="0.4">
      <c r="A144" t="s">
        <v>509</v>
      </c>
      <c r="B144" t="s">
        <v>508</v>
      </c>
      <c r="C144">
        <v>5608</v>
      </c>
      <c r="D144">
        <v>5928</v>
      </c>
      <c r="E144">
        <v>11536</v>
      </c>
      <c r="F144">
        <v>5457</v>
      </c>
      <c r="G144">
        <v>5760</v>
      </c>
      <c r="H144">
        <v>11217</v>
      </c>
      <c r="I144">
        <v>49.8</v>
      </c>
      <c r="J144">
        <v>44.3</v>
      </c>
      <c r="K144">
        <v>47</v>
      </c>
      <c r="L144">
        <v>0.12</v>
      </c>
      <c r="M144">
        <v>-0.34</v>
      </c>
      <c r="N144">
        <v>-0.12</v>
      </c>
      <c r="O144">
        <v>0.09</v>
      </c>
      <c r="P144">
        <v>-0.37</v>
      </c>
      <c r="Q144">
        <v>-0.14000000000000001</v>
      </c>
      <c r="R144">
        <v>0.16</v>
      </c>
      <c r="S144">
        <v>-0.31</v>
      </c>
      <c r="T144">
        <v>-0.09</v>
      </c>
      <c r="U144">
        <v>48.5</v>
      </c>
      <c r="V144">
        <v>41.4</v>
      </c>
      <c r="W144">
        <v>44.8</v>
      </c>
      <c r="X144">
        <v>70.400000000000006</v>
      </c>
      <c r="Y144">
        <v>63</v>
      </c>
      <c r="Z144">
        <v>66.599999999999994</v>
      </c>
      <c r="AA144">
        <v>38.700000000000003</v>
      </c>
      <c r="AB144">
        <v>30</v>
      </c>
      <c r="AC144">
        <v>34.200000000000003</v>
      </c>
      <c r="AD144">
        <v>19.2</v>
      </c>
      <c r="AE144">
        <v>11.9</v>
      </c>
      <c r="AF144">
        <v>15.4</v>
      </c>
      <c r="AG144">
        <v>26.9</v>
      </c>
      <c r="AH144">
        <v>17.899999999999999</v>
      </c>
      <c r="AI144">
        <v>22.2</v>
      </c>
      <c r="AJ144">
        <v>4.3099999999999996</v>
      </c>
      <c r="AK144">
        <v>3.88</v>
      </c>
      <c r="AL144">
        <v>4.09</v>
      </c>
      <c r="AM144">
        <v>164</v>
      </c>
      <c r="AN144">
        <v>159</v>
      </c>
      <c r="AO144">
        <v>323</v>
      </c>
      <c r="AP144">
        <v>158</v>
      </c>
      <c r="AQ144">
        <v>149</v>
      </c>
      <c r="AR144">
        <v>307</v>
      </c>
      <c r="AS144">
        <v>52.9</v>
      </c>
      <c r="AT144">
        <v>46.1</v>
      </c>
      <c r="AU144">
        <v>49.5</v>
      </c>
      <c r="AV144">
        <v>0.26</v>
      </c>
      <c r="AW144">
        <v>-0.14000000000000001</v>
      </c>
      <c r="AX144">
        <v>0.06</v>
      </c>
      <c r="AY144">
        <v>0.06</v>
      </c>
      <c r="AZ144">
        <v>-0.34</v>
      </c>
      <c r="BA144">
        <v>-0.08</v>
      </c>
      <c r="BB144">
        <v>0.45</v>
      </c>
      <c r="BC144">
        <v>0.06</v>
      </c>
      <c r="BD144">
        <v>0.2</v>
      </c>
      <c r="BE144">
        <v>55.5</v>
      </c>
      <c r="BF144">
        <v>43.4</v>
      </c>
      <c r="BG144">
        <v>49.5</v>
      </c>
      <c r="BH144">
        <v>73.8</v>
      </c>
      <c r="BI144">
        <v>58.5</v>
      </c>
      <c r="BJ144">
        <v>66.3</v>
      </c>
      <c r="BK144">
        <v>51.2</v>
      </c>
      <c r="BL144">
        <v>39.6</v>
      </c>
      <c r="BM144">
        <v>45.5</v>
      </c>
      <c r="BN144">
        <v>25</v>
      </c>
      <c r="BO144">
        <v>22</v>
      </c>
      <c r="BP144">
        <v>23.5</v>
      </c>
      <c r="BQ144">
        <v>35.4</v>
      </c>
      <c r="BR144">
        <v>27.7</v>
      </c>
      <c r="BS144">
        <v>31.6</v>
      </c>
      <c r="BT144">
        <v>4.7</v>
      </c>
      <c r="BU144">
        <v>4.17</v>
      </c>
      <c r="BV144">
        <v>4.4400000000000004</v>
      </c>
      <c r="BW144">
        <v>147</v>
      </c>
      <c r="BX144">
        <v>172</v>
      </c>
      <c r="BY144">
        <v>319</v>
      </c>
      <c r="BZ144">
        <v>128</v>
      </c>
      <c r="CA144">
        <v>150</v>
      </c>
      <c r="CB144">
        <v>278</v>
      </c>
      <c r="CC144">
        <v>55.8</v>
      </c>
      <c r="CD144">
        <v>48.3</v>
      </c>
      <c r="CE144">
        <v>51.8</v>
      </c>
      <c r="CF144">
        <v>0.73</v>
      </c>
      <c r="CG144">
        <v>0.38</v>
      </c>
      <c r="CH144">
        <v>0.54</v>
      </c>
      <c r="CI144">
        <v>0.51</v>
      </c>
      <c r="CJ144">
        <v>0.18</v>
      </c>
      <c r="CK144">
        <v>0.39</v>
      </c>
      <c r="CL144">
        <v>0.94</v>
      </c>
      <c r="CM144">
        <v>0.59</v>
      </c>
      <c r="CN144">
        <v>0.69</v>
      </c>
      <c r="CO144">
        <v>57.8</v>
      </c>
      <c r="CP144">
        <v>50</v>
      </c>
      <c r="CQ144">
        <v>53.6</v>
      </c>
      <c r="CR144">
        <v>74.099999999999994</v>
      </c>
      <c r="CS144">
        <v>72.7</v>
      </c>
      <c r="CT144">
        <v>73.400000000000006</v>
      </c>
      <c r="CU144">
        <v>57.8</v>
      </c>
      <c r="CV144">
        <v>44.8</v>
      </c>
      <c r="CW144">
        <v>50.8</v>
      </c>
      <c r="CX144">
        <v>32.700000000000003</v>
      </c>
      <c r="CY144">
        <v>16.899999999999999</v>
      </c>
      <c r="CZ144">
        <v>24.1</v>
      </c>
      <c r="DA144">
        <v>46.9</v>
      </c>
      <c r="DB144">
        <v>30.2</v>
      </c>
      <c r="DC144">
        <v>37.9</v>
      </c>
      <c r="DD144">
        <v>5.1100000000000003</v>
      </c>
      <c r="DE144">
        <v>4.38</v>
      </c>
      <c r="DF144">
        <v>4.71</v>
      </c>
      <c r="DG144">
        <v>60</v>
      </c>
      <c r="DH144">
        <v>63</v>
      </c>
      <c r="DI144">
        <v>123</v>
      </c>
      <c r="DJ144">
        <v>45</v>
      </c>
      <c r="DK144">
        <v>53</v>
      </c>
      <c r="DL144">
        <v>98</v>
      </c>
      <c r="DM144">
        <v>48.6</v>
      </c>
      <c r="DN144">
        <v>43</v>
      </c>
      <c r="DO144">
        <v>45.7</v>
      </c>
      <c r="DP144">
        <v>0.47</v>
      </c>
      <c r="DQ144">
        <v>0.03</v>
      </c>
      <c r="DR144">
        <v>0.23</v>
      </c>
      <c r="DS144">
        <v>0.11</v>
      </c>
      <c r="DT144">
        <v>-0.31</v>
      </c>
      <c r="DU144">
        <v>-0.02</v>
      </c>
      <c r="DV144">
        <v>0.84</v>
      </c>
      <c r="DW144">
        <v>0.37</v>
      </c>
      <c r="DX144">
        <v>0.48</v>
      </c>
      <c r="DY144">
        <v>41.7</v>
      </c>
      <c r="DZ144">
        <v>36.5</v>
      </c>
      <c r="EA144">
        <v>39</v>
      </c>
      <c r="EB144">
        <v>65</v>
      </c>
      <c r="EC144">
        <v>58.7</v>
      </c>
      <c r="ED144">
        <v>61.8</v>
      </c>
      <c r="EE144">
        <v>50</v>
      </c>
      <c r="EF144">
        <v>38.1</v>
      </c>
      <c r="EG144">
        <v>43.9</v>
      </c>
      <c r="EH144">
        <v>20</v>
      </c>
      <c r="EI144">
        <v>12.7</v>
      </c>
      <c r="EJ144">
        <v>16.3</v>
      </c>
      <c r="EK144">
        <v>33.299999999999997</v>
      </c>
      <c r="EL144">
        <v>19</v>
      </c>
      <c r="EM144">
        <v>26</v>
      </c>
      <c r="EN144">
        <v>4.32</v>
      </c>
      <c r="EO144">
        <v>3.8</v>
      </c>
      <c r="EP144">
        <v>4.05</v>
      </c>
      <c r="EQ144">
        <v>19</v>
      </c>
      <c r="ER144">
        <v>18</v>
      </c>
      <c r="ES144">
        <v>37</v>
      </c>
      <c r="ET144">
        <v>13</v>
      </c>
      <c r="EU144">
        <v>12</v>
      </c>
      <c r="EV144">
        <v>25</v>
      </c>
      <c r="EW144">
        <v>54.4</v>
      </c>
      <c r="EX144">
        <v>55.4</v>
      </c>
      <c r="EY144">
        <v>54.9</v>
      </c>
      <c r="EZ144">
        <v>1.26</v>
      </c>
      <c r="FA144">
        <v>0.96</v>
      </c>
      <c r="FB144">
        <v>1.1100000000000001</v>
      </c>
      <c r="FC144">
        <v>0.56999999999999995</v>
      </c>
      <c r="FD144">
        <v>0.25</v>
      </c>
      <c r="FE144">
        <v>0.62</v>
      </c>
      <c r="FF144">
        <v>1.94</v>
      </c>
      <c r="FG144">
        <v>1.67</v>
      </c>
      <c r="FH144">
        <v>1.61</v>
      </c>
      <c r="FI144">
        <v>57.9</v>
      </c>
      <c r="FJ144">
        <v>72.2</v>
      </c>
      <c r="FK144">
        <v>64.900000000000006</v>
      </c>
      <c r="FL144">
        <v>73.7</v>
      </c>
      <c r="FM144">
        <v>88.9</v>
      </c>
      <c r="FN144">
        <v>81.099999999999994</v>
      </c>
      <c r="FO144">
        <v>52.6</v>
      </c>
      <c r="FP144">
        <v>55.6</v>
      </c>
      <c r="FQ144">
        <v>54.1</v>
      </c>
      <c r="FR144">
        <v>15.8</v>
      </c>
      <c r="FS144">
        <v>16.7</v>
      </c>
      <c r="FT144">
        <v>16.2</v>
      </c>
      <c r="FU144">
        <v>31.6</v>
      </c>
      <c r="FV144">
        <v>16.7</v>
      </c>
      <c r="FW144">
        <v>24.3</v>
      </c>
      <c r="FX144">
        <v>4.83</v>
      </c>
      <c r="FY144">
        <v>5.13</v>
      </c>
      <c r="FZ144">
        <v>4.97</v>
      </c>
      <c r="GA144">
        <v>6075</v>
      </c>
      <c r="GB144">
        <v>6422</v>
      </c>
      <c r="GC144">
        <v>12497</v>
      </c>
      <c r="GD144">
        <v>5870</v>
      </c>
      <c r="GE144">
        <v>6199</v>
      </c>
      <c r="GF144">
        <v>12069</v>
      </c>
      <c r="GG144">
        <v>50</v>
      </c>
      <c r="GH144">
        <v>44.5</v>
      </c>
      <c r="GI144">
        <v>47.2</v>
      </c>
      <c r="GJ144">
        <v>0.15</v>
      </c>
      <c r="GK144">
        <v>-0.31</v>
      </c>
      <c r="GL144">
        <v>-0.09</v>
      </c>
      <c r="GM144">
        <v>0.11</v>
      </c>
      <c r="GN144">
        <v>-0.34</v>
      </c>
      <c r="GO144">
        <v>-0.11</v>
      </c>
      <c r="GP144">
        <v>0.18</v>
      </c>
      <c r="GQ144">
        <v>-0.28000000000000003</v>
      </c>
      <c r="GR144">
        <v>-7.0000000000000007E-2</v>
      </c>
      <c r="GS144">
        <v>48.8</v>
      </c>
      <c r="GT144">
        <v>41.8</v>
      </c>
      <c r="GU144">
        <v>45.2</v>
      </c>
      <c r="GV144">
        <v>70.5</v>
      </c>
      <c r="GW144">
        <v>63.2</v>
      </c>
      <c r="GX144">
        <v>66.7</v>
      </c>
      <c r="GY144">
        <v>39.9</v>
      </c>
      <c r="GZ144">
        <v>30.9</v>
      </c>
      <c r="HA144">
        <v>35.299999999999997</v>
      </c>
      <c r="HB144">
        <v>19.8</v>
      </c>
      <c r="HC144">
        <v>12.4</v>
      </c>
      <c r="HD144">
        <v>16</v>
      </c>
      <c r="HE144">
        <v>27.8</v>
      </c>
      <c r="HF144">
        <v>18.600000000000001</v>
      </c>
      <c r="HG144">
        <v>23.1</v>
      </c>
      <c r="HH144">
        <v>4.34</v>
      </c>
      <c r="HI144">
        <v>3.91</v>
      </c>
      <c r="HJ144">
        <v>4.12</v>
      </c>
    </row>
    <row r="145" spans="1:218" x14ac:dyDescent="0.4">
      <c r="A145" t="s">
        <v>511</v>
      </c>
      <c r="B145" t="s">
        <v>510</v>
      </c>
      <c r="C145">
        <v>516</v>
      </c>
      <c r="D145">
        <v>526</v>
      </c>
      <c r="E145">
        <v>1042</v>
      </c>
      <c r="F145">
        <v>503</v>
      </c>
      <c r="G145">
        <v>511</v>
      </c>
      <c r="H145">
        <v>1014</v>
      </c>
      <c r="I145">
        <v>43</v>
      </c>
      <c r="J145">
        <v>38.799999999999997</v>
      </c>
      <c r="K145">
        <v>40.799999999999997</v>
      </c>
      <c r="L145">
        <v>-0.13</v>
      </c>
      <c r="M145">
        <v>-0.62</v>
      </c>
      <c r="N145">
        <v>-0.38</v>
      </c>
      <c r="O145">
        <v>-0.24</v>
      </c>
      <c r="P145">
        <v>-0.73</v>
      </c>
      <c r="Q145">
        <v>-0.46</v>
      </c>
      <c r="R145">
        <v>-0.02</v>
      </c>
      <c r="S145">
        <v>-0.51</v>
      </c>
      <c r="T145">
        <v>-0.3</v>
      </c>
      <c r="U145">
        <v>33.1</v>
      </c>
      <c r="V145">
        <v>32.9</v>
      </c>
      <c r="W145">
        <v>33</v>
      </c>
      <c r="X145">
        <v>57.2</v>
      </c>
      <c r="Y145">
        <v>51.5</v>
      </c>
      <c r="Z145">
        <v>54.3</v>
      </c>
      <c r="AA145">
        <v>25.6</v>
      </c>
      <c r="AB145">
        <v>21.3</v>
      </c>
      <c r="AC145">
        <v>23.4</v>
      </c>
      <c r="AD145">
        <v>9.9</v>
      </c>
      <c r="AE145">
        <v>6.8</v>
      </c>
      <c r="AF145">
        <v>8.3000000000000007</v>
      </c>
      <c r="AG145">
        <v>15.1</v>
      </c>
      <c r="AH145">
        <v>10.5</v>
      </c>
      <c r="AI145">
        <v>12.8</v>
      </c>
      <c r="AJ145">
        <v>3.5</v>
      </c>
      <c r="AK145">
        <v>3.28</v>
      </c>
      <c r="AL145">
        <v>3.39</v>
      </c>
      <c r="AM145">
        <v>7</v>
      </c>
      <c r="AN145">
        <v>8</v>
      </c>
      <c r="AO145">
        <v>15</v>
      </c>
      <c r="AP145">
        <v>7</v>
      </c>
      <c r="AQ145">
        <v>7</v>
      </c>
      <c r="AR145">
        <v>14</v>
      </c>
      <c r="AS145">
        <v>42.4</v>
      </c>
      <c r="AT145">
        <v>33.5</v>
      </c>
      <c r="AU145">
        <v>37.700000000000003</v>
      </c>
      <c r="AV145">
        <v>-0.52</v>
      </c>
      <c r="AW145">
        <v>-0.69</v>
      </c>
      <c r="AX145">
        <v>-0.61</v>
      </c>
      <c r="AY145">
        <v>-1.46</v>
      </c>
      <c r="AZ145">
        <v>-1.62</v>
      </c>
      <c r="BA145">
        <v>-1.27</v>
      </c>
      <c r="BB145">
        <v>0.41</v>
      </c>
      <c r="BC145">
        <v>0.25</v>
      </c>
      <c r="BD145">
        <v>0.06</v>
      </c>
      <c r="BE145">
        <v>57.1</v>
      </c>
      <c r="BF145">
        <v>37.5</v>
      </c>
      <c r="BG145">
        <v>46.7</v>
      </c>
      <c r="BH145">
        <v>71.400000000000006</v>
      </c>
      <c r="BI145">
        <v>50</v>
      </c>
      <c r="BJ145">
        <v>60</v>
      </c>
      <c r="BK145">
        <v>42.9</v>
      </c>
      <c r="BL145">
        <v>50</v>
      </c>
      <c r="BM145">
        <v>46.7</v>
      </c>
      <c r="BN145">
        <v>0</v>
      </c>
      <c r="BO145">
        <v>0</v>
      </c>
      <c r="BP145">
        <v>0</v>
      </c>
      <c r="BQ145">
        <v>14.3</v>
      </c>
      <c r="BR145">
        <v>25</v>
      </c>
      <c r="BS145">
        <v>20</v>
      </c>
      <c r="BT145">
        <v>3.64</v>
      </c>
      <c r="BU145">
        <v>3</v>
      </c>
      <c r="BV145">
        <v>3.3</v>
      </c>
      <c r="BW145">
        <v>5</v>
      </c>
      <c r="BX145">
        <v>0</v>
      </c>
      <c r="BY145">
        <v>5</v>
      </c>
      <c r="BZ145">
        <v>4</v>
      </c>
      <c r="CA145">
        <v>0</v>
      </c>
      <c r="CB145">
        <v>4</v>
      </c>
      <c r="CC145">
        <v>50.4</v>
      </c>
      <c r="CD145" t="s">
        <v>915</v>
      </c>
      <c r="CE145">
        <v>50.4</v>
      </c>
      <c r="CF145">
        <v>0.49</v>
      </c>
      <c r="CG145" t="s">
        <v>915</v>
      </c>
      <c r="CH145">
        <v>0.49</v>
      </c>
      <c r="CI145">
        <v>-0.74</v>
      </c>
      <c r="CJ145" t="s">
        <v>915</v>
      </c>
      <c r="CK145">
        <v>-0.74</v>
      </c>
      <c r="CL145">
        <v>1.73</v>
      </c>
      <c r="CM145" t="s">
        <v>915</v>
      </c>
      <c r="CN145">
        <v>1.73</v>
      </c>
      <c r="CO145">
        <v>60</v>
      </c>
      <c r="CP145" t="s">
        <v>915</v>
      </c>
      <c r="CQ145">
        <v>60</v>
      </c>
      <c r="CR145">
        <v>80</v>
      </c>
      <c r="CS145" t="s">
        <v>915</v>
      </c>
      <c r="CT145">
        <v>80</v>
      </c>
      <c r="CU145">
        <v>20</v>
      </c>
      <c r="CV145" t="s">
        <v>915</v>
      </c>
      <c r="CW145">
        <v>20</v>
      </c>
      <c r="CX145">
        <v>0</v>
      </c>
      <c r="CY145" t="s">
        <v>915</v>
      </c>
      <c r="CZ145">
        <v>0</v>
      </c>
      <c r="DA145">
        <v>20</v>
      </c>
      <c r="DB145" t="s">
        <v>915</v>
      </c>
      <c r="DC145">
        <v>20</v>
      </c>
      <c r="DD145">
        <v>3.67</v>
      </c>
      <c r="DE145">
        <v>0</v>
      </c>
      <c r="DF145">
        <v>3.67</v>
      </c>
      <c r="DG145">
        <v>2</v>
      </c>
      <c r="DH145">
        <v>0</v>
      </c>
      <c r="DI145">
        <v>2</v>
      </c>
      <c r="DJ145">
        <v>1</v>
      </c>
      <c r="DK145">
        <v>0</v>
      </c>
      <c r="DL145">
        <v>1</v>
      </c>
      <c r="DM145">
        <v>53.5</v>
      </c>
      <c r="DN145" t="s">
        <v>915</v>
      </c>
      <c r="DO145">
        <v>53.5</v>
      </c>
      <c r="DP145">
        <v>0.81</v>
      </c>
      <c r="DQ145" t="s">
        <v>915</v>
      </c>
      <c r="DR145">
        <v>0.81</v>
      </c>
      <c r="DS145">
        <v>-1.67</v>
      </c>
      <c r="DT145" t="s">
        <v>915</v>
      </c>
      <c r="DU145">
        <v>-1.67</v>
      </c>
      <c r="DV145">
        <v>3.28</v>
      </c>
      <c r="DW145" t="s">
        <v>915</v>
      </c>
      <c r="DX145">
        <v>3.28</v>
      </c>
      <c r="DY145">
        <v>50</v>
      </c>
      <c r="DZ145" t="s">
        <v>915</v>
      </c>
      <c r="EA145">
        <v>50</v>
      </c>
      <c r="EB145">
        <v>100</v>
      </c>
      <c r="EC145" t="s">
        <v>915</v>
      </c>
      <c r="ED145">
        <v>100</v>
      </c>
      <c r="EE145">
        <v>50</v>
      </c>
      <c r="EF145" t="s">
        <v>915</v>
      </c>
      <c r="EG145">
        <v>50</v>
      </c>
      <c r="EH145">
        <v>0</v>
      </c>
      <c r="EI145" t="s">
        <v>915</v>
      </c>
      <c r="EJ145">
        <v>0</v>
      </c>
      <c r="EK145">
        <v>50</v>
      </c>
      <c r="EL145" t="s">
        <v>915</v>
      </c>
      <c r="EM145">
        <v>50</v>
      </c>
      <c r="EN145">
        <v>4.42</v>
      </c>
      <c r="EO145">
        <v>0</v>
      </c>
      <c r="EP145">
        <v>4.42</v>
      </c>
      <c r="EQ145">
        <v>0</v>
      </c>
      <c r="ER145">
        <v>0</v>
      </c>
      <c r="ES145">
        <v>0</v>
      </c>
      <c r="ET145">
        <v>0</v>
      </c>
      <c r="EU145">
        <v>0</v>
      </c>
      <c r="EV145">
        <v>0</v>
      </c>
      <c r="EW145" t="s">
        <v>915</v>
      </c>
      <c r="EX145" t="s">
        <v>915</v>
      </c>
      <c r="EY145" t="s">
        <v>915</v>
      </c>
      <c r="EZ145" t="s">
        <v>915</v>
      </c>
      <c r="FA145" t="s">
        <v>915</v>
      </c>
      <c r="FB145" t="s">
        <v>915</v>
      </c>
      <c r="FC145" t="s">
        <v>915</v>
      </c>
      <c r="FD145" t="s">
        <v>915</v>
      </c>
      <c r="FE145" t="s">
        <v>915</v>
      </c>
      <c r="FF145" t="s">
        <v>915</v>
      </c>
      <c r="FG145" t="s">
        <v>915</v>
      </c>
      <c r="FH145" t="s">
        <v>915</v>
      </c>
      <c r="FI145" t="s">
        <v>915</v>
      </c>
      <c r="FJ145" t="s">
        <v>915</v>
      </c>
      <c r="FK145" t="s">
        <v>915</v>
      </c>
      <c r="FL145" t="s">
        <v>915</v>
      </c>
      <c r="FM145" t="s">
        <v>915</v>
      </c>
      <c r="FN145" t="s">
        <v>915</v>
      </c>
      <c r="FO145" t="s">
        <v>915</v>
      </c>
      <c r="FP145" t="s">
        <v>915</v>
      </c>
      <c r="FQ145" t="s">
        <v>915</v>
      </c>
      <c r="FR145" t="s">
        <v>915</v>
      </c>
      <c r="FS145" t="s">
        <v>915</v>
      </c>
      <c r="FT145" t="s">
        <v>915</v>
      </c>
      <c r="FU145" t="s">
        <v>915</v>
      </c>
      <c r="FV145" t="s">
        <v>915</v>
      </c>
      <c r="FW145" t="s">
        <v>915</v>
      </c>
      <c r="FX145">
        <v>0</v>
      </c>
      <c r="FY145">
        <v>0</v>
      </c>
      <c r="FZ145">
        <v>0</v>
      </c>
      <c r="GA145">
        <v>532</v>
      </c>
      <c r="GB145">
        <v>538</v>
      </c>
      <c r="GC145">
        <v>1070</v>
      </c>
      <c r="GD145">
        <v>517</v>
      </c>
      <c r="GE145">
        <v>522</v>
      </c>
      <c r="GF145">
        <v>1039</v>
      </c>
      <c r="GG145">
        <v>43.1</v>
      </c>
      <c r="GH145">
        <v>38.6</v>
      </c>
      <c r="GI145">
        <v>40.799999999999997</v>
      </c>
      <c r="GJ145">
        <v>-0.13</v>
      </c>
      <c r="GK145">
        <v>-0.63</v>
      </c>
      <c r="GL145">
        <v>-0.38</v>
      </c>
      <c r="GM145">
        <v>-0.24</v>
      </c>
      <c r="GN145">
        <v>-0.74</v>
      </c>
      <c r="GO145">
        <v>-0.46</v>
      </c>
      <c r="GP145">
        <v>-0.02</v>
      </c>
      <c r="GQ145">
        <v>-0.52</v>
      </c>
      <c r="GR145">
        <v>-0.3</v>
      </c>
      <c r="GS145">
        <v>33.799999999999997</v>
      </c>
      <c r="GT145">
        <v>32.700000000000003</v>
      </c>
      <c r="GU145">
        <v>33.299999999999997</v>
      </c>
      <c r="GV145">
        <v>57.9</v>
      </c>
      <c r="GW145">
        <v>51.1</v>
      </c>
      <c r="GX145">
        <v>54.5</v>
      </c>
      <c r="GY145">
        <v>25.9</v>
      </c>
      <c r="GZ145">
        <v>21.6</v>
      </c>
      <c r="HA145">
        <v>23.7</v>
      </c>
      <c r="HB145">
        <v>9.6</v>
      </c>
      <c r="HC145">
        <v>6.7</v>
      </c>
      <c r="HD145">
        <v>8.1</v>
      </c>
      <c r="HE145">
        <v>15.4</v>
      </c>
      <c r="HF145">
        <v>10.6</v>
      </c>
      <c r="HG145">
        <v>13</v>
      </c>
      <c r="HH145">
        <v>3.51</v>
      </c>
      <c r="HI145">
        <v>3.26</v>
      </c>
      <c r="HJ145">
        <v>3.39</v>
      </c>
    </row>
    <row r="146" spans="1:218" x14ac:dyDescent="0.4">
      <c r="A146" t="s">
        <v>513</v>
      </c>
      <c r="B146" t="s">
        <v>512</v>
      </c>
      <c r="C146">
        <v>6595</v>
      </c>
      <c r="D146">
        <v>6884</v>
      </c>
      <c r="E146">
        <v>13479</v>
      </c>
      <c r="F146">
        <v>6300</v>
      </c>
      <c r="G146">
        <v>6563</v>
      </c>
      <c r="H146">
        <v>12863</v>
      </c>
      <c r="I146">
        <v>49</v>
      </c>
      <c r="J146">
        <v>43.1</v>
      </c>
      <c r="K146">
        <v>46</v>
      </c>
      <c r="L146">
        <v>0.09</v>
      </c>
      <c r="M146">
        <v>-0.38</v>
      </c>
      <c r="N146">
        <v>-0.15</v>
      </c>
      <c r="O146">
        <v>0.06</v>
      </c>
      <c r="P146">
        <v>-0.41</v>
      </c>
      <c r="Q146">
        <v>-0.17</v>
      </c>
      <c r="R146">
        <v>0.13</v>
      </c>
      <c r="S146">
        <v>-0.35</v>
      </c>
      <c r="T146">
        <v>-0.12</v>
      </c>
      <c r="U146">
        <v>46.3</v>
      </c>
      <c r="V146">
        <v>37.9</v>
      </c>
      <c r="W146">
        <v>42</v>
      </c>
      <c r="X146">
        <v>66.2</v>
      </c>
      <c r="Y146">
        <v>58.1</v>
      </c>
      <c r="Z146">
        <v>62.1</v>
      </c>
      <c r="AA146">
        <v>46.3</v>
      </c>
      <c r="AB146">
        <v>31.9</v>
      </c>
      <c r="AC146">
        <v>38.9</v>
      </c>
      <c r="AD146">
        <v>24.6</v>
      </c>
      <c r="AE146">
        <v>13.7</v>
      </c>
      <c r="AF146">
        <v>19</v>
      </c>
      <c r="AG146">
        <v>32.6</v>
      </c>
      <c r="AH146">
        <v>19.899999999999999</v>
      </c>
      <c r="AI146">
        <v>26.1</v>
      </c>
      <c r="AJ146">
        <v>4.28</v>
      </c>
      <c r="AK146">
        <v>3.71</v>
      </c>
      <c r="AL146">
        <v>3.99</v>
      </c>
      <c r="AM146">
        <v>362</v>
      </c>
      <c r="AN146">
        <v>354</v>
      </c>
      <c r="AO146">
        <v>716</v>
      </c>
      <c r="AP146">
        <v>329</v>
      </c>
      <c r="AQ146">
        <v>308</v>
      </c>
      <c r="AR146">
        <v>637</v>
      </c>
      <c r="AS146">
        <v>56.4</v>
      </c>
      <c r="AT146">
        <v>48.5</v>
      </c>
      <c r="AU146">
        <v>52.5</v>
      </c>
      <c r="AV146">
        <v>0.28000000000000003</v>
      </c>
      <c r="AW146">
        <v>0.01</v>
      </c>
      <c r="AX146">
        <v>0.15</v>
      </c>
      <c r="AY146">
        <v>0.15</v>
      </c>
      <c r="AZ146">
        <v>-0.13</v>
      </c>
      <c r="BA146">
        <v>0.05</v>
      </c>
      <c r="BB146">
        <v>0.42</v>
      </c>
      <c r="BC146">
        <v>0.15</v>
      </c>
      <c r="BD146">
        <v>0.25</v>
      </c>
      <c r="BE146">
        <v>59.9</v>
      </c>
      <c r="BF146">
        <v>45.5</v>
      </c>
      <c r="BG146">
        <v>52.8</v>
      </c>
      <c r="BH146">
        <v>78.5</v>
      </c>
      <c r="BI146">
        <v>66.400000000000006</v>
      </c>
      <c r="BJ146">
        <v>72.5</v>
      </c>
      <c r="BK146">
        <v>58</v>
      </c>
      <c r="BL146">
        <v>40.1</v>
      </c>
      <c r="BM146">
        <v>49.2</v>
      </c>
      <c r="BN146">
        <v>37.6</v>
      </c>
      <c r="BO146">
        <v>19.5</v>
      </c>
      <c r="BP146">
        <v>28.6</v>
      </c>
      <c r="BQ146">
        <v>44.8</v>
      </c>
      <c r="BR146">
        <v>27.1</v>
      </c>
      <c r="BS146">
        <v>36</v>
      </c>
      <c r="BT146">
        <v>5.1100000000000003</v>
      </c>
      <c r="BU146">
        <v>4.28</v>
      </c>
      <c r="BV146">
        <v>4.7</v>
      </c>
      <c r="BW146">
        <v>271</v>
      </c>
      <c r="BX146">
        <v>310</v>
      </c>
      <c r="BY146">
        <v>581</v>
      </c>
      <c r="BZ146">
        <v>247</v>
      </c>
      <c r="CA146">
        <v>288</v>
      </c>
      <c r="CB146">
        <v>535</v>
      </c>
      <c r="CC146">
        <v>61.5</v>
      </c>
      <c r="CD146">
        <v>55.1</v>
      </c>
      <c r="CE146">
        <v>58.1</v>
      </c>
      <c r="CF146">
        <v>0.78</v>
      </c>
      <c r="CG146">
        <v>0.64</v>
      </c>
      <c r="CH146">
        <v>0.7</v>
      </c>
      <c r="CI146">
        <v>0.62</v>
      </c>
      <c r="CJ146">
        <v>0.49</v>
      </c>
      <c r="CK146">
        <v>0.6</v>
      </c>
      <c r="CL146">
        <v>0.94</v>
      </c>
      <c r="CM146">
        <v>0.79</v>
      </c>
      <c r="CN146">
        <v>0.81</v>
      </c>
      <c r="CO146">
        <v>74.900000000000006</v>
      </c>
      <c r="CP146">
        <v>65.8</v>
      </c>
      <c r="CQ146">
        <v>70.099999999999994</v>
      </c>
      <c r="CR146">
        <v>87.5</v>
      </c>
      <c r="CS146">
        <v>80.599999999999994</v>
      </c>
      <c r="CT146">
        <v>83.8</v>
      </c>
      <c r="CU146">
        <v>67.2</v>
      </c>
      <c r="CV146">
        <v>52.3</v>
      </c>
      <c r="CW146">
        <v>59.2</v>
      </c>
      <c r="CX146">
        <v>49.4</v>
      </c>
      <c r="CY146">
        <v>31</v>
      </c>
      <c r="CZ146">
        <v>39.6</v>
      </c>
      <c r="DA146">
        <v>58.7</v>
      </c>
      <c r="DB146">
        <v>38.1</v>
      </c>
      <c r="DC146">
        <v>47.7</v>
      </c>
      <c r="DD146">
        <v>5.71</v>
      </c>
      <c r="DE146">
        <v>4.96</v>
      </c>
      <c r="DF146">
        <v>5.31</v>
      </c>
      <c r="DG146">
        <v>180</v>
      </c>
      <c r="DH146">
        <v>213</v>
      </c>
      <c r="DI146">
        <v>393</v>
      </c>
      <c r="DJ146">
        <v>150</v>
      </c>
      <c r="DK146">
        <v>168</v>
      </c>
      <c r="DL146">
        <v>318</v>
      </c>
      <c r="DM146">
        <v>59.6</v>
      </c>
      <c r="DN146">
        <v>52.2</v>
      </c>
      <c r="DO146">
        <v>55.6</v>
      </c>
      <c r="DP146">
        <v>0.56999999999999995</v>
      </c>
      <c r="DQ146">
        <v>0.34</v>
      </c>
      <c r="DR146">
        <v>0.45</v>
      </c>
      <c r="DS146">
        <v>0.37</v>
      </c>
      <c r="DT146">
        <v>0.15</v>
      </c>
      <c r="DU146">
        <v>0.31</v>
      </c>
      <c r="DV146">
        <v>0.77</v>
      </c>
      <c r="DW146">
        <v>0.53</v>
      </c>
      <c r="DX146">
        <v>0.59</v>
      </c>
      <c r="DY146">
        <v>67.8</v>
      </c>
      <c r="DZ146">
        <v>55.9</v>
      </c>
      <c r="EA146">
        <v>61.3</v>
      </c>
      <c r="EB146">
        <v>86.7</v>
      </c>
      <c r="EC146">
        <v>71.8</v>
      </c>
      <c r="ED146">
        <v>78.599999999999994</v>
      </c>
      <c r="EE146">
        <v>57.8</v>
      </c>
      <c r="EF146">
        <v>49.8</v>
      </c>
      <c r="EG146">
        <v>53.4</v>
      </c>
      <c r="EH146">
        <v>39.4</v>
      </c>
      <c r="EI146">
        <v>29.1</v>
      </c>
      <c r="EJ146">
        <v>33.799999999999997</v>
      </c>
      <c r="EK146">
        <v>46.7</v>
      </c>
      <c r="EL146">
        <v>35.200000000000003</v>
      </c>
      <c r="EM146">
        <v>40.5</v>
      </c>
      <c r="EN146">
        <v>5.43</v>
      </c>
      <c r="EO146">
        <v>4.68</v>
      </c>
      <c r="EP146">
        <v>5.0199999999999996</v>
      </c>
      <c r="EQ146">
        <v>30</v>
      </c>
      <c r="ER146">
        <v>27</v>
      </c>
      <c r="ES146">
        <v>57</v>
      </c>
      <c r="ET146">
        <v>22</v>
      </c>
      <c r="EU146">
        <v>22</v>
      </c>
      <c r="EV146">
        <v>44</v>
      </c>
      <c r="EW146">
        <v>64.8</v>
      </c>
      <c r="EX146">
        <v>61.7</v>
      </c>
      <c r="EY146">
        <v>63.3</v>
      </c>
      <c r="EZ146">
        <v>1.49</v>
      </c>
      <c r="FA146">
        <v>0.99</v>
      </c>
      <c r="FB146">
        <v>1.24</v>
      </c>
      <c r="FC146">
        <v>0.96</v>
      </c>
      <c r="FD146">
        <v>0.46</v>
      </c>
      <c r="FE146">
        <v>0.87</v>
      </c>
      <c r="FF146">
        <v>2.0099999999999998</v>
      </c>
      <c r="FG146">
        <v>1.52</v>
      </c>
      <c r="FH146">
        <v>1.61</v>
      </c>
      <c r="FI146">
        <v>86.7</v>
      </c>
      <c r="FJ146">
        <v>66.7</v>
      </c>
      <c r="FK146">
        <v>77.2</v>
      </c>
      <c r="FL146">
        <v>93.3</v>
      </c>
      <c r="FM146">
        <v>92.6</v>
      </c>
      <c r="FN146">
        <v>93</v>
      </c>
      <c r="FO146">
        <v>80</v>
      </c>
      <c r="FP146">
        <v>70.400000000000006</v>
      </c>
      <c r="FQ146">
        <v>75.400000000000006</v>
      </c>
      <c r="FR146">
        <v>66.7</v>
      </c>
      <c r="FS146">
        <v>37</v>
      </c>
      <c r="FT146">
        <v>52.6</v>
      </c>
      <c r="FU146">
        <v>73.3</v>
      </c>
      <c r="FV146">
        <v>51.9</v>
      </c>
      <c r="FW146">
        <v>63.2</v>
      </c>
      <c r="FX146">
        <v>6.32</v>
      </c>
      <c r="FY146">
        <v>5.88</v>
      </c>
      <c r="FZ146">
        <v>6.11</v>
      </c>
      <c r="GA146">
        <v>7577</v>
      </c>
      <c r="GB146">
        <v>7939</v>
      </c>
      <c r="GC146">
        <v>15516</v>
      </c>
      <c r="GD146">
        <v>7165</v>
      </c>
      <c r="GE146">
        <v>7469</v>
      </c>
      <c r="GF146">
        <v>14634</v>
      </c>
      <c r="GG146">
        <v>50.2</v>
      </c>
      <c r="GH146">
        <v>44.1</v>
      </c>
      <c r="GI146">
        <v>47.1</v>
      </c>
      <c r="GJ146">
        <v>0.15</v>
      </c>
      <c r="GK146">
        <v>-0.3</v>
      </c>
      <c r="GL146">
        <v>-0.08</v>
      </c>
      <c r="GM146">
        <v>0.12</v>
      </c>
      <c r="GN146">
        <v>-0.33</v>
      </c>
      <c r="GO146">
        <v>-0.1</v>
      </c>
      <c r="GP146">
        <v>0.18</v>
      </c>
      <c r="GQ146">
        <v>-0.27</v>
      </c>
      <c r="GR146">
        <v>-0.06</v>
      </c>
      <c r="GS146">
        <v>48.7</v>
      </c>
      <c r="GT146">
        <v>39.9</v>
      </c>
      <c r="GU146">
        <v>44.2</v>
      </c>
      <c r="GV146">
        <v>68.099999999999994</v>
      </c>
      <c r="GW146">
        <v>59.7</v>
      </c>
      <c r="GX146">
        <v>63.8</v>
      </c>
      <c r="GY146">
        <v>48.1</v>
      </c>
      <c r="GZ146">
        <v>33.6</v>
      </c>
      <c r="HA146">
        <v>40.700000000000003</v>
      </c>
      <c r="HB146">
        <v>26.7</v>
      </c>
      <c r="HC146">
        <v>15.2</v>
      </c>
      <c r="HD146">
        <v>20.8</v>
      </c>
      <c r="HE146">
        <v>34.700000000000003</v>
      </c>
      <c r="HF146">
        <v>21.5</v>
      </c>
      <c r="HG146">
        <v>27.9</v>
      </c>
      <c r="HH146">
        <v>4.41</v>
      </c>
      <c r="HI146">
        <v>3.82</v>
      </c>
      <c r="HJ146">
        <v>4.1100000000000003</v>
      </c>
    </row>
    <row r="147" spans="1:218" x14ac:dyDescent="0.4">
      <c r="A147" t="s">
        <v>515</v>
      </c>
      <c r="B147" t="s">
        <v>514</v>
      </c>
      <c r="C147">
        <v>1212</v>
      </c>
      <c r="D147">
        <v>1212</v>
      </c>
      <c r="E147">
        <v>2424</v>
      </c>
      <c r="F147">
        <v>1181</v>
      </c>
      <c r="G147">
        <v>1186</v>
      </c>
      <c r="H147">
        <v>2367</v>
      </c>
      <c r="I147">
        <v>47.3</v>
      </c>
      <c r="J147">
        <v>42.1</v>
      </c>
      <c r="K147">
        <v>44.7</v>
      </c>
      <c r="L147">
        <v>0.1</v>
      </c>
      <c r="M147">
        <v>-0.25</v>
      </c>
      <c r="N147">
        <v>-7.0000000000000007E-2</v>
      </c>
      <c r="O147">
        <v>0.03</v>
      </c>
      <c r="P147">
        <v>-0.32</v>
      </c>
      <c r="Q147">
        <v>-0.12</v>
      </c>
      <c r="R147">
        <v>0.18</v>
      </c>
      <c r="S147">
        <v>-0.18</v>
      </c>
      <c r="T147">
        <v>-0.02</v>
      </c>
      <c r="U147">
        <v>42.6</v>
      </c>
      <c r="V147">
        <v>36.299999999999997</v>
      </c>
      <c r="W147">
        <v>39.4</v>
      </c>
      <c r="X147">
        <v>66.7</v>
      </c>
      <c r="Y147">
        <v>56.9</v>
      </c>
      <c r="Z147">
        <v>61.8</v>
      </c>
      <c r="AA147">
        <v>46</v>
      </c>
      <c r="AB147">
        <v>31.6</v>
      </c>
      <c r="AC147">
        <v>38.799999999999997</v>
      </c>
      <c r="AD147">
        <v>15.3</v>
      </c>
      <c r="AE147">
        <v>12</v>
      </c>
      <c r="AF147">
        <v>13.7</v>
      </c>
      <c r="AG147">
        <v>24.8</v>
      </c>
      <c r="AH147">
        <v>17.899999999999999</v>
      </c>
      <c r="AI147">
        <v>21.3</v>
      </c>
      <c r="AJ147">
        <v>4.05</v>
      </c>
      <c r="AK147">
        <v>3.61</v>
      </c>
      <c r="AL147">
        <v>3.83</v>
      </c>
      <c r="AM147">
        <v>67</v>
      </c>
      <c r="AN147">
        <v>69</v>
      </c>
      <c r="AO147">
        <v>136</v>
      </c>
      <c r="AP147">
        <v>64</v>
      </c>
      <c r="AQ147">
        <v>64</v>
      </c>
      <c r="AR147">
        <v>128</v>
      </c>
      <c r="AS147">
        <v>52</v>
      </c>
      <c r="AT147">
        <v>45.1</v>
      </c>
      <c r="AU147">
        <v>48.5</v>
      </c>
      <c r="AV147">
        <v>0.36</v>
      </c>
      <c r="AW147">
        <v>-0.08</v>
      </c>
      <c r="AX147">
        <v>0.14000000000000001</v>
      </c>
      <c r="AY147">
        <v>0.05</v>
      </c>
      <c r="AZ147">
        <v>-0.39</v>
      </c>
      <c r="BA147">
        <v>-0.08</v>
      </c>
      <c r="BB147">
        <v>0.67</v>
      </c>
      <c r="BC147">
        <v>0.23</v>
      </c>
      <c r="BD147">
        <v>0.36</v>
      </c>
      <c r="BE147">
        <v>55.2</v>
      </c>
      <c r="BF147">
        <v>33.299999999999997</v>
      </c>
      <c r="BG147">
        <v>44.1</v>
      </c>
      <c r="BH147">
        <v>74.599999999999994</v>
      </c>
      <c r="BI147">
        <v>58</v>
      </c>
      <c r="BJ147">
        <v>66.2</v>
      </c>
      <c r="BK147">
        <v>46.3</v>
      </c>
      <c r="BL147">
        <v>37.700000000000003</v>
      </c>
      <c r="BM147">
        <v>41.9</v>
      </c>
      <c r="BN147">
        <v>25.4</v>
      </c>
      <c r="BO147">
        <v>15.9</v>
      </c>
      <c r="BP147">
        <v>20.6</v>
      </c>
      <c r="BQ147">
        <v>38.799999999999997</v>
      </c>
      <c r="BR147">
        <v>18.8</v>
      </c>
      <c r="BS147">
        <v>28.7</v>
      </c>
      <c r="BT147">
        <v>4.5</v>
      </c>
      <c r="BU147">
        <v>3.88</v>
      </c>
      <c r="BV147">
        <v>4.1900000000000004</v>
      </c>
      <c r="BW147">
        <v>79</v>
      </c>
      <c r="BX147">
        <v>77</v>
      </c>
      <c r="BY147">
        <v>156</v>
      </c>
      <c r="BZ147">
        <v>72</v>
      </c>
      <c r="CA147">
        <v>73</v>
      </c>
      <c r="CB147">
        <v>145</v>
      </c>
      <c r="CC147">
        <v>58.6</v>
      </c>
      <c r="CD147">
        <v>55.6</v>
      </c>
      <c r="CE147">
        <v>57.1</v>
      </c>
      <c r="CF147">
        <v>0.91</v>
      </c>
      <c r="CG147">
        <v>0.99</v>
      </c>
      <c r="CH147">
        <v>0.95</v>
      </c>
      <c r="CI147">
        <v>0.61</v>
      </c>
      <c r="CJ147">
        <v>0.7</v>
      </c>
      <c r="CK147">
        <v>0.74</v>
      </c>
      <c r="CL147">
        <v>1.2</v>
      </c>
      <c r="CM147">
        <v>1.28</v>
      </c>
      <c r="CN147">
        <v>1.1499999999999999</v>
      </c>
      <c r="CO147">
        <v>65.8</v>
      </c>
      <c r="CP147">
        <v>58.4</v>
      </c>
      <c r="CQ147">
        <v>62.2</v>
      </c>
      <c r="CR147">
        <v>81</v>
      </c>
      <c r="CS147">
        <v>80.5</v>
      </c>
      <c r="CT147">
        <v>80.8</v>
      </c>
      <c r="CU147">
        <v>68.400000000000006</v>
      </c>
      <c r="CV147">
        <v>49.4</v>
      </c>
      <c r="CW147">
        <v>59</v>
      </c>
      <c r="CX147">
        <v>31.6</v>
      </c>
      <c r="CY147">
        <v>24.7</v>
      </c>
      <c r="CZ147">
        <v>28.2</v>
      </c>
      <c r="DA147">
        <v>46.8</v>
      </c>
      <c r="DB147">
        <v>33.799999999999997</v>
      </c>
      <c r="DC147">
        <v>40.4</v>
      </c>
      <c r="DD147">
        <v>5.36</v>
      </c>
      <c r="DE147">
        <v>4.97</v>
      </c>
      <c r="DF147">
        <v>5.17</v>
      </c>
      <c r="DG147">
        <v>77</v>
      </c>
      <c r="DH147">
        <v>47</v>
      </c>
      <c r="DI147">
        <v>124</v>
      </c>
      <c r="DJ147">
        <v>71</v>
      </c>
      <c r="DK147">
        <v>42</v>
      </c>
      <c r="DL147">
        <v>113</v>
      </c>
      <c r="DM147">
        <v>57.9</v>
      </c>
      <c r="DN147">
        <v>51</v>
      </c>
      <c r="DO147">
        <v>55.3</v>
      </c>
      <c r="DP147">
        <v>0.46</v>
      </c>
      <c r="DQ147">
        <v>0.37</v>
      </c>
      <c r="DR147">
        <v>0.43</v>
      </c>
      <c r="DS147">
        <v>0.16</v>
      </c>
      <c r="DT147">
        <v>-0.01</v>
      </c>
      <c r="DU147">
        <v>0.19</v>
      </c>
      <c r="DV147">
        <v>0.75</v>
      </c>
      <c r="DW147">
        <v>0.76</v>
      </c>
      <c r="DX147">
        <v>0.66</v>
      </c>
      <c r="DY147">
        <v>66.2</v>
      </c>
      <c r="DZ147">
        <v>59.6</v>
      </c>
      <c r="EA147">
        <v>63.7</v>
      </c>
      <c r="EB147">
        <v>80.5</v>
      </c>
      <c r="EC147">
        <v>76.599999999999994</v>
      </c>
      <c r="ED147">
        <v>79</v>
      </c>
      <c r="EE147">
        <v>62.3</v>
      </c>
      <c r="EF147">
        <v>40.4</v>
      </c>
      <c r="EG147">
        <v>54</v>
      </c>
      <c r="EH147">
        <v>29.9</v>
      </c>
      <c r="EI147">
        <v>8.5</v>
      </c>
      <c r="EJ147">
        <v>21.8</v>
      </c>
      <c r="EK147">
        <v>41.6</v>
      </c>
      <c r="EL147">
        <v>17</v>
      </c>
      <c r="EM147">
        <v>32.299999999999997</v>
      </c>
      <c r="EN147">
        <v>5.21</v>
      </c>
      <c r="EO147">
        <v>4.45</v>
      </c>
      <c r="EP147">
        <v>4.92</v>
      </c>
      <c r="EQ147">
        <v>3</v>
      </c>
      <c r="ER147">
        <v>4</v>
      </c>
      <c r="ES147">
        <v>7</v>
      </c>
      <c r="ET147">
        <v>3</v>
      </c>
      <c r="EU147">
        <v>4</v>
      </c>
      <c r="EV147">
        <v>7</v>
      </c>
      <c r="EW147">
        <v>72.2</v>
      </c>
      <c r="EX147">
        <v>61.9</v>
      </c>
      <c r="EY147">
        <v>66.3</v>
      </c>
      <c r="EZ147">
        <v>1.01</v>
      </c>
      <c r="FA147">
        <v>1.78</v>
      </c>
      <c r="FB147">
        <v>1.45</v>
      </c>
      <c r="FC147">
        <v>-0.42</v>
      </c>
      <c r="FD147">
        <v>0.54</v>
      </c>
      <c r="FE147">
        <v>0.51</v>
      </c>
      <c r="FF147">
        <v>2.44</v>
      </c>
      <c r="FG147">
        <v>3.02</v>
      </c>
      <c r="FH147">
        <v>2.38</v>
      </c>
      <c r="FI147">
        <v>66.7</v>
      </c>
      <c r="FJ147">
        <v>75</v>
      </c>
      <c r="FK147">
        <v>71.400000000000006</v>
      </c>
      <c r="FL147">
        <v>100</v>
      </c>
      <c r="FM147">
        <v>75</v>
      </c>
      <c r="FN147">
        <v>85.7</v>
      </c>
      <c r="FO147">
        <v>100</v>
      </c>
      <c r="FP147">
        <v>50</v>
      </c>
      <c r="FQ147">
        <v>71.400000000000006</v>
      </c>
      <c r="FR147">
        <v>66.7</v>
      </c>
      <c r="FS147">
        <v>25</v>
      </c>
      <c r="FT147">
        <v>42.9</v>
      </c>
      <c r="FU147">
        <v>66.7</v>
      </c>
      <c r="FV147">
        <v>50</v>
      </c>
      <c r="FW147">
        <v>57.1</v>
      </c>
      <c r="FX147">
        <v>7.06</v>
      </c>
      <c r="FY147">
        <v>5.36</v>
      </c>
      <c r="FZ147">
        <v>6.08</v>
      </c>
      <c r="GA147">
        <v>1469</v>
      </c>
      <c r="GB147">
        <v>1430</v>
      </c>
      <c r="GC147">
        <v>2899</v>
      </c>
      <c r="GD147">
        <v>1421</v>
      </c>
      <c r="GE147">
        <v>1386</v>
      </c>
      <c r="GF147">
        <v>2807</v>
      </c>
      <c r="GG147">
        <v>48.7</v>
      </c>
      <c r="GH147">
        <v>43.2</v>
      </c>
      <c r="GI147">
        <v>46</v>
      </c>
      <c r="GJ147">
        <v>0.19</v>
      </c>
      <c r="GK147">
        <v>-0.16</v>
      </c>
      <c r="GL147">
        <v>0.02</v>
      </c>
      <c r="GM147">
        <v>0.12</v>
      </c>
      <c r="GN147">
        <v>-0.22</v>
      </c>
      <c r="GO147">
        <v>-0.03</v>
      </c>
      <c r="GP147">
        <v>0.25</v>
      </c>
      <c r="GQ147">
        <v>-0.09</v>
      </c>
      <c r="GR147">
        <v>0.06</v>
      </c>
      <c r="GS147">
        <v>45.7</v>
      </c>
      <c r="GT147">
        <v>38.1</v>
      </c>
      <c r="GU147">
        <v>41.9</v>
      </c>
      <c r="GV147">
        <v>68.7</v>
      </c>
      <c r="GW147">
        <v>58.7</v>
      </c>
      <c r="GX147">
        <v>63.8</v>
      </c>
      <c r="GY147">
        <v>47.9</v>
      </c>
      <c r="GZ147">
        <v>33.200000000000003</v>
      </c>
      <c r="HA147">
        <v>40.700000000000003</v>
      </c>
      <c r="HB147">
        <v>17.399999999999999</v>
      </c>
      <c r="HC147">
        <v>12.8</v>
      </c>
      <c r="HD147">
        <v>15.1</v>
      </c>
      <c r="HE147">
        <v>27.4</v>
      </c>
      <c r="HF147">
        <v>18.8</v>
      </c>
      <c r="HG147">
        <v>23.1</v>
      </c>
      <c r="HH147">
        <v>4.2</v>
      </c>
      <c r="HI147">
        <v>3.72</v>
      </c>
      <c r="HJ147">
        <v>3.96</v>
      </c>
    </row>
    <row r="148" spans="1:218" x14ac:dyDescent="0.4">
      <c r="A148" t="s">
        <v>517</v>
      </c>
      <c r="B148" t="s">
        <v>516</v>
      </c>
      <c r="C148">
        <v>927</v>
      </c>
      <c r="D148">
        <v>965</v>
      </c>
      <c r="E148">
        <v>1892</v>
      </c>
      <c r="F148">
        <v>889</v>
      </c>
      <c r="G148">
        <v>934</v>
      </c>
      <c r="H148">
        <v>1823</v>
      </c>
      <c r="I148">
        <v>47</v>
      </c>
      <c r="J148">
        <v>41.3</v>
      </c>
      <c r="K148">
        <v>44.1</v>
      </c>
      <c r="L148">
        <v>-0.04</v>
      </c>
      <c r="M148">
        <v>-0.54</v>
      </c>
      <c r="N148">
        <v>-0.3</v>
      </c>
      <c r="O148">
        <v>-0.13</v>
      </c>
      <c r="P148">
        <v>-0.62</v>
      </c>
      <c r="Q148">
        <v>-0.35</v>
      </c>
      <c r="R148">
        <v>0.04</v>
      </c>
      <c r="S148">
        <v>-0.46</v>
      </c>
      <c r="T148">
        <v>-0.24</v>
      </c>
      <c r="U148">
        <v>42.4</v>
      </c>
      <c r="V148">
        <v>36.799999999999997</v>
      </c>
      <c r="W148">
        <v>39.5</v>
      </c>
      <c r="X148">
        <v>63.4</v>
      </c>
      <c r="Y148">
        <v>55.4</v>
      </c>
      <c r="Z148">
        <v>59.4</v>
      </c>
      <c r="AA148">
        <v>48.4</v>
      </c>
      <c r="AB148">
        <v>35.1</v>
      </c>
      <c r="AC148">
        <v>41.6</v>
      </c>
      <c r="AD148">
        <v>17.8</v>
      </c>
      <c r="AE148">
        <v>11.3</v>
      </c>
      <c r="AF148">
        <v>14.5</v>
      </c>
      <c r="AG148">
        <v>25.6</v>
      </c>
      <c r="AH148">
        <v>15.8</v>
      </c>
      <c r="AI148">
        <v>20.6</v>
      </c>
      <c r="AJ148">
        <v>3.98</v>
      </c>
      <c r="AK148">
        <v>3.51</v>
      </c>
      <c r="AL148">
        <v>3.74</v>
      </c>
      <c r="AM148">
        <v>83</v>
      </c>
      <c r="AN148">
        <v>109</v>
      </c>
      <c r="AO148">
        <v>192</v>
      </c>
      <c r="AP148">
        <v>79</v>
      </c>
      <c r="AQ148">
        <v>97</v>
      </c>
      <c r="AR148">
        <v>176</v>
      </c>
      <c r="AS148">
        <v>46.4</v>
      </c>
      <c r="AT148">
        <v>41.4</v>
      </c>
      <c r="AU148">
        <v>43.6</v>
      </c>
      <c r="AV148">
        <v>0.27</v>
      </c>
      <c r="AW148">
        <v>-0.42</v>
      </c>
      <c r="AX148">
        <v>-0.11</v>
      </c>
      <c r="AY148">
        <v>-0.01</v>
      </c>
      <c r="AZ148">
        <v>-0.67</v>
      </c>
      <c r="BA148">
        <v>-0.3</v>
      </c>
      <c r="BB148">
        <v>0.55000000000000004</v>
      </c>
      <c r="BC148">
        <v>-0.17</v>
      </c>
      <c r="BD148">
        <v>0.08</v>
      </c>
      <c r="BE148">
        <v>33.700000000000003</v>
      </c>
      <c r="BF148">
        <v>33</v>
      </c>
      <c r="BG148">
        <v>33.299999999999997</v>
      </c>
      <c r="BH148">
        <v>57.8</v>
      </c>
      <c r="BI148">
        <v>60.6</v>
      </c>
      <c r="BJ148">
        <v>59.4</v>
      </c>
      <c r="BK148">
        <v>49.4</v>
      </c>
      <c r="BL148">
        <v>36.700000000000003</v>
      </c>
      <c r="BM148">
        <v>42.2</v>
      </c>
      <c r="BN148">
        <v>19.3</v>
      </c>
      <c r="BO148">
        <v>6.4</v>
      </c>
      <c r="BP148">
        <v>12</v>
      </c>
      <c r="BQ148">
        <v>27.7</v>
      </c>
      <c r="BR148">
        <v>12.8</v>
      </c>
      <c r="BS148">
        <v>19.3</v>
      </c>
      <c r="BT148">
        <v>3.92</v>
      </c>
      <c r="BU148">
        <v>3.47</v>
      </c>
      <c r="BV148">
        <v>3.66</v>
      </c>
      <c r="BW148">
        <v>117</v>
      </c>
      <c r="BX148">
        <v>123</v>
      </c>
      <c r="BY148">
        <v>240</v>
      </c>
      <c r="BZ148">
        <v>108</v>
      </c>
      <c r="CA148">
        <v>113</v>
      </c>
      <c r="CB148">
        <v>221</v>
      </c>
      <c r="CC148">
        <v>50.9</v>
      </c>
      <c r="CD148">
        <v>46</v>
      </c>
      <c r="CE148">
        <v>48.4</v>
      </c>
      <c r="CF148">
        <v>0.45</v>
      </c>
      <c r="CG148">
        <v>0.32</v>
      </c>
      <c r="CH148">
        <v>0.38</v>
      </c>
      <c r="CI148">
        <v>0.21</v>
      </c>
      <c r="CJ148">
        <v>0.08</v>
      </c>
      <c r="CK148">
        <v>0.21</v>
      </c>
      <c r="CL148">
        <v>0.69</v>
      </c>
      <c r="CM148">
        <v>0.55000000000000004</v>
      </c>
      <c r="CN148">
        <v>0.55000000000000004</v>
      </c>
      <c r="CO148">
        <v>47.9</v>
      </c>
      <c r="CP148">
        <v>44.7</v>
      </c>
      <c r="CQ148">
        <v>46.3</v>
      </c>
      <c r="CR148">
        <v>70.900000000000006</v>
      </c>
      <c r="CS148">
        <v>67.5</v>
      </c>
      <c r="CT148">
        <v>69.2</v>
      </c>
      <c r="CU148">
        <v>61.5</v>
      </c>
      <c r="CV148">
        <v>50.4</v>
      </c>
      <c r="CW148">
        <v>55.8</v>
      </c>
      <c r="CX148">
        <v>23.9</v>
      </c>
      <c r="CY148">
        <v>14.6</v>
      </c>
      <c r="CZ148">
        <v>19.2</v>
      </c>
      <c r="DA148">
        <v>33.299999999999997</v>
      </c>
      <c r="DB148">
        <v>22</v>
      </c>
      <c r="DC148">
        <v>27.5</v>
      </c>
      <c r="DD148">
        <v>4.41</v>
      </c>
      <c r="DE148">
        <v>4</v>
      </c>
      <c r="DF148">
        <v>4.2</v>
      </c>
      <c r="DG148">
        <v>185</v>
      </c>
      <c r="DH148">
        <v>191</v>
      </c>
      <c r="DI148">
        <v>376</v>
      </c>
      <c r="DJ148">
        <v>162</v>
      </c>
      <c r="DK148">
        <v>159</v>
      </c>
      <c r="DL148">
        <v>321</v>
      </c>
      <c r="DM148">
        <v>47.9</v>
      </c>
      <c r="DN148">
        <v>39.9</v>
      </c>
      <c r="DO148">
        <v>43.8</v>
      </c>
      <c r="DP148">
        <v>0.45</v>
      </c>
      <c r="DQ148">
        <v>-0.02</v>
      </c>
      <c r="DR148">
        <v>0.22</v>
      </c>
      <c r="DS148">
        <v>0.25</v>
      </c>
      <c r="DT148">
        <v>-0.22</v>
      </c>
      <c r="DU148">
        <v>0.08</v>
      </c>
      <c r="DV148">
        <v>0.64</v>
      </c>
      <c r="DW148">
        <v>0.18</v>
      </c>
      <c r="DX148">
        <v>0.35</v>
      </c>
      <c r="DY148">
        <v>37.799999999999997</v>
      </c>
      <c r="DZ148">
        <v>25.7</v>
      </c>
      <c r="EA148">
        <v>31.6</v>
      </c>
      <c r="EB148">
        <v>62.7</v>
      </c>
      <c r="EC148">
        <v>51.8</v>
      </c>
      <c r="ED148">
        <v>57.2</v>
      </c>
      <c r="EE148">
        <v>61.6</v>
      </c>
      <c r="EF148">
        <v>47.1</v>
      </c>
      <c r="EG148">
        <v>54.3</v>
      </c>
      <c r="EH148">
        <v>15.1</v>
      </c>
      <c r="EI148">
        <v>5.8</v>
      </c>
      <c r="EJ148">
        <v>10.4</v>
      </c>
      <c r="EK148">
        <v>23.2</v>
      </c>
      <c r="EL148">
        <v>11</v>
      </c>
      <c r="EM148">
        <v>17</v>
      </c>
      <c r="EN148">
        <v>4.1100000000000003</v>
      </c>
      <c r="EO148">
        <v>3.34</v>
      </c>
      <c r="EP148">
        <v>3.72</v>
      </c>
      <c r="EQ148">
        <v>7</v>
      </c>
      <c r="ER148">
        <v>4</v>
      </c>
      <c r="ES148">
        <v>11</v>
      </c>
      <c r="ET148">
        <v>7</v>
      </c>
      <c r="EU148">
        <v>2</v>
      </c>
      <c r="EV148">
        <v>9</v>
      </c>
      <c r="EW148">
        <v>56.7</v>
      </c>
      <c r="EX148">
        <v>61.1</v>
      </c>
      <c r="EY148">
        <v>58.3</v>
      </c>
      <c r="EZ148">
        <v>0.73</v>
      </c>
      <c r="FA148">
        <v>-0.44</v>
      </c>
      <c r="FB148">
        <v>0.47</v>
      </c>
      <c r="FC148">
        <v>-0.21</v>
      </c>
      <c r="FD148">
        <v>-2.19</v>
      </c>
      <c r="FE148">
        <v>-0.36</v>
      </c>
      <c r="FF148">
        <v>1.66</v>
      </c>
      <c r="FG148">
        <v>1.31</v>
      </c>
      <c r="FH148">
        <v>1.29</v>
      </c>
      <c r="FI148">
        <v>57.1</v>
      </c>
      <c r="FJ148">
        <v>75</v>
      </c>
      <c r="FK148">
        <v>63.6</v>
      </c>
      <c r="FL148">
        <v>100</v>
      </c>
      <c r="FM148">
        <v>75</v>
      </c>
      <c r="FN148">
        <v>90.9</v>
      </c>
      <c r="FO148">
        <v>42.9</v>
      </c>
      <c r="FP148">
        <v>75</v>
      </c>
      <c r="FQ148">
        <v>54.5</v>
      </c>
      <c r="FR148">
        <v>28.6</v>
      </c>
      <c r="FS148">
        <v>75</v>
      </c>
      <c r="FT148">
        <v>45.5</v>
      </c>
      <c r="FU148">
        <v>42.9</v>
      </c>
      <c r="FV148">
        <v>75</v>
      </c>
      <c r="FW148">
        <v>54.5</v>
      </c>
      <c r="FX148">
        <v>5.0199999999999996</v>
      </c>
      <c r="FY148">
        <v>6.02</v>
      </c>
      <c r="FZ148">
        <v>5.39</v>
      </c>
      <c r="GA148">
        <v>1356</v>
      </c>
      <c r="GB148">
        <v>1418</v>
      </c>
      <c r="GC148">
        <v>2774</v>
      </c>
      <c r="GD148">
        <v>1277</v>
      </c>
      <c r="GE148">
        <v>1327</v>
      </c>
      <c r="GF148">
        <v>2604</v>
      </c>
      <c r="GG148">
        <v>47.6</v>
      </c>
      <c r="GH148">
        <v>41.5</v>
      </c>
      <c r="GI148">
        <v>44.5</v>
      </c>
      <c r="GJ148">
        <v>0.1</v>
      </c>
      <c r="GK148">
        <v>-0.39</v>
      </c>
      <c r="GL148">
        <v>-0.15</v>
      </c>
      <c r="GM148">
        <v>0.03</v>
      </c>
      <c r="GN148">
        <v>-0.45</v>
      </c>
      <c r="GO148">
        <v>-0.2</v>
      </c>
      <c r="GP148">
        <v>0.17</v>
      </c>
      <c r="GQ148">
        <v>-0.32</v>
      </c>
      <c r="GR148">
        <v>-0.1</v>
      </c>
      <c r="GS148">
        <v>42</v>
      </c>
      <c r="GT148">
        <v>35.6</v>
      </c>
      <c r="GU148">
        <v>38.799999999999997</v>
      </c>
      <c r="GV148">
        <v>64.400000000000006</v>
      </c>
      <c r="GW148">
        <v>56.4</v>
      </c>
      <c r="GX148">
        <v>60.3</v>
      </c>
      <c r="GY148">
        <v>51.5</v>
      </c>
      <c r="GZ148">
        <v>38.6</v>
      </c>
      <c r="HA148">
        <v>44.9</v>
      </c>
      <c r="HB148">
        <v>18.3</v>
      </c>
      <c r="HC148">
        <v>10.7</v>
      </c>
      <c r="HD148">
        <v>14.4</v>
      </c>
      <c r="HE148">
        <v>26.3</v>
      </c>
      <c r="HF148">
        <v>15.7</v>
      </c>
      <c r="HG148">
        <v>20.8</v>
      </c>
      <c r="HH148">
        <v>4.05</v>
      </c>
      <c r="HI148">
        <v>3.53</v>
      </c>
      <c r="HJ148">
        <v>3.78</v>
      </c>
    </row>
    <row r="149" spans="1:218" x14ac:dyDescent="0.4">
      <c r="A149" t="s">
        <v>519</v>
      </c>
      <c r="B149" t="s">
        <v>518</v>
      </c>
      <c r="C149">
        <v>2436</v>
      </c>
      <c r="D149">
        <v>2508</v>
      </c>
      <c r="E149">
        <v>4944</v>
      </c>
      <c r="F149">
        <v>2329</v>
      </c>
      <c r="G149">
        <v>2358</v>
      </c>
      <c r="H149">
        <v>4687</v>
      </c>
      <c r="I149">
        <v>49.8</v>
      </c>
      <c r="J149">
        <v>44.9</v>
      </c>
      <c r="K149">
        <v>47.3</v>
      </c>
      <c r="L149">
        <v>0.2</v>
      </c>
      <c r="M149">
        <v>-0.23</v>
      </c>
      <c r="N149">
        <v>-0.02</v>
      </c>
      <c r="O149">
        <v>0.15</v>
      </c>
      <c r="P149">
        <v>-0.28000000000000003</v>
      </c>
      <c r="Q149">
        <v>-0.05</v>
      </c>
      <c r="R149">
        <v>0.25</v>
      </c>
      <c r="S149">
        <v>-0.18</v>
      </c>
      <c r="T149">
        <v>0.02</v>
      </c>
      <c r="U149">
        <v>50.3</v>
      </c>
      <c r="V149">
        <v>45.2</v>
      </c>
      <c r="W149">
        <v>47.7</v>
      </c>
      <c r="X149">
        <v>71.099999999999994</v>
      </c>
      <c r="Y149">
        <v>65.099999999999994</v>
      </c>
      <c r="Z149">
        <v>68.099999999999994</v>
      </c>
      <c r="AA149">
        <v>40.4</v>
      </c>
      <c r="AB149">
        <v>30.1</v>
      </c>
      <c r="AC149">
        <v>35.200000000000003</v>
      </c>
      <c r="AD149">
        <v>21.3</v>
      </c>
      <c r="AE149">
        <v>14</v>
      </c>
      <c r="AF149">
        <v>17.600000000000001</v>
      </c>
      <c r="AG149">
        <v>28.9</v>
      </c>
      <c r="AH149">
        <v>19.7</v>
      </c>
      <c r="AI149">
        <v>24.3</v>
      </c>
      <c r="AJ149">
        <v>4.3499999999999996</v>
      </c>
      <c r="AK149">
        <v>3.95</v>
      </c>
      <c r="AL149">
        <v>4.1500000000000004</v>
      </c>
      <c r="AM149">
        <v>158</v>
      </c>
      <c r="AN149">
        <v>166</v>
      </c>
      <c r="AO149">
        <v>324</v>
      </c>
      <c r="AP149">
        <v>148</v>
      </c>
      <c r="AQ149">
        <v>152</v>
      </c>
      <c r="AR149">
        <v>300</v>
      </c>
      <c r="AS149">
        <v>50.5</v>
      </c>
      <c r="AT149">
        <v>40.4</v>
      </c>
      <c r="AU149">
        <v>45.3</v>
      </c>
      <c r="AV149">
        <v>0.11</v>
      </c>
      <c r="AW149">
        <v>-0.39</v>
      </c>
      <c r="AX149">
        <v>-0.14000000000000001</v>
      </c>
      <c r="AY149">
        <v>-0.09</v>
      </c>
      <c r="AZ149">
        <v>-0.59</v>
      </c>
      <c r="BA149">
        <v>-0.28000000000000003</v>
      </c>
      <c r="BB149">
        <v>0.32</v>
      </c>
      <c r="BC149">
        <v>-0.19</v>
      </c>
      <c r="BD149">
        <v>0</v>
      </c>
      <c r="BE149">
        <v>55.1</v>
      </c>
      <c r="BF149">
        <v>34.9</v>
      </c>
      <c r="BG149">
        <v>44.8</v>
      </c>
      <c r="BH149">
        <v>72.8</v>
      </c>
      <c r="BI149">
        <v>50</v>
      </c>
      <c r="BJ149">
        <v>61.1</v>
      </c>
      <c r="BK149">
        <v>39.200000000000003</v>
      </c>
      <c r="BL149">
        <v>24.1</v>
      </c>
      <c r="BM149">
        <v>31.5</v>
      </c>
      <c r="BN149">
        <v>22.2</v>
      </c>
      <c r="BO149">
        <v>13.9</v>
      </c>
      <c r="BP149">
        <v>17.899999999999999</v>
      </c>
      <c r="BQ149">
        <v>26.6</v>
      </c>
      <c r="BR149">
        <v>18.7</v>
      </c>
      <c r="BS149">
        <v>22.5</v>
      </c>
      <c r="BT149">
        <v>4.42</v>
      </c>
      <c r="BU149">
        <v>3.55</v>
      </c>
      <c r="BV149">
        <v>3.97</v>
      </c>
      <c r="BW149">
        <v>131</v>
      </c>
      <c r="BX149">
        <v>162</v>
      </c>
      <c r="BY149">
        <v>293</v>
      </c>
      <c r="BZ149">
        <v>114</v>
      </c>
      <c r="CA149">
        <v>147</v>
      </c>
      <c r="CB149">
        <v>261</v>
      </c>
      <c r="CC149">
        <v>45.9</v>
      </c>
      <c r="CD149">
        <v>41.8</v>
      </c>
      <c r="CE149">
        <v>43.6</v>
      </c>
      <c r="CF149">
        <v>0.38</v>
      </c>
      <c r="CG149">
        <v>0.01</v>
      </c>
      <c r="CH149">
        <v>0.17</v>
      </c>
      <c r="CI149">
        <v>0.15</v>
      </c>
      <c r="CJ149">
        <v>-0.2</v>
      </c>
      <c r="CK149">
        <v>0.02</v>
      </c>
      <c r="CL149">
        <v>0.61</v>
      </c>
      <c r="CM149">
        <v>0.21</v>
      </c>
      <c r="CN149">
        <v>0.32</v>
      </c>
      <c r="CO149">
        <v>37.4</v>
      </c>
      <c r="CP149">
        <v>39.5</v>
      </c>
      <c r="CQ149">
        <v>38.6</v>
      </c>
      <c r="CR149">
        <v>59.5</v>
      </c>
      <c r="CS149">
        <v>53.7</v>
      </c>
      <c r="CT149">
        <v>56.3</v>
      </c>
      <c r="CU149">
        <v>29.8</v>
      </c>
      <c r="CV149">
        <v>22.8</v>
      </c>
      <c r="CW149">
        <v>25.9</v>
      </c>
      <c r="CX149">
        <v>11.5</v>
      </c>
      <c r="CY149">
        <v>9.9</v>
      </c>
      <c r="CZ149">
        <v>10.6</v>
      </c>
      <c r="DA149">
        <v>18.3</v>
      </c>
      <c r="DB149">
        <v>14.8</v>
      </c>
      <c r="DC149">
        <v>16.399999999999999</v>
      </c>
      <c r="DD149">
        <v>3.92</v>
      </c>
      <c r="DE149">
        <v>3.57</v>
      </c>
      <c r="DF149">
        <v>3.73</v>
      </c>
      <c r="DG149">
        <v>61</v>
      </c>
      <c r="DH149">
        <v>65</v>
      </c>
      <c r="DI149">
        <v>126</v>
      </c>
      <c r="DJ149">
        <v>54</v>
      </c>
      <c r="DK149">
        <v>54</v>
      </c>
      <c r="DL149">
        <v>108</v>
      </c>
      <c r="DM149">
        <v>46</v>
      </c>
      <c r="DN149">
        <v>42.4</v>
      </c>
      <c r="DO149">
        <v>44.1</v>
      </c>
      <c r="DP149">
        <v>0.37</v>
      </c>
      <c r="DQ149">
        <v>0.16</v>
      </c>
      <c r="DR149">
        <v>0.27</v>
      </c>
      <c r="DS149">
        <v>0.04</v>
      </c>
      <c r="DT149">
        <v>-0.18</v>
      </c>
      <c r="DU149">
        <v>0.03</v>
      </c>
      <c r="DV149">
        <v>0.71</v>
      </c>
      <c r="DW149">
        <v>0.5</v>
      </c>
      <c r="DX149">
        <v>0.5</v>
      </c>
      <c r="DY149">
        <v>39.299999999999997</v>
      </c>
      <c r="DZ149">
        <v>30.8</v>
      </c>
      <c r="EA149">
        <v>34.9</v>
      </c>
      <c r="EB149">
        <v>59</v>
      </c>
      <c r="EC149">
        <v>63.1</v>
      </c>
      <c r="ED149">
        <v>61.1</v>
      </c>
      <c r="EE149">
        <v>32.799999999999997</v>
      </c>
      <c r="EF149">
        <v>23.1</v>
      </c>
      <c r="EG149">
        <v>27.8</v>
      </c>
      <c r="EH149">
        <v>11.5</v>
      </c>
      <c r="EI149">
        <v>7.7</v>
      </c>
      <c r="EJ149">
        <v>9.5</v>
      </c>
      <c r="EK149">
        <v>18</v>
      </c>
      <c r="EL149">
        <v>12.3</v>
      </c>
      <c r="EM149">
        <v>15.1</v>
      </c>
      <c r="EN149">
        <v>3.86</v>
      </c>
      <c r="EO149">
        <v>3.6</v>
      </c>
      <c r="EP149">
        <v>3.72</v>
      </c>
      <c r="EQ149">
        <v>17</v>
      </c>
      <c r="ER149">
        <v>8</v>
      </c>
      <c r="ES149">
        <v>25</v>
      </c>
      <c r="ET149">
        <v>12</v>
      </c>
      <c r="EU149">
        <v>3</v>
      </c>
      <c r="EV149">
        <v>15</v>
      </c>
      <c r="EW149">
        <v>67.400000000000006</v>
      </c>
      <c r="EX149">
        <v>53</v>
      </c>
      <c r="EY149">
        <v>62.8</v>
      </c>
      <c r="EZ149">
        <v>1.32</v>
      </c>
      <c r="FA149">
        <v>0.92</v>
      </c>
      <c r="FB149">
        <v>1.24</v>
      </c>
      <c r="FC149">
        <v>0.6</v>
      </c>
      <c r="FD149">
        <v>-0.51</v>
      </c>
      <c r="FE149">
        <v>0.6</v>
      </c>
      <c r="FF149">
        <v>2.0299999999999998</v>
      </c>
      <c r="FG149">
        <v>2.35</v>
      </c>
      <c r="FH149">
        <v>1.88</v>
      </c>
      <c r="FI149">
        <v>88.2</v>
      </c>
      <c r="FJ149">
        <v>50</v>
      </c>
      <c r="FK149">
        <v>76</v>
      </c>
      <c r="FL149">
        <v>94.1</v>
      </c>
      <c r="FM149">
        <v>62.5</v>
      </c>
      <c r="FN149">
        <v>84</v>
      </c>
      <c r="FO149">
        <v>82.4</v>
      </c>
      <c r="FP149">
        <v>50</v>
      </c>
      <c r="FQ149">
        <v>72</v>
      </c>
      <c r="FR149">
        <v>70.599999999999994</v>
      </c>
      <c r="FS149">
        <v>37.5</v>
      </c>
      <c r="FT149">
        <v>60</v>
      </c>
      <c r="FU149">
        <v>76.5</v>
      </c>
      <c r="FV149">
        <v>37.5</v>
      </c>
      <c r="FW149">
        <v>64</v>
      </c>
      <c r="FX149">
        <v>6.56</v>
      </c>
      <c r="FY149">
        <v>5.09</v>
      </c>
      <c r="FZ149">
        <v>6.09</v>
      </c>
      <c r="GA149">
        <v>2866</v>
      </c>
      <c r="GB149">
        <v>3020</v>
      </c>
      <c r="GC149">
        <v>5886</v>
      </c>
      <c r="GD149">
        <v>2695</v>
      </c>
      <c r="GE149">
        <v>2804</v>
      </c>
      <c r="GF149">
        <v>5499</v>
      </c>
      <c r="GG149">
        <v>49.4</v>
      </c>
      <c r="GH149">
        <v>44.3</v>
      </c>
      <c r="GI149">
        <v>46.8</v>
      </c>
      <c r="GJ149">
        <v>0.21</v>
      </c>
      <c r="GK149">
        <v>-0.22</v>
      </c>
      <c r="GL149">
        <v>-0.01</v>
      </c>
      <c r="GM149">
        <v>0.16</v>
      </c>
      <c r="GN149">
        <v>-0.26</v>
      </c>
      <c r="GO149">
        <v>-0.04</v>
      </c>
      <c r="GP149">
        <v>0.26</v>
      </c>
      <c r="GQ149">
        <v>-0.17</v>
      </c>
      <c r="GR149">
        <v>0.03</v>
      </c>
      <c r="GS149">
        <v>49.6</v>
      </c>
      <c r="GT149">
        <v>43.7</v>
      </c>
      <c r="GU149">
        <v>46.6</v>
      </c>
      <c r="GV149">
        <v>70.099999999999994</v>
      </c>
      <c r="GW149">
        <v>63.4</v>
      </c>
      <c r="GX149">
        <v>66.7</v>
      </c>
      <c r="GY149">
        <v>39.4</v>
      </c>
      <c r="GZ149">
        <v>28.8</v>
      </c>
      <c r="HA149">
        <v>34</v>
      </c>
      <c r="HB149">
        <v>20.7</v>
      </c>
      <c r="HC149">
        <v>13.5</v>
      </c>
      <c r="HD149">
        <v>17</v>
      </c>
      <c r="HE149">
        <v>28</v>
      </c>
      <c r="HF149">
        <v>18.899999999999999</v>
      </c>
      <c r="HG149">
        <v>23.3</v>
      </c>
      <c r="HH149">
        <v>4.3099999999999996</v>
      </c>
      <c r="HI149">
        <v>3.89</v>
      </c>
      <c r="HJ149">
        <v>4.0999999999999996</v>
      </c>
    </row>
    <row r="150" spans="1:218" x14ac:dyDescent="0.4">
      <c r="A150" t="s">
        <v>521</v>
      </c>
      <c r="B150" t="s">
        <v>520</v>
      </c>
      <c r="C150">
        <v>663</v>
      </c>
      <c r="D150">
        <v>774</v>
      </c>
      <c r="E150">
        <v>1437</v>
      </c>
      <c r="F150">
        <v>643</v>
      </c>
      <c r="G150">
        <v>751</v>
      </c>
      <c r="H150">
        <v>1394</v>
      </c>
      <c r="I150">
        <v>43.7</v>
      </c>
      <c r="J150">
        <v>37</v>
      </c>
      <c r="K150">
        <v>40.1</v>
      </c>
      <c r="L150">
        <v>-0.17</v>
      </c>
      <c r="M150">
        <v>-0.66</v>
      </c>
      <c r="N150">
        <v>-0.44</v>
      </c>
      <c r="O150">
        <v>-0.27</v>
      </c>
      <c r="P150">
        <v>-0.76</v>
      </c>
      <c r="Q150">
        <v>-0.5</v>
      </c>
      <c r="R150">
        <v>-7.0000000000000007E-2</v>
      </c>
      <c r="S150">
        <v>-0.56999999999999995</v>
      </c>
      <c r="T150">
        <v>-0.37</v>
      </c>
      <c r="U150">
        <v>41</v>
      </c>
      <c r="V150">
        <v>30.7</v>
      </c>
      <c r="W150">
        <v>35.5</v>
      </c>
      <c r="X150">
        <v>61.4</v>
      </c>
      <c r="Y150">
        <v>51.8</v>
      </c>
      <c r="Z150">
        <v>56.2</v>
      </c>
      <c r="AA150">
        <v>45.6</v>
      </c>
      <c r="AB150">
        <v>42.8</v>
      </c>
      <c r="AC150">
        <v>44.1</v>
      </c>
      <c r="AD150">
        <v>14.3</v>
      </c>
      <c r="AE150">
        <v>9.3000000000000007</v>
      </c>
      <c r="AF150">
        <v>11.6</v>
      </c>
      <c r="AG150">
        <v>24</v>
      </c>
      <c r="AH150">
        <v>15.9</v>
      </c>
      <c r="AI150">
        <v>19.600000000000001</v>
      </c>
      <c r="AJ150">
        <v>3.77</v>
      </c>
      <c r="AK150">
        <v>3.28</v>
      </c>
      <c r="AL150">
        <v>3.51</v>
      </c>
      <c r="AM150">
        <v>19</v>
      </c>
      <c r="AN150">
        <v>42</v>
      </c>
      <c r="AO150">
        <v>61</v>
      </c>
      <c r="AP150">
        <v>16</v>
      </c>
      <c r="AQ150">
        <v>41</v>
      </c>
      <c r="AR150">
        <v>57</v>
      </c>
      <c r="AS150">
        <v>47.4</v>
      </c>
      <c r="AT150">
        <v>37</v>
      </c>
      <c r="AU150">
        <v>40.299999999999997</v>
      </c>
      <c r="AV150">
        <v>0.26</v>
      </c>
      <c r="AW150">
        <v>-0.68</v>
      </c>
      <c r="AX150">
        <v>-0.41</v>
      </c>
      <c r="AY150">
        <v>-0.36</v>
      </c>
      <c r="AZ150">
        <v>-1.06</v>
      </c>
      <c r="BA150">
        <v>-0.74</v>
      </c>
      <c r="BB150">
        <v>0.88</v>
      </c>
      <c r="BC150">
        <v>-0.28999999999999998</v>
      </c>
      <c r="BD150">
        <v>-0.09</v>
      </c>
      <c r="BE150">
        <v>42.1</v>
      </c>
      <c r="BF150">
        <v>35.700000000000003</v>
      </c>
      <c r="BG150">
        <v>37.700000000000003</v>
      </c>
      <c r="BH150">
        <v>68.400000000000006</v>
      </c>
      <c r="BI150">
        <v>54.8</v>
      </c>
      <c r="BJ150">
        <v>59</v>
      </c>
      <c r="BK150">
        <v>42.1</v>
      </c>
      <c r="BL150">
        <v>33.299999999999997</v>
      </c>
      <c r="BM150">
        <v>36.1</v>
      </c>
      <c r="BN150">
        <v>15.8</v>
      </c>
      <c r="BO150">
        <v>7.1</v>
      </c>
      <c r="BP150">
        <v>9.8000000000000007</v>
      </c>
      <c r="BQ150">
        <v>26.3</v>
      </c>
      <c r="BR150">
        <v>11.9</v>
      </c>
      <c r="BS150">
        <v>16.399999999999999</v>
      </c>
      <c r="BT150">
        <v>4.2</v>
      </c>
      <c r="BU150">
        <v>3.2</v>
      </c>
      <c r="BV150">
        <v>3.51</v>
      </c>
      <c r="BW150">
        <v>50</v>
      </c>
      <c r="BX150">
        <v>46</v>
      </c>
      <c r="BY150">
        <v>96</v>
      </c>
      <c r="BZ150">
        <v>44</v>
      </c>
      <c r="CA150">
        <v>36</v>
      </c>
      <c r="CB150">
        <v>80</v>
      </c>
      <c r="CC150">
        <v>51.8</v>
      </c>
      <c r="CD150">
        <v>47.4</v>
      </c>
      <c r="CE150">
        <v>49.7</v>
      </c>
      <c r="CF150">
        <v>1.04</v>
      </c>
      <c r="CG150">
        <v>0.49</v>
      </c>
      <c r="CH150">
        <v>0.79</v>
      </c>
      <c r="CI150">
        <v>0.66</v>
      </c>
      <c r="CJ150">
        <v>0.08</v>
      </c>
      <c r="CK150">
        <v>0.51</v>
      </c>
      <c r="CL150">
        <v>1.41</v>
      </c>
      <c r="CM150">
        <v>0.9</v>
      </c>
      <c r="CN150">
        <v>1.07</v>
      </c>
      <c r="CO150">
        <v>56</v>
      </c>
      <c r="CP150">
        <v>45.7</v>
      </c>
      <c r="CQ150">
        <v>51</v>
      </c>
      <c r="CR150">
        <v>76</v>
      </c>
      <c r="CS150">
        <v>67.400000000000006</v>
      </c>
      <c r="CT150">
        <v>71.900000000000006</v>
      </c>
      <c r="CU150">
        <v>52</v>
      </c>
      <c r="CV150">
        <v>56.5</v>
      </c>
      <c r="CW150">
        <v>54.2</v>
      </c>
      <c r="CX150">
        <v>30</v>
      </c>
      <c r="CY150">
        <v>21.7</v>
      </c>
      <c r="CZ150">
        <v>26</v>
      </c>
      <c r="DA150">
        <v>34</v>
      </c>
      <c r="DB150">
        <v>32.6</v>
      </c>
      <c r="DC150">
        <v>33.299999999999997</v>
      </c>
      <c r="DD150">
        <v>4.57</v>
      </c>
      <c r="DE150">
        <v>4.26</v>
      </c>
      <c r="DF150">
        <v>4.42</v>
      </c>
      <c r="DG150">
        <v>29</v>
      </c>
      <c r="DH150">
        <v>16</v>
      </c>
      <c r="DI150">
        <v>45</v>
      </c>
      <c r="DJ150">
        <v>22</v>
      </c>
      <c r="DK150">
        <v>14</v>
      </c>
      <c r="DL150">
        <v>36</v>
      </c>
      <c r="DM150">
        <v>44.5</v>
      </c>
      <c r="DN150">
        <v>39.6</v>
      </c>
      <c r="DO150">
        <v>42.8</v>
      </c>
      <c r="DP150">
        <v>0.79</v>
      </c>
      <c r="DQ150">
        <v>-0.56000000000000005</v>
      </c>
      <c r="DR150">
        <v>0.26</v>
      </c>
      <c r="DS150">
        <v>0.26</v>
      </c>
      <c r="DT150">
        <v>-1.23</v>
      </c>
      <c r="DU150">
        <v>-0.15</v>
      </c>
      <c r="DV150">
        <v>1.32</v>
      </c>
      <c r="DW150">
        <v>0.1</v>
      </c>
      <c r="DX150">
        <v>0.68</v>
      </c>
      <c r="DY150">
        <v>41.4</v>
      </c>
      <c r="DZ150">
        <v>31.3</v>
      </c>
      <c r="EA150">
        <v>37.799999999999997</v>
      </c>
      <c r="EB150">
        <v>58.6</v>
      </c>
      <c r="EC150">
        <v>37.5</v>
      </c>
      <c r="ED150">
        <v>51.1</v>
      </c>
      <c r="EE150">
        <v>44.8</v>
      </c>
      <c r="EF150">
        <v>43.8</v>
      </c>
      <c r="EG150">
        <v>44.4</v>
      </c>
      <c r="EH150">
        <v>20.7</v>
      </c>
      <c r="EI150">
        <v>25</v>
      </c>
      <c r="EJ150">
        <v>22.2</v>
      </c>
      <c r="EK150">
        <v>31</v>
      </c>
      <c r="EL150">
        <v>31.3</v>
      </c>
      <c r="EM150">
        <v>31.1</v>
      </c>
      <c r="EN150">
        <v>3.85</v>
      </c>
      <c r="EO150">
        <v>3.5</v>
      </c>
      <c r="EP150">
        <v>3.73</v>
      </c>
      <c r="EQ150">
        <v>3</v>
      </c>
      <c r="ER150">
        <v>2</v>
      </c>
      <c r="ES150">
        <v>5</v>
      </c>
      <c r="ET150">
        <v>3</v>
      </c>
      <c r="EU150">
        <v>2</v>
      </c>
      <c r="EV150">
        <v>5</v>
      </c>
      <c r="EW150">
        <v>66</v>
      </c>
      <c r="EX150">
        <v>26.5</v>
      </c>
      <c r="EY150">
        <v>50.2</v>
      </c>
      <c r="EZ150">
        <v>0.81</v>
      </c>
      <c r="FA150">
        <v>-0.79</v>
      </c>
      <c r="FB150">
        <v>0.17</v>
      </c>
      <c r="FC150">
        <v>-0.62</v>
      </c>
      <c r="FD150">
        <v>-2.54</v>
      </c>
      <c r="FE150">
        <v>-0.94</v>
      </c>
      <c r="FF150">
        <v>2.2400000000000002</v>
      </c>
      <c r="FG150">
        <v>0.96</v>
      </c>
      <c r="FH150">
        <v>1.28</v>
      </c>
      <c r="FI150">
        <v>66.7</v>
      </c>
      <c r="FJ150">
        <v>50</v>
      </c>
      <c r="FK150">
        <v>60</v>
      </c>
      <c r="FL150">
        <v>66.7</v>
      </c>
      <c r="FM150">
        <v>50</v>
      </c>
      <c r="FN150">
        <v>60</v>
      </c>
      <c r="FO150">
        <v>100</v>
      </c>
      <c r="FP150">
        <v>50</v>
      </c>
      <c r="FQ150">
        <v>80</v>
      </c>
      <c r="FR150">
        <v>66.7</v>
      </c>
      <c r="FS150">
        <v>50</v>
      </c>
      <c r="FT150">
        <v>60</v>
      </c>
      <c r="FU150">
        <v>66.7</v>
      </c>
      <c r="FV150">
        <v>50</v>
      </c>
      <c r="FW150">
        <v>60</v>
      </c>
      <c r="FX150">
        <v>6.42</v>
      </c>
      <c r="FY150">
        <v>2.59</v>
      </c>
      <c r="FZ150">
        <v>4.88</v>
      </c>
      <c r="GA150">
        <v>792</v>
      </c>
      <c r="GB150">
        <v>894</v>
      </c>
      <c r="GC150">
        <v>1686</v>
      </c>
      <c r="GD150">
        <v>750</v>
      </c>
      <c r="GE150">
        <v>857</v>
      </c>
      <c r="GF150">
        <v>1607</v>
      </c>
      <c r="GG150">
        <v>44.7</v>
      </c>
      <c r="GH150">
        <v>37.799999999999997</v>
      </c>
      <c r="GI150">
        <v>41</v>
      </c>
      <c r="GJ150">
        <v>-0.03</v>
      </c>
      <c r="GK150">
        <v>-0.6</v>
      </c>
      <c r="GL150">
        <v>-0.34</v>
      </c>
      <c r="GM150">
        <v>-0.12</v>
      </c>
      <c r="GN150">
        <v>-0.69</v>
      </c>
      <c r="GO150">
        <v>-0.4</v>
      </c>
      <c r="GP150">
        <v>0.06</v>
      </c>
      <c r="GQ150">
        <v>-0.52</v>
      </c>
      <c r="GR150">
        <v>-0.27</v>
      </c>
      <c r="GS150">
        <v>42.6</v>
      </c>
      <c r="GT150">
        <v>32.299999999999997</v>
      </c>
      <c r="GU150">
        <v>37.1</v>
      </c>
      <c r="GV150">
        <v>62.5</v>
      </c>
      <c r="GW150">
        <v>52.9</v>
      </c>
      <c r="GX150">
        <v>57.4</v>
      </c>
      <c r="GY150">
        <v>46.6</v>
      </c>
      <c r="GZ150">
        <v>43.6</v>
      </c>
      <c r="HA150">
        <v>45</v>
      </c>
      <c r="HB150">
        <v>16.399999999999999</v>
      </c>
      <c r="HC150">
        <v>10.5</v>
      </c>
      <c r="HD150">
        <v>13.3</v>
      </c>
      <c r="HE150">
        <v>26</v>
      </c>
      <c r="HF150">
        <v>17.2</v>
      </c>
      <c r="HG150">
        <v>21.4</v>
      </c>
      <c r="HH150">
        <v>3.87</v>
      </c>
      <c r="HI150">
        <v>3.35</v>
      </c>
      <c r="HJ150">
        <v>3.6</v>
      </c>
    </row>
    <row r="151" spans="1:218" x14ac:dyDescent="0.4">
      <c r="A151" t="s">
        <v>523</v>
      </c>
      <c r="B151" t="s">
        <v>522</v>
      </c>
      <c r="C151">
        <v>274</v>
      </c>
      <c r="D151">
        <v>347</v>
      </c>
      <c r="E151">
        <v>621</v>
      </c>
      <c r="F151">
        <v>259</v>
      </c>
      <c r="G151">
        <v>317</v>
      </c>
      <c r="H151">
        <v>576</v>
      </c>
      <c r="I151">
        <v>47.7</v>
      </c>
      <c r="J151">
        <v>44.6</v>
      </c>
      <c r="K151">
        <v>46</v>
      </c>
      <c r="L151">
        <v>-0.01</v>
      </c>
      <c r="M151">
        <v>-0.49</v>
      </c>
      <c r="N151">
        <v>-0.27</v>
      </c>
      <c r="O151">
        <v>-0.16</v>
      </c>
      <c r="P151">
        <v>-0.62</v>
      </c>
      <c r="Q151">
        <v>-0.37</v>
      </c>
      <c r="R151">
        <v>0.15</v>
      </c>
      <c r="S151">
        <v>-0.35</v>
      </c>
      <c r="T151">
        <v>-0.17</v>
      </c>
      <c r="U151">
        <v>42</v>
      </c>
      <c r="V151">
        <v>39.5</v>
      </c>
      <c r="W151">
        <v>40.6</v>
      </c>
      <c r="X151">
        <v>61.3</v>
      </c>
      <c r="Y151">
        <v>51.9</v>
      </c>
      <c r="Z151">
        <v>56</v>
      </c>
      <c r="AA151">
        <v>39.1</v>
      </c>
      <c r="AB151">
        <v>31.1</v>
      </c>
      <c r="AC151">
        <v>34.6</v>
      </c>
      <c r="AD151">
        <v>25.2</v>
      </c>
      <c r="AE151">
        <v>19.899999999999999</v>
      </c>
      <c r="AF151">
        <v>22.2</v>
      </c>
      <c r="AG151">
        <v>27.4</v>
      </c>
      <c r="AH151">
        <v>22.5</v>
      </c>
      <c r="AI151">
        <v>24.6</v>
      </c>
      <c r="AJ151">
        <v>4.1399999999999997</v>
      </c>
      <c r="AK151">
        <v>4.01</v>
      </c>
      <c r="AL151">
        <v>4.0599999999999996</v>
      </c>
      <c r="AM151">
        <v>52</v>
      </c>
      <c r="AN151">
        <v>39</v>
      </c>
      <c r="AO151">
        <v>91</v>
      </c>
      <c r="AP151">
        <v>48</v>
      </c>
      <c r="AQ151">
        <v>37</v>
      </c>
      <c r="AR151">
        <v>85</v>
      </c>
      <c r="AS151">
        <v>53.1</v>
      </c>
      <c r="AT151">
        <v>36.200000000000003</v>
      </c>
      <c r="AU151">
        <v>45.8</v>
      </c>
      <c r="AV151">
        <v>-0.02</v>
      </c>
      <c r="AW151">
        <v>-0.85</v>
      </c>
      <c r="AX151">
        <v>-0.39</v>
      </c>
      <c r="AY151">
        <v>-0.38</v>
      </c>
      <c r="AZ151">
        <v>-1.26</v>
      </c>
      <c r="BA151">
        <v>-0.65</v>
      </c>
      <c r="BB151">
        <v>0.33</v>
      </c>
      <c r="BC151">
        <v>-0.45</v>
      </c>
      <c r="BD151">
        <v>-0.12</v>
      </c>
      <c r="BE151">
        <v>57.7</v>
      </c>
      <c r="BF151">
        <v>25.6</v>
      </c>
      <c r="BG151">
        <v>44</v>
      </c>
      <c r="BH151">
        <v>73.099999999999994</v>
      </c>
      <c r="BI151">
        <v>43.6</v>
      </c>
      <c r="BJ151">
        <v>60.4</v>
      </c>
      <c r="BK151">
        <v>44.2</v>
      </c>
      <c r="BL151">
        <v>25.6</v>
      </c>
      <c r="BM151">
        <v>36.299999999999997</v>
      </c>
      <c r="BN151">
        <v>34.6</v>
      </c>
      <c r="BO151">
        <v>20.5</v>
      </c>
      <c r="BP151">
        <v>28.6</v>
      </c>
      <c r="BQ151">
        <v>36.5</v>
      </c>
      <c r="BR151">
        <v>20.5</v>
      </c>
      <c r="BS151">
        <v>29.7</v>
      </c>
      <c r="BT151">
        <v>4.71</v>
      </c>
      <c r="BU151">
        <v>3.16</v>
      </c>
      <c r="BV151">
        <v>4.04</v>
      </c>
      <c r="BW151">
        <v>102</v>
      </c>
      <c r="BX151">
        <v>109</v>
      </c>
      <c r="BY151">
        <v>211</v>
      </c>
      <c r="BZ151">
        <v>93</v>
      </c>
      <c r="CA151">
        <v>89</v>
      </c>
      <c r="CB151">
        <v>182</v>
      </c>
      <c r="CC151">
        <v>62</v>
      </c>
      <c r="CD151">
        <v>55.7</v>
      </c>
      <c r="CE151">
        <v>58.7</v>
      </c>
      <c r="CF151">
        <v>0.96</v>
      </c>
      <c r="CG151">
        <v>0.33</v>
      </c>
      <c r="CH151">
        <v>0.65</v>
      </c>
      <c r="CI151">
        <v>0.7</v>
      </c>
      <c r="CJ151">
        <v>7.0000000000000007E-2</v>
      </c>
      <c r="CK151">
        <v>0.47</v>
      </c>
      <c r="CL151">
        <v>1.21</v>
      </c>
      <c r="CM151">
        <v>0.59</v>
      </c>
      <c r="CN151">
        <v>0.83</v>
      </c>
      <c r="CO151">
        <v>67.599999999999994</v>
      </c>
      <c r="CP151">
        <v>57.8</v>
      </c>
      <c r="CQ151">
        <v>62.6</v>
      </c>
      <c r="CR151">
        <v>79.400000000000006</v>
      </c>
      <c r="CS151">
        <v>72.5</v>
      </c>
      <c r="CT151">
        <v>75.8</v>
      </c>
      <c r="CU151">
        <v>55.9</v>
      </c>
      <c r="CV151">
        <v>47.7</v>
      </c>
      <c r="CW151">
        <v>51.7</v>
      </c>
      <c r="CX151">
        <v>46.1</v>
      </c>
      <c r="CY151">
        <v>35.799999999999997</v>
      </c>
      <c r="CZ151">
        <v>40.799999999999997</v>
      </c>
      <c r="DA151">
        <v>51</v>
      </c>
      <c r="DB151">
        <v>41.3</v>
      </c>
      <c r="DC151">
        <v>46</v>
      </c>
      <c r="DD151">
        <v>5.43</v>
      </c>
      <c r="DE151">
        <v>5.1100000000000003</v>
      </c>
      <c r="DF151">
        <v>5.26</v>
      </c>
      <c r="DG151">
        <v>40</v>
      </c>
      <c r="DH151">
        <v>47</v>
      </c>
      <c r="DI151">
        <v>87</v>
      </c>
      <c r="DJ151">
        <v>36</v>
      </c>
      <c r="DK151">
        <v>41</v>
      </c>
      <c r="DL151">
        <v>77</v>
      </c>
      <c r="DM151">
        <v>47.4</v>
      </c>
      <c r="DN151">
        <v>34.799999999999997</v>
      </c>
      <c r="DO151">
        <v>40.6</v>
      </c>
      <c r="DP151">
        <v>0.46</v>
      </c>
      <c r="DQ151">
        <v>-0.28000000000000003</v>
      </c>
      <c r="DR151">
        <v>7.0000000000000007E-2</v>
      </c>
      <c r="DS151">
        <v>0.05</v>
      </c>
      <c r="DT151">
        <v>-0.67</v>
      </c>
      <c r="DU151">
        <v>-0.22</v>
      </c>
      <c r="DV151">
        <v>0.87</v>
      </c>
      <c r="DW151">
        <v>0.11</v>
      </c>
      <c r="DX151">
        <v>0.35</v>
      </c>
      <c r="DY151">
        <v>37.5</v>
      </c>
      <c r="DZ151">
        <v>29.8</v>
      </c>
      <c r="EA151">
        <v>33.299999999999997</v>
      </c>
      <c r="EB151">
        <v>52.5</v>
      </c>
      <c r="EC151">
        <v>36.200000000000003</v>
      </c>
      <c r="ED151">
        <v>43.7</v>
      </c>
      <c r="EE151">
        <v>17.5</v>
      </c>
      <c r="EF151">
        <v>23.4</v>
      </c>
      <c r="EG151">
        <v>20.7</v>
      </c>
      <c r="EH151">
        <v>10</v>
      </c>
      <c r="EI151">
        <v>10.6</v>
      </c>
      <c r="EJ151">
        <v>10.3</v>
      </c>
      <c r="EK151">
        <v>12.5</v>
      </c>
      <c r="EL151">
        <v>12.8</v>
      </c>
      <c r="EM151">
        <v>12.6</v>
      </c>
      <c r="EN151">
        <v>3.74</v>
      </c>
      <c r="EO151">
        <v>3</v>
      </c>
      <c r="EP151">
        <v>3.34</v>
      </c>
      <c r="EQ151">
        <v>8</v>
      </c>
      <c r="ER151">
        <v>12</v>
      </c>
      <c r="ES151">
        <v>20</v>
      </c>
      <c r="ET151">
        <v>8</v>
      </c>
      <c r="EU151">
        <v>9</v>
      </c>
      <c r="EV151">
        <v>17</v>
      </c>
      <c r="EW151">
        <v>76.599999999999994</v>
      </c>
      <c r="EX151">
        <v>82.9</v>
      </c>
      <c r="EY151">
        <v>80.400000000000006</v>
      </c>
      <c r="EZ151">
        <v>1.08</v>
      </c>
      <c r="FA151">
        <v>0.96</v>
      </c>
      <c r="FB151">
        <v>1.02</v>
      </c>
      <c r="FC151">
        <v>0.21</v>
      </c>
      <c r="FD151">
        <v>0.14000000000000001</v>
      </c>
      <c r="FE151">
        <v>0.42</v>
      </c>
      <c r="FF151">
        <v>1.96</v>
      </c>
      <c r="FG151">
        <v>1.79</v>
      </c>
      <c r="FH151">
        <v>1.62</v>
      </c>
      <c r="FI151">
        <v>87.5</v>
      </c>
      <c r="FJ151">
        <v>91.7</v>
      </c>
      <c r="FK151">
        <v>90</v>
      </c>
      <c r="FL151">
        <v>87.5</v>
      </c>
      <c r="FM151">
        <v>91.7</v>
      </c>
      <c r="FN151">
        <v>90</v>
      </c>
      <c r="FO151">
        <v>87.5</v>
      </c>
      <c r="FP151">
        <v>91.7</v>
      </c>
      <c r="FQ151">
        <v>90</v>
      </c>
      <c r="FR151">
        <v>87.5</v>
      </c>
      <c r="FS151">
        <v>91.7</v>
      </c>
      <c r="FT151">
        <v>90</v>
      </c>
      <c r="FU151">
        <v>87.5</v>
      </c>
      <c r="FV151">
        <v>91.7</v>
      </c>
      <c r="FW151">
        <v>90</v>
      </c>
      <c r="FX151">
        <v>7.32</v>
      </c>
      <c r="FY151">
        <v>8.2100000000000009</v>
      </c>
      <c r="FZ151">
        <v>7.85</v>
      </c>
      <c r="GA151">
        <v>497</v>
      </c>
      <c r="GB151">
        <v>579</v>
      </c>
      <c r="GC151">
        <v>1076</v>
      </c>
      <c r="GD151">
        <v>463</v>
      </c>
      <c r="GE151">
        <v>516</v>
      </c>
      <c r="GF151">
        <v>979</v>
      </c>
      <c r="GG151">
        <v>52.1</v>
      </c>
      <c r="GH151">
        <v>46.3</v>
      </c>
      <c r="GI151">
        <v>49</v>
      </c>
      <c r="GJ151">
        <v>0.28000000000000003</v>
      </c>
      <c r="GK151">
        <v>-0.32</v>
      </c>
      <c r="GL151">
        <v>-0.04</v>
      </c>
      <c r="GM151">
        <v>0.16</v>
      </c>
      <c r="GN151">
        <v>-0.43</v>
      </c>
      <c r="GO151">
        <v>-0.11</v>
      </c>
      <c r="GP151">
        <v>0.39</v>
      </c>
      <c r="GQ151">
        <v>-0.21</v>
      </c>
      <c r="GR151">
        <v>0.04</v>
      </c>
      <c r="GS151">
        <v>50.5</v>
      </c>
      <c r="GT151">
        <v>43</v>
      </c>
      <c r="GU151">
        <v>46.5</v>
      </c>
      <c r="GV151">
        <v>67</v>
      </c>
      <c r="GW151">
        <v>55.6</v>
      </c>
      <c r="GX151">
        <v>60.9</v>
      </c>
      <c r="GY151">
        <v>42.5</v>
      </c>
      <c r="GZ151">
        <v>35.1</v>
      </c>
      <c r="HA151">
        <v>38.5</v>
      </c>
      <c r="HB151">
        <v>30.4</v>
      </c>
      <c r="HC151">
        <v>24.4</v>
      </c>
      <c r="HD151">
        <v>27.1</v>
      </c>
      <c r="HE151">
        <v>33.200000000000003</v>
      </c>
      <c r="HF151">
        <v>27.1</v>
      </c>
      <c r="HG151">
        <v>29.9</v>
      </c>
      <c r="HH151">
        <v>4.5199999999999996</v>
      </c>
      <c r="HI151">
        <v>4.1900000000000004</v>
      </c>
      <c r="HJ151">
        <v>4.34</v>
      </c>
    </row>
    <row r="152" spans="1:218" x14ac:dyDescent="0.4">
      <c r="A152" t="s">
        <v>525</v>
      </c>
      <c r="B152" t="s">
        <v>524</v>
      </c>
      <c r="C152">
        <v>230</v>
      </c>
      <c r="D152">
        <v>199</v>
      </c>
      <c r="E152">
        <v>429</v>
      </c>
      <c r="F152">
        <v>222</v>
      </c>
      <c r="G152">
        <v>182</v>
      </c>
      <c r="H152">
        <v>404</v>
      </c>
      <c r="I152">
        <v>52.8</v>
      </c>
      <c r="J152">
        <v>42.7</v>
      </c>
      <c r="K152">
        <v>48.1</v>
      </c>
      <c r="L152">
        <v>0.32</v>
      </c>
      <c r="M152">
        <v>-0.31</v>
      </c>
      <c r="N152">
        <v>0.03</v>
      </c>
      <c r="O152">
        <v>0.15</v>
      </c>
      <c r="P152">
        <v>-0.49</v>
      </c>
      <c r="Q152">
        <v>-0.09</v>
      </c>
      <c r="R152">
        <v>0.48</v>
      </c>
      <c r="S152">
        <v>-0.12</v>
      </c>
      <c r="T152">
        <v>0.16</v>
      </c>
      <c r="U152">
        <v>49.1</v>
      </c>
      <c r="V152">
        <v>35.700000000000003</v>
      </c>
      <c r="W152">
        <v>42.9</v>
      </c>
      <c r="X152">
        <v>73</v>
      </c>
      <c r="Y152">
        <v>55.3</v>
      </c>
      <c r="Z152">
        <v>64.8</v>
      </c>
      <c r="AA152">
        <v>44.3</v>
      </c>
      <c r="AB152">
        <v>28.6</v>
      </c>
      <c r="AC152">
        <v>37.1</v>
      </c>
      <c r="AD152">
        <v>25.7</v>
      </c>
      <c r="AE152">
        <v>12.6</v>
      </c>
      <c r="AF152">
        <v>19.600000000000001</v>
      </c>
      <c r="AG152">
        <v>33</v>
      </c>
      <c r="AH152">
        <v>16.100000000000001</v>
      </c>
      <c r="AI152">
        <v>25.2</v>
      </c>
      <c r="AJ152">
        <v>4.68</v>
      </c>
      <c r="AK152">
        <v>3.74</v>
      </c>
      <c r="AL152">
        <v>4.24</v>
      </c>
      <c r="AM152">
        <v>71</v>
      </c>
      <c r="AN152">
        <v>62</v>
      </c>
      <c r="AO152">
        <v>133</v>
      </c>
      <c r="AP152">
        <v>68</v>
      </c>
      <c r="AQ152">
        <v>60</v>
      </c>
      <c r="AR152">
        <v>128</v>
      </c>
      <c r="AS152">
        <v>53.8</v>
      </c>
      <c r="AT152">
        <v>55.2</v>
      </c>
      <c r="AU152">
        <v>54.5</v>
      </c>
      <c r="AV152">
        <v>0.28000000000000003</v>
      </c>
      <c r="AW152">
        <v>0.17</v>
      </c>
      <c r="AX152">
        <v>0.23</v>
      </c>
      <c r="AY152">
        <v>-0.02</v>
      </c>
      <c r="AZ152">
        <v>-0.15</v>
      </c>
      <c r="BA152">
        <v>0.01</v>
      </c>
      <c r="BB152">
        <v>0.57999999999999996</v>
      </c>
      <c r="BC152">
        <v>0.49</v>
      </c>
      <c r="BD152">
        <v>0.45</v>
      </c>
      <c r="BE152">
        <v>56.3</v>
      </c>
      <c r="BF152">
        <v>64.5</v>
      </c>
      <c r="BG152">
        <v>60.2</v>
      </c>
      <c r="BH152">
        <v>77.5</v>
      </c>
      <c r="BI152">
        <v>74.2</v>
      </c>
      <c r="BJ152">
        <v>75.900000000000006</v>
      </c>
      <c r="BK152">
        <v>49.3</v>
      </c>
      <c r="BL152">
        <v>43.5</v>
      </c>
      <c r="BM152">
        <v>46.6</v>
      </c>
      <c r="BN152">
        <v>29.6</v>
      </c>
      <c r="BO152">
        <v>29</v>
      </c>
      <c r="BP152">
        <v>29.3</v>
      </c>
      <c r="BQ152">
        <v>39.4</v>
      </c>
      <c r="BR152">
        <v>37.1</v>
      </c>
      <c r="BS152">
        <v>38.299999999999997</v>
      </c>
      <c r="BT152">
        <v>4.8099999999999996</v>
      </c>
      <c r="BU152">
        <v>5.01</v>
      </c>
      <c r="BV152">
        <v>4.9000000000000004</v>
      </c>
      <c r="BW152">
        <v>470</v>
      </c>
      <c r="BX152">
        <v>421</v>
      </c>
      <c r="BY152">
        <v>891</v>
      </c>
      <c r="BZ152">
        <v>449</v>
      </c>
      <c r="CA152">
        <v>397</v>
      </c>
      <c r="CB152">
        <v>846</v>
      </c>
      <c r="CC152">
        <v>59.3</v>
      </c>
      <c r="CD152">
        <v>52.9</v>
      </c>
      <c r="CE152">
        <v>56.2</v>
      </c>
      <c r="CF152">
        <v>0.75</v>
      </c>
      <c r="CG152">
        <v>0.1</v>
      </c>
      <c r="CH152">
        <v>0.45</v>
      </c>
      <c r="CI152">
        <v>0.63</v>
      </c>
      <c r="CJ152">
        <v>-0.02</v>
      </c>
      <c r="CK152">
        <v>0.36</v>
      </c>
      <c r="CL152">
        <v>0.86</v>
      </c>
      <c r="CM152">
        <v>0.23</v>
      </c>
      <c r="CN152">
        <v>0.53</v>
      </c>
      <c r="CO152">
        <v>68.099999999999994</v>
      </c>
      <c r="CP152">
        <v>58.4</v>
      </c>
      <c r="CQ152">
        <v>63.5</v>
      </c>
      <c r="CR152">
        <v>83</v>
      </c>
      <c r="CS152">
        <v>75.3</v>
      </c>
      <c r="CT152">
        <v>79.3</v>
      </c>
      <c r="CU152">
        <v>50.4</v>
      </c>
      <c r="CV152">
        <v>35.6</v>
      </c>
      <c r="CW152">
        <v>43.4</v>
      </c>
      <c r="CX152">
        <v>31.3</v>
      </c>
      <c r="CY152">
        <v>20</v>
      </c>
      <c r="CZ152">
        <v>25.9</v>
      </c>
      <c r="DA152">
        <v>36.6</v>
      </c>
      <c r="DB152">
        <v>25.2</v>
      </c>
      <c r="DC152">
        <v>31.2</v>
      </c>
      <c r="DD152">
        <v>5.26</v>
      </c>
      <c r="DE152">
        <v>4.6500000000000004</v>
      </c>
      <c r="DF152">
        <v>4.97</v>
      </c>
      <c r="DG152">
        <v>72</v>
      </c>
      <c r="DH152">
        <v>67</v>
      </c>
      <c r="DI152">
        <v>139</v>
      </c>
      <c r="DJ152">
        <v>66</v>
      </c>
      <c r="DK152">
        <v>61</v>
      </c>
      <c r="DL152">
        <v>127</v>
      </c>
      <c r="DM152">
        <v>56.7</v>
      </c>
      <c r="DN152">
        <v>36.299999999999997</v>
      </c>
      <c r="DO152">
        <v>46.9</v>
      </c>
      <c r="DP152">
        <v>0.49</v>
      </c>
      <c r="DQ152">
        <v>-0.43</v>
      </c>
      <c r="DR152">
        <v>0.05</v>
      </c>
      <c r="DS152">
        <v>0.18</v>
      </c>
      <c r="DT152">
        <v>-0.75</v>
      </c>
      <c r="DU152">
        <v>-0.17</v>
      </c>
      <c r="DV152">
        <v>0.79</v>
      </c>
      <c r="DW152">
        <v>-0.12</v>
      </c>
      <c r="DX152">
        <v>0.26</v>
      </c>
      <c r="DY152">
        <v>68.099999999999994</v>
      </c>
      <c r="DZ152">
        <v>28.4</v>
      </c>
      <c r="EA152">
        <v>48.9</v>
      </c>
      <c r="EB152">
        <v>81.900000000000006</v>
      </c>
      <c r="EC152">
        <v>52.2</v>
      </c>
      <c r="ED152">
        <v>67.599999999999994</v>
      </c>
      <c r="EE152">
        <v>61.1</v>
      </c>
      <c r="EF152">
        <v>14.9</v>
      </c>
      <c r="EG152">
        <v>38.799999999999997</v>
      </c>
      <c r="EH152">
        <v>27.8</v>
      </c>
      <c r="EI152">
        <v>7.5</v>
      </c>
      <c r="EJ152">
        <v>18</v>
      </c>
      <c r="EK152">
        <v>38.9</v>
      </c>
      <c r="EL152">
        <v>10.4</v>
      </c>
      <c r="EM152">
        <v>25.2</v>
      </c>
      <c r="EN152">
        <v>5.0599999999999996</v>
      </c>
      <c r="EO152">
        <v>3.02</v>
      </c>
      <c r="EP152">
        <v>4.08</v>
      </c>
      <c r="EQ152">
        <v>2</v>
      </c>
      <c r="ER152">
        <v>4</v>
      </c>
      <c r="ES152">
        <v>6</v>
      </c>
      <c r="ET152">
        <v>2</v>
      </c>
      <c r="EU152">
        <v>4</v>
      </c>
      <c r="EV152">
        <v>6</v>
      </c>
      <c r="EW152">
        <v>85</v>
      </c>
      <c r="EX152">
        <v>63</v>
      </c>
      <c r="EY152">
        <v>70.3</v>
      </c>
      <c r="EZ152">
        <v>1.04</v>
      </c>
      <c r="FA152">
        <v>0.95</v>
      </c>
      <c r="FB152">
        <v>0.98</v>
      </c>
      <c r="FC152">
        <v>-0.71</v>
      </c>
      <c r="FD152">
        <v>-0.28999999999999998</v>
      </c>
      <c r="FE152">
        <v>-0.03</v>
      </c>
      <c r="FF152">
        <v>2.79</v>
      </c>
      <c r="FG152">
        <v>2.1800000000000002</v>
      </c>
      <c r="FH152">
        <v>1.99</v>
      </c>
      <c r="FI152">
        <v>100</v>
      </c>
      <c r="FJ152">
        <v>75</v>
      </c>
      <c r="FK152">
        <v>83.3</v>
      </c>
      <c r="FL152">
        <v>100</v>
      </c>
      <c r="FM152">
        <v>75</v>
      </c>
      <c r="FN152">
        <v>83.3</v>
      </c>
      <c r="FO152">
        <v>50</v>
      </c>
      <c r="FP152">
        <v>50</v>
      </c>
      <c r="FQ152">
        <v>50</v>
      </c>
      <c r="FR152">
        <v>50</v>
      </c>
      <c r="FS152">
        <v>50</v>
      </c>
      <c r="FT152">
        <v>50</v>
      </c>
      <c r="FU152">
        <v>50</v>
      </c>
      <c r="FV152">
        <v>50</v>
      </c>
      <c r="FW152">
        <v>50</v>
      </c>
      <c r="FX152">
        <v>7.8</v>
      </c>
      <c r="FY152">
        <v>5.96</v>
      </c>
      <c r="FZ152">
        <v>6.57</v>
      </c>
      <c r="GA152">
        <v>886</v>
      </c>
      <c r="GB152">
        <v>793</v>
      </c>
      <c r="GC152">
        <v>1679</v>
      </c>
      <c r="GD152">
        <v>844</v>
      </c>
      <c r="GE152">
        <v>739</v>
      </c>
      <c r="GF152">
        <v>1583</v>
      </c>
      <c r="GG152">
        <v>57</v>
      </c>
      <c r="GH152">
        <v>48.9</v>
      </c>
      <c r="GI152">
        <v>53.2</v>
      </c>
      <c r="GJ152">
        <v>0.59</v>
      </c>
      <c r="GK152">
        <v>-0.04</v>
      </c>
      <c r="GL152">
        <v>0.3</v>
      </c>
      <c r="GM152">
        <v>0.51</v>
      </c>
      <c r="GN152">
        <v>-0.13</v>
      </c>
      <c r="GO152">
        <v>0.24</v>
      </c>
      <c r="GP152">
        <v>0.68</v>
      </c>
      <c r="GQ152">
        <v>0.05</v>
      </c>
      <c r="GR152">
        <v>0.36</v>
      </c>
      <c r="GS152">
        <v>62.2</v>
      </c>
      <c r="GT152">
        <v>50.6</v>
      </c>
      <c r="GU152">
        <v>56.7</v>
      </c>
      <c r="GV152">
        <v>79.599999999999994</v>
      </c>
      <c r="GW152">
        <v>67.7</v>
      </c>
      <c r="GX152">
        <v>74</v>
      </c>
      <c r="GY152">
        <v>49.5</v>
      </c>
      <c r="GZ152">
        <v>32.4</v>
      </c>
      <c r="HA152">
        <v>41.5</v>
      </c>
      <c r="HB152">
        <v>29.7</v>
      </c>
      <c r="HC152">
        <v>17.5</v>
      </c>
      <c r="HD152">
        <v>23.9</v>
      </c>
      <c r="HE152">
        <v>36.299999999999997</v>
      </c>
      <c r="HF152">
        <v>22.3</v>
      </c>
      <c r="HG152">
        <v>29.7</v>
      </c>
      <c r="HH152">
        <v>5.0599999999999996</v>
      </c>
      <c r="HI152">
        <v>4.29</v>
      </c>
      <c r="HJ152">
        <v>4.7</v>
      </c>
    </row>
    <row r="153" spans="1:218" x14ac:dyDescent="0.4">
      <c r="A153" t="s">
        <v>527</v>
      </c>
      <c r="B153" t="s">
        <v>526</v>
      </c>
      <c r="C153">
        <v>731</v>
      </c>
      <c r="D153">
        <v>780</v>
      </c>
      <c r="E153">
        <v>1511</v>
      </c>
      <c r="F153">
        <v>693</v>
      </c>
      <c r="G153">
        <v>740</v>
      </c>
      <c r="H153">
        <v>1433</v>
      </c>
      <c r="I153">
        <v>44.9</v>
      </c>
      <c r="J153">
        <v>39.799999999999997</v>
      </c>
      <c r="K153">
        <v>42.3</v>
      </c>
      <c r="L153">
        <v>-0.13</v>
      </c>
      <c r="M153">
        <v>-0.53</v>
      </c>
      <c r="N153">
        <v>-0.33</v>
      </c>
      <c r="O153">
        <v>-0.22</v>
      </c>
      <c r="P153">
        <v>-0.62</v>
      </c>
      <c r="Q153">
        <v>-0.4</v>
      </c>
      <c r="R153">
        <v>-0.03</v>
      </c>
      <c r="S153">
        <v>-0.44</v>
      </c>
      <c r="T153">
        <v>-0.27</v>
      </c>
      <c r="U153">
        <v>37.799999999999997</v>
      </c>
      <c r="V153">
        <v>32.200000000000003</v>
      </c>
      <c r="W153">
        <v>34.9</v>
      </c>
      <c r="X153">
        <v>61.1</v>
      </c>
      <c r="Y153">
        <v>49.4</v>
      </c>
      <c r="Z153">
        <v>55.1</v>
      </c>
      <c r="AA153">
        <v>37.200000000000003</v>
      </c>
      <c r="AB153">
        <v>30.5</v>
      </c>
      <c r="AC153">
        <v>33.799999999999997</v>
      </c>
      <c r="AD153">
        <v>13.1</v>
      </c>
      <c r="AE153">
        <v>12.3</v>
      </c>
      <c r="AF153">
        <v>12.7</v>
      </c>
      <c r="AG153">
        <v>24.6</v>
      </c>
      <c r="AH153">
        <v>16.899999999999999</v>
      </c>
      <c r="AI153">
        <v>20.6</v>
      </c>
      <c r="AJ153">
        <v>3.8</v>
      </c>
      <c r="AK153">
        <v>3.42</v>
      </c>
      <c r="AL153">
        <v>3.6</v>
      </c>
      <c r="AM153">
        <v>54</v>
      </c>
      <c r="AN153">
        <v>49</v>
      </c>
      <c r="AO153">
        <v>103</v>
      </c>
      <c r="AP153">
        <v>49</v>
      </c>
      <c r="AQ153">
        <v>45</v>
      </c>
      <c r="AR153">
        <v>94</v>
      </c>
      <c r="AS153">
        <v>47.7</v>
      </c>
      <c r="AT153">
        <v>42.1</v>
      </c>
      <c r="AU153">
        <v>45</v>
      </c>
      <c r="AV153">
        <v>0.02</v>
      </c>
      <c r="AW153">
        <v>-0.5</v>
      </c>
      <c r="AX153">
        <v>-0.23</v>
      </c>
      <c r="AY153">
        <v>-0.34</v>
      </c>
      <c r="AZ153">
        <v>-0.87</v>
      </c>
      <c r="BA153">
        <v>-0.49</v>
      </c>
      <c r="BB153">
        <v>0.37</v>
      </c>
      <c r="BC153">
        <v>-0.14000000000000001</v>
      </c>
      <c r="BD153">
        <v>0.02</v>
      </c>
      <c r="BE153">
        <v>44.4</v>
      </c>
      <c r="BF153">
        <v>30.6</v>
      </c>
      <c r="BG153">
        <v>37.9</v>
      </c>
      <c r="BH153">
        <v>63</v>
      </c>
      <c r="BI153">
        <v>55.1</v>
      </c>
      <c r="BJ153">
        <v>59.2</v>
      </c>
      <c r="BK153">
        <v>38.9</v>
      </c>
      <c r="BL153">
        <v>28.6</v>
      </c>
      <c r="BM153">
        <v>34</v>
      </c>
      <c r="BN153">
        <v>20.399999999999999</v>
      </c>
      <c r="BO153">
        <v>14.3</v>
      </c>
      <c r="BP153">
        <v>17.5</v>
      </c>
      <c r="BQ153">
        <v>25.9</v>
      </c>
      <c r="BR153">
        <v>18.399999999999999</v>
      </c>
      <c r="BS153">
        <v>22.3</v>
      </c>
      <c r="BT153">
        <v>3.99</v>
      </c>
      <c r="BU153">
        <v>3.56</v>
      </c>
      <c r="BV153">
        <v>3.79</v>
      </c>
      <c r="BW153">
        <v>104</v>
      </c>
      <c r="BX153">
        <v>99</v>
      </c>
      <c r="BY153">
        <v>203</v>
      </c>
      <c r="BZ153">
        <v>97</v>
      </c>
      <c r="CA153">
        <v>93</v>
      </c>
      <c r="CB153">
        <v>190</v>
      </c>
      <c r="CC153">
        <v>48.6</v>
      </c>
      <c r="CD153">
        <v>47.6</v>
      </c>
      <c r="CE153">
        <v>48.1</v>
      </c>
      <c r="CF153">
        <v>0.48</v>
      </c>
      <c r="CG153">
        <v>0.45</v>
      </c>
      <c r="CH153">
        <v>0.47</v>
      </c>
      <c r="CI153">
        <v>0.23</v>
      </c>
      <c r="CJ153">
        <v>0.19</v>
      </c>
      <c r="CK153">
        <v>0.28999999999999998</v>
      </c>
      <c r="CL153">
        <v>0.74</v>
      </c>
      <c r="CM153">
        <v>0.71</v>
      </c>
      <c r="CN153">
        <v>0.65</v>
      </c>
      <c r="CO153">
        <v>43.3</v>
      </c>
      <c r="CP153">
        <v>44.4</v>
      </c>
      <c r="CQ153">
        <v>43.8</v>
      </c>
      <c r="CR153">
        <v>67.3</v>
      </c>
      <c r="CS153">
        <v>67.7</v>
      </c>
      <c r="CT153">
        <v>67.5</v>
      </c>
      <c r="CU153">
        <v>28.8</v>
      </c>
      <c r="CV153">
        <v>36.4</v>
      </c>
      <c r="CW153">
        <v>32.5</v>
      </c>
      <c r="CX153">
        <v>14.4</v>
      </c>
      <c r="CY153">
        <v>15.2</v>
      </c>
      <c r="CZ153">
        <v>14.8</v>
      </c>
      <c r="DA153">
        <v>20.2</v>
      </c>
      <c r="DB153">
        <v>21.2</v>
      </c>
      <c r="DC153">
        <v>20.7</v>
      </c>
      <c r="DD153">
        <v>4.0199999999999996</v>
      </c>
      <c r="DE153">
        <v>4.0999999999999996</v>
      </c>
      <c r="DF153">
        <v>4.0599999999999996</v>
      </c>
      <c r="DG153">
        <v>23</v>
      </c>
      <c r="DH153">
        <v>25</v>
      </c>
      <c r="DI153">
        <v>48</v>
      </c>
      <c r="DJ153">
        <v>18</v>
      </c>
      <c r="DK153">
        <v>20</v>
      </c>
      <c r="DL153">
        <v>38</v>
      </c>
      <c r="DM153">
        <v>47.9</v>
      </c>
      <c r="DN153">
        <v>45</v>
      </c>
      <c r="DO153">
        <v>46.4</v>
      </c>
      <c r="DP153">
        <v>0.45</v>
      </c>
      <c r="DQ153">
        <v>0.15</v>
      </c>
      <c r="DR153">
        <v>0.28999999999999998</v>
      </c>
      <c r="DS153">
        <v>-0.13</v>
      </c>
      <c r="DT153">
        <v>-0.4</v>
      </c>
      <c r="DU153">
        <v>-0.11</v>
      </c>
      <c r="DV153">
        <v>1.03</v>
      </c>
      <c r="DW153">
        <v>0.71</v>
      </c>
      <c r="DX153">
        <v>0.7</v>
      </c>
      <c r="DY153">
        <v>30.4</v>
      </c>
      <c r="DZ153">
        <v>36</v>
      </c>
      <c r="EA153">
        <v>33.299999999999997</v>
      </c>
      <c r="EB153">
        <v>69.599999999999994</v>
      </c>
      <c r="EC153">
        <v>64</v>
      </c>
      <c r="ED153">
        <v>66.7</v>
      </c>
      <c r="EE153">
        <v>39.1</v>
      </c>
      <c r="EF153">
        <v>32</v>
      </c>
      <c r="EG153">
        <v>35.4</v>
      </c>
      <c r="EH153">
        <v>17.399999999999999</v>
      </c>
      <c r="EI153">
        <v>12</v>
      </c>
      <c r="EJ153">
        <v>14.6</v>
      </c>
      <c r="EK153">
        <v>26.1</v>
      </c>
      <c r="EL153">
        <v>16</v>
      </c>
      <c r="EM153">
        <v>20.8</v>
      </c>
      <c r="EN153">
        <v>4.0599999999999996</v>
      </c>
      <c r="EO153">
        <v>3.91</v>
      </c>
      <c r="EP153">
        <v>3.99</v>
      </c>
      <c r="EQ153">
        <v>2</v>
      </c>
      <c r="ER153">
        <v>4</v>
      </c>
      <c r="ES153">
        <v>6</v>
      </c>
      <c r="ET153">
        <v>1</v>
      </c>
      <c r="EU153">
        <v>4</v>
      </c>
      <c r="EV153">
        <v>5</v>
      </c>
      <c r="EW153">
        <v>57</v>
      </c>
      <c r="EX153">
        <v>80.3</v>
      </c>
      <c r="EY153">
        <v>72.5</v>
      </c>
      <c r="EZ153">
        <v>-0.33</v>
      </c>
      <c r="FA153">
        <v>1.37</v>
      </c>
      <c r="FB153">
        <v>1.03</v>
      </c>
      <c r="FC153">
        <v>-2.8</v>
      </c>
      <c r="FD153">
        <v>0.13</v>
      </c>
      <c r="FE153">
        <v>-0.08</v>
      </c>
      <c r="FF153">
        <v>2.14</v>
      </c>
      <c r="FG153">
        <v>2.6</v>
      </c>
      <c r="FH153">
        <v>2.13</v>
      </c>
      <c r="FI153">
        <v>50</v>
      </c>
      <c r="FJ153">
        <v>100</v>
      </c>
      <c r="FK153">
        <v>83.3</v>
      </c>
      <c r="FL153">
        <v>100</v>
      </c>
      <c r="FM153">
        <v>100</v>
      </c>
      <c r="FN153">
        <v>100</v>
      </c>
      <c r="FO153">
        <v>50</v>
      </c>
      <c r="FP153">
        <v>100</v>
      </c>
      <c r="FQ153">
        <v>83.3</v>
      </c>
      <c r="FR153">
        <v>0</v>
      </c>
      <c r="FS153">
        <v>75</v>
      </c>
      <c r="FT153">
        <v>50</v>
      </c>
      <c r="FU153">
        <v>50</v>
      </c>
      <c r="FV153">
        <v>100</v>
      </c>
      <c r="FW153">
        <v>83.3</v>
      </c>
      <c r="FX153">
        <v>4.88</v>
      </c>
      <c r="FY153">
        <v>7.98</v>
      </c>
      <c r="FZ153">
        <v>6.95</v>
      </c>
      <c r="GA153">
        <v>925</v>
      </c>
      <c r="GB153">
        <v>968</v>
      </c>
      <c r="GC153">
        <v>1893</v>
      </c>
      <c r="GD153">
        <v>865</v>
      </c>
      <c r="GE153">
        <v>910</v>
      </c>
      <c r="GF153">
        <v>1775</v>
      </c>
      <c r="GG153">
        <v>45.8</v>
      </c>
      <c r="GH153">
        <v>41</v>
      </c>
      <c r="GI153">
        <v>43.3</v>
      </c>
      <c r="GJ153">
        <v>-0.03</v>
      </c>
      <c r="GK153">
        <v>-0.4</v>
      </c>
      <c r="GL153">
        <v>-0.22</v>
      </c>
      <c r="GM153">
        <v>-0.12</v>
      </c>
      <c r="GN153">
        <v>-0.48</v>
      </c>
      <c r="GO153">
        <v>-0.28000000000000003</v>
      </c>
      <c r="GP153">
        <v>0.05</v>
      </c>
      <c r="GQ153">
        <v>-0.32</v>
      </c>
      <c r="GR153">
        <v>-0.16</v>
      </c>
      <c r="GS153">
        <v>39</v>
      </c>
      <c r="GT153">
        <v>33.6</v>
      </c>
      <c r="GU153">
        <v>36.200000000000003</v>
      </c>
      <c r="GV153">
        <v>62.5</v>
      </c>
      <c r="GW153">
        <v>51.9</v>
      </c>
      <c r="GX153">
        <v>57.1</v>
      </c>
      <c r="GY153">
        <v>36.799999999999997</v>
      </c>
      <c r="GZ153">
        <v>31.1</v>
      </c>
      <c r="HA153">
        <v>33.9</v>
      </c>
      <c r="HB153">
        <v>13.9</v>
      </c>
      <c r="HC153">
        <v>12.9</v>
      </c>
      <c r="HD153">
        <v>13.4</v>
      </c>
      <c r="HE153">
        <v>24.4</v>
      </c>
      <c r="HF153">
        <v>17.7</v>
      </c>
      <c r="HG153">
        <v>21</v>
      </c>
      <c r="HH153">
        <v>3.86</v>
      </c>
      <c r="HI153">
        <v>3.52</v>
      </c>
      <c r="HJ153">
        <v>3.69</v>
      </c>
    </row>
    <row r="154" spans="1:218" x14ac:dyDescent="0.4">
      <c r="A154" t="s">
        <v>529</v>
      </c>
      <c r="B154" t="s">
        <v>528</v>
      </c>
      <c r="C154">
        <v>4059</v>
      </c>
      <c r="D154">
        <v>4297</v>
      </c>
      <c r="E154">
        <v>8356</v>
      </c>
      <c r="F154">
        <v>3878</v>
      </c>
      <c r="G154">
        <v>4082</v>
      </c>
      <c r="H154">
        <v>7960</v>
      </c>
      <c r="I154">
        <v>52.6</v>
      </c>
      <c r="J154">
        <v>47.6</v>
      </c>
      <c r="K154">
        <v>50</v>
      </c>
      <c r="L154">
        <v>0.35</v>
      </c>
      <c r="M154">
        <v>-7.0000000000000007E-2</v>
      </c>
      <c r="N154">
        <v>0.13</v>
      </c>
      <c r="O154">
        <v>0.31</v>
      </c>
      <c r="P154">
        <v>-0.11</v>
      </c>
      <c r="Q154">
        <v>0.11</v>
      </c>
      <c r="R154">
        <v>0.39</v>
      </c>
      <c r="S154">
        <v>-0.03</v>
      </c>
      <c r="T154">
        <v>0.16</v>
      </c>
      <c r="U154">
        <v>55</v>
      </c>
      <c r="V154">
        <v>49</v>
      </c>
      <c r="W154">
        <v>51.9</v>
      </c>
      <c r="X154">
        <v>75.8</v>
      </c>
      <c r="Y154">
        <v>68.599999999999994</v>
      </c>
      <c r="Z154">
        <v>72.099999999999994</v>
      </c>
      <c r="AA154">
        <v>51.1</v>
      </c>
      <c r="AB154">
        <v>38.700000000000003</v>
      </c>
      <c r="AC154">
        <v>44.7</v>
      </c>
      <c r="AD154">
        <v>27.1</v>
      </c>
      <c r="AE154">
        <v>16.600000000000001</v>
      </c>
      <c r="AF154">
        <v>21.7</v>
      </c>
      <c r="AG154">
        <v>36.200000000000003</v>
      </c>
      <c r="AH154">
        <v>24</v>
      </c>
      <c r="AI154">
        <v>29.9</v>
      </c>
      <c r="AJ154">
        <v>4.67</v>
      </c>
      <c r="AK154">
        <v>4.25</v>
      </c>
      <c r="AL154">
        <v>4.45</v>
      </c>
      <c r="AM154">
        <v>244</v>
      </c>
      <c r="AN154">
        <v>251</v>
      </c>
      <c r="AO154">
        <v>495</v>
      </c>
      <c r="AP154">
        <v>222</v>
      </c>
      <c r="AQ154">
        <v>231</v>
      </c>
      <c r="AR154">
        <v>453</v>
      </c>
      <c r="AS154">
        <v>55.7</v>
      </c>
      <c r="AT154">
        <v>48.1</v>
      </c>
      <c r="AU154">
        <v>51.8</v>
      </c>
      <c r="AV154">
        <v>0.54</v>
      </c>
      <c r="AW154">
        <v>-0.02</v>
      </c>
      <c r="AX154">
        <v>0.26</v>
      </c>
      <c r="AY154">
        <v>0.38</v>
      </c>
      <c r="AZ154">
        <v>-0.18</v>
      </c>
      <c r="BA154">
        <v>0.14000000000000001</v>
      </c>
      <c r="BB154">
        <v>0.71</v>
      </c>
      <c r="BC154">
        <v>0.14000000000000001</v>
      </c>
      <c r="BD154">
        <v>0.37</v>
      </c>
      <c r="BE154">
        <v>59</v>
      </c>
      <c r="BF154">
        <v>49.4</v>
      </c>
      <c r="BG154">
        <v>54.1</v>
      </c>
      <c r="BH154">
        <v>76.599999999999994</v>
      </c>
      <c r="BI154">
        <v>66.900000000000006</v>
      </c>
      <c r="BJ154">
        <v>71.7</v>
      </c>
      <c r="BK154">
        <v>58.6</v>
      </c>
      <c r="BL154">
        <v>41</v>
      </c>
      <c r="BM154">
        <v>49.7</v>
      </c>
      <c r="BN154">
        <v>29.5</v>
      </c>
      <c r="BO154">
        <v>18.7</v>
      </c>
      <c r="BP154">
        <v>24</v>
      </c>
      <c r="BQ154">
        <v>41.8</v>
      </c>
      <c r="BR154">
        <v>26.7</v>
      </c>
      <c r="BS154">
        <v>34.1</v>
      </c>
      <c r="BT154">
        <v>5.0199999999999996</v>
      </c>
      <c r="BU154">
        <v>4.3</v>
      </c>
      <c r="BV154">
        <v>4.6500000000000004</v>
      </c>
      <c r="BW154">
        <v>283</v>
      </c>
      <c r="BX154">
        <v>321</v>
      </c>
      <c r="BY154">
        <v>604</v>
      </c>
      <c r="BZ154">
        <v>246</v>
      </c>
      <c r="CA154">
        <v>296</v>
      </c>
      <c r="CB154">
        <v>542</v>
      </c>
      <c r="CC154">
        <v>56.2</v>
      </c>
      <c r="CD154">
        <v>50.1</v>
      </c>
      <c r="CE154">
        <v>52.9</v>
      </c>
      <c r="CF154">
        <v>0.84</v>
      </c>
      <c r="CG154">
        <v>0.38</v>
      </c>
      <c r="CH154">
        <v>0.59</v>
      </c>
      <c r="CI154">
        <v>0.68</v>
      </c>
      <c r="CJ154">
        <v>0.24</v>
      </c>
      <c r="CK154">
        <v>0.48</v>
      </c>
      <c r="CL154">
        <v>1</v>
      </c>
      <c r="CM154">
        <v>0.52</v>
      </c>
      <c r="CN154">
        <v>0.69</v>
      </c>
      <c r="CO154">
        <v>60.4</v>
      </c>
      <c r="CP154">
        <v>52.6</v>
      </c>
      <c r="CQ154">
        <v>56.3</v>
      </c>
      <c r="CR154">
        <v>77.400000000000006</v>
      </c>
      <c r="CS154">
        <v>70.7</v>
      </c>
      <c r="CT154">
        <v>73.8</v>
      </c>
      <c r="CU154">
        <v>65.400000000000006</v>
      </c>
      <c r="CV154">
        <v>41.1</v>
      </c>
      <c r="CW154">
        <v>52.5</v>
      </c>
      <c r="CX154">
        <v>35.700000000000003</v>
      </c>
      <c r="CY154">
        <v>17.8</v>
      </c>
      <c r="CZ154">
        <v>26.2</v>
      </c>
      <c r="DA154">
        <v>47</v>
      </c>
      <c r="DB154">
        <v>24.6</v>
      </c>
      <c r="DC154">
        <v>35.1</v>
      </c>
      <c r="DD154">
        <v>5.1100000000000003</v>
      </c>
      <c r="DE154">
        <v>4.47</v>
      </c>
      <c r="DF154">
        <v>4.7699999999999996</v>
      </c>
      <c r="DG154">
        <v>95</v>
      </c>
      <c r="DH154">
        <v>100</v>
      </c>
      <c r="DI154">
        <v>195</v>
      </c>
      <c r="DJ154">
        <v>81</v>
      </c>
      <c r="DK154">
        <v>83</v>
      </c>
      <c r="DL154">
        <v>164</v>
      </c>
      <c r="DM154">
        <v>47.1</v>
      </c>
      <c r="DN154">
        <v>38.5</v>
      </c>
      <c r="DO154">
        <v>42.7</v>
      </c>
      <c r="DP154">
        <v>0.46</v>
      </c>
      <c r="DQ154">
        <v>-0.28000000000000003</v>
      </c>
      <c r="DR154">
        <v>0.08</v>
      </c>
      <c r="DS154">
        <v>0.18</v>
      </c>
      <c r="DT154">
        <v>-0.55000000000000004</v>
      </c>
      <c r="DU154">
        <v>-0.11</v>
      </c>
      <c r="DV154">
        <v>0.73</v>
      </c>
      <c r="DW154">
        <v>-0.01</v>
      </c>
      <c r="DX154">
        <v>0.28000000000000003</v>
      </c>
      <c r="DY154">
        <v>37.9</v>
      </c>
      <c r="DZ154">
        <v>25</v>
      </c>
      <c r="EA154">
        <v>31.3</v>
      </c>
      <c r="EB154">
        <v>60</v>
      </c>
      <c r="EC154">
        <v>55</v>
      </c>
      <c r="ED154">
        <v>57.4</v>
      </c>
      <c r="EE154">
        <v>51.6</v>
      </c>
      <c r="EF154">
        <v>35</v>
      </c>
      <c r="EG154">
        <v>43.1</v>
      </c>
      <c r="EH154">
        <v>18.899999999999999</v>
      </c>
      <c r="EI154">
        <v>5</v>
      </c>
      <c r="EJ154">
        <v>11.8</v>
      </c>
      <c r="EK154">
        <v>23.2</v>
      </c>
      <c r="EL154">
        <v>17</v>
      </c>
      <c r="EM154">
        <v>20</v>
      </c>
      <c r="EN154">
        <v>4.0999999999999996</v>
      </c>
      <c r="EO154">
        <v>3.39</v>
      </c>
      <c r="EP154">
        <v>3.73</v>
      </c>
      <c r="EQ154">
        <v>18</v>
      </c>
      <c r="ER154">
        <v>13</v>
      </c>
      <c r="ES154">
        <v>31</v>
      </c>
      <c r="ET154">
        <v>14</v>
      </c>
      <c r="EU154">
        <v>9</v>
      </c>
      <c r="EV154">
        <v>23</v>
      </c>
      <c r="EW154">
        <v>62.4</v>
      </c>
      <c r="EX154">
        <v>61.3</v>
      </c>
      <c r="EY154">
        <v>62</v>
      </c>
      <c r="EZ154">
        <v>0.57999999999999996</v>
      </c>
      <c r="FA154">
        <v>1.45</v>
      </c>
      <c r="FB154">
        <v>0.92</v>
      </c>
      <c r="FC154">
        <v>-0.08</v>
      </c>
      <c r="FD154">
        <v>0.62</v>
      </c>
      <c r="FE154">
        <v>0.41</v>
      </c>
      <c r="FF154">
        <v>1.25</v>
      </c>
      <c r="FG154">
        <v>2.27</v>
      </c>
      <c r="FH154">
        <v>1.44</v>
      </c>
      <c r="FI154">
        <v>77.8</v>
      </c>
      <c r="FJ154">
        <v>76.900000000000006</v>
      </c>
      <c r="FK154">
        <v>77.400000000000006</v>
      </c>
      <c r="FL154">
        <v>88.9</v>
      </c>
      <c r="FM154">
        <v>84.6</v>
      </c>
      <c r="FN154">
        <v>87.1</v>
      </c>
      <c r="FO154">
        <v>61.1</v>
      </c>
      <c r="FP154">
        <v>46.2</v>
      </c>
      <c r="FQ154">
        <v>54.8</v>
      </c>
      <c r="FR154">
        <v>55.6</v>
      </c>
      <c r="FS154">
        <v>23.1</v>
      </c>
      <c r="FT154">
        <v>41.9</v>
      </c>
      <c r="FU154">
        <v>55.6</v>
      </c>
      <c r="FV154">
        <v>23.1</v>
      </c>
      <c r="FW154">
        <v>41.9</v>
      </c>
      <c r="FX154">
        <v>5.83</v>
      </c>
      <c r="FY154">
        <v>5.55</v>
      </c>
      <c r="FZ154">
        <v>5.72</v>
      </c>
      <c r="GA154">
        <v>4780</v>
      </c>
      <c r="GB154">
        <v>5061</v>
      </c>
      <c r="GC154">
        <v>9841</v>
      </c>
      <c r="GD154">
        <v>4513</v>
      </c>
      <c r="GE154">
        <v>4768</v>
      </c>
      <c r="GF154">
        <v>9281</v>
      </c>
      <c r="GG154">
        <v>53</v>
      </c>
      <c r="GH154">
        <v>47.7</v>
      </c>
      <c r="GI154">
        <v>50.2</v>
      </c>
      <c r="GJ154">
        <v>0.39</v>
      </c>
      <c r="GK154">
        <v>-0.04</v>
      </c>
      <c r="GL154">
        <v>0.17</v>
      </c>
      <c r="GM154">
        <v>0.36</v>
      </c>
      <c r="GN154">
        <v>-7.0000000000000007E-2</v>
      </c>
      <c r="GO154">
        <v>0.15</v>
      </c>
      <c r="GP154">
        <v>0.43</v>
      </c>
      <c r="GQ154">
        <v>0</v>
      </c>
      <c r="GR154">
        <v>0.2</v>
      </c>
      <c r="GS154">
        <v>55.3</v>
      </c>
      <c r="GT154">
        <v>48.9</v>
      </c>
      <c r="GU154">
        <v>52</v>
      </c>
      <c r="GV154">
        <v>75.599999999999994</v>
      </c>
      <c r="GW154">
        <v>68.5</v>
      </c>
      <c r="GX154">
        <v>72</v>
      </c>
      <c r="GY154">
        <v>52.6</v>
      </c>
      <c r="GZ154">
        <v>39.1</v>
      </c>
      <c r="HA154">
        <v>45.6</v>
      </c>
      <c r="HB154">
        <v>27.8</v>
      </c>
      <c r="HC154">
        <v>16.7</v>
      </c>
      <c r="HD154">
        <v>22.1</v>
      </c>
      <c r="HE154">
        <v>37</v>
      </c>
      <c r="HF154">
        <v>24.2</v>
      </c>
      <c r="HG154">
        <v>30.4</v>
      </c>
      <c r="HH154">
        <v>4.72</v>
      </c>
      <c r="HI154">
        <v>4.25</v>
      </c>
      <c r="HJ154">
        <v>4.4800000000000004</v>
      </c>
    </row>
    <row r="155" spans="1:218" x14ac:dyDescent="0.4">
      <c r="A155" t="s">
        <v>531</v>
      </c>
      <c r="B155" t="s">
        <v>530</v>
      </c>
      <c r="C155">
        <v>800</v>
      </c>
      <c r="D155">
        <v>762</v>
      </c>
      <c r="E155">
        <v>1562</v>
      </c>
      <c r="F155">
        <v>774</v>
      </c>
      <c r="G155">
        <v>723</v>
      </c>
      <c r="H155">
        <v>1497</v>
      </c>
      <c r="I155">
        <v>52.4</v>
      </c>
      <c r="J155">
        <v>45.8</v>
      </c>
      <c r="K155">
        <v>49.2</v>
      </c>
      <c r="L155">
        <v>0.42</v>
      </c>
      <c r="M155">
        <v>-0.14000000000000001</v>
      </c>
      <c r="N155">
        <v>0.15</v>
      </c>
      <c r="O155">
        <v>0.33</v>
      </c>
      <c r="P155">
        <v>-0.24</v>
      </c>
      <c r="Q155">
        <v>0.08</v>
      </c>
      <c r="R155">
        <v>0.51</v>
      </c>
      <c r="S155">
        <v>-0.05</v>
      </c>
      <c r="T155">
        <v>0.21</v>
      </c>
      <c r="U155">
        <v>53.5</v>
      </c>
      <c r="V155">
        <v>42.1</v>
      </c>
      <c r="W155">
        <v>48</v>
      </c>
      <c r="X155">
        <v>75</v>
      </c>
      <c r="Y155">
        <v>66.8</v>
      </c>
      <c r="Z155">
        <v>71</v>
      </c>
      <c r="AA155">
        <v>52</v>
      </c>
      <c r="AB155">
        <v>42.1</v>
      </c>
      <c r="AC155">
        <v>47.2</v>
      </c>
      <c r="AD155">
        <v>26.3</v>
      </c>
      <c r="AE155">
        <v>16.5</v>
      </c>
      <c r="AF155">
        <v>21.5</v>
      </c>
      <c r="AG155">
        <v>37.1</v>
      </c>
      <c r="AH155">
        <v>23.6</v>
      </c>
      <c r="AI155">
        <v>30.5</v>
      </c>
      <c r="AJ155">
        <v>4.63</v>
      </c>
      <c r="AK155">
        <v>4.09</v>
      </c>
      <c r="AL155">
        <v>4.3600000000000003</v>
      </c>
      <c r="AM155">
        <v>30</v>
      </c>
      <c r="AN155">
        <v>38</v>
      </c>
      <c r="AO155">
        <v>68</v>
      </c>
      <c r="AP155">
        <v>27</v>
      </c>
      <c r="AQ155">
        <v>36</v>
      </c>
      <c r="AR155">
        <v>63</v>
      </c>
      <c r="AS155">
        <v>45.3</v>
      </c>
      <c r="AT155">
        <v>43.7</v>
      </c>
      <c r="AU155">
        <v>44.4</v>
      </c>
      <c r="AV155">
        <v>-0.04</v>
      </c>
      <c r="AW155">
        <v>-0.37</v>
      </c>
      <c r="AX155">
        <v>-0.23</v>
      </c>
      <c r="AY155">
        <v>-0.51</v>
      </c>
      <c r="AZ155">
        <v>-0.79</v>
      </c>
      <c r="BA155">
        <v>-0.54</v>
      </c>
      <c r="BB155">
        <v>0.44</v>
      </c>
      <c r="BC155">
        <v>0.04</v>
      </c>
      <c r="BD155">
        <v>0.08</v>
      </c>
      <c r="BE155">
        <v>36.700000000000003</v>
      </c>
      <c r="BF155">
        <v>47.4</v>
      </c>
      <c r="BG155">
        <v>42.6</v>
      </c>
      <c r="BH155">
        <v>50</v>
      </c>
      <c r="BI155">
        <v>60.5</v>
      </c>
      <c r="BJ155">
        <v>55.9</v>
      </c>
      <c r="BK155">
        <v>50</v>
      </c>
      <c r="BL155">
        <v>42.1</v>
      </c>
      <c r="BM155">
        <v>45.6</v>
      </c>
      <c r="BN155">
        <v>23.3</v>
      </c>
      <c r="BO155">
        <v>10.5</v>
      </c>
      <c r="BP155">
        <v>16.2</v>
      </c>
      <c r="BQ155">
        <v>33.299999999999997</v>
      </c>
      <c r="BR155">
        <v>21.1</v>
      </c>
      <c r="BS155">
        <v>26.5</v>
      </c>
      <c r="BT155">
        <v>4.07</v>
      </c>
      <c r="BU155">
        <v>3.73</v>
      </c>
      <c r="BV155">
        <v>3.88</v>
      </c>
      <c r="BW155">
        <v>22</v>
      </c>
      <c r="BX155">
        <v>26</v>
      </c>
      <c r="BY155">
        <v>48</v>
      </c>
      <c r="BZ155">
        <v>19</v>
      </c>
      <c r="CA155">
        <v>24</v>
      </c>
      <c r="CB155">
        <v>43</v>
      </c>
      <c r="CC155">
        <v>58.8</v>
      </c>
      <c r="CD155">
        <v>46.8</v>
      </c>
      <c r="CE155">
        <v>52.3</v>
      </c>
      <c r="CF155">
        <v>0.8</v>
      </c>
      <c r="CG155">
        <v>0.08</v>
      </c>
      <c r="CH155">
        <v>0.4</v>
      </c>
      <c r="CI155">
        <v>0.23</v>
      </c>
      <c r="CJ155">
        <v>-0.43</v>
      </c>
      <c r="CK155">
        <v>0.02</v>
      </c>
      <c r="CL155">
        <v>1.37</v>
      </c>
      <c r="CM155">
        <v>0.57999999999999996</v>
      </c>
      <c r="CN155">
        <v>0.77</v>
      </c>
      <c r="CO155">
        <v>63.6</v>
      </c>
      <c r="CP155">
        <v>42.3</v>
      </c>
      <c r="CQ155">
        <v>52.1</v>
      </c>
      <c r="CR155">
        <v>86.4</v>
      </c>
      <c r="CS155">
        <v>61.5</v>
      </c>
      <c r="CT155">
        <v>72.900000000000006</v>
      </c>
      <c r="CU155">
        <v>68.2</v>
      </c>
      <c r="CV155">
        <v>26.9</v>
      </c>
      <c r="CW155">
        <v>45.8</v>
      </c>
      <c r="CX155">
        <v>36.4</v>
      </c>
      <c r="CY155">
        <v>11.5</v>
      </c>
      <c r="CZ155">
        <v>22.9</v>
      </c>
      <c r="DA155">
        <v>54.5</v>
      </c>
      <c r="DB155">
        <v>11.5</v>
      </c>
      <c r="DC155">
        <v>31.3</v>
      </c>
      <c r="DD155">
        <v>5.36</v>
      </c>
      <c r="DE155">
        <v>4</v>
      </c>
      <c r="DF155">
        <v>4.62</v>
      </c>
      <c r="DG155">
        <v>12</v>
      </c>
      <c r="DH155">
        <v>17</v>
      </c>
      <c r="DI155">
        <v>29</v>
      </c>
      <c r="DJ155">
        <v>10</v>
      </c>
      <c r="DK155">
        <v>16</v>
      </c>
      <c r="DL155">
        <v>26</v>
      </c>
      <c r="DM155">
        <v>52.8</v>
      </c>
      <c r="DN155">
        <v>38.4</v>
      </c>
      <c r="DO155">
        <v>44.4</v>
      </c>
      <c r="DP155">
        <v>0.53</v>
      </c>
      <c r="DQ155">
        <v>-0.05</v>
      </c>
      <c r="DR155">
        <v>0.17</v>
      </c>
      <c r="DS155">
        <v>-0.25</v>
      </c>
      <c r="DT155">
        <v>-0.67</v>
      </c>
      <c r="DU155">
        <v>-0.31</v>
      </c>
      <c r="DV155">
        <v>1.32</v>
      </c>
      <c r="DW155">
        <v>0.56000000000000005</v>
      </c>
      <c r="DX155">
        <v>0.66</v>
      </c>
      <c r="DY155">
        <v>75</v>
      </c>
      <c r="DZ155">
        <v>35.299999999999997</v>
      </c>
      <c r="EA155">
        <v>51.7</v>
      </c>
      <c r="EB155">
        <v>91.7</v>
      </c>
      <c r="EC155">
        <v>52.9</v>
      </c>
      <c r="ED155">
        <v>69</v>
      </c>
      <c r="EE155">
        <v>58.3</v>
      </c>
      <c r="EF155">
        <v>23.5</v>
      </c>
      <c r="EG155">
        <v>37.9</v>
      </c>
      <c r="EH155">
        <v>25</v>
      </c>
      <c r="EI155">
        <v>5.9</v>
      </c>
      <c r="EJ155">
        <v>13.8</v>
      </c>
      <c r="EK155">
        <v>41.7</v>
      </c>
      <c r="EL155">
        <v>23.5</v>
      </c>
      <c r="EM155">
        <v>31</v>
      </c>
      <c r="EN155">
        <v>4.75</v>
      </c>
      <c r="EO155">
        <v>3.23</v>
      </c>
      <c r="EP155">
        <v>3.86</v>
      </c>
      <c r="EQ155">
        <v>0</v>
      </c>
      <c r="ER155">
        <v>3</v>
      </c>
      <c r="ES155">
        <v>3</v>
      </c>
      <c r="ET155">
        <v>0</v>
      </c>
      <c r="EU155">
        <v>2</v>
      </c>
      <c r="EV155">
        <v>2</v>
      </c>
      <c r="EW155" t="s">
        <v>915</v>
      </c>
      <c r="EX155">
        <v>54.8</v>
      </c>
      <c r="EY155">
        <v>54.8</v>
      </c>
      <c r="EZ155" t="s">
        <v>915</v>
      </c>
      <c r="FA155">
        <v>1.21</v>
      </c>
      <c r="FB155">
        <v>1.21</v>
      </c>
      <c r="FC155" t="s">
        <v>915</v>
      </c>
      <c r="FD155">
        <v>-0.54</v>
      </c>
      <c r="FE155">
        <v>-0.54</v>
      </c>
      <c r="FF155" t="s">
        <v>915</v>
      </c>
      <c r="FG155">
        <v>2.96</v>
      </c>
      <c r="FH155">
        <v>2.96</v>
      </c>
      <c r="FI155" t="s">
        <v>915</v>
      </c>
      <c r="FJ155">
        <v>66.7</v>
      </c>
      <c r="FK155">
        <v>66.7</v>
      </c>
      <c r="FL155" t="s">
        <v>915</v>
      </c>
      <c r="FM155">
        <v>66.7</v>
      </c>
      <c r="FN155">
        <v>66.7</v>
      </c>
      <c r="FO155" t="s">
        <v>915</v>
      </c>
      <c r="FP155">
        <v>66.7</v>
      </c>
      <c r="FQ155">
        <v>66.7</v>
      </c>
      <c r="FR155" t="s">
        <v>915</v>
      </c>
      <c r="FS155">
        <v>66.7</v>
      </c>
      <c r="FT155">
        <v>66.7</v>
      </c>
      <c r="FU155" t="s">
        <v>915</v>
      </c>
      <c r="FV155">
        <v>66.7</v>
      </c>
      <c r="FW155">
        <v>66.7</v>
      </c>
      <c r="FX155">
        <v>0</v>
      </c>
      <c r="FY155">
        <v>5.17</v>
      </c>
      <c r="FZ155">
        <v>5.17</v>
      </c>
      <c r="GA155">
        <v>879</v>
      </c>
      <c r="GB155">
        <v>862</v>
      </c>
      <c r="GC155">
        <v>1741</v>
      </c>
      <c r="GD155">
        <v>842</v>
      </c>
      <c r="GE155">
        <v>814</v>
      </c>
      <c r="GF155">
        <v>1656</v>
      </c>
      <c r="GG155">
        <v>51.8</v>
      </c>
      <c r="GH155">
        <v>45.1</v>
      </c>
      <c r="GI155">
        <v>48.5</v>
      </c>
      <c r="GJ155">
        <v>0.37</v>
      </c>
      <c r="GK155">
        <v>-0.17</v>
      </c>
      <c r="GL155">
        <v>0.11</v>
      </c>
      <c r="GM155">
        <v>0.28999999999999998</v>
      </c>
      <c r="GN155">
        <v>-0.26</v>
      </c>
      <c r="GO155">
        <v>0.04</v>
      </c>
      <c r="GP155">
        <v>0.46</v>
      </c>
      <c r="GQ155">
        <v>-0.09</v>
      </c>
      <c r="GR155">
        <v>0.17</v>
      </c>
      <c r="GS155">
        <v>53</v>
      </c>
      <c r="GT155">
        <v>41.8</v>
      </c>
      <c r="GU155">
        <v>47.4</v>
      </c>
      <c r="GV155">
        <v>73.900000000000006</v>
      </c>
      <c r="GW155">
        <v>65.099999999999994</v>
      </c>
      <c r="GX155">
        <v>69.599999999999994</v>
      </c>
      <c r="GY155">
        <v>51.8</v>
      </c>
      <c r="GZ155">
        <v>40.799999999999997</v>
      </c>
      <c r="HA155">
        <v>46.4</v>
      </c>
      <c r="HB155">
        <v>26.1</v>
      </c>
      <c r="HC155">
        <v>15.9</v>
      </c>
      <c r="HD155">
        <v>21</v>
      </c>
      <c r="HE155">
        <v>37.1</v>
      </c>
      <c r="HF155">
        <v>23</v>
      </c>
      <c r="HG155">
        <v>30.1</v>
      </c>
      <c r="HH155">
        <v>4.58</v>
      </c>
      <c r="HI155">
        <v>4</v>
      </c>
      <c r="HJ155">
        <v>4.29</v>
      </c>
    </row>
    <row r="156" spans="1:218" x14ac:dyDescent="0.4">
      <c r="A156" t="s">
        <v>533</v>
      </c>
      <c r="B156" t="s">
        <v>532</v>
      </c>
      <c r="C156">
        <v>3291</v>
      </c>
      <c r="D156">
        <v>3445</v>
      </c>
      <c r="E156">
        <v>6736</v>
      </c>
      <c r="F156">
        <v>3163</v>
      </c>
      <c r="G156">
        <v>3323</v>
      </c>
      <c r="H156">
        <v>6486</v>
      </c>
      <c r="I156">
        <v>49.4</v>
      </c>
      <c r="J156">
        <v>43.6</v>
      </c>
      <c r="K156">
        <v>46.4</v>
      </c>
      <c r="L156">
        <v>0.27</v>
      </c>
      <c r="M156">
        <v>-0.24</v>
      </c>
      <c r="N156">
        <v>0.01</v>
      </c>
      <c r="O156">
        <v>0.23</v>
      </c>
      <c r="P156">
        <v>-0.28999999999999998</v>
      </c>
      <c r="Q156">
        <v>-0.02</v>
      </c>
      <c r="R156">
        <v>0.32</v>
      </c>
      <c r="S156">
        <v>-0.2</v>
      </c>
      <c r="T156">
        <v>0.04</v>
      </c>
      <c r="U156">
        <v>47</v>
      </c>
      <c r="V156">
        <v>39.700000000000003</v>
      </c>
      <c r="W156">
        <v>43.3</v>
      </c>
      <c r="X156">
        <v>68.8</v>
      </c>
      <c r="Y156">
        <v>61.8</v>
      </c>
      <c r="Z156">
        <v>65.2</v>
      </c>
      <c r="AA156">
        <v>43.5</v>
      </c>
      <c r="AB156">
        <v>29.5</v>
      </c>
      <c r="AC156">
        <v>36.4</v>
      </c>
      <c r="AD156">
        <v>20.100000000000001</v>
      </c>
      <c r="AE156">
        <v>11.5</v>
      </c>
      <c r="AF156">
        <v>15.7</v>
      </c>
      <c r="AG156">
        <v>29</v>
      </c>
      <c r="AH156">
        <v>17.3</v>
      </c>
      <c r="AI156">
        <v>23</v>
      </c>
      <c r="AJ156">
        <v>4.32</v>
      </c>
      <c r="AK156">
        <v>3.78</v>
      </c>
      <c r="AL156">
        <v>4.05</v>
      </c>
      <c r="AM156">
        <v>138</v>
      </c>
      <c r="AN156">
        <v>148</v>
      </c>
      <c r="AO156">
        <v>286</v>
      </c>
      <c r="AP156">
        <v>128</v>
      </c>
      <c r="AQ156">
        <v>135</v>
      </c>
      <c r="AR156">
        <v>263</v>
      </c>
      <c r="AS156">
        <v>48.4</v>
      </c>
      <c r="AT156">
        <v>43.3</v>
      </c>
      <c r="AU156">
        <v>45.8</v>
      </c>
      <c r="AV156">
        <v>0.45</v>
      </c>
      <c r="AW156">
        <v>-0.13</v>
      </c>
      <c r="AX156">
        <v>0.15</v>
      </c>
      <c r="AY156">
        <v>0.23</v>
      </c>
      <c r="AZ156">
        <v>-0.35</v>
      </c>
      <c r="BA156">
        <v>0</v>
      </c>
      <c r="BB156">
        <v>0.67</v>
      </c>
      <c r="BC156">
        <v>0.08</v>
      </c>
      <c r="BD156">
        <v>0.3</v>
      </c>
      <c r="BE156">
        <v>42.8</v>
      </c>
      <c r="BF156">
        <v>36.5</v>
      </c>
      <c r="BG156">
        <v>39.5</v>
      </c>
      <c r="BH156">
        <v>68.8</v>
      </c>
      <c r="BI156">
        <v>57.4</v>
      </c>
      <c r="BJ156">
        <v>62.9</v>
      </c>
      <c r="BK156">
        <v>44.2</v>
      </c>
      <c r="BL156">
        <v>25</v>
      </c>
      <c r="BM156">
        <v>34.299999999999997</v>
      </c>
      <c r="BN156">
        <v>20.3</v>
      </c>
      <c r="BO156">
        <v>8.8000000000000007</v>
      </c>
      <c r="BP156">
        <v>14.3</v>
      </c>
      <c r="BQ156">
        <v>29.7</v>
      </c>
      <c r="BR156">
        <v>12.2</v>
      </c>
      <c r="BS156">
        <v>20.6</v>
      </c>
      <c r="BT156">
        <v>4.21</v>
      </c>
      <c r="BU156">
        <v>3.68</v>
      </c>
      <c r="BV156">
        <v>3.93</v>
      </c>
      <c r="BW156">
        <v>156</v>
      </c>
      <c r="BX156">
        <v>174</v>
      </c>
      <c r="BY156">
        <v>330</v>
      </c>
      <c r="BZ156">
        <v>142</v>
      </c>
      <c r="CA156">
        <v>156</v>
      </c>
      <c r="CB156">
        <v>298</v>
      </c>
      <c r="CC156">
        <v>54.7</v>
      </c>
      <c r="CD156">
        <v>49.9</v>
      </c>
      <c r="CE156">
        <v>52.2</v>
      </c>
      <c r="CF156">
        <v>0.93</v>
      </c>
      <c r="CG156">
        <v>0.48</v>
      </c>
      <c r="CH156">
        <v>0.69</v>
      </c>
      <c r="CI156">
        <v>0.72</v>
      </c>
      <c r="CJ156">
        <v>0.28000000000000003</v>
      </c>
      <c r="CK156">
        <v>0.55000000000000004</v>
      </c>
      <c r="CL156">
        <v>1.1399999999999999</v>
      </c>
      <c r="CM156">
        <v>0.68</v>
      </c>
      <c r="CN156">
        <v>0.84</v>
      </c>
      <c r="CO156">
        <v>59.6</v>
      </c>
      <c r="CP156">
        <v>55.2</v>
      </c>
      <c r="CQ156">
        <v>57.3</v>
      </c>
      <c r="CR156">
        <v>79.5</v>
      </c>
      <c r="CS156">
        <v>73</v>
      </c>
      <c r="CT156">
        <v>76.099999999999994</v>
      </c>
      <c r="CU156">
        <v>55.1</v>
      </c>
      <c r="CV156">
        <v>38.5</v>
      </c>
      <c r="CW156">
        <v>46.4</v>
      </c>
      <c r="CX156">
        <v>28.8</v>
      </c>
      <c r="CY156">
        <v>17.2</v>
      </c>
      <c r="CZ156">
        <v>22.7</v>
      </c>
      <c r="DA156">
        <v>40.4</v>
      </c>
      <c r="DB156">
        <v>25.9</v>
      </c>
      <c r="DC156">
        <v>32.700000000000003</v>
      </c>
      <c r="DD156">
        <v>4.8899999999999997</v>
      </c>
      <c r="DE156">
        <v>4.45</v>
      </c>
      <c r="DF156">
        <v>4.66</v>
      </c>
      <c r="DG156">
        <v>60</v>
      </c>
      <c r="DH156">
        <v>55</v>
      </c>
      <c r="DI156">
        <v>115</v>
      </c>
      <c r="DJ156">
        <v>47</v>
      </c>
      <c r="DK156">
        <v>41</v>
      </c>
      <c r="DL156">
        <v>88</v>
      </c>
      <c r="DM156">
        <v>44.2</v>
      </c>
      <c r="DN156">
        <v>38.299999999999997</v>
      </c>
      <c r="DO156">
        <v>41.4</v>
      </c>
      <c r="DP156">
        <v>0.43</v>
      </c>
      <c r="DQ156">
        <v>0.04</v>
      </c>
      <c r="DR156">
        <v>0.25</v>
      </c>
      <c r="DS156">
        <v>7.0000000000000007E-2</v>
      </c>
      <c r="DT156">
        <v>-0.35</v>
      </c>
      <c r="DU156">
        <v>-0.01</v>
      </c>
      <c r="DV156">
        <v>0.79</v>
      </c>
      <c r="DW156">
        <v>0.43</v>
      </c>
      <c r="DX156">
        <v>0.51</v>
      </c>
      <c r="DY156">
        <v>36.700000000000003</v>
      </c>
      <c r="DZ156">
        <v>29.1</v>
      </c>
      <c r="EA156">
        <v>33</v>
      </c>
      <c r="EB156">
        <v>55</v>
      </c>
      <c r="EC156">
        <v>49.1</v>
      </c>
      <c r="ED156">
        <v>52.2</v>
      </c>
      <c r="EE156">
        <v>33.299999999999997</v>
      </c>
      <c r="EF156">
        <v>30.9</v>
      </c>
      <c r="EG156">
        <v>32.200000000000003</v>
      </c>
      <c r="EH156">
        <v>11.7</v>
      </c>
      <c r="EI156">
        <v>5.5</v>
      </c>
      <c r="EJ156">
        <v>8.6999999999999993</v>
      </c>
      <c r="EK156">
        <v>18.3</v>
      </c>
      <c r="EL156">
        <v>12.7</v>
      </c>
      <c r="EM156">
        <v>15.7</v>
      </c>
      <c r="EN156">
        <v>3.82</v>
      </c>
      <c r="EO156">
        <v>3.32</v>
      </c>
      <c r="EP156">
        <v>3.58</v>
      </c>
      <c r="EQ156">
        <v>14</v>
      </c>
      <c r="ER156">
        <v>8</v>
      </c>
      <c r="ES156">
        <v>22</v>
      </c>
      <c r="ET156">
        <v>12</v>
      </c>
      <c r="EU156">
        <v>4</v>
      </c>
      <c r="EV156">
        <v>16</v>
      </c>
      <c r="EW156">
        <v>57.4</v>
      </c>
      <c r="EX156">
        <v>56.6</v>
      </c>
      <c r="EY156">
        <v>57.1</v>
      </c>
      <c r="EZ156">
        <v>1.74</v>
      </c>
      <c r="FA156">
        <v>1.78</v>
      </c>
      <c r="FB156">
        <v>1.75</v>
      </c>
      <c r="FC156">
        <v>1.03</v>
      </c>
      <c r="FD156">
        <v>0.54</v>
      </c>
      <c r="FE156">
        <v>1.1299999999999999</v>
      </c>
      <c r="FF156">
        <v>2.46</v>
      </c>
      <c r="FG156">
        <v>3.02</v>
      </c>
      <c r="FH156">
        <v>2.37</v>
      </c>
      <c r="FI156">
        <v>42.9</v>
      </c>
      <c r="FJ156">
        <v>62.5</v>
      </c>
      <c r="FK156">
        <v>50</v>
      </c>
      <c r="FL156">
        <v>85.7</v>
      </c>
      <c r="FM156">
        <v>75</v>
      </c>
      <c r="FN156">
        <v>81.8</v>
      </c>
      <c r="FO156">
        <v>42.9</v>
      </c>
      <c r="FP156">
        <v>50</v>
      </c>
      <c r="FQ156">
        <v>45.5</v>
      </c>
      <c r="FR156">
        <v>21.4</v>
      </c>
      <c r="FS156">
        <v>25</v>
      </c>
      <c r="FT156">
        <v>22.7</v>
      </c>
      <c r="FU156">
        <v>21.4</v>
      </c>
      <c r="FV156">
        <v>37.5</v>
      </c>
      <c r="FW156">
        <v>27.3</v>
      </c>
      <c r="FX156">
        <v>4.9800000000000004</v>
      </c>
      <c r="FY156">
        <v>5.24</v>
      </c>
      <c r="FZ156">
        <v>5.08</v>
      </c>
      <c r="GA156">
        <v>3708</v>
      </c>
      <c r="GB156">
        <v>3870</v>
      </c>
      <c r="GC156">
        <v>7578</v>
      </c>
      <c r="GD156">
        <v>3533</v>
      </c>
      <c r="GE156">
        <v>3694</v>
      </c>
      <c r="GF156">
        <v>7227</v>
      </c>
      <c r="GG156">
        <v>49.5</v>
      </c>
      <c r="GH156">
        <v>43.8</v>
      </c>
      <c r="GI156">
        <v>46.6</v>
      </c>
      <c r="GJ156">
        <v>0.31</v>
      </c>
      <c r="GK156">
        <v>-0.2</v>
      </c>
      <c r="GL156">
        <v>0.05</v>
      </c>
      <c r="GM156">
        <v>0.27</v>
      </c>
      <c r="GN156">
        <v>-0.24</v>
      </c>
      <c r="GO156">
        <v>0.02</v>
      </c>
      <c r="GP156">
        <v>0.35</v>
      </c>
      <c r="GQ156">
        <v>-0.16</v>
      </c>
      <c r="GR156">
        <v>0.08</v>
      </c>
      <c r="GS156">
        <v>47.3</v>
      </c>
      <c r="GT156">
        <v>40.200000000000003</v>
      </c>
      <c r="GU156">
        <v>43.6</v>
      </c>
      <c r="GV156">
        <v>69</v>
      </c>
      <c r="GW156">
        <v>61.9</v>
      </c>
      <c r="GX156">
        <v>65.400000000000006</v>
      </c>
      <c r="GY156">
        <v>44</v>
      </c>
      <c r="GZ156">
        <v>29.7</v>
      </c>
      <c r="HA156">
        <v>36.700000000000003</v>
      </c>
      <c r="HB156">
        <v>20.399999999999999</v>
      </c>
      <c r="HC156">
        <v>11.6</v>
      </c>
      <c r="HD156">
        <v>15.9</v>
      </c>
      <c r="HE156">
        <v>29.3</v>
      </c>
      <c r="HF156">
        <v>17.399999999999999</v>
      </c>
      <c r="HG156">
        <v>23.2</v>
      </c>
      <c r="HH156">
        <v>4.33</v>
      </c>
      <c r="HI156">
        <v>3.8</v>
      </c>
      <c r="HJ156">
        <v>4.0599999999999996</v>
      </c>
    </row>
    <row r="157" spans="1:218" x14ac:dyDescent="0.4">
      <c r="A157" t="s">
        <v>535</v>
      </c>
      <c r="B157" t="s">
        <v>534</v>
      </c>
      <c r="C157">
        <v>527</v>
      </c>
      <c r="D157">
        <v>563</v>
      </c>
      <c r="E157">
        <v>1090</v>
      </c>
      <c r="F157">
        <v>484</v>
      </c>
      <c r="G157">
        <v>510</v>
      </c>
      <c r="H157">
        <v>994</v>
      </c>
      <c r="I157">
        <v>53.9</v>
      </c>
      <c r="J157">
        <v>50.1</v>
      </c>
      <c r="K157">
        <v>51.9</v>
      </c>
      <c r="L157">
        <v>0.45</v>
      </c>
      <c r="M157">
        <v>0.03</v>
      </c>
      <c r="N157">
        <v>0.24</v>
      </c>
      <c r="O157">
        <v>0.34</v>
      </c>
      <c r="P157">
        <v>-0.08</v>
      </c>
      <c r="Q157">
        <v>0.16</v>
      </c>
      <c r="R157">
        <v>0.56999999999999995</v>
      </c>
      <c r="S157">
        <v>0.14000000000000001</v>
      </c>
      <c r="T157">
        <v>0.31</v>
      </c>
      <c r="U157">
        <v>55</v>
      </c>
      <c r="V157">
        <v>48.8</v>
      </c>
      <c r="W157">
        <v>51.8</v>
      </c>
      <c r="X157">
        <v>75.7</v>
      </c>
      <c r="Y157">
        <v>72.3</v>
      </c>
      <c r="Z157">
        <v>73.900000000000006</v>
      </c>
      <c r="AA157">
        <v>55</v>
      </c>
      <c r="AB157">
        <v>40.700000000000003</v>
      </c>
      <c r="AC157">
        <v>47.6</v>
      </c>
      <c r="AD157">
        <v>30</v>
      </c>
      <c r="AE157">
        <v>19.7</v>
      </c>
      <c r="AF157">
        <v>24.7</v>
      </c>
      <c r="AG157">
        <v>43.3</v>
      </c>
      <c r="AH157">
        <v>27.7</v>
      </c>
      <c r="AI157">
        <v>35.200000000000003</v>
      </c>
      <c r="AJ157">
        <v>4.8899999999999997</v>
      </c>
      <c r="AK157">
        <v>4.5</v>
      </c>
      <c r="AL157">
        <v>4.68</v>
      </c>
      <c r="AM157">
        <v>54</v>
      </c>
      <c r="AN157">
        <v>67</v>
      </c>
      <c r="AO157">
        <v>121</v>
      </c>
      <c r="AP157">
        <v>47</v>
      </c>
      <c r="AQ157">
        <v>56</v>
      </c>
      <c r="AR157">
        <v>103</v>
      </c>
      <c r="AS157">
        <v>56.7</v>
      </c>
      <c r="AT157">
        <v>50.6</v>
      </c>
      <c r="AU157">
        <v>53.3</v>
      </c>
      <c r="AV157">
        <v>0.53</v>
      </c>
      <c r="AW157">
        <v>0.24</v>
      </c>
      <c r="AX157">
        <v>0.37</v>
      </c>
      <c r="AY157">
        <v>0.17</v>
      </c>
      <c r="AZ157">
        <v>-0.09</v>
      </c>
      <c r="BA157">
        <v>0.13</v>
      </c>
      <c r="BB157">
        <v>0.89</v>
      </c>
      <c r="BC157">
        <v>0.56999999999999995</v>
      </c>
      <c r="BD157">
        <v>0.62</v>
      </c>
      <c r="BE157">
        <v>57.4</v>
      </c>
      <c r="BF157">
        <v>59.7</v>
      </c>
      <c r="BG157">
        <v>58.7</v>
      </c>
      <c r="BH157">
        <v>83.3</v>
      </c>
      <c r="BI157">
        <v>71.599999999999994</v>
      </c>
      <c r="BJ157">
        <v>76.900000000000006</v>
      </c>
      <c r="BK157">
        <v>68.5</v>
      </c>
      <c r="BL157">
        <v>40.299999999999997</v>
      </c>
      <c r="BM157">
        <v>52.9</v>
      </c>
      <c r="BN157">
        <v>40.700000000000003</v>
      </c>
      <c r="BO157">
        <v>22.4</v>
      </c>
      <c r="BP157">
        <v>30.6</v>
      </c>
      <c r="BQ157">
        <v>51.9</v>
      </c>
      <c r="BR157">
        <v>28.4</v>
      </c>
      <c r="BS157">
        <v>38.799999999999997</v>
      </c>
      <c r="BT157">
        <v>5.27</v>
      </c>
      <c r="BU157">
        <v>4.5199999999999996</v>
      </c>
      <c r="BV157">
        <v>4.8499999999999996</v>
      </c>
      <c r="BW157">
        <v>101</v>
      </c>
      <c r="BX157">
        <v>91</v>
      </c>
      <c r="BY157">
        <v>192</v>
      </c>
      <c r="BZ157">
        <v>93</v>
      </c>
      <c r="CA157">
        <v>87</v>
      </c>
      <c r="CB157">
        <v>180</v>
      </c>
      <c r="CC157">
        <v>51.7</v>
      </c>
      <c r="CD157">
        <v>45.8</v>
      </c>
      <c r="CE157">
        <v>48.9</v>
      </c>
      <c r="CF157">
        <v>0.56000000000000005</v>
      </c>
      <c r="CG157">
        <v>0.18</v>
      </c>
      <c r="CH157">
        <v>0.38</v>
      </c>
      <c r="CI157">
        <v>0.3</v>
      </c>
      <c r="CJ157">
        <v>-0.09</v>
      </c>
      <c r="CK157">
        <v>0.19</v>
      </c>
      <c r="CL157">
        <v>0.82</v>
      </c>
      <c r="CM157">
        <v>0.44</v>
      </c>
      <c r="CN157">
        <v>0.56000000000000005</v>
      </c>
      <c r="CO157">
        <v>47.5</v>
      </c>
      <c r="CP157">
        <v>42.9</v>
      </c>
      <c r="CQ157">
        <v>45.3</v>
      </c>
      <c r="CR157">
        <v>75.2</v>
      </c>
      <c r="CS157">
        <v>65.900000000000006</v>
      </c>
      <c r="CT157">
        <v>70.8</v>
      </c>
      <c r="CU157">
        <v>67.3</v>
      </c>
      <c r="CV157">
        <v>35.200000000000003</v>
      </c>
      <c r="CW157">
        <v>52.1</v>
      </c>
      <c r="CX157">
        <v>29.7</v>
      </c>
      <c r="CY157">
        <v>5.5</v>
      </c>
      <c r="CZ157">
        <v>18.2</v>
      </c>
      <c r="DA157">
        <v>44.6</v>
      </c>
      <c r="DB157">
        <v>12.1</v>
      </c>
      <c r="DC157">
        <v>29.2</v>
      </c>
      <c r="DD157">
        <v>4.7699999999999996</v>
      </c>
      <c r="DE157">
        <v>4.03</v>
      </c>
      <c r="DF157">
        <v>4.42</v>
      </c>
      <c r="DG157">
        <v>17</v>
      </c>
      <c r="DH157">
        <v>14</v>
      </c>
      <c r="DI157">
        <v>31</v>
      </c>
      <c r="DJ157">
        <v>11</v>
      </c>
      <c r="DK157">
        <v>14</v>
      </c>
      <c r="DL157">
        <v>25</v>
      </c>
      <c r="DM157">
        <v>53.2</v>
      </c>
      <c r="DN157">
        <v>42</v>
      </c>
      <c r="DO157">
        <v>48.1</v>
      </c>
      <c r="DP157">
        <v>0.74</v>
      </c>
      <c r="DQ157">
        <v>-0.14000000000000001</v>
      </c>
      <c r="DR157">
        <v>0.25</v>
      </c>
      <c r="DS157">
        <v>-0.01</v>
      </c>
      <c r="DT157">
        <v>-0.8</v>
      </c>
      <c r="DU157">
        <v>-0.25</v>
      </c>
      <c r="DV157">
        <v>1.48</v>
      </c>
      <c r="DW157">
        <v>0.52</v>
      </c>
      <c r="DX157">
        <v>0.74</v>
      </c>
      <c r="DY157">
        <v>47.1</v>
      </c>
      <c r="DZ157">
        <v>21.4</v>
      </c>
      <c r="EA157">
        <v>35.5</v>
      </c>
      <c r="EB157">
        <v>64.7</v>
      </c>
      <c r="EC157">
        <v>64.3</v>
      </c>
      <c r="ED157">
        <v>64.5</v>
      </c>
      <c r="EE157">
        <v>58.8</v>
      </c>
      <c r="EF157">
        <v>64.3</v>
      </c>
      <c r="EG157">
        <v>61.3</v>
      </c>
      <c r="EH157">
        <v>35.299999999999997</v>
      </c>
      <c r="EI157">
        <v>14.3</v>
      </c>
      <c r="EJ157">
        <v>25.8</v>
      </c>
      <c r="EK157">
        <v>47.1</v>
      </c>
      <c r="EL157">
        <v>28.6</v>
      </c>
      <c r="EM157">
        <v>38.700000000000003</v>
      </c>
      <c r="EN157">
        <v>4.8600000000000003</v>
      </c>
      <c r="EO157">
        <v>3.89</v>
      </c>
      <c r="EP157">
        <v>4.42</v>
      </c>
      <c r="EQ157">
        <v>5</v>
      </c>
      <c r="ER157">
        <v>0</v>
      </c>
      <c r="ES157">
        <v>5</v>
      </c>
      <c r="ET157">
        <v>3</v>
      </c>
      <c r="EU157">
        <v>0</v>
      </c>
      <c r="EV157">
        <v>3</v>
      </c>
      <c r="EW157">
        <v>64.900000000000006</v>
      </c>
      <c r="EX157" t="s">
        <v>915</v>
      </c>
      <c r="EY157">
        <v>64.900000000000006</v>
      </c>
      <c r="EZ157">
        <v>1.06</v>
      </c>
      <c r="FA157" t="s">
        <v>915</v>
      </c>
      <c r="FB157">
        <v>1.06</v>
      </c>
      <c r="FC157">
        <v>-0.37</v>
      </c>
      <c r="FD157" t="s">
        <v>915</v>
      </c>
      <c r="FE157">
        <v>-0.37</v>
      </c>
      <c r="FF157">
        <v>2.4900000000000002</v>
      </c>
      <c r="FG157" t="s">
        <v>915</v>
      </c>
      <c r="FH157">
        <v>2.4900000000000002</v>
      </c>
      <c r="FI157">
        <v>60</v>
      </c>
      <c r="FJ157" t="s">
        <v>915</v>
      </c>
      <c r="FK157">
        <v>60</v>
      </c>
      <c r="FL157">
        <v>100</v>
      </c>
      <c r="FM157" t="s">
        <v>915</v>
      </c>
      <c r="FN157">
        <v>100</v>
      </c>
      <c r="FO157">
        <v>80</v>
      </c>
      <c r="FP157" t="s">
        <v>915</v>
      </c>
      <c r="FQ157">
        <v>80</v>
      </c>
      <c r="FR157">
        <v>60</v>
      </c>
      <c r="FS157" t="s">
        <v>915</v>
      </c>
      <c r="FT157">
        <v>60</v>
      </c>
      <c r="FU157">
        <v>80</v>
      </c>
      <c r="FV157" t="s">
        <v>915</v>
      </c>
      <c r="FW157">
        <v>80</v>
      </c>
      <c r="FX157">
        <v>6.33</v>
      </c>
      <c r="FY157">
        <v>0</v>
      </c>
      <c r="FZ157">
        <v>6.33</v>
      </c>
      <c r="GA157">
        <v>716</v>
      </c>
      <c r="GB157">
        <v>773</v>
      </c>
      <c r="GC157">
        <v>1489</v>
      </c>
      <c r="GD157">
        <v>648</v>
      </c>
      <c r="GE157">
        <v>697</v>
      </c>
      <c r="GF157">
        <v>1345</v>
      </c>
      <c r="GG157">
        <v>53.8</v>
      </c>
      <c r="GH157">
        <v>49.4</v>
      </c>
      <c r="GI157">
        <v>51.5</v>
      </c>
      <c r="GJ157">
        <v>0.48</v>
      </c>
      <c r="GK157">
        <v>0.05</v>
      </c>
      <c r="GL157">
        <v>0.26</v>
      </c>
      <c r="GM157">
        <v>0.39</v>
      </c>
      <c r="GN157">
        <v>-0.04</v>
      </c>
      <c r="GO157">
        <v>0.19</v>
      </c>
      <c r="GP157">
        <v>0.57999999999999996</v>
      </c>
      <c r="GQ157">
        <v>0.14000000000000001</v>
      </c>
      <c r="GR157">
        <v>0.33</v>
      </c>
      <c r="GS157">
        <v>53.8</v>
      </c>
      <c r="GT157">
        <v>48.4</v>
      </c>
      <c r="GU157">
        <v>51</v>
      </c>
      <c r="GV157">
        <v>76.3</v>
      </c>
      <c r="GW157">
        <v>71.400000000000006</v>
      </c>
      <c r="GX157">
        <v>73.7</v>
      </c>
      <c r="GY157">
        <v>58.2</v>
      </c>
      <c r="GZ157">
        <v>40.4</v>
      </c>
      <c r="HA157">
        <v>49</v>
      </c>
      <c r="HB157">
        <v>30.9</v>
      </c>
      <c r="HC157">
        <v>17.899999999999999</v>
      </c>
      <c r="HD157">
        <v>24.1</v>
      </c>
      <c r="HE157">
        <v>44.3</v>
      </c>
      <c r="HF157">
        <v>25.7</v>
      </c>
      <c r="HG157">
        <v>34.700000000000003</v>
      </c>
      <c r="HH157">
        <v>4.9000000000000004</v>
      </c>
      <c r="HI157">
        <v>4.43</v>
      </c>
      <c r="HJ157">
        <v>4.66</v>
      </c>
    </row>
    <row r="158" spans="1:218" x14ac:dyDescent="0.4">
      <c r="A158" t="s">
        <v>537</v>
      </c>
      <c r="B158" t="s">
        <v>536</v>
      </c>
      <c r="C158">
        <v>637</v>
      </c>
      <c r="D158">
        <v>616</v>
      </c>
      <c r="E158">
        <v>1253</v>
      </c>
      <c r="F158">
        <v>596</v>
      </c>
      <c r="G158">
        <v>592</v>
      </c>
      <c r="H158">
        <v>1188</v>
      </c>
      <c r="I158">
        <v>54.8</v>
      </c>
      <c r="J158">
        <v>50.2</v>
      </c>
      <c r="K158">
        <v>52.6</v>
      </c>
      <c r="L158">
        <v>0.51</v>
      </c>
      <c r="M158">
        <v>7.0000000000000007E-2</v>
      </c>
      <c r="N158">
        <v>0.28999999999999998</v>
      </c>
      <c r="O158">
        <v>0.4</v>
      </c>
      <c r="P158">
        <v>-0.03</v>
      </c>
      <c r="Q158">
        <v>0.22</v>
      </c>
      <c r="R158">
        <v>0.61</v>
      </c>
      <c r="S158">
        <v>0.17</v>
      </c>
      <c r="T158">
        <v>0.36</v>
      </c>
      <c r="U158">
        <v>59.7</v>
      </c>
      <c r="V158">
        <v>52.8</v>
      </c>
      <c r="W158">
        <v>56.3</v>
      </c>
      <c r="X158">
        <v>80.099999999999994</v>
      </c>
      <c r="Y158">
        <v>71.599999999999994</v>
      </c>
      <c r="Z158">
        <v>75.900000000000006</v>
      </c>
      <c r="AA158">
        <v>58.2</v>
      </c>
      <c r="AB158">
        <v>42.7</v>
      </c>
      <c r="AC158">
        <v>50.6</v>
      </c>
      <c r="AD158">
        <v>33.799999999999997</v>
      </c>
      <c r="AE158">
        <v>21.4</v>
      </c>
      <c r="AF158">
        <v>27.7</v>
      </c>
      <c r="AG158">
        <v>45.1</v>
      </c>
      <c r="AH158">
        <v>28.9</v>
      </c>
      <c r="AI158">
        <v>37.1</v>
      </c>
      <c r="AJ158">
        <v>4.96</v>
      </c>
      <c r="AK158">
        <v>4.5199999999999996</v>
      </c>
      <c r="AL158">
        <v>4.74</v>
      </c>
      <c r="AM158">
        <v>47</v>
      </c>
      <c r="AN158">
        <v>42</v>
      </c>
      <c r="AO158">
        <v>89</v>
      </c>
      <c r="AP158">
        <v>47</v>
      </c>
      <c r="AQ158">
        <v>40</v>
      </c>
      <c r="AR158">
        <v>87</v>
      </c>
      <c r="AS158">
        <v>52.2</v>
      </c>
      <c r="AT158">
        <v>47.8</v>
      </c>
      <c r="AU158">
        <v>50.1</v>
      </c>
      <c r="AV158">
        <v>0.56000000000000005</v>
      </c>
      <c r="AW158">
        <v>-0.05</v>
      </c>
      <c r="AX158">
        <v>0.28000000000000003</v>
      </c>
      <c r="AY158">
        <v>0.2</v>
      </c>
      <c r="AZ158">
        <v>-0.44</v>
      </c>
      <c r="BA158">
        <v>0.01</v>
      </c>
      <c r="BB158">
        <v>0.92</v>
      </c>
      <c r="BC158">
        <v>0.34</v>
      </c>
      <c r="BD158">
        <v>0.54</v>
      </c>
      <c r="BE158">
        <v>53.2</v>
      </c>
      <c r="BF158">
        <v>38.1</v>
      </c>
      <c r="BG158">
        <v>46.1</v>
      </c>
      <c r="BH158">
        <v>74.5</v>
      </c>
      <c r="BI158">
        <v>81</v>
      </c>
      <c r="BJ158">
        <v>77.5</v>
      </c>
      <c r="BK158">
        <v>55.3</v>
      </c>
      <c r="BL158">
        <v>38.1</v>
      </c>
      <c r="BM158">
        <v>47.2</v>
      </c>
      <c r="BN158">
        <v>25.5</v>
      </c>
      <c r="BO158">
        <v>9.5</v>
      </c>
      <c r="BP158">
        <v>18</v>
      </c>
      <c r="BQ158">
        <v>36.200000000000003</v>
      </c>
      <c r="BR158">
        <v>26.2</v>
      </c>
      <c r="BS158">
        <v>31.5</v>
      </c>
      <c r="BT158">
        <v>4.6399999999999997</v>
      </c>
      <c r="BU158">
        <v>4.29</v>
      </c>
      <c r="BV158">
        <v>4.47</v>
      </c>
      <c r="BW158">
        <v>69</v>
      </c>
      <c r="BX158">
        <v>116</v>
      </c>
      <c r="BY158">
        <v>185</v>
      </c>
      <c r="BZ158">
        <v>61</v>
      </c>
      <c r="CA158">
        <v>105</v>
      </c>
      <c r="CB158">
        <v>166</v>
      </c>
      <c r="CC158">
        <v>56.2</v>
      </c>
      <c r="CD158">
        <v>50.8</v>
      </c>
      <c r="CE158">
        <v>52.8</v>
      </c>
      <c r="CF158">
        <v>0.88</v>
      </c>
      <c r="CG158">
        <v>0.51</v>
      </c>
      <c r="CH158">
        <v>0.64</v>
      </c>
      <c r="CI158">
        <v>0.56000000000000005</v>
      </c>
      <c r="CJ158">
        <v>0.27</v>
      </c>
      <c r="CK158">
        <v>0.45</v>
      </c>
      <c r="CL158">
        <v>1.2</v>
      </c>
      <c r="CM158">
        <v>0.75</v>
      </c>
      <c r="CN158">
        <v>0.84</v>
      </c>
      <c r="CO158">
        <v>56.5</v>
      </c>
      <c r="CP158">
        <v>56</v>
      </c>
      <c r="CQ158">
        <v>56.2</v>
      </c>
      <c r="CR158">
        <v>82.6</v>
      </c>
      <c r="CS158">
        <v>69.8</v>
      </c>
      <c r="CT158">
        <v>74.599999999999994</v>
      </c>
      <c r="CU158">
        <v>73.900000000000006</v>
      </c>
      <c r="CV158">
        <v>49.1</v>
      </c>
      <c r="CW158">
        <v>58.4</v>
      </c>
      <c r="CX158">
        <v>37.700000000000003</v>
      </c>
      <c r="CY158">
        <v>21.6</v>
      </c>
      <c r="CZ158">
        <v>27.6</v>
      </c>
      <c r="DA158">
        <v>53.6</v>
      </c>
      <c r="DB158">
        <v>31.9</v>
      </c>
      <c r="DC158">
        <v>40</v>
      </c>
      <c r="DD158">
        <v>5.18</v>
      </c>
      <c r="DE158">
        <v>4.6500000000000004</v>
      </c>
      <c r="DF158">
        <v>4.8499999999999996</v>
      </c>
      <c r="DG158">
        <v>22</v>
      </c>
      <c r="DH158">
        <v>35</v>
      </c>
      <c r="DI158">
        <v>57</v>
      </c>
      <c r="DJ158">
        <v>22</v>
      </c>
      <c r="DK158">
        <v>31</v>
      </c>
      <c r="DL158">
        <v>53</v>
      </c>
      <c r="DM158">
        <v>56.3</v>
      </c>
      <c r="DN158">
        <v>44</v>
      </c>
      <c r="DO158">
        <v>48.7</v>
      </c>
      <c r="DP158">
        <v>1.0900000000000001</v>
      </c>
      <c r="DQ158">
        <v>-0.13</v>
      </c>
      <c r="DR158">
        <v>0.37</v>
      </c>
      <c r="DS158">
        <v>0.56000000000000005</v>
      </c>
      <c r="DT158">
        <v>-0.57999999999999996</v>
      </c>
      <c r="DU158">
        <v>0.03</v>
      </c>
      <c r="DV158">
        <v>1.61</v>
      </c>
      <c r="DW158">
        <v>0.31</v>
      </c>
      <c r="DX158">
        <v>0.71</v>
      </c>
      <c r="DY158">
        <v>59.1</v>
      </c>
      <c r="DZ158">
        <v>28.6</v>
      </c>
      <c r="EA158">
        <v>40.4</v>
      </c>
      <c r="EB158">
        <v>77.3</v>
      </c>
      <c r="EC158">
        <v>62.9</v>
      </c>
      <c r="ED158">
        <v>68.400000000000006</v>
      </c>
      <c r="EE158">
        <v>72.7</v>
      </c>
      <c r="EF158">
        <v>37.1</v>
      </c>
      <c r="EG158">
        <v>50.9</v>
      </c>
      <c r="EH158">
        <v>36.4</v>
      </c>
      <c r="EI158">
        <v>8.6</v>
      </c>
      <c r="EJ158">
        <v>19.3</v>
      </c>
      <c r="EK158">
        <v>59.1</v>
      </c>
      <c r="EL158">
        <v>17.100000000000001</v>
      </c>
      <c r="EM158">
        <v>33.299999999999997</v>
      </c>
      <c r="EN158">
        <v>5.16</v>
      </c>
      <c r="EO158">
        <v>3.94</v>
      </c>
      <c r="EP158">
        <v>4.41</v>
      </c>
      <c r="EQ158">
        <v>5</v>
      </c>
      <c r="ER158">
        <v>9</v>
      </c>
      <c r="ES158">
        <v>14</v>
      </c>
      <c r="ET158">
        <v>2</v>
      </c>
      <c r="EU158">
        <v>7</v>
      </c>
      <c r="EV158">
        <v>9</v>
      </c>
      <c r="EW158">
        <v>62.2</v>
      </c>
      <c r="EX158">
        <v>55.8</v>
      </c>
      <c r="EY158">
        <v>58.1</v>
      </c>
      <c r="EZ158">
        <v>-0.05</v>
      </c>
      <c r="FA158">
        <v>-0.12</v>
      </c>
      <c r="FB158">
        <v>-0.11</v>
      </c>
      <c r="FC158">
        <v>-1.8</v>
      </c>
      <c r="FD158">
        <v>-1.06</v>
      </c>
      <c r="FE158">
        <v>-0.93</v>
      </c>
      <c r="FF158">
        <v>1.7</v>
      </c>
      <c r="FG158">
        <v>0.81</v>
      </c>
      <c r="FH158">
        <v>0.72</v>
      </c>
      <c r="FI158">
        <v>100</v>
      </c>
      <c r="FJ158">
        <v>55.6</v>
      </c>
      <c r="FK158">
        <v>71.400000000000006</v>
      </c>
      <c r="FL158">
        <v>100</v>
      </c>
      <c r="FM158">
        <v>77.8</v>
      </c>
      <c r="FN158">
        <v>85.7</v>
      </c>
      <c r="FO158">
        <v>40</v>
      </c>
      <c r="FP158">
        <v>66.7</v>
      </c>
      <c r="FQ158">
        <v>57.1</v>
      </c>
      <c r="FR158">
        <v>20</v>
      </c>
      <c r="FS158">
        <v>44.4</v>
      </c>
      <c r="FT158">
        <v>35.700000000000003</v>
      </c>
      <c r="FU158">
        <v>20</v>
      </c>
      <c r="FV158">
        <v>44.4</v>
      </c>
      <c r="FW158">
        <v>35.700000000000003</v>
      </c>
      <c r="FX158">
        <v>5.4</v>
      </c>
      <c r="FY158">
        <v>5.35</v>
      </c>
      <c r="FZ158">
        <v>5.37</v>
      </c>
      <c r="GA158">
        <v>796</v>
      </c>
      <c r="GB158">
        <v>840</v>
      </c>
      <c r="GC158">
        <v>1636</v>
      </c>
      <c r="GD158">
        <v>739</v>
      </c>
      <c r="GE158">
        <v>794</v>
      </c>
      <c r="GF158">
        <v>1533</v>
      </c>
      <c r="GG158">
        <v>54.9</v>
      </c>
      <c r="GH158">
        <v>49.9</v>
      </c>
      <c r="GI158">
        <v>52.3</v>
      </c>
      <c r="GJ158">
        <v>0.56999999999999995</v>
      </c>
      <c r="GK158">
        <v>0.12</v>
      </c>
      <c r="GL158">
        <v>0.34</v>
      </c>
      <c r="GM158">
        <v>0.48</v>
      </c>
      <c r="GN158">
        <v>0.03</v>
      </c>
      <c r="GO158">
        <v>0.27</v>
      </c>
      <c r="GP158">
        <v>0.66</v>
      </c>
      <c r="GQ158">
        <v>0.21</v>
      </c>
      <c r="GR158">
        <v>0.4</v>
      </c>
      <c r="GS158">
        <v>59.3</v>
      </c>
      <c r="GT158">
        <v>51.3</v>
      </c>
      <c r="GU158">
        <v>55.2</v>
      </c>
      <c r="GV158">
        <v>80</v>
      </c>
      <c r="GW158">
        <v>71.2</v>
      </c>
      <c r="GX158">
        <v>75.5</v>
      </c>
      <c r="GY158">
        <v>59.9</v>
      </c>
      <c r="GZ158">
        <v>43.3</v>
      </c>
      <c r="HA158">
        <v>51.4</v>
      </c>
      <c r="HB158">
        <v>33.5</v>
      </c>
      <c r="HC158">
        <v>20.399999999999999</v>
      </c>
      <c r="HD158">
        <v>26.8</v>
      </c>
      <c r="HE158">
        <v>45.7</v>
      </c>
      <c r="HF158">
        <v>28.7</v>
      </c>
      <c r="HG158">
        <v>37</v>
      </c>
      <c r="HH158">
        <v>4.97</v>
      </c>
      <c r="HI158">
        <v>4.5</v>
      </c>
      <c r="HJ158">
        <v>4.7300000000000004</v>
      </c>
    </row>
    <row r="159" spans="1:218" x14ac:dyDescent="0.4">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0</v>
      </c>
      <c r="EW159">
        <v>0</v>
      </c>
      <c r="EX159">
        <v>0</v>
      </c>
      <c r="EY159">
        <v>0</v>
      </c>
      <c r="EZ159">
        <v>0</v>
      </c>
      <c r="FA159">
        <v>0</v>
      </c>
      <c r="FB159">
        <v>0</v>
      </c>
      <c r="FC159">
        <v>0</v>
      </c>
      <c r="FD159">
        <v>0</v>
      </c>
      <c r="FE159">
        <v>0</v>
      </c>
      <c r="FF159">
        <v>0</v>
      </c>
      <c r="FG159">
        <v>0</v>
      </c>
      <c r="FH159">
        <v>0</v>
      </c>
      <c r="FI159">
        <v>0</v>
      </c>
      <c r="FJ159">
        <v>0</v>
      </c>
      <c r="FK159">
        <v>0</v>
      </c>
      <c r="FL159">
        <v>0</v>
      </c>
      <c r="FM159">
        <v>0</v>
      </c>
      <c r="FN159">
        <v>0</v>
      </c>
      <c r="FO159">
        <v>0</v>
      </c>
      <c r="FP159">
        <v>0</v>
      </c>
      <c r="FQ159">
        <v>0</v>
      </c>
      <c r="FR159">
        <v>0</v>
      </c>
      <c r="FS159">
        <v>0</v>
      </c>
      <c r="FT159">
        <v>0</v>
      </c>
      <c r="FU159">
        <v>0</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0</v>
      </c>
      <c r="GO159">
        <v>0</v>
      </c>
      <c r="GP159">
        <v>0</v>
      </c>
      <c r="GQ159">
        <v>0</v>
      </c>
      <c r="GR159">
        <v>0</v>
      </c>
      <c r="GS159">
        <v>0</v>
      </c>
      <c r="GT159">
        <v>0</v>
      </c>
      <c r="GU159">
        <v>0</v>
      </c>
      <c r="GV159">
        <v>0</v>
      </c>
      <c r="GW159">
        <v>0</v>
      </c>
      <c r="GX159">
        <v>0</v>
      </c>
      <c r="GY159">
        <v>0</v>
      </c>
      <c r="GZ159">
        <v>0</v>
      </c>
      <c r="HA159">
        <v>0</v>
      </c>
      <c r="HB159">
        <v>0</v>
      </c>
      <c r="HC159">
        <v>0</v>
      </c>
      <c r="HD159">
        <v>0</v>
      </c>
      <c r="HE159">
        <v>0</v>
      </c>
      <c r="HF159">
        <v>0</v>
      </c>
      <c r="HG159">
        <v>0</v>
      </c>
      <c r="HH159">
        <v>0</v>
      </c>
      <c r="HI159">
        <v>0</v>
      </c>
      <c r="HJ159">
        <v>0</v>
      </c>
    </row>
    <row r="160" spans="1:218" x14ac:dyDescent="0.4">
      <c r="A160" t="s">
        <v>540</v>
      </c>
      <c r="B160" t="s">
        <v>538</v>
      </c>
      <c r="C160">
        <v>22008</v>
      </c>
      <c r="D160">
        <v>23013</v>
      </c>
      <c r="E160">
        <v>45021</v>
      </c>
      <c r="F160">
        <v>21251</v>
      </c>
      <c r="G160">
        <v>22171</v>
      </c>
      <c r="H160">
        <v>43422</v>
      </c>
      <c r="I160">
        <v>49.5</v>
      </c>
      <c r="J160">
        <v>43.9</v>
      </c>
      <c r="K160">
        <v>46.7</v>
      </c>
      <c r="L160">
        <v>0.16</v>
      </c>
      <c r="M160">
        <v>-0.32</v>
      </c>
      <c r="N160">
        <v>-0.09</v>
      </c>
      <c r="O160">
        <v>0.15</v>
      </c>
      <c r="P160">
        <v>-0.34</v>
      </c>
      <c r="Q160">
        <v>-0.1</v>
      </c>
      <c r="R160">
        <v>0.18</v>
      </c>
      <c r="S160">
        <v>-0.31</v>
      </c>
      <c r="T160">
        <v>-7.0000000000000007E-2</v>
      </c>
      <c r="U160">
        <v>47.4</v>
      </c>
      <c r="V160">
        <v>39.1</v>
      </c>
      <c r="W160">
        <v>43.2</v>
      </c>
      <c r="X160">
        <v>69.7</v>
      </c>
      <c r="Y160">
        <v>60.8</v>
      </c>
      <c r="Z160">
        <v>65.099999999999994</v>
      </c>
      <c r="AA160">
        <v>41.1</v>
      </c>
      <c r="AB160">
        <v>29.8</v>
      </c>
      <c r="AC160">
        <v>35.299999999999997</v>
      </c>
      <c r="AD160">
        <v>19.399999999999999</v>
      </c>
      <c r="AE160">
        <v>11.5</v>
      </c>
      <c r="AF160">
        <v>15.4</v>
      </c>
      <c r="AG160">
        <v>27.7</v>
      </c>
      <c r="AH160">
        <v>17</v>
      </c>
      <c r="AI160">
        <v>22.2</v>
      </c>
      <c r="AJ160">
        <v>4.29</v>
      </c>
      <c r="AK160">
        <v>3.81</v>
      </c>
      <c r="AL160">
        <v>4.05</v>
      </c>
      <c r="AM160">
        <v>729</v>
      </c>
      <c r="AN160">
        <v>772</v>
      </c>
      <c r="AO160">
        <v>1501</v>
      </c>
      <c r="AP160">
        <v>683</v>
      </c>
      <c r="AQ160">
        <v>717</v>
      </c>
      <c r="AR160">
        <v>1400</v>
      </c>
      <c r="AS160">
        <v>50.7</v>
      </c>
      <c r="AT160">
        <v>46</v>
      </c>
      <c r="AU160">
        <v>48.3</v>
      </c>
      <c r="AV160">
        <v>0.21</v>
      </c>
      <c r="AW160">
        <v>-0.21</v>
      </c>
      <c r="AX160">
        <v>-0.01</v>
      </c>
      <c r="AY160">
        <v>0.12</v>
      </c>
      <c r="AZ160">
        <v>-0.3</v>
      </c>
      <c r="BA160">
        <v>-7.0000000000000007E-2</v>
      </c>
      <c r="BB160">
        <v>0.3</v>
      </c>
      <c r="BC160">
        <v>-0.12</v>
      </c>
      <c r="BD160">
        <v>0.06</v>
      </c>
      <c r="BE160">
        <v>49</v>
      </c>
      <c r="BF160">
        <v>44.7</v>
      </c>
      <c r="BG160">
        <v>46.8</v>
      </c>
      <c r="BH160">
        <v>69.3</v>
      </c>
      <c r="BI160">
        <v>63</v>
      </c>
      <c r="BJ160">
        <v>66</v>
      </c>
      <c r="BK160">
        <v>46.2</v>
      </c>
      <c r="BL160">
        <v>34.5</v>
      </c>
      <c r="BM160">
        <v>40.200000000000003</v>
      </c>
      <c r="BN160">
        <v>21.5</v>
      </c>
      <c r="BO160">
        <v>15.7</v>
      </c>
      <c r="BP160">
        <v>18.5</v>
      </c>
      <c r="BQ160">
        <v>31</v>
      </c>
      <c r="BR160">
        <v>22.7</v>
      </c>
      <c r="BS160">
        <v>26.7</v>
      </c>
      <c r="BT160">
        <v>4.45</v>
      </c>
      <c r="BU160">
        <v>4.04</v>
      </c>
      <c r="BV160">
        <v>4.24</v>
      </c>
      <c r="BW160">
        <v>544</v>
      </c>
      <c r="BX160">
        <v>543</v>
      </c>
      <c r="BY160">
        <v>1087</v>
      </c>
      <c r="BZ160">
        <v>471</v>
      </c>
      <c r="CA160">
        <v>459</v>
      </c>
      <c r="CB160">
        <v>930</v>
      </c>
      <c r="CC160">
        <v>53.1</v>
      </c>
      <c r="CD160">
        <v>49</v>
      </c>
      <c r="CE160">
        <v>51.1</v>
      </c>
      <c r="CF160">
        <v>0.84</v>
      </c>
      <c r="CG160">
        <v>0.46</v>
      </c>
      <c r="CH160">
        <v>0.65</v>
      </c>
      <c r="CI160">
        <v>0.72</v>
      </c>
      <c r="CJ160">
        <v>0.34</v>
      </c>
      <c r="CK160">
        <v>0.56999999999999995</v>
      </c>
      <c r="CL160">
        <v>0.95</v>
      </c>
      <c r="CM160">
        <v>0.56999999999999995</v>
      </c>
      <c r="CN160">
        <v>0.73</v>
      </c>
      <c r="CO160">
        <v>52</v>
      </c>
      <c r="CP160">
        <v>47.1</v>
      </c>
      <c r="CQ160">
        <v>49.6</v>
      </c>
      <c r="CR160">
        <v>71</v>
      </c>
      <c r="CS160">
        <v>68.5</v>
      </c>
      <c r="CT160">
        <v>69.7</v>
      </c>
      <c r="CU160">
        <v>53.1</v>
      </c>
      <c r="CV160">
        <v>35.200000000000003</v>
      </c>
      <c r="CW160">
        <v>44.2</v>
      </c>
      <c r="CX160">
        <v>28.3</v>
      </c>
      <c r="CY160">
        <v>16</v>
      </c>
      <c r="CZ160">
        <v>22.2</v>
      </c>
      <c r="DA160">
        <v>38.4</v>
      </c>
      <c r="DB160">
        <v>20.8</v>
      </c>
      <c r="DC160">
        <v>29.6</v>
      </c>
      <c r="DD160">
        <v>4.7699999999999996</v>
      </c>
      <c r="DE160">
        <v>4.3</v>
      </c>
      <c r="DF160">
        <v>4.54</v>
      </c>
      <c r="DG160">
        <v>318</v>
      </c>
      <c r="DH160">
        <v>317</v>
      </c>
      <c r="DI160">
        <v>635</v>
      </c>
      <c r="DJ160">
        <v>263</v>
      </c>
      <c r="DK160">
        <v>263</v>
      </c>
      <c r="DL160">
        <v>526</v>
      </c>
      <c r="DM160">
        <v>45.1</v>
      </c>
      <c r="DN160">
        <v>39.799999999999997</v>
      </c>
      <c r="DO160">
        <v>42.4</v>
      </c>
      <c r="DP160">
        <v>0.31</v>
      </c>
      <c r="DQ160">
        <v>-0.1</v>
      </c>
      <c r="DR160">
        <v>0.1</v>
      </c>
      <c r="DS160">
        <v>0.16</v>
      </c>
      <c r="DT160">
        <v>-0.26</v>
      </c>
      <c r="DU160">
        <v>0</v>
      </c>
      <c r="DV160">
        <v>0.46</v>
      </c>
      <c r="DW160">
        <v>0.05</v>
      </c>
      <c r="DX160">
        <v>0.21</v>
      </c>
      <c r="DY160">
        <v>35.5</v>
      </c>
      <c r="DZ160">
        <v>30.9</v>
      </c>
      <c r="EA160">
        <v>33.200000000000003</v>
      </c>
      <c r="EB160">
        <v>55.7</v>
      </c>
      <c r="EC160">
        <v>50.2</v>
      </c>
      <c r="ED160">
        <v>52.9</v>
      </c>
      <c r="EE160">
        <v>48.4</v>
      </c>
      <c r="EF160">
        <v>32.799999999999997</v>
      </c>
      <c r="EG160">
        <v>40.6</v>
      </c>
      <c r="EH160">
        <v>12.9</v>
      </c>
      <c r="EI160">
        <v>6.3</v>
      </c>
      <c r="EJ160">
        <v>9.6</v>
      </c>
      <c r="EK160">
        <v>21.4</v>
      </c>
      <c r="EL160">
        <v>12</v>
      </c>
      <c r="EM160">
        <v>16.7</v>
      </c>
      <c r="EN160">
        <v>3.95</v>
      </c>
      <c r="EO160">
        <v>3.45</v>
      </c>
      <c r="EP160">
        <v>3.7</v>
      </c>
      <c r="EQ160">
        <v>79</v>
      </c>
      <c r="ER160">
        <v>58</v>
      </c>
      <c r="ES160">
        <v>137</v>
      </c>
      <c r="ET160">
        <v>60</v>
      </c>
      <c r="EU160">
        <v>42</v>
      </c>
      <c r="EV160">
        <v>102</v>
      </c>
      <c r="EW160">
        <v>63.3</v>
      </c>
      <c r="EX160">
        <v>58.7</v>
      </c>
      <c r="EY160">
        <v>61.4</v>
      </c>
      <c r="EZ160">
        <v>1.05</v>
      </c>
      <c r="FA160">
        <v>0.87</v>
      </c>
      <c r="FB160">
        <v>0.98</v>
      </c>
      <c r="FC160">
        <v>0.73</v>
      </c>
      <c r="FD160">
        <v>0.49</v>
      </c>
      <c r="FE160">
        <v>0.73</v>
      </c>
      <c r="FF160">
        <v>1.37</v>
      </c>
      <c r="FG160">
        <v>1.25</v>
      </c>
      <c r="FH160">
        <v>1.22</v>
      </c>
      <c r="FI160">
        <v>70.900000000000006</v>
      </c>
      <c r="FJ160">
        <v>63.8</v>
      </c>
      <c r="FK160">
        <v>67.900000000000006</v>
      </c>
      <c r="FL160">
        <v>87.3</v>
      </c>
      <c r="FM160">
        <v>77.599999999999994</v>
      </c>
      <c r="FN160">
        <v>83.2</v>
      </c>
      <c r="FO160">
        <v>67.099999999999994</v>
      </c>
      <c r="FP160">
        <v>50</v>
      </c>
      <c r="FQ160">
        <v>59.9</v>
      </c>
      <c r="FR160">
        <v>45.6</v>
      </c>
      <c r="FS160">
        <v>34.5</v>
      </c>
      <c r="FT160">
        <v>40.9</v>
      </c>
      <c r="FU160">
        <v>53.2</v>
      </c>
      <c r="FV160">
        <v>37.9</v>
      </c>
      <c r="FW160">
        <v>46.7</v>
      </c>
      <c r="FX160">
        <v>5.93</v>
      </c>
      <c r="FY160">
        <v>5.42</v>
      </c>
      <c r="FZ160">
        <v>5.71</v>
      </c>
      <c r="GA160">
        <v>24205</v>
      </c>
      <c r="GB160">
        <v>25220</v>
      </c>
      <c r="GC160">
        <v>49425</v>
      </c>
      <c r="GD160">
        <v>23204</v>
      </c>
      <c r="GE160">
        <v>24090</v>
      </c>
      <c r="GF160">
        <v>47294</v>
      </c>
      <c r="GG160">
        <v>49.6</v>
      </c>
      <c r="GH160">
        <v>44</v>
      </c>
      <c r="GI160">
        <v>46.7</v>
      </c>
      <c r="GJ160">
        <v>0.18</v>
      </c>
      <c r="GK160">
        <v>-0.3</v>
      </c>
      <c r="GL160">
        <v>-7.0000000000000007E-2</v>
      </c>
      <c r="GM160">
        <v>0.16</v>
      </c>
      <c r="GN160">
        <v>-0.32</v>
      </c>
      <c r="GO160">
        <v>-0.08</v>
      </c>
      <c r="GP160">
        <v>0.19</v>
      </c>
      <c r="GQ160">
        <v>-0.28999999999999998</v>
      </c>
      <c r="GR160">
        <v>-0.06</v>
      </c>
      <c r="GS160">
        <v>47.3</v>
      </c>
      <c r="GT160">
        <v>39.299999999999997</v>
      </c>
      <c r="GU160">
        <v>43.2</v>
      </c>
      <c r="GV160">
        <v>69.5</v>
      </c>
      <c r="GW160">
        <v>60.8</v>
      </c>
      <c r="GX160">
        <v>65</v>
      </c>
      <c r="GY160">
        <v>41.6</v>
      </c>
      <c r="GZ160">
        <v>30.1</v>
      </c>
      <c r="HA160">
        <v>35.700000000000003</v>
      </c>
      <c r="HB160">
        <v>19.600000000000001</v>
      </c>
      <c r="HC160">
        <v>11.7</v>
      </c>
      <c r="HD160">
        <v>15.5</v>
      </c>
      <c r="HE160">
        <v>27.9</v>
      </c>
      <c r="HF160">
        <v>17.2</v>
      </c>
      <c r="HG160">
        <v>22.5</v>
      </c>
      <c r="HH160">
        <v>4.3</v>
      </c>
      <c r="HI160">
        <v>3.83</v>
      </c>
      <c r="HJ160">
        <v>4.0599999999999996</v>
      </c>
    </row>
    <row r="161" spans="1:218" x14ac:dyDescent="0.4">
      <c r="A161" t="s">
        <v>542</v>
      </c>
      <c r="B161" t="s">
        <v>541</v>
      </c>
      <c r="C161">
        <v>943</v>
      </c>
      <c r="D161">
        <v>925</v>
      </c>
      <c r="E161">
        <v>1868</v>
      </c>
      <c r="F161">
        <v>912</v>
      </c>
      <c r="G161">
        <v>894</v>
      </c>
      <c r="H161">
        <v>1806</v>
      </c>
      <c r="I161">
        <v>52.9</v>
      </c>
      <c r="J161">
        <v>45</v>
      </c>
      <c r="K161">
        <v>49</v>
      </c>
      <c r="L161">
        <v>0.3</v>
      </c>
      <c r="M161">
        <v>-0.34</v>
      </c>
      <c r="N161">
        <v>-0.02</v>
      </c>
      <c r="O161">
        <v>0.22</v>
      </c>
      <c r="P161">
        <v>-0.42</v>
      </c>
      <c r="Q161">
        <v>-0.08</v>
      </c>
      <c r="R161">
        <v>0.38</v>
      </c>
      <c r="S161">
        <v>-0.26</v>
      </c>
      <c r="T161">
        <v>0.04</v>
      </c>
      <c r="U161">
        <v>53.6</v>
      </c>
      <c r="V161">
        <v>43.4</v>
      </c>
      <c r="W161">
        <v>48.5</v>
      </c>
      <c r="X161">
        <v>75.8</v>
      </c>
      <c r="Y161">
        <v>63.1</v>
      </c>
      <c r="Z161">
        <v>69.5</v>
      </c>
      <c r="AA161">
        <v>66.400000000000006</v>
      </c>
      <c r="AB161">
        <v>38.799999999999997</v>
      </c>
      <c r="AC161">
        <v>52.7</v>
      </c>
      <c r="AD161">
        <v>28.5</v>
      </c>
      <c r="AE161">
        <v>10.9</v>
      </c>
      <c r="AF161">
        <v>19.8</v>
      </c>
      <c r="AG161">
        <v>41.5</v>
      </c>
      <c r="AH161">
        <v>19.899999999999999</v>
      </c>
      <c r="AI161">
        <v>30.8</v>
      </c>
      <c r="AJ161">
        <v>4.78</v>
      </c>
      <c r="AK161">
        <v>4.01</v>
      </c>
      <c r="AL161">
        <v>4.3899999999999997</v>
      </c>
      <c r="AM161">
        <v>49</v>
      </c>
      <c r="AN161">
        <v>45</v>
      </c>
      <c r="AO161">
        <v>94</v>
      </c>
      <c r="AP161">
        <v>48</v>
      </c>
      <c r="AQ161">
        <v>42</v>
      </c>
      <c r="AR161">
        <v>90</v>
      </c>
      <c r="AS161">
        <v>50.4</v>
      </c>
      <c r="AT161">
        <v>47.2</v>
      </c>
      <c r="AU161">
        <v>48.9</v>
      </c>
      <c r="AV161">
        <v>0.15</v>
      </c>
      <c r="AW161">
        <v>-0.32</v>
      </c>
      <c r="AX161">
        <v>-7.0000000000000007E-2</v>
      </c>
      <c r="AY161">
        <v>-0.21</v>
      </c>
      <c r="AZ161">
        <v>-0.7</v>
      </c>
      <c r="BA161">
        <v>-0.33</v>
      </c>
      <c r="BB161">
        <v>0.51</v>
      </c>
      <c r="BC161">
        <v>0.06</v>
      </c>
      <c r="BD161">
        <v>0.19</v>
      </c>
      <c r="BE161">
        <v>49</v>
      </c>
      <c r="BF161">
        <v>48.9</v>
      </c>
      <c r="BG161">
        <v>48.9</v>
      </c>
      <c r="BH161">
        <v>71.400000000000006</v>
      </c>
      <c r="BI161">
        <v>75.599999999999994</v>
      </c>
      <c r="BJ161">
        <v>73.400000000000006</v>
      </c>
      <c r="BK161">
        <v>63.3</v>
      </c>
      <c r="BL161">
        <v>37.799999999999997</v>
      </c>
      <c r="BM161">
        <v>51.1</v>
      </c>
      <c r="BN161">
        <v>24.5</v>
      </c>
      <c r="BO161">
        <v>15.6</v>
      </c>
      <c r="BP161">
        <v>20.2</v>
      </c>
      <c r="BQ161">
        <v>44.9</v>
      </c>
      <c r="BR161">
        <v>22.2</v>
      </c>
      <c r="BS161">
        <v>34</v>
      </c>
      <c r="BT161">
        <v>4.6500000000000004</v>
      </c>
      <c r="BU161">
        <v>4.33</v>
      </c>
      <c r="BV161">
        <v>4.5</v>
      </c>
      <c r="BW161">
        <v>13</v>
      </c>
      <c r="BX161">
        <v>10</v>
      </c>
      <c r="BY161">
        <v>23</v>
      </c>
      <c r="BZ161">
        <v>11</v>
      </c>
      <c r="CA161">
        <v>10</v>
      </c>
      <c r="CB161">
        <v>21</v>
      </c>
      <c r="CC161">
        <v>59.3</v>
      </c>
      <c r="CD161">
        <v>53.9</v>
      </c>
      <c r="CE161">
        <v>57</v>
      </c>
      <c r="CF161">
        <v>1.35</v>
      </c>
      <c r="CG161">
        <v>0.42</v>
      </c>
      <c r="CH161">
        <v>0.91</v>
      </c>
      <c r="CI161">
        <v>0.61</v>
      </c>
      <c r="CJ161">
        <v>-0.36</v>
      </c>
      <c r="CK161">
        <v>0.37</v>
      </c>
      <c r="CL161">
        <v>2.1</v>
      </c>
      <c r="CM161">
        <v>1.21</v>
      </c>
      <c r="CN161">
        <v>1.45</v>
      </c>
      <c r="CO161">
        <v>53.8</v>
      </c>
      <c r="CP161">
        <v>50</v>
      </c>
      <c r="CQ161">
        <v>52.2</v>
      </c>
      <c r="CR161">
        <v>76.900000000000006</v>
      </c>
      <c r="CS161">
        <v>90</v>
      </c>
      <c r="CT161">
        <v>82.6</v>
      </c>
      <c r="CU161">
        <v>76.900000000000006</v>
      </c>
      <c r="CV161">
        <v>60</v>
      </c>
      <c r="CW161">
        <v>69.599999999999994</v>
      </c>
      <c r="CX161">
        <v>53.8</v>
      </c>
      <c r="CY161">
        <v>10</v>
      </c>
      <c r="CZ161">
        <v>34.799999999999997</v>
      </c>
      <c r="DA161">
        <v>61.5</v>
      </c>
      <c r="DB161">
        <v>10</v>
      </c>
      <c r="DC161">
        <v>39.1</v>
      </c>
      <c r="DD161">
        <v>5.6</v>
      </c>
      <c r="DE161">
        <v>5.13</v>
      </c>
      <c r="DF161">
        <v>5.39</v>
      </c>
      <c r="DG161">
        <v>12</v>
      </c>
      <c r="DH161">
        <v>12</v>
      </c>
      <c r="DI161">
        <v>24</v>
      </c>
      <c r="DJ161">
        <v>10</v>
      </c>
      <c r="DK161">
        <v>10</v>
      </c>
      <c r="DL161">
        <v>20</v>
      </c>
      <c r="DM161">
        <v>42.6</v>
      </c>
      <c r="DN161">
        <v>39</v>
      </c>
      <c r="DO161">
        <v>40.799999999999997</v>
      </c>
      <c r="DP161">
        <v>-0.09</v>
      </c>
      <c r="DQ161">
        <v>-0.06</v>
      </c>
      <c r="DR161">
        <v>-7.0000000000000007E-2</v>
      </c>
      <c r="DS161">
        <v>-0.87</v>
      </c>
      <c r="DT161">
        <v>-0.84</v>
      </c>
      <c r="DU161">
        <v>-0.63</v>
      </c>
      <c r="DV161">
        <v>0.69</v>
      </c>
      <c r="DW161">
        <v>0.72</v>
      </c>
      <c r="DX161">
        <v>0.48</v>
      </c>
      <c r="DY161">
        <v>33.299999999999997</v>
      </c>
      <c r="DZ161">
        <v>25</v>
      </c>
      <c r="EA161">
        <v>29.2</v>
      </c>
      <c r="EB161">
        <v>41.7</v>
      </c>
      <c r="EC161">
        <v>41.7</v>
      </c>
      <c r="ED161">
        <v>41.7</v>
      </c>
      <c r="EE161">
        <v>66.7</v>
      </c>
      <c r="EF161">
        <v>41.7</v>
      </c>
      <c r="EG161">
        <v>54.2</v>
      </c>
      <c r="EH161">
        <v>16.7</v>
      </c>
      <c r="EI161">
        <v>16.7</v>
      </c>
      <c r="EJ161">
        <v>16.7</v>
      </c>
      <c r="EK161">
        <v>16.7</v>
      </c>
      <c r="EL161">
        <v>16.7</v>
      </c>
      <c r="EM161">
        <v>16.7</v>
      </c>
      <c r="EN161">
        <v>3.93</v>
      </c>
      <c r="EO161">
        <v>3.71</v>
      </c>
      <c r="EP161">
        <v>3.82</v>
      </c>
      <c r="EQ161">
        <v>3</v>
      </c>
      <c r="ER161">
        <v>2</v>
      </c>
      <c r="ES161">
        <v>5</v>
      </c>
      <c r="ET161">
        <v>2</v>
      </c>
      <c r="EU161">
        <v>2</v>
      </c>
      <c r="EV161">
        <v>4</v>
      </c>
      <c r="EW161">
        <v>79.7</v>
      </c>
      <c r="EX161">
        <v>60.5</v>
      </c>
      <c r="EY161">
        <v>72</v>
      </c>
      <c r="EZ161">
        <v>0.64</v>
      </c>
      <c r="FA161">
        <v>0.22</v>
      </c>
      <c r="FB161">
        <v>0.43</v>
      </c>
      <c r="FC161">
        <v>-1.1100000000000001</v>
      </c>
      <c r="FD161">
        <v>-1.53</v>
      </c>
      <c r="FE161">
        <v>-0.81</v>
      </c>
      <c r="FF161">
        <v>2.39</v>
      </c>
      <c r="FG161">
        <v>1.97</v>
      </c>
      <c r="FH161">
        <v>1.67</v>
      </c>
      <c r="FI161">
        <v>100</v>
      </c>
      <c r="FJ161">
        <v>100</v>
      </c>
      <c r="FK161">
        <v>100</v>
      </c>
      <c r="FL161">
        <v>100</v>
      </c>
      <c r="FM161">
        <v>100</v>
      </c>
      <c r="FN161">
        <v>100</v>
      </c>
      <c r="FO161">
        <v>100</v>
      </c>
      <c r="FP161">
        <v>50</v>
      </c>
      <c r="FQ161">
        <v>80</v>
      </c>
      <c r="FR161">
        <v>100</v>
      </c>
      <c r="FS161">
        <v>0</v>
      </c>
      <c r="FT161">
        <v>60</v>
      </c>
      <c r="FU161">
        <v>100</v>
      </c>
      <c r="FV161">
        <v>0</v>
      </c>
      <c r="FW161">
        <v>60</v>
      </c>
      <c r="FX161">
        <v>8</v>
      </c>
      <c r="FY161">
        <v>5.34</v>
      </c>
      <c r="FZ161">
        <v>6.93</v>
      </c>
      <c r="GA161">
        <v>1048</v>
      </c>
      <c r="GB161">
        <v>1026</v>
      </c>
      <c r="GC161">
        <v>2074</v>
      </c>
      <c r="GD161">
        <v>1009</v>
      </c>
      <c r="GE161">
        <v>987</v>
      </c>
      <c r="GF161">
        <v>1996</v>
      </c>
      <c r="GG161">
        <v>52.4</v>
      </c>
      <c r="GH161">
        <v>45</v>
      </c>
      <c r="GI161">
        <v>48.7</v>
      </c>
      <c r="GJ161">
        <v>0.27</v>
      </c>
      <c r="GK161">
        <v>-0.33</v>
      </c>
      <c r="GL161">
        <v>-0.03</v>
      </c>
      <c r="GM161">
        <v>0.19</v>
      </c>
      <c r="GN161">
        <v>-0.41</v>
      </c>
      <c r="GO161">
        <v>-0.08</v>
      </c>
      <c r="GP161">
        <v>0.35</v>
      </c>
      <c r="GQ161">
        <v>-0.25</v>
      </c>
      <c r="GR161">
        <v>0.03</v>
      </c>
      <c r="GS161">
        <v>52.5</v>
      </c>
      <c r="GT161">
        <v>42.7</v>
      </c>
      <c r="GU161">
        <v>47.6</v>
      </c>
      <c r="GV161">
        <v>74.2</v>
      </c>
      <c r="GW161">
        <v>63.4</v>
      </c>
      <c r="GX161">
        <v>68.900000000000006</v>
      </c>
      <c r="GY161">
        <v>65.2</v>
      </c>
      <c r="GZ161">
        <v>38</v>
      </c>
      <c r="HA161">
        <v>51.7</v>
      </c>
      <c r="HB161">
        <v>28.3</v>
      </c>
      <c r="HC161">
        <v>10.9</v>
      </c>
      <c r="HD161">
        <v>19.7</v>
      </c>
      <c r="HE161">
        <v>41.1</v>
      </c>
      <c r="HF161">
        <v>19.399999999999999</v>
      </c>
      <c r="HG161">
        <v>30.4</v>
      </c>
      <c r="HH161">
        <v>4.7300000000000004</v>
      </c>
      <c r="HI161">
        <v>4</v>
      </c>
      <c r="HJ161">
        <v>4.37</v>
      </c>
    </row>
    <row r="162" spans="1:218" x14ac:dyDescent="0.4">
      <c r="A162" t="s">
        <v>544</v>
      </c>
      <c r="B162" t="s">
        <v>543</v>
      </c>
      <c r="C162">
        <v>667</v>
      </c>
      <c r="D162">
        <v>661</v>
      </c>
      <c r="E162">
        <v>1328</v>
      </c>
      <c r="F162">
        <v>626</v>
      </c>
      <c r="G162">
        <v>626</v>
      </c>
      <c r="H162">
        <v>1252</v>
      </c>
      <c r="I162">
        <v>53.5</v>
      </c>
      <c r="J162">
        <v>45.8</v>
      </c>
      <c r="K162">
        <v>49.7</v>
      </c>
      <c r="L162">
        <v>0.36</v>
      </c>
      <c r="M162">
        <v>-0.16</v>
      </c>
      <c r="N162">
        <v>0.1</v>
      </c>
      <c r="O162">
        <v>0.26</v>
      </c>
      <c r="P162">
        <v>-0.26</v>
      </c>
      <c r="Q162">
        <v>0.03</v>
      </c>
      <c r="R162">
        <v>0.45</v>
      </c>
      <c r="S162">
        <v>-0.06</v>
      </c>
      <c r="T162">
        <v>0.17</v>
      </c>
      <c r="U162">
        <v>58.5</v>
      </c>
      <c r="V162">
        <v>47.5</v>
      </c>
      <c r="W162">
        <v>53</v>
      </c>
      <c r="X162">
        <v>75.3</v>
      </c>
      <c r="Y162">
        <v>66</v>
      </c>
      <c r="Z162">
        <v>70.599999999999994</v>
      </c>
      <c r="AA162">
        <v>49.8</v>
      </c>
      <c r="AB162">
        <v>36.200000000000003</v>
      </c>
      <c r="AC162">
        <v>43</v>
      </c>
      <c r="AD162">
        <v>25.9</v>
      </c>
      <c r="AE162">
        <v>20</v>
      </c>
      <c r="AF162">
        <v>23</v>
      </c>
      <c r="AG162">
        <v>34</v>
      </c>
      <c r="AH162">
        <v>25.1</v>
      </c>
      <c r="AI162">
        <v>29.6</v>
      </c>
      <c r="AJ162">
        <v>4.6900000000000004</v>
      </c>
      <c r="AK162">
        <v>4.08</v>
      </c>
      <c r="AL162">
        <v>4.38</v>
      </c>
      <c r="AM162">
        <v>33</v>
      </c>
      <c r="AN162">
        <v>41</v>
      </c>
      <c r="AO162">
        <v>74</v>
      </c>
      <c r="AP162">
        <v>30</v>
      </c>
      <c r="AQ162">
        <v>40</v>
      </c>
      <c r="AR162">
        <v>70</v>
      </c>
      <c r="AS162">
        <v>51.2</v>
      </c>
      <c r="AT162">
        <v>49.7</v>
      </c>
      <c r="AU162">
        <v>50.3</v>
      </c>
      <c r="AV162">
        <v>0.02</v>
      </c>
      <c r="AW162">
        <v>0.16</v>
      </c>
      <c r="AX162">
        <v>0.1</v>
      </c>
      <c r="AY162">
        <v>-0.43</v>
      </c>
      <c r="AZ162">
        <v>-0.23</v>
      </c>
      <c r="BA162">
        <v>-0.19</v>
      </c>
      <c r="BB162">
        <v>0.48</v>
      </c>
      <c r="BC162">
        <v>0.55000000000000004</v>
      </c>
      <c r="BD162">
        <v>0.4</v>
      </c>
      <c r="BE162">
        <v>54.5</v>
      </c>
      <c r="BF162">
        <v>56.1</v>
      </c>
      <c r="BG162">
        <v>55.4</v>
      </c>
      <c r="BH162">
        <v>69.7</v>
      </c>
      <c r="BI162">
        <v>70.7</v>
      </c>
      <c r="BJ162">
        <v>70.3</v>
      </c>
      <c r="BK162">
        <v>57.6</v>
      </c>
      <c r="BL162">
        <v>46.3</v>
      </c>
      <c r="BM162">
        <v>51.4</v>
      </c>
      <c r="BN162">
        <v>18.2</v>
      </c>
      <c r="BO162">
        <v>14.6</v>
      </c>
      <c r="BP162">
        <v>16.2</v>
      </c>
      <c r="BQ162">
        <v>24.2</v>
      </c>
      <c r="BR162">
        <v>19.5</v>
      </c>
      <c r="BS162">
        <v>21.6</v>
      </c>
      <c r="BT162">
        <v>4.4000000000000004</v>
      </c>
      <c r="BU162">
        <v>4.37</v>
      </c>
      <c r="BV162">
        <v>4.38</v>
      </c>
      <c r="BW162">
        <v>18</v>
      </c>
      <c r="BX162">
        <v>23</v>
      </c>
      <c r="BY162">
        <v>41</v>
      </c>
      <c r="BZ162">
        <v>16</v>
      </c>
      <c r="CA162">
        <v>22</v>
      </c>
      <c r="CB162">
        <v>38</v>
      </c>
      <c r="CC162">
        <v>62.1</v>
      </c>
      <c r="CD162">
        <v>52.8</v>
      </c>
      <c r="CE162">
        <v>56.9</v>
      </c>
      <c r="CF162">
        <v>1.7</v>
      </c>
      <c r="CG162">
        <v>0.7</v>
      </c>
      <c r="CH162">
        <v>1.1200000000000001</v>
      </c>
      <c r="CI162">
        <v>1.08</v>
      </c>
      <c r="CJ162">
        <v>0.17</v>
      </c>
      <c r="CK162">
        <v>0.72</v>
      </c>
      <c r="CL162">
        <v>2.3199999999999998</v>
      </c>
      <c r="CM162">
        <v>1.23</v>
      </c>
      <c r="CN162">
        <v>1.52</v>
      </c>
      <c r="CO162">
        <v>72.2</v>
      </c>
      <c r="CP162">
        <v>56.5</v>
      </c>
      <c r="CQ162">
        <v>63.4</v>
      </c>
      <c r="CR162">
        <v>88.9</v>
      </c>
      <c r="CS162">
        <v>78.3</v>
      </c>
      <c r="CT162">
        <v>82.9</v>
      </c>
      <c r="CU162">
        <v>77.8</v>
      </c>
      <c r="CV162">
        <v>52.2</v>
      </c>
      <c r="CW162">
        <v>63.4</v>
      </c>
      <c r="CX162">
        <v>50</v>
      </c>
      <c r="CY162">
        <v>30.4</v>
      </c>
      <c r="CZ162">
        <v>39</v>
      </c>
      <c r="DA162">
        <v>66.7</v>
      </c>
      <c r="DB162">
        <v>34.799999999999997</v>
      </c>
      <c r="DC162">
        <v>48.8</v>
      </c>
      <c r="DD162">
        <v>5.87</v>
      </c>
      <c r="DE162">
        <v>4.74</v>
      </c>
      <c r="DF162">
        <v>5.23</v>
      </c>
      <c r="DG162">
        <v>4</v>
      </c>
      <c r="DH162">
        <v>3</v>
      </c>
      <c r="DI162">
        <v>7</v>
      </c>
      <c r="DJ162">
        <v>2</v>
      </c>
      <c r="DK162">
        <v>2</v>
      </c>
      <c r="DL162">
        <v>4</v>
      </c>
      <c r="DM162">
        <v>45.4</v>
      </c>
      <c r="DN162">
        <v>49.5</v>
      </c>
      <c r="DO162">
        <v>47.1</v>
      </c>
      <c r="DP162">
        <v>0.15</v>
      </c>
      <c r="DQ162">
        <v>0.45</v>
      </c>
      <c r="DR162">
        <v>0.3</v>
      </c>
      <c r="DS162">
        <v>-1.6</v>
      </c>
      <c r="DT162">
        <v>-1.3</v>
      </c>
      <c r="DU162">
        <v>-0.93</v>
      </c>
      <c r="DV162">
        <v>1.9</v>
      </c>
      <c r="DW162">
        <v>2.2000000000000002</v>
      </c>
      <c r="DX162">
        <v>1.54</v>
      </c>
      <c r="DY162">
        <v>25</v>
      </c>
      <c r="DZ162">
        <v>66.7</v>
      </c>
      <c r="EA162">
        <v>42.9</v>
      </c>
      <c r="EB162">
        <v>75</v>
      </c>
      <c r="EC162">
        <v>100</v>
      </c>
      <c r="ED162">
        <v>85.7</v>
      </c>
      <c r="EE162">
        <v>50</v>
      </c>
      <c r="EF162">
        <v>100</v>
      </c>
      <c r="EG162">
        <v>71.400000000000006</v>
      </c>
      <c r="EH162">
        <v>25</v>
      </c>
      <c r="EI162">
        <v>0</v>
      </c>
      <c r="EJ162">
        <v>14.3</v>
      </c>
      <c r="EK162">
        <v>50</v>
      </c>
      <c r="EL162">
        <v>33.299999999999997</v>
      </c>
      <c r="EM162">
        <v>42.9</v>
      </c>
      <c r="EN162">
        <v>4.17</v>
      </c>
      <c r="EO162">
        <v>4.75</v>
      </c>
      <c r="EP162">
        <v>4.42</v>
      </c>
      <c r="EQ162">
        <v>8</v>
      </c>
      <c r="ER162">
        <v>6</v>
      </c>
      <c r="ES162">
        <v>14</v>
      </c>
      <c r="ET162">
        <v>8</v>
      </c>
      <c r="EU162">
        <v>5</v>
      </c>
      <c r="EV162">
        <v>13</v>
      </c>
      <c r="EW162">
        <v>74</v>
      </c>
      <c r="EX162">
        <v>66.2</v>
      </c>
      <c r="EY162">
        <v>70.599999999999994</v>
      </c>
      <c r="EZ162">
        <v>1.1599999999999999</v>
      </c>
      <c r="FA162">
        <v>1.29</v>
      </c>
      <c r="FB162">
        <v>1.21</v>
      </c>
      <c r="FC162">
        <v>0.28000000000000003</v>
      </c>
      <c r="FD162">
        <v>0.18</v>
      </c>
      <c r="FE162">
        <v>0.52</v>
      </c>
      <c r="FF162">
        <v>2.0299999999999998</v>
      </c>
      <c r="FG162">
        <v>2.39</v>
      </c>
      <c r="FH162">
        <v>1.89</v>
      </c>
      <c r="FI162">
        <v>87.5</v>
      </c>
      <c r="FJ162">
        <v>66.7</v>
      </c>
      <c r="FK162">
        <v>78.599999999999994</v>
      </c>
      <c r="FL162">
        <v>87.5</v>
      </c>
      <c r="FM162">
        <v>66.7</v>
      </c>
      <c r="FN162">
        <v>78.599999999999994</v>
      </c>
      <c r="FO162">
        <v>87.5</v>
      </c>
      <c r="FP162">
        <v>50</v>
      </c>
      <c r="FQ162">
        <v>71.400000000000006</v>
      </c>
      <c r="FR162">
        <v>62.5</v>
      </c>
      <c r="FS162">
        <v>50</v>
      </c>
      <c r="FT162">
        <v>57.1</v>
      </c>
      <c r="FU162">
        <v>62.5</v>
      </c>
      <c r="FV162">
        <v>50</v>
      </c>
      <c r="FW162">
        <v>57.1</v>
      </c>
      <c r="FX162">
        <v>7.04</v>
      </c>
      <c r="FY162">
        <v>6.06</v>
      </c>
      <c r="FZ162">
        <v>6.62</v>
      </c>
      <c r="GA162">
        <v>752</v>
      </c>
      <c r="GB162">
        <v>760</v>
      </c>
      <c r="GC162">
        <v>1512</v>
      </c>
      <c r="GD162">
        <v>704</v>
      </c>
      <c r="GE162">
        <v>713</v>
      </c>
      <c r="GF162">
        <v>1417</v>
      </c>
      <c r="GG162">
        <v>53.6</v>
      </c>
      <c r="GH162">
        <v>46.4</v>
      </c>
      <c r="GI162">
        <v>50</v>
      </c>
      <c r="GJ162">
        <v>0.37</v>
      </c>
      <c r="GK162">
        <v>-0.1</v>
      </c>
      <c r="GL162">
        <v>0.14000000000000001</v>
      </c>
      <c r="GM162">
        <v>0.28000000000000003</v>
      </c>
      <c r="GN162">
        <v>-0.19</v>
      </c>
      <c r="GO162">
        <v>7.0000000000000007E-2</v>
      </c>
      <c r="GP162">
        <v>0.47</v>
      </c>
      <c r="GQ162">
        <v>-0.01</v>
      </c>
      <c r="GR162">
        <v>0.2</v>
      </c>
      <c r="GS162">
        <v>58.2</v>
      </c>
      <c r="GT162">
        <v>48.2</v>
      </c>
      <c r="GU162">
        <v>53.2</v>
      </c>
      <c r="GV162">
        <v>75.099999999999994</v>
      </c>
      <c r="GW162">
        <v>66.099999999999994</v>
      </c>
      <c r="GX162">
        <v>70.599999999999994</v>
      </c>
      <c r="GY162">
        <v>51.5</v>
      </c>
      <c r="GZ162">
        <v>37.799999999999997</v>
      </c>
      <c r="HA162">
        <v>44.6</v>
      </c>
      <c r="HB162">
        <v>26.5</v>
      </c>
      <c r="HC162">
        <v>20</v>
      </c>
      <c r="HD162">
        <v>23.2</v>
      </c>
      <c r="HE162">
        <v>34.6</v>
      </c>
      <c r="HF162">
        <v>25.1</v>
      </c>
      <c r="HG162">
        <v>29.8</v>
      </c>
      <c r="HH162">
        <v>4.71</v>
      </c>
      <c r="HI162">
        <v>4.13</v>
      </c>
      <c r="HJ162">
        <v>4.42</v>
      </c>
    </row>
    <row r="163" spans="1:218" x14ac:dyDescent="0.4">
      <c r="A163" t="s">
        <v>546</v>
      </c>
      <c r="B163" t="s">
        <v>545</v>
      </c>
      <c r="C163">
        <v>1123</v>
      </c>
      <c r="D163">
        <v>1044</v>
      </c>
      <c r="E163">
        <v>2167</v>
      </c>
      <c r="F163">
        <v>1072</v>
      </c>
      <c r="G163">
        <v>990</v>
      </c>
      <c r="H163">
        <v>2062</v>
      </c>
      <c r="I163">
        <v>49.6</v>
      </c>
      <c r="J163">
        <v>42.2</v>
      </c>
      <c r="K163">
        <v>46</v>
      </c>
      <c r="L163">
        <v>0.08</v>
      </c>
      <c r="M163">
        <v>-0.51</v>
      </c>
      <c r="N163">
        <v>-0.2</v>
      </c>
      <c r="O163">
        <v>0</v>
      </c>
      <c r="P163">
        <v>-0.59</v>
      </c>
      <c r="Q163">
        <v>-0.26</v>
      </c>
      <c r="R163">
        <v>0.15</v>
      </c>
      <c r="S163">
        <v>-0.43</v>
      </c>
      <c r="T163">
        <v>-0.15</v>
      </c>
      <c r="U163">
        <v>46.7</v>
      </c>
      <c r="V163">
        <v>37.5</v>
      </c>
      <c r="W163">
        <v>42.3</v>
      </c>
      <c r="X163">
        <v>68.7</v>
      </c>
      <c r="Y163">
        <v>57.2</v>
      </c>
      <c r="Z163">
        <v>63.1</v>
      </c>
      <c r="AA163">
        <v>41.5</v>
      </c>
      <c r="AB163">
        <v>25.8</v>
      </c>
      <c r="AC163">
        <v>33.9</v>
      </c>
      <c r="AD163">
        <v>18.3</v>
      </c>
      <c r="AE163">
        <v>9.6</v>
      </c>
      <c r="AF163">
        <v>14.1</v>
      </c>
      <c r="AG163">
        <v>26.4</v>
      </c>
      <c r="AH163">
        <v>13.9</v>
      </c>
      <c r="AI163">
        <v>20.399999999999999</v>
      </c>
      <c r="AJ163">
        <v>4.33</v>
      </c>
      <c r="AK163">
        <v>3.64</v>
      </c>
      <c r="AL163">
        <v>3.99</v>
      </c>
      <c r="AM163">
        <v>125</v>
      </c>
      <c r="AN163">
        <v>123</v>
      </c>
      <c r="AO163">
        <v>248</v>
      </c>
      <c r="AP163">
        <v>120</v>
      </c>
      <c r="AQ163">
        <v>114</v>
      </c>
      <c r="AR163">
        <v>234</v>
      </c>
      <c r="AS163">
        <v>48.3</v>
      </c>
      <c r="AT163">
        <v>43</v>
      </c>
      <c r="AU163">
        <v>45.7</v>
      </c>
      <c r="AV163">
        <v>0.27</v>
      </c>
      <c r="AW163">
        <v>-0.25</v>
      </c>
      <c r="AX163">
        <v>0.01</v>
      </c>
      <c r="AY163">
        <v>0.04</v>
      </c>
      <c r="AZ163">
        <v>-0.48</v>
      </c>
      <c r="BA163">
        <v>-0.15</v>
      </c>
      <c r="BB163">
        <v>0.49</v>
      </c>
      <c r="BC163">
        <v>-0.02</v>
      </c>
      <c r="BD163">
        <v>0.18</v>
      </c>
      <c r="BE163">
        <v>43.2</v>
      </c>
      <c r="BF163">
        <v>36.6</v>
      </c>
      <c r="BG163">
        <v>39.9</v>
      </c>
      <c r="BH163">
        <v>64</v>
      </c>
      <c r="BI163">
        <v>57.7</v>
      </c>
      <c r="BJ163">
        <v>60.9</v>
      </c>
      <c r="BK163">
        <v>50.4</v>
      </c>
      <c r="BL163">
        <v>28.5</v>
      </c>
      <c r="BM163">
        <v>39.5</v>
      </c>
      <c r="BN163">
        <v>16</v>
      </c>
      <c r="BO163">
        <v>9.8000000000000007</v>
      </c>
      <c r="BP163">
        <v>12.9</v>
      </c>
      <c r="BQ163">
        <v>29.6</v>
      </c>
      <c r="BR163">
        <v>19.5</v>
      </c>
      <c r="BS163">
        <v>24.6</v>
      </c>
      <c r="BT163">
        <v>4.2</v>
      </c>
      <c r="BU163">
        <v>3.71</v>
      </c>
      <c r="BV163">
        <v>3.96</v>
      </c>
      <c r="BW163">
        <v>128</v>
      </c>
      <c r="BX163">
        <v>133</v>
      </c>
      <c r="BY163">
        <v>261</v>
      </c>
      <c r="BZ163">
        <v>119</v>
      </c>
      <c r="CA163">
        <v>115</v>
      </c>
      <c r="CB163">
        <v>234</v>
      </c>
      <c r="CC163">
        <v>52.2</v>
      </c>
      <c r="CD163">
        <v>43.9</v>
      </c>
      <c r="CE163">
        <v>48</v>
      </c>
      <c r="CF163">
        <v>0.66</v>
      </c>
      <c r="CG163">
        <v>0.18</v>
      </c>
      <c r="CH163">
        <v>0.42</v>
      </c>
      <c r="CI163">
        <v>0.43</v>
      </c>
      <c r="CJ163">
        <v>-0.05</v>
      </c>
      <c r="CK163">
        <v>0.26</v>
      </c>
      <c r="CL163">
        <v>0.89</v>
      </c>
      <c r="CM163">
        <v>0.41</v>
      </c>
      <c r="CN163">
        <v>0.59</v>
      </c>
      <c r="CO163">
        <v>48.4</v>
      </c>
      <c r="CP163">
        <v>40.6</v>
      </c>
      <c r="CQ163">
        <v>44.4</v>
      </c>
      <c r="CR163">
        <v>72.7</v>
      </c>
      <c r="CS163">
        <v>59.4</v>
      </c>
      <c r="CT163">
        <v>65.900000000000006</v>
      </c>
      <c r="CU163">
        <v>59.4</v>
      </c>
      <c r="CV163">
        <v>36.1</v>
      </c>
      <c r="CW163">
        <v>47.5</v>
      </c>
      <c r="CX163">
        <v>21.9</v>
      </c>
      <c r="CY163">
        <v>11.3</v>
      </c>
      <c r="CZ163">
        <v>16.5</v>
      </c>
      <c r="DA163">
        <v>33.6</v>
      </c>
      <c r="DB163">
        <v>14.3</v>
      </c>
      <c r="DC163">
        <v>23.8</v>
      </c>
      <c r="DD163">
        <v>4.6399999999999997</v>
      </c>
      <c r="DE163">
        <v>3.78</v>
      </c>
      <c r="DF163">
        <v>4.21</v>
      </c>
      <c r="DG163">
        <v>175</v>
      </c>
      <c r="DH163">
        <v>170</v>
      </c>
      <c r="DI163">
        <v>345</v>
      </c>
      <c r="DJ163">
        <v>150</v>
      </c>
      <c r="DK163">
        <v>146</v>
      </c>
      <c r="DL163">
        <v>296</v>
      </c>
      <c r="DM163">
        <v>42.8</v>
      </c>
      <c r="DN163">
        <v>38.4</v>
      </c>
      <c r="DO163">
        <v>40.6</v>
      </c>
      <c r="DP163">
        <v>0.33</v>
      </c>
      <c r="DQ163">
        <v>-0.21</v>
      </c>
      <c r="DR163">
        <v>0.06</v>
      </c>
      <c r="DS163">
        <v>0.13</v>
      </c>
      <c r="DT163">
        <v>-0.42</v>
      </c>
      <c r="DU163">
        <v>-0.08</v>
      </c>
      <c r="DV163">
        <v>0.53</v>
      </c>
      <c r="DW163">
        <v>-0.01</v>
      </c>
      <c r="DX163">
        <v>0.21</v>
      </c>
      <c r="DY163">
        <v>29.7</v>
      </c>
      <c r="DZ163">
        <v>29.4</v>
      </c>
      <c r="EA163">
        <v>29.6</v>
      </c>
      <c r="EB163">
        <v>50.9</v>
      </c>
      <c r="EC163">
        <v>50.6</v>
      </c>
      <c r="ED163">
        <v>50.7</v>
      </c>
      <c r="EE163">
        <v>53.7</v>
      </c>
      <c r="EF163">
        <v>35.9</v>
      </c>
      <c r="EG163">
        <v>44.9</v>
      </c>
      <c r="EH163">
        <v>10.3</v>
      </c>
      <c r="EI163">
        <v>3.5</v>
      </c>
      <c r="EJ163">
        <v>7</v>
      </c>
      <c r="EK163">
        <v>17.100000000000001</v>
      </c>
      <c r="EL163">
        <v>10.6</v>
      </c>
      <c r="EM163">
        <v>13.9</v>
      </c>
      <c r="EN163">
        <v>3.73</v>
      </c>
      <c r="EO163">
        <v>3.31</v>
      </c>
      <c r="EP163">
        <v>3.52</v>
      </c>
      <c r="EQ163">
        <v>9</v>
      </c>
      <c r="ER163">
        <v>4</v>
      </c>
      <c r="ES163">
        <v>13</v>
      </c>
      <c r="ET163">
        <v>9</v>
      </c>
      <c r="EU163">
        <v>2</v>
      </c>
      <c r="EV163">
        <v>11</v>
      </c>
      <c r="EW163">
        <v>62</v>
      </c>
      <c r="EX163">
        <v>60.8</v>
      </c>
      <c r="EY163">
        <v>61.7</v>
      </c>
      <c r="EZ163">
        <v>1.1100000000000001</v>
      </c>
      <c r="FA163">
        <v>0.97</v>
      </c>
      <c r="FB163">
        <v>1.08</v>
      </c>
      <c r="FC163">
        <v>0.28999999999999998</v>
      </c>
      <c r="FD163">
        <v>-0.78</v>
      </c>
      <c r="FE163">
        <v>0.34</v>
      </c>
      <c r="FF163">
        <v>1.93</v>
      </c>
      <c r="FG163">
        <v>2.71</v>
      </c>
      <c r="FH163">
        <v>1.83</v>
      </c>
      <c r="FI163">
        <v>77.8</v>
      </c>
      <c r="FJ163">
        <v>75</v>
      </c>
      <c r="FK163">
        <v>76.900000000000006</v>
      </c>
      <c r="FL163">
        <v>88.9</v>
      </c>
      <c r="FM163">
        <v>75</v>
      </c>
      <c r="FN163">
        <v>84.6</v>
      </c>
      <c r="FO163">
        <v>66.7</v>
      </c>
      <c r="FP163">
        <v>0</v>
      </c>
      <c r="FQ163">
        <v>46.2</v>
      </c>
      <c r="FR163">
        <v>33.299999999999997</v>
      </c>
      <c r="FS163">
        <v>0</v>
      </c>
      <c r="FT163">
        <v>23.1</v>
      </c>
      <c r="FU163">
        <v>33.299999999999997</v>
      </c>
      <c r="FV163">
        <v>0</v>
      </c>
      <c r="FW163">
        <v>23.1</v>
      </c>
      <c r="FX163">
        <v>5.93</v>
      </c>
      <c r="FY163">
        <v>5.41</v>
      </c>
      <c r="FZ163">
        <v>5.77</v>
      </c>
      <c r="GA163">
        <v>1600</v>
      </c>
      <c r="GB163">
        <v>1509</v>
      </c>
      <c r="GC163">
        <v>3109</v>
      </c>
      <c r="GD163">
        <v>1506</v>
      </c>
      <c r="GE163">
        <v>1394</v>
      </c>
      <c r="GF163">
        <v>2900</v>
      </c>
      <c r="GG163">
        <v>49</v>
      </c>
      <c r="GH163">
        <v>41.9</v>
      </c>
      <c r="GI163">
        <v>45.5</v>
      </c>
      <c r="GJ163">
        <v>0.18</v>
      </c>
      <c r="GK163">
        <v>-0.39</v>
      </c>
      <c r="GL163">
        <v>-0.09</v>
      </c>
      <c r="GM163">
        <v>0.12</v>
      </c>
      <c r="GN163">
        <v>-0.45</v>
      </c>
      <c r="GO163">
        <v>-0.14000000000000001</v>
      </c>
      <c r="GP163">
        <v>0.24</v>
      </c>
      <c r="GQ163">
        <v>-0.32</v>
      </c>
      <c r="GR163">
        <v>-0.05</v>
      </c>
      <c r="GS163">
        <v>45.1</v>
      </c>
      <c r="GT163">
        <v>36.6</v>
      </c>
      <c r="GU163">
        <v>41</v>
      </c>
      <c r="GV163">
        <v>66.900000000000006</v>
      </c>
      <c r="GW163">
        <v>56.4</v>
      </c>
      <c r="GX163">
        <v>61.8</v>
      </c>
      <c r="GY163">
        <v>45.6</v>
      </c>
      <c r="GZ163">
        <v>28.4</v>
      </c>
      <c r="HA163">
        <v>37.200000000000003</v>
      </c>
      <c r="HB163">
        <v>17.399999999999999</v>
      </c>
      <c r="HC163">
        <v>9.1</v>
      </c>
      <c r="HD163">
        <v>13.4</v>
      </c>
      <c r="HE163">
        <v>26.4</v>
      </c>
      <c r="HF163">
        <v>14.2</v>
      </c>
      <c r="HG163">
        <v>20.5</v>
      </c>
      <c r="HH163">
        <v>4.29</v>
      </c>
      <c r="HI163">
        <v>3.61</v>
      </c>
      <c r="HJ163">
        <v>3.96</v>
      </c>
    </row>
    <row r="164" spans="1:218" x14ac:dyDescent="0.4">
      <c r="A164" t="s">
        <v>548</v>
      </c>
      <c r="B164" t="s">
        <v>547</v>
      </c>
      <c r="C164">
        <v>2445</v>
      </c>
      <c r="D164">
        <v>2495</v>
      </c>
      <c r="E164">
        <v>4940</v>
      </c>
      <c r="F164">
        <v>2380</v>
      </c>
      <c r="G164">
        <v>2445</v>
      </c>
      <c r="H164">
        <v>4825</v>
      </c>
      <c r="I164">
        <v>47.8</v>
      </c>
      <c r="J164">
        <v>42.5</v>
      </c>
      <c r="K164">
        <v>45.1</v>
      </c>
      <c r="L164">
        <v>0.17</v>
      </c>
      <c r="M164">
        <v>-0.34</v>
      </c>
      <c r="N164">
        <v>-0.09</v>
      </c>
      <c r="O164">
        <v>0.12</v>
      </c>
      <c r="P164">
        <v>-0.39</v>
      </c>
      <c r="Q164">
        <v>-0.13</v>
      </c>
      <c r="R164">
        <v>0.22</v>
      </c>
      <c r="S164">
        <v>-0.28999999999999998</v>
      </c>
      <c r="T164">
        <v>-0.06</v>
      </c>
      <c r="U164">
        <v>42.6</v>
      </c>
      <c r="V164">
        <v>34.700000000000003</v>
      </c>
      <c r="W164">
        <v>38.6</v>
      </c>
      <c r="X164">
        <v>65.599999999999994</v>
      </c>
      <c r="Y164">
        <v>57.8</v>
      </c>
      <c r="Z164">
        <v>61.6</v>
      </c>
      <c r="AA164">
        <v>36.4</v>
      </c>
      <c r="AB164">
        <v>24.7</v>
      </c>
      <c r="AC164">
        <v>30.5</v>
      </c>
      <c r="AD164">
        <v>15.4</v>
      </c>
      <c r="AE164">
        <v>8.1</v>
      </c>
      <c r="AF164">
        <v>11.7</v>
      </c>
      <c r="AG164">
        <v>22.9</v>
      </c>
      <c r="AH164">
        <v>13.5</v>
      </c>
      <c r="AI164">
        <v>18.2</v>
      </c>
      <c r="AJ164">
        <v>4.08</v>
      </c>
      <c r="AK164">
        <v>3.63</v>
      </c>
      <c r="AL164">
        <v>3.85</v>
      </c>
      <c r="AM164">
        <v>37</v>
      </c>
      <c r="AN164">
        <v>45</v>
      </c>
      <c r="AO164">
        <v>82</v>
      </c>
      <c r="AP164">
        <v>36</v>
      </c>
      <c r="AQ164">
        <v>42</v>
      </c>
      <c r="AR164">
        <v>78</v>
      </c>
      <c r="AS164">
        <v>50.6</v>
      </c>
      <c r="AT164">
        <v>42.5</v>
      </c>
      <c r="AU164">
        <v>46.1</v>
      </c>
      <c r="AV164">
        <v>0.14000000000000001</v>
      </c>
      <c r="AW164">
        <v>-0.21</v>
      </c>
      <c r="AX164">
        <v>-0.05</v>
      </c>
      <c r="AY164">
        <v>-0.27</v>
      </c>
      <c r="AZ164">
        <v>-0.59</v>
      </c>
      <c r="BA164">
        <v>-0.33</v>
      </c>
      <c r="BB164">
        <v>0.56000000000000005</v>
      </c>
      <c r="BC164">
        <v>0.17</v>
      </c>
      <c r="BD164">
        <v>0.23</v>
      </c>
      <c r="BE164">
        <v>48.6</v>
      </c>
      <c r="BF164">
        <v>37.799999999999997</v>
      </c>
      <c r="BG164">
        <v>42.7</v>
      </c>
      <c r="BH164">
        <v>73</v>
      </c>
      <c r="BI164">
        <v>55.6</v>
      </c>
      <c r="BJ164">
        <v>63.4</v>
      </c>
      <c r="BK164">
        <v>45.9</v>
      </c>
      <c r="BL164">
        <v>28.9</v>
      </c>
      <c r="BM164">
        <v>36.6</v>
      </c>
      <c r="BN164">
        <v>24.3</v>
      </c>
      <c r="BO164">
        <v>15.6</v>
      </c>
      <c r="BP164">
        <v>19.5</v>
      </c>
      <c r="BQ164">
        <v>27</v>
      </c>
      <c r="BR164">
        <v>17.8</v>
      </c>
      <c r="BS164">
        <v>22</v>
      </c>
      <c r="BT164">
        <v>4.41</v>
      </c>
      <c r="BU164">
        <v>3.63</v>
      </c>
      <c r="BV164">
        <v>3.98</v>
      </c>
      <c r="BW164">
        <v>7</v>
      </c>
      <c r="BX164">
        <v>9</v>
      </c>
      <c r="BY164">
        <v>16</v>
      </c>
      <c r="BZ164">
        <v>7</v>
      </c>
      <c r="CA164">
        <v>8</v>
      </c>
      <c r="CB164">
        <v>15</v>
      </c>
      <c r="CC164">
        <v>46.4</v>
      </c>
      <c r="CD164">
        <v>54.1</v>
      </c>
      <c r="CE164">
        <v>50.7</v>
      </c>
      <c r="CF164">
        <v>0.52</v>
      </c>
      <c r="CG164">
        <v>0.86</v>
      </c>
      <c r="CH164">
        <v>0.7</v>
      </c>
      <c r="CI164">
        <v>-0.41</v>
      </c>
      <c r="CJ164">
        <v>-0.01</v>
      </c>
      <c r="CK164">
        <v>0.06</v>
      </c>
      <c r="CL164">
        <v>1.46</v>
      </c>
      <c r="CM164">
        <v>1.74</v>
      </c>
      <c r="CN164">
        <v>1.34</v>
      </c>
      <c r="CO164">
        <v>28.6</v>
      </c>
      <c r="CP164">
        <v>66.7</v>
      </c>
      <c r="CQ164">
        <v>50</v>
      </c>
      <c r="CR164">
        <v>42.9</v>
      </c>
      <c r="CS164">
        <v>88.9</v>
      </c>
      <c r="CT164">
        <v>68.8</v>
      </c>
      <c r="CU164">
        <v>57.1</v>
      </c>
      <c r="CV164">
        <v>33.299999999999997</v>
      </c>
      <c r="CW164">
        <v>43.8</v>
      </c>
      <c r="CX164">
        <v>14.3</v>
      </c>
      <c r="CY164">
        <v>11.1</v>
      </c>
      <c r="CZ164">
        <v>12.5</v>
      </c>
      <c r="DA164">
        <v>28.6</v>
      </c>
      <c r="DB164">
        <v>22.2</v>
      </c>
      <c r="DC164">
        <v>25</v>
      </c>
      <c r="DD164">
        <v>3.98</v>
      </c>
      <c r="DE164">
        <v>4.78</v>
      </c>
      <c r="DF164">
        <v>4.43</v>
      </c>
      <c r="DG164">
        <v>3</v>
      </c>
      <c r="DH164">
        <v>2</v>
      </c>
      <c r="DI164">
        <v>5</v>
      </c>
      <c r="DJ164">
        <v>3</v>
      </c>
      <c r="DK164">
        <v>1</v>
      </c>
      <c r="DL164">
        <v>4</v>
      </c>
      <c r="DM164">
        <v>54</v>
      </c>
      <c r="DN164">
        <v>59</v>
      </c>
      <c r="DO164">
        <v>56</v>
      </c>
      <c r="DP164">
        <v>0.41</v>
      </c>
      <c r="DQ164">
        <v>1.45</v>
      </c>
      <c r="DR164">
        <v>0.67</v>
      </c>
      <c r="DS164">
        <v>-1.01</v>
      </c>
      <c r="DT164">
        <v>-1.03</v>
      </c>
      <c r="DU164">
        <v>-0.56000000000000005</v>
      </c>
      <c r="DV164">
        <v>1.84</v>
      </c>
      <c r="DW164">
        <v>3.92</v>
      </c>
      <c r="DX164">
        <v>1.91</v>
      </c>
      <c r="DY164">
        <v>66.7</v>
      </c>
      <c r="DZ164">
        <v>50</v>
      </c>
      <c r="EA164">
        <v>60</v>
      </c>
      <c r="EB164">
        <v>100</v>
      </c>
      <c r="EC164">
        <v>100</v>
      </c>
      <c r="ED164">
        <v>100</v>
      </c>
      <c r="EE164">
        <v>33.299999999999997</v>
      </c>
      <c r="EF164">
        <v>0</v>
      </c>
      <c r="EG164">
        <v>20</v>
      </c>
      <c r="EH164">
        <v>33.299999999999997</v>
      </c>
      <c r="EI164">
        <v>0</v>
      </c>
      <c r="EJ164">
        <v>20</v>
      </c>
      <c r="EK164">
        <v>33.299999999999997</v>
      </c>
      <c r="EL164">
        <v>0</v>
      </c>
      <c r="EM164">
        <v>20</v>
      </c>
      <c r="EN164">
        <v>4.72</v>
      </c>
      <c r="EO164">
        <v>4.67</v>
      </c>
      <c r="EP164">
        <v>4.7</v>
      </c>
      <c r="EQ164">
        <v>4</v>
      </c>
      <c r="ER164">
        <v>2</v>
      </c>
      <c r="ES164">
        <v>6</v>
      </c>
      <c r="ET164">
        <v>3</v>
      </c>
      <c r="EU164">
        <v>1</v>
      </c>
      <c r="EV164">
        <v>4</v>
      </c>
      <c r="EW164">
        <v>40.9</v>
      </c>
      <c r="EX164">
        <v>27.3</v>
      </c>
      <c r="EY164">
        <v>36.4</v>
      </c>
      <c r="EZ164">
        <v>1.08</v>
      </c>
      <c r="FA164">
        <v>0.4</v>
      </c>
      <c r="FB164">
        <v>0.91</v>
      </c>
      <c r="FC164">
        <v>-0.35</v>
      </c>
      <c r="FD164">
        <v>-2.0699999999999998</v>
      </c>
      <c r="FE164">
        <v>-0.33</v>
      </c>
      <c r="FF164">
        <v>2.5099999999999998</v>
      </c>
      <c r="FG164">
        <v>2.88</v>
      </c>
      <c r="FH164">
        <v>2.15</v>
      </c>
      <c r="FI164">
        <v>50</v>
      </c>
      <c r="FJ164">
        <v>0</v>
      </c>
      <c r="FK164">
        <v>33.299999999999997</v>
      </c>
      <c r="FL164">
        <v>50</v>
      </c>
      <c r="FM164">
        <v>50</v>
      </c>
      <c r="FN164">
        <v>50</v>
      </c>
      <c r="FO164">
        <v>25</v>
      </c>
      <c r="FP164">
        <v>0</v>
      </c>
      <c r="FQ164">
        <v>16.7</v>
      </c>
      <c r="FR164">
        <v>0</v>
      </c>
      <c r="FS164">
        <v>0</v>
      </c>
      <c r="FT164">
        <v>0</v>
      </c>
      <c r="FU164">
        <v>0</v>
      </c>
      <c r="FV164">
        <v>0</v>
      </c>
      <c r="FW164">
        <v>0</v>
      </c>
      <c r="FX164">
        <v>3.29</v>
      </c>
      <c r="FY164">
        <v>1.75</v>
      </c>
      <c r="FZ164">
        <v>2.78</v>
      </c>
      <c r="GA164">
        <v>2526</v>
      </c>
      <c r="GB164">
        <v>2591</v>
      </c>
      <c r="GC164">
        <v>5117</v>
      </c>
      <c r="GD164">
        <v>2456</v>
      </c>
      <c r="GE164">
        <v>2531</v>
      </c>
      <c r="GF164">
        <v>4987</v>
      </c>
      <c r="GG164">
        <v>47.8</v>
      </c>
      <c r="GH164">
        <v>42.5</v>
      </c>
      <c r="GI164">
        <v>45.1</v>
      </c>
      <c r="GJ164">
        <v>0.16</v>
      </c>
      <c r="GK164">
        <v>-0.33</v>
      </c>
      <c r="GL164">
        <v>-0.09</v>
      </c>
      <c r="GM164">
        <v>0.11</v>
      </c>
      <c r="GN164">
        <v>-0.38</v>
      </c>
      <c r="GO164">
        <v>-0.12</v>
      </c>
      <c r="GP164">
        <v>0.21</v>
      </c>
      <c r="GQ164">
        <v>-0.28000000000000003</v>
      </c>
      <c r="GR164">
        <v>-0.05</v>
      </c>
      <c r="GS164">
        <v>42.6</v>
      </c>
      <c r="GT164">
        <v>34.799999999999997</v>
      </c>
      <c r="GU164">
        <v>38.700000000000003</v>
      </c>
      <c r="GV164">
        <v>65.5</v>
      </c>
      <c r="GW164">
        <v>57.7</v>
      </c>
      <c r="GX164">
        <v>61.6</v>
      </c>
      <c r="GY164">
        <v>36.6</v>
      </c>
      <c r="GZ164">
        <v>24.7</v>
      </c>
      <c r="HA164">
        <v>30.6</v>
      </c>
      <c r="HB164">
        <v>15.6</v>
      </c>
      <c r="HC164">
        <v>8.3000000000000007</v>
      </c>
      <c r="HD164">
        <v>11.9</v>
      </c>
      <c r="HE164">
        <v>23</v>
      </c>
      <c r="HF164">
        <v>13.5</v>
      </c>
      <c r="HG164">
        <v>18.2</v>
      </c>
      <c r="HH164">
        <v>4.08</v>
      </c>
      <c r="HI164">
        <v>3.63</v>
      </c>
      <c r="HJ164">
        <v>3.85</v>
      </c>
    </row>
    <row r="165" spans="1:218" x14ac:dyDescent="0.4">
      <c r="A165" t="s">
        <v>550</v>
      </c>
      <c r="B165" t="s">
        <v>549</v>
      </c>
      <c r="C165">
        <v>2924</v>
      </c>
      <c r="D165">
        <v>3255</v>
      </c>
      <c r="E165">
        <v>6179</v>
      </c>
      <c r="F165">
        <v>2832</v>
      </c>
      <c r="G165">
        <v>3116</v>
      </c>
      <c r="H165">
        <v>5948</v>
      </c>
      <c r="I165">
        <v>49</v>
      </c>
      <c r="J165">
        <v>43</v>
      </c>
      <c r="K165">
        <v>45.8</v>
      </c>
      <c r="L165">
        <v>0.12</v>
      </c>
      <c r="M165">
        <v>-0.36</v>
      </c>
      <c r="N165">
        <v>-0.13</v>
      </c>
      <c r="O165">
        <v>7.0000000000000007E-2</v>
      </c>
      <c r="P165">
        <v>-0.4</v>
      </c>
      <c r="Q165">
        <v>-0.16</v>
      </c>
      <c r="R165">
        <v>0.16</v>
      </c>
      <c r="S165">
        <v>-0.31</v>
      </c>
      <c r="T165">
        <v>-0.1</v>
      </c>
      <c r="U165">
        <v>45.8</v>
      </c>
      <c r="V165">
        <v>36.799999999999997</v>
      </c>
      <c r="W165">
        <v>41.1</v>
      </c>
      <c r="X165">
        <v>69.8</v>
      </c>
      <c r="Y165">
        <v>59.3</v>
      </c>
      <c r="Z165">
        <v>64.3</v>
      </c>
      <c r="AA165">
        <v>44.7</v>
      </c>
      <c r="AB165">
        <v>31.1</v>
      </c>
      <c r="AC165">
        <v>37.5</v>
      </c>
      <c r="AD165">
        <v>18.100000000000001</v>
      </c>
      <c r="AE165">
        <v>10.7</v>
      </c>
      <c r="AF165">
        <v>14.2</v>
      </c>
      <c r="AG165">
        <v>28.1</v>
      </c>
      <c r="AH165">
        <v>16.5</v>
      </c>
      <c r="AI165">
        <v>22</v>
      </c>
      <c r="AJ165">
        <v>4.25</v>
      </c>
      <c r="AK165">
        <v>3.75</v>
      </c>
      <c r="AL165">
        <v>3.99</v>
      </c>
      <c r="AM165">
        <v>50</v>
      </c>
      <c r="AN165">
        <v>59</v>
      </c>
      <c r="AO165">
        <v>109</v>
      </c>
      <c r="AP165">
        <v>45</v>
      </c>
      <c r="AQ165">
        <v>53</v>
      </c>
      <c r="AR165">
        <v>98</v>
      </c>
      <c r="AS165">
        <v>47.8</v>
      </c>
      <c r="AT165">
        <v>44.3</v>
      </c>
      <c r="AU165">
        <v>45.9</v>
      </c>
      <c r="AV165">
        <v>-0.02</v>
      </c>
      <c r="AW165">
        <v>-0.14000000000000001</v>
      </c>
      <c r="AX165">
        <v>-0.08</v>
      </c>
      <c r="AY165">
        <v>-0.38</v>
      </c>
      <c r="AZ165">
        <v>-0.48</v>
      </c>
      <c r="BA165">
        <v>-0.33</v>
      </c>
      <c r="BB165">
        <v>0.35</v>
      </c>
      <c r="BC165">
        <v>0.2</v>
      </c>
      <c r="BD165">
        <v>0.17</v>
      </c>
      <c r="BE165">
        <v>40</v>
      </c>
      <c r="BF165">
        <v>45.8</v>
      </c>
      <c r="BG165">
        <v>43.1</v>
      </c>
      <c r="BH165">
        <v>62</v>
      </c>
      <c r="BI165">
        <v>61</v>
      </c>
      <c r="BJ165">
        <v>61.5</v>
      </c>
      <c r="BK165">
        <v>40</v>
      </c>
      <c r="BL165">
        <v>28.8</v>
      </c>
      <c r="BM165">
        <v>33.9</v>
      </c>
      <c r="BN165">
        <v>10</v>
      </c>
      <c r="BO165">
        <v>11.9</v>
      </c>
      <c r="BP165">
        <v>11</v>
      </c>
      <c r="BQ165">
        <v>22</v>
      </c>
      <c r="BR165">
        <v>20.3</v>
      </c>
      <c r="BS165">
        <v>21.1</v>
      </c>
      <c r="BT165">
        <v>4.05</v>
      </c>
      <c r="BU165">
        <v>3.89</v>
      </c>
      <c r="BV165">
        <v>3.96</v>
      </c>
      <c r="BW165">
        <v>15</v>
      </c>
      <c r="BX165">
        <v>8</v>
      </c>
      <c r="BY165">
        <v>23</v>
      </c>
      <c r="BZ165">
        <v>12</v>
      </c>
      <c r="CA165">
        <v>5</v>
      </c>
      <c r="CB165">
        <v>17</v>
      </c>
      <c r="CC165">
        <v>51.2</v>
      </c>
      <c r="CD165">
        <v>51.7</v>
      </c>
      <c r="CE165">
        <v>51.4</v>
      </c>
      <c r="CF165">
        <v>0.73</v>
      </c>
      <c r="CG165">
        <v>0.06</v>
      </c>
      <c r="CH165">
        <v>0.54</v>
      </c>
      <c r="CI165">
        <v>0.02</v>
      </c>
      <c r="CJ165">
        <v>-1.05</v>
      </c>
      <c r="CK165">
        <v>-0.06</v>
      </c>
      <c r="CL165">
        <v>1.45</v>
      </c>
      <c r="CM165">
        <v>1.1599999999999999</v>
      </c>
      <c r="CN165">
        <v>1.1399999999999999</v>
      </c>
      <c r="CO165">
        <v>46.7</v>
      </c>
      <c r="CP165">
        <v>50</v>
      </c>
      <c r="CQ165">
        <v>47.8</v>
      </c>
      <c r="CR165">
        <v>73.3</v>
      </c>
      <c r="CS165">
        <v>50</v>
      </c>
      <c r="CT165">
        <v>65.2</v>
      </c>
      <c r="CU165">
        <v>73.3</v>
      </c>
      <c r="CV165">
        <v>62.5</v>
      </c>
      <c r="CW165">
        <v>69.599999999999994</v>
      </c>
      <c r="CX165">
        <v>20</v>
      </c>
      <c r="CY165">
        <v>37.5</v>
      </c>
      <c r="CZ165">
        <v>26.1</v>
      </c>
      <c r="DA165">
        <v>26.7</v>
      </c>
      <c r="DB165">
        <v>37.5</v>
      </c>
      <c r="DC165">
        <v>30.4</v>
      </c>
      <c r="DD165">
        <v>4.7300000000000004</v>
      </c>
      <c r="DE165">
        <v>4.8499999999999996</v>
      </c>
      <c r="DF165">
        <v>4.7699999999999996</v>
      </c>
      <c r="DG165">
        <v>3</v>
      </c>
      <c r="DH165">
        <v>2</v>
      </c>
      <c r="DI165">
        <v>5</v>
      </c>
      <c r="DJ165">
        <v>3</v>
      </c>
      <c r="DK165">
        <v>1</v>
      </c>
      <c r="DL165">
        <v>4</v>
      </c>
      <c r="DM165">
        <v>48.3</v>
      </c>
      <c r="DN165">
        <v>21.5</v>
      </c>
      <c r="DO165">
        <v>37.6</v>
      </c>
      <c r="DP165">
        <v>0.31</v>
      </c>
      <c r="DQ165">
        <v>-0.79</v>
      </c>
      <c r="DR165">
        <v>0.03</v>
      </c>
      <c r="DS165">
        <v>-1.1200000000000001</v>
      </c>
      <c r="DT165">
        <v>-3.26</v>
      </c>
      <c r="DU165">
        <v>-1.2</v>
      </c>
      <c r="DV165">
        <v>1.73</v>
      </c>
      <c r="DW165">
        <v>1.69</v>
      </c>
      <c r="DX165">
        <v>1.27</v>
      </c>
      <c r="DY165">
        <v>33.299999999999997</v>
      </c>
      <c r="DZ165">
        <v>0</v>
      </c>
      <c r="EA165">
        <v>20</v>
      </c>
      <c r="EB165">
        <v>33.299999999999997</v>
      </c>
      <c r="EC165">
        <v>0</v>
      </c>
      <c r="ED165">
        <v>20</v>
      </c>
      <c r="EE165">
        <v>66.7</v>
      </c>
      <c r="EF165">
        <v>0</v>
      </c>
      <c r="EG165">
        <v>40</v>
      </c>
      <c r="EH165">
        <v>0</v>
      </c>
      <c r="EI165">
        <v>0</v>
      </c>
      <c r="EJ165">
        <v>0</v>
      </c>
      <c r="EK165">
        <v>0</v>
      </c>
      <c r="EL165">
        <v>0</v>
      </c>
      <c r="EM165">
        <v>0</v>
      </c>
      <c r="EN165">
        <v>4.28</v>
      </c>
      <c r="EO165">
        <v>1.58</v>
      </c>
      <c r="EP165">
        <v>3.2</v>
      </c>
      <c r="EQ165">
        <v>8</v>
      </c>
      <c r="ER165">
        <v>5</v>
      </c>
      <c r="ES165">
        <v>13</v>
      </c>
      <c r="ET165">
        <v>4</v>
      </c>
      <c r="EU165">
        <v>4</v>
      </c>
      <c r="EV165">
        <v>8</v>
      </c>
      <c r="EW165">
        <v>54.1</v>
      </c>
      <c r="EX165">
        <v>70.8</v>
      </c>
      <c r="EY165">
        <v>60.5</v>
      </c>
      <c r="EZ165">
        <v>-0.28000000000000003</v>
      </c>
      <c r="FA165">
        <v>2.12</v>
      </c>
      <c r="FB165">
        <v>0.92</v>
      </c>
      <c r="FC165">
        <v>-1.52</v>
      </c>
      <c r="FD165">
        <v>0.88</v>
      </c>
      <c r="FE165">
        <v>0.04</v>
      </c>
      <c r="FF165">
        <v>0.96</v>
      </c>
      <c r="FG165">
        <v>3.36</v>
      </c>
      <c r="FH165">
        <v>1.79</v>
      </c>
      <c r="FI165">
        <v>87.5</v>
      </c>
      <c r="FJ165">
        <v>80</v>
      </c>
      <c r="FK165">
        <v>84.6</v>
      </c>
      <c r="FL165">
        <v>87.5</v>
      </c>
      <c r="FM165">
        <v>100</v>
      </c>
      <c r="FN165">
        <v>92.3</v>
      </c>
      <c r="FO165">
        <v>50</v>
      </c>
      <c r="FP165">
        <v>80</v>
      </c>
      <c r="FQ165">
        <v>61.5</v>
      </c>
      <c r="FR165">
        <v>37.5</v>
      </c>
      <c r="FS165">
        <v>60</v>
      </c>
      <c r="FT165">
        <v>46.2</v>
      </c>
      <c r="FU165">
        <v>50</v>
      </c>
      <c r="FV165">
        <v>60</v>
      </c>
      <c r="FW165">
        <v>53.8</v>
      </c>
      <c r="FX165">
        <v>4.84</v>
      </c>
      <c r="FY165">
        <v>6.9</v>
      </c>
      <c r="FZ165">
        <v>5.63</v>
      </c>
      <c r="GA165">
        <v>3119</v>
      </c>
      <c r="GB165">
        <v>3440</v>
      </c>
      <c r="GC165">
        <v>6559</v>
      </c>
      <c r="GD165">
        <v>3001</v>
      </c>
      <c r="GE165">
        <v>3277</v>
      </c>
      <c r="GF165">
        <v>6278</v>
      </c>
      <c r="GG165">
        <v>49</v>
      </c>
      <c r="GH165">
        <v>42.9</v>
      </c>
      <c r="GI165">
        <v>45.8</v>
      </c>
      <c r="GJ165">
        <v>0.12</v>
      </c>
      <c r="GK165">
        <v>-0.36</v>
      </c>
      <c r="GL165">
        <v>-0.13</v>
      </c>
      <c r="GM165">
        <v>7.0000000000000007E-2</v>
      </c>
      <c r="GN165">
        <v>-0.4</v>
      </c>
      <c r="GO165">
        <v>-0.16</v>
      </c>
      <c r="GP165">
        <v>0.16</v>
      </c>
      <c r="GQ165">
        <v>-0.31</v>
      </c>
      <c r="GR165">
        <v>-0.1</v>
      </c>
      <c r="GS165">
        <v>45.5</v>
      </c>
      <c r="GT165">
        <v>36.9</v>
      </c>
      <c r="GU165">
        <v>41</v>
      </c>
      <c r="GV165">
        <v>69.8</v>
      </c>
      <c r="GW165">
        <v>59</v>
      </c>
      <c r="GX165">
        <v>64.2</v>
      </c>
      <c r="GY165">
        <v>44.5</v>
      </c>
      <c r="GZ165">
        <v>31.2</v>
      </c>
      <c r="HA165">
        <v>37.5</v>
      </c>
      <c r="HB165">
        <v>17.8</v>
      </c>
      <c r="HC165">
        <v>10.9</v>
      </c>
      <c r="HD165">
        <v>14.2</v>
      </c>
      <c r="HE165">
        <v>27.8</v>
      </c>
      <c r="HF165">
        <v>16.600000000000001</v>
      </c>
      <c r="HG165">
        <v>22</v>
      </c>
      <c r="HH165">
        <v>4.24</v>
      </c>
      <c r="HI165">
        <v>3.75</v>
      </c>
      <c r="HJ165">
        <v>3.98</v>
      </c>
    </row>
    <row r="166" spans="1:218" x14ac:dyDescent="0.4">
      <c r="A166" t="s">
        <v>552</v>
      </c>
      <c r="B166" t="s">
        <v>551</v>
      </c>
      <c r="C166">
        <v>1831</v>
      </c>
      <c r="D166">
        <v>1996</v>
      </c>
      <c r="E166">
        <v>3827</v>
      </c>
      <c r="F166">
        <v>1779</v>
      </c>
      <c r="G166">
        <v>1935</v>
      </c>
      <c r="H166">
        <v>3714</v>
      </c>
      <c r="I166">
        <v>49.9</v>
      </c>
      <c r="J166">
        <v>44.7</v>
      </c>
      <c r="K166">
        <v>47.2</v>
      </c>
      <c r="L166">
        <v>0.27</v>
      </c>
      <c r="M166">
        <v>-0.22</v>
      </c>
      <c r="N166">
        <v>0.01</v>
      </c>
      <c r="O166">
        <v>0.21</v>
      </c>
      <c r="P166">
        <v>-0.28000000000000003</v>
      </c>
      <c r="Q166">
        <v>-0.03</v>
      </c>
      <c r="R166">
        <v>0.33</v>
      </c>
      <c r="S166">
        <v>-0.17</v>
      </c>
      <c r="T166">
        <v>0.05</v>
      </c>
      <c r="U166">
        <v>47.7</v>
      </c>
      <c r="V166">
        <v>39.6</v>
      </c>
      <c r="W166">
        <v>43.5</v>
      </c>
      <c r="X166">
        <v>70.2</v>
      </c>
      <c r="Y166">
        <v>62.5</v>
      </c>
      <c r="Z166">
        <v>66.2</v>
      </c>
      <c r="AA166">
        <v>44</v>
      </c>
      <c r="AB166">
        <v>38.5</v>
      </c>
      <c r="AC166">
        <v>41.1</v>
      </c>
      <c r="AD166">
        <v>19.8</v>
      </c>
      <c r="AE166">
        <v>12.9</v>
      </c>
      <c r="AF166">
        <v>16.2</v>
      </c>
      <c r="AG166">
        <v>29.1</v>
      </c>
      <c r="AH166">
        <v>19.100000000000001</v>
      </c>
      <c r="AI166">
        <v>23.9</v>
      </c>
      <c r="AJ166">
        <v>4.32</v>
      </c>
      <c r="AK166">
        <v>3.94</v>
      </c>
      <c r="AL166">
        <v>4.12</v>
      </c>
      <c r="AM166">
        <v>27</v>
      </c>
      <c r="AN166">
        <v>52</v>
      </c>
      <c r="AO166">
        <v>79</v>
      </c>
      <c r="AP166">
        <v>25</v>
      </c>
      <c r="AQ166">
        <v>49</v>
      </c>
      <c r="AR166">
        <v>74</v>
      </c>
      <c r="AS166">
        <v>54.9</v>
      </c>
      <c r="AT166">
        <v>50.1</v>
      </c>
      <c r="AU166">
        <v>51.7</v>
      </c>
      <c r="AV166">
        <v>0.62</v>
      </c>
      <c r="AW166">
        <v>0.19</v>
      </c>
      <c r="AX166">
        <v>0.33</v>
      </c>
      <c r="AY166">
        <v>0.13</v>
      </c>
      <c r="AZ166">
        <v>-0.17</v>
      </c>
      <c r="BA166">
        <v>0.05</v>
      </c>
      <c r="BB166">
        <v>1.1200000000000001</v>
      </c>
      <c r="BC166">
        <v>0.54</v>
      </c>
      <c r="BD166">
        <v>0.62</v>
      </c>
      <c r="BE166">
        <v>44.4</v>
      </c>
      <c r="BF166">
        <v>53.8</v>
      </c>
      <c r="BG166">
        <v>50.6</v>
      </c>
      <c r="BH166">
        <v>81.5</v>
      </c>
      <c r="BI166">
        <v>67.3</v>
      </c>
      <c r="BJ166">
        <v>72.2</v>
      </c>
      <c r="BK166">
        <v>59.3</v>
      </c>
      <c r="BL166">
        <v>57.7</v>
      </c>
      <c r="BM166">
        <v>58.2</v>
      </c>
      <c r="BN166">
        <v>29.6</v>
      </c>
      <c r="BO166">
        <v>19.2</v>
      </c>
      <c r="BP166">
        <v>22.8</v>
      </c>
      <c r="BQ166">
        <v>37</v>
      </c>
      <c r="BR166">
        <v>32.700000000000003</v>
      </c>
      <c r="BS166">
        <v>34.200000000000003</v>
      </c>
      <c r="BT166">
        <v>4.91</v>
      </c>
      <c r="BU166">
        <v>4.5199999999999996</v>
      </c>
      <c r="BV166">
        <v>4.6500000000000004</v>
      </c>
      <c r="BW166">
        <v>12</v>
      </c>
      <c r="BX166">
        <v>16</v>
      </c>
      <c r="BY166">
        <v>28</v>
      </c>
      <c r="BZ166">
        <v>8</v>
      </c>
      <c r="CA166">
        <v>13</v>
      </c>
      <c r="CB166">
        <v>21</v>
      </c>
      <c r="CC166">
        <v>56.3</v>
      </c>
      <c r="CD166">
        <v>61.7</v>
      </c>
      <c r="CE166">
        <v>59.4</v>
      </c>
      <c r="CF166">
        <v>1.29</v>
      </c>
      <c r="CG166">
        <v>0.95</v>
      </c>
      <c r="CH166">
        <v>1.08</v>
      </c>
      <c r="CI166">
        <v>0.42</v>
      </c>
      <c r="CJ166">
        <v>0.26</v>
      </c>
      <c r="CK166">
        <v>0.54</v>
      </c>
      <c r="CL166">
        <v>2.17</v>
      </c>
      <c r="CM166">
        <v>1.63</v>
      </c>
      <c r="CN166">
        <v>1.62</v>
      </c>
      <c r="CO166">
        <v>66.7</v>
      </c>
      <c r="CP166">
        <v>62.5</v>
      </c>
      <c r="CQ166">
        <v>64.3</v>
      </c>
      <c r="CR166">
        <v>66.7</v>
      </c>
      <c r="CS166">
        <v>75</v>
      </c>
      <c r="CT166">
        <v>71.400000000000006</v>
      </c>
      <c r="CU166">
        <v>50</v>
      </c>
      <c r="CV166">
        <v>68.8</v>
      </c>
      <c r="CW166">
        <v>60.7</v>
      </c>
      <c r="CX166">
        <v>25</v>
      </c>
      <c r="CY166">
        <v>43.8</v>
      </c>
      <c r="CZ166">
        <v>35.700000000000003</v>
      </c>
      <c r="DA166">
        <v>41.7</v>
      </c>
      <c r="DB166">
        <v>50</v>
      </c>
      <c r="DC166">
        <v>46.4</v>
      </c>
      <c r="DD166">
        <v>5.01</v>
      </c>
      <c r="DE166">
        <v>5.72</v>
      </c>
      <c r="DF166">
        <v>5.41</v>
      </c>
      <c r="DG166">
        <v>3</v>
      </c>
      <c r="DH166">
        <v>4</v>
      </c>
      <c r="DI166">
        <v>7</v>
      </c>
      <c r="DJ166">
        <v>1</v>
      </c>
      <c r="DK166">
        <v>2</v>
      </c>
      <c r="DL166">
        <v>3</v>
      </c>
      <c r="DM166">
        <v>49.3</v>
      </c>
      <c r="DN166">
        <v>43.4</v>
      </c>
      <c r="DO166">
        <v>45.9</v>
      </c>
      <c r="DP166">
        <v>0.57999999999999996</v>
      </c>
      <c r="DQ166">
        <v>0.66</v>
      </c>
      <c r="DR166">
        <v>0.64</v>
      </c>
      <c r="DS166">
        <v>-1.89</v>
      </c>
      <c r="DT166">
        <v>-1.0900000000000001</v>
      </c>
      <c r="DU166">
        <v>-0.79</v>
      </c>
      <c r="DV166">
        <v>3.06</v>
      </c>
      <c r="DW166">
        <v>2.41</v>
      </c>
      <c r="DX166">
        <v>2.0699999999999998</v>
      </c>
      <c r="DY166">
        <v>66.7</v>
      </c>
      <c r="DZ166">
        <v>25</v>
      </c>
      <c r="EA166">
        <v>42.9</v>
      </c>
      <c r="EB166">
        <v>66.7</v>
      </c>
      <c r="EC166">
        <v>50</v>
      </c>
      <c r="ED166">
        <v>57.1</v>
      </c>
      <c r="EE166">
        <v>33.299999999999997</v>
      </c>
      <c r="EF166">
        <v>25</v>
      </c>
      <c r="EG166">
        <v>28.6</v>
      </c>
      <c r="EH166">
        <v>33.299999999999997</v>
      </c>
      <c r="EI166">
        <v>25</v>
      </c>
      <c r="EJ166">
        <v>28.6</v>
      </c>
      <c r="EK166">
        <v>33.299999999999997</v>
      </c>
      <c r="EL166">
        <v>25</v>
      </c>
      <c r="EM166">
        <v>28.6</v>
      </c>
      <c r="EN166">
        <v>4.22</v>
      </c>
      <c r="EO166">
        <v>3.96</v>
      </c>
      <c r="EP166">
        <v>4.07</v>
      </c>
      <c r="EQ166">
        <v>9</v>
      </c>
      <c r="ER166">
        <v>3</v>
      </c>
      <c r="ES166">
        <v>12</v>
      </c>
      <c r="ET166">
        <v>5</v>
      </c>
      <c r="EU166">
        <v>2</v>
      </c>
      <c r="EV166">
        <v>7</v>
      </c>
      <c r="EW166">
        <v>65.099999999999994</v>
      </c>
      <c r="EX166">
        <v>55.5</v>
      </c>
      <c r="EY166">
        <v>62.7</v>
      </c>
      <c r="EZ166">
        <v>1.83</v>
      </c>
      <c r="FA166">
        <v>1.22</v>
      </c>
      <c r="FB166">
        <v>1.65</v>
      </c>
      <c r="FC166">
        <v>0.72</v>
      </c>
      <c r="FD166">
        <v>-0.53</v>
      </c>
      <c r="FE166">
        <v>0.72</v>
      </c>
      <c r="FF166">
        <v>2.93</v>
      </c>
      <c r="FG166">
        <v>2.97</v>
      </c>
      <c r="FH166">
        <v>2.59</v>
      </c>
      <c r="FI166">
        <v>55.6</v>
      </c>
      <c r="FJ166">
        <v>33.299999999999997</v>
      </c>
      <c r="FK166">
        <v>50</v>
      </c>
      <c r="FL166">
        <v>88.9</v>
      </c>
      <c r="FM166">
        <v>66.7</v>
      </c>
      <c r="FN166">
        <v>83.3</v>
      </c>
      <c r="FO166">
        <v>44.4</v>
      </c>
      <c r="FP166">
        <v>33.299999999999997</v>
      </c>
      <c r="FQ166">
        <v>41.7</v>
      </c>
      <c r="FR166">
        <v>33.299999999999997</v>
      </c>
      <c r="FS166">
        <v>33.299999999999997</v>
      </c>
      <c r="FT166">
        <v>33.299999999999997</v>
      </c>
      <c r="FU166">
        <v>33.299999999999997</v>
      </c>
      <c r="FV166">
        <v>33.299999999999997</v>
      </c>
      <c r="FW166">
        <v>33.299999999999997</v>
      </c>
      <c r="FX166">
        <v>5.85</v>
      </c>
      <c r="FY166">
        <v>5.28</v>
      </c>
      <c r="FZ166">
        <v>5.71</v>
      </c>
      <c r="GA166">
        <v>1899</v>
      </c>
      <c r="GB166">
        <v>2090</v>
      </c>
      <c r="GC166">
        <v>3989</v>
      </c>
      <c r="GD166">
        <v>1834</v>
      </c>
      <c r="GE166">
        <v>2020</v>
      </c>
      <c r="GF166">
        <v>3854</v>
      </c>
      <c r="GG166">
        <v>50.1</v>
      </c>
      <c r="GH166">
        <v>45</v>
      </c>
      <c r="GI166">
        <v>47.4</v>
      </c>
      <c r="GJ166">
        <v>0.28999999999999998</v>
      </c>
      <c r="GK166">
        <v>-0.21</v>
      </c>
      <c r="GL166">
        <v>0.03</v>
      </c>
      <c r="GM166">
        <v>0.23</v>
      </c>
      <c r="GN166">
        <v>-0.26</v>
      </c>
      <c r="GO166">
        <v>-0.01</v>
      </c>
      <c r="GP166">
        <v>0.34</v>
      </c>
      <c r="GQ166">
        <v>-0.15</v>
      </c>
      <c r="GR166">
        <v>7.0000000000000007E-2</v>
      </c>
      <c r="GS166">
        <v>47.9</v>
      </c>
      <c r="GT166">
        <v>40</v>
      </c>
      <c r="GU166">
        <v>43.8</v>
      </c>
      <c r="GV166">
        <v>70.5</v>
      </c>
      <c r="GW166">
        <v>62.6</v>
      </c>
      <c r="GX166">
        <v>66.400000000000006</v>
      </c>
      <c r="GY166">
        <v>44.2</v>
      </c>
      <c r="GZ166">
        <v>39.200000000000003</v>
      </c>
      <c r="HA166">
        <v>41.6</v>
      </c>
      <c r="HB166">
        <v>20</v>
      </c>
      <c r="HC166">
        <v>13.3</v>
      </c>
      <c r="HD166">
        <v>16.399999999999999</v>
      </c>
      <c r="HE166">
        <v>29.3</v>
      </c>
      <c r="HF166">
        <v>19.7</v>
      </c>
      <c r="HG166">
        <v>24.3</v>
      </c>
      <c r="HH166">
        <v>4.34</v>
      </c>
      <c r="HI166">
        <v>3.97</v>
      </c>
      <c r="HJ166">
        <v>4.1500000000000004</v>
      </c>
    </row>
    <row r="167" spans="1:218" x14ac:dyDescent="0.4">
      <c r="A167" t="s">
        <v>554</v>
      </c>
      <c r="B167" t="s">
        <v>553</v>
      </c>
      <c r="C167">
        <v>2644</v>
      </c>
      <c r="D167">
        <v>2773</v>
      </c>
      <c r="E167">
        <v>5417</v>
      </c>
      <c r="F167">
        <v>2498</v>
      </c>
      <c r="G167">
        <v>2597</v>
      </c>
      <c r="H167">
        <v>5095</v>
      </c>
      <c r="I167">
        <v>52.1</v>
      </c>
      <c r="J167">
        <v>46.8</v>
      </c>
      <c r="K167">
        <v>49.4</v>
      </c>
      <c r="L167">
        <v>0.23</v>
      </c>
      <c r="M167">
        <v>-0.23</v>
      </c>
      <c r="N167">
        <v>-0.01</v>
      </c>
      <c r="O167">
        <v>0.18</v>
      </c>
      <c r="P167">
        <v>-0.28000000000000003</v>
      </c>
      <c r="Q167">
        <v>-0.04</v>
      </c>
      <c r="R167">
        <v>0.28000000000000003</v>
      </c>
      <c r="S167">
        <v>-0.18</v>
      </c>
      <c r="T167">
        <v>0.03</v>
      </c>
      <c r="U167">
        <v>51.3</v>
      </c>
      <c r="V167">
        <v>43.2</v>
      </c>
      <c r="W167">
        <v>47.2</v>
      </c>
      <c r="X167">
        <v>73.3</v>
      </c>
      <c r="Y167">
        <v>65.099999999999994</v>
      </c>
      <c r="Z167">
        <v>69.099999999999994</v>
      </c>
      <c r="AA167">
        <v>37.700000000000003</v>
      </c>
      <c r="AB167">
        <v>29.9</v>
      </c>
      <c r="AC167">
        <v>33.700000000000003</v>
      </c>
      <c r="AD167">
        <v>23.1</v>
      </c>
      <c r="AE167">
        <v>15.1</v>
      </c>
      <c r="AF167">
        <v>19</v>
      </c>
      <c r="AG167">
        <v>29.7</v>
      </c>
      <c r="AH167">
        <v>20.5</v>
      </c>
      <c r="AI167">
        <v>25</v>
      </c>
      <c r="AJ167">
        <v>4.53</v>
      </c>
      <c r="AK167">
        <v>4.0999999999999996</v>
      </c>
      <c r="AL167">
        <v>4.3099999999999996</v>
      </c>
      <c r="AM167">
        <v>118</v>
      </c>
      <c r="AN167">
        <v>113</v>
      </c>
      <c r="AO167">
        <v>231</v>
      </c>
      <c r="AP167">
        <v>109</v>
      </c>
      <c r="AQ167">
        <v>103</v>
      </c>
      <c r="AR167">
        <v>212</v>
      </c>
      <c r="AS167">
        <v>53.1</v>
      </c>
      <c r="AT167">
        <v>47</v>
      </c>
      <c r="AU167">
        <v>50.1</v>
      </c>
      <c r="AV167">
        <v>0.35</v>
      </c>
      <c r="AW167">
        <v>-0.4</v>
      </c>
      <c r="AX167">
        <v>-0.01</v>
      </c>
      <c r="AY167">
        <v>0.11</v>
      </c>
      <c r="AZ167">
        <v>-0.64</v>
      </c>
      <c r="BA167">
        <v>-0.18</v>
      </c>
      <c r="BB167">
        <v>0.59</v>
      </c>
      <c r="BC167">
        <v>-0.15</v>
      </c>
      <c r="BD167">
        <v>0.16</v>
      </c>
      <c r="BE167">
        <v>50</v>
      </c>
      <c r="BF167">
        <v>46</v>
      </c>
      <c r="BG167">
        <v>48.1</v>
      </c>
      <c r="BH167">
        <v>76.3</v>
      </c>
      <c r="BI167">
        <v>59.3</v>
      </c>
      <c r="BJ167">
        <v>68</v>
      </c>
      <c r="BK167">
        <v>40.700000000000003</v>
      </c>
      <c r="BL167">
        <v>36.299999999999997</v>
      </c>
      <c r="BM167">
        <v>38.5</v>
      </c>
      <c r="BN167">
        <v>25.4</v>
      </c>
      <c r="BO167">
        <v>21.2</v>
      </c>
      <c r="BP167">
        <v>23.4</v>
      </c>
      <c r="BQ167">
        <v>32.200000000000003</v>
      </c>
      <c r="BR167">
        <v>25.7</v>
      </c>
      <c r="BS167">
        <v>29</v>
      </c>
      <c r="BT167">
        <v>4.6900000000000004</v>
      </c>
      <c r="BU167">
        <v>4.17</v>
      </c>
      <c r="BV167">
        <v>4.4400000000000004</v>
      </c>
      <c r="BW167">
        <v>79</v>
      </c>
      <c r="BX167">
        <v>97</v>
      </c>
      <c r="BY167">
        <v>176</v>
      </c>
      <c r="BZ167">
        <v>70</v>
      </c>
      <c r="CA167">
        <v>89</v>
      </c>
      <c r="CB167">
        <v>159</v>
      </c>
      <c r="CC167">
        <v>58.7</v>
      </c>
      <c r="CD167">
        <v>54.6</v>
      </c>
      <c r="CE167">
        <v>56.4</v>
      </c>
      <c r="CF167">
        <v>0.87</v>
      </c>
      <c r="CG167">
        <v>0.79</v>
      </c>
      <c r="CH167">
        <v>0.82</v>
      </c>
      <c r="CI167">
        <v>0.57999999999999996</v>
      </c>
      <c r="CJ167">
        <v>0.53</v>
      </c>
      <c r="CK167">
        <v>0.63</v>
      </c>
      <c r="CL167">
        <v>1.17</v>
      </c>
      <c r="CM167">
        <v>1.05</v>
      </c>
      <c r="CN167">
        <v>1.02</v>
      </c>
      <c r="CO167">
        <v>62</v>
      </c>
      <c r="CP167">
        <v>54.6</v>
      </c>
      <c r="CQ167">
        <v>58</v>
      </c>
      <c r="CR167">
        <v>79.7</v>
      </c>
      <c r="CS167">
        <v>78.400000000000006</v>
      </c>
      <c r="CT167">
        <v>79</v>
      </c>
      <c r="CU167">
        <v>65.8</v>
      </c>
      <c r="CV167">
        <v>45.4</v>
      </c>
      <c r="CW167">
        <v>54.5</v>
      </c>
      <c r="CX167">
        <v>45.6</v>
      </c>
      <c r="CY167">
        <v>23.7</v>
      </c>
      <c r="CZ167">
        <v>33.5</v>
      </c>
      <c r="DA167">
        <v>58.2</v>
      </c>
      <c r="DB167">
        <v>29.9</v>
      </c>
      <c r="DC167">
        <v>42.6</v>
      </c>
      <c r="DD167">
        <v>5.47</v>
      </c>
      <c r="DE167">
        <v>4.9000000000000004</v>
      </c>
      <c r="DF167">
        <v>5.16</v>
      </c>
      <c r="DG167">
        <v>36</v>
      </c>
      <c r="DH167">
        <v>35</v>
      </c>
      <c r="DI167">
        <v>71</v>
      </c>
      <c r="DJ167">
        <v>31</v>
      </c>
      <c r="DK167">
        <v>29</v>
      </c>
      <c r="DL167">
        <v>60</v>
      </c>
      <c r="DM167">
        <v>49.6</v>
      </c>
      <c r="DN167">
        <v>38.9</v>
      </c>
      <c r="DO167">
        <v>44.3</v>
      </c>
      <c r="DP167">
        <v>0.09</v>
      </c>
      <c r="DQ167">
        <v>-0.41</v>
      </c>
      <c r="DR167">
        <v>-0.15</v>
      </c>
      <c r="DS167">
        <v>-0.35</v>
      </c>
      <c r="DT167">
        <v>-0.87</v>
      </c>
      <c r="DU167">
        <v>-0.47</v>
      </c>
      <c r="DV167">
        <v>0.54</v>
      </c>
      <c r="DW167">
        <v>0.05</v>
      </c>
      <c r="DX167">
        <v>0.17</v>
      </c>
      <c r="DY167">
        <v>41.7</v>
      </c>
      <c r="DZ167">
        <v>28.6</v>
      </c>
      <c r="EA167">
        <v>35.200000000000003</v>
      </c>
      <c r="EB167">
        <v>61.1</v>
      </c>
      <c r="EC167">
        <v>40</v>
      </c>
      <c r="ED167">
        <v>50.7</v>
      </c>
      <c r="EE167">
        <v>33.299999999999997</v>
      </c>
      <c r="EF167">
        <v>42.9</v>
      </c>
      <c r="EG167">
        <v>38</v>
      </c>
      <c r="EH167">
        <v>16.7</v>
      </c>
      <c r="EI167">
        <v>20</v>
      </c>
      <c r="EJ167">
        <v>18.3</v>
      </c>
      <c r="EK167">
        <v>25</v>
      </c>
      <c r="EL167">
        <v>22.9</v>
      </c>
      <c r="EM167">
        <v>23.9</v>
      </c>
      <c r="EN167">
        <v>4.3099999999999996</v>
      </c>
      <c r="EO167">
        <v>3.59</v>
      </c>
      <c r="EP167">
        <v>3.96</v>
      </c>
      <c r="EQ167">
        <v>7</v>
      </c>
      <c r="ER167">
        <v>8</v>
      </c>
      <c r="ES167">
        <v>15</v>
      </c>
      <c r="ET167">
        <v>5</v>
      </c>
      <c r="EU167">
        <v>7</v>
      </c>
      <c r="EV167">
        <v>12</v>
      </c>
      <c r="EW167">
        <v>65.900000000000006</v>
      </c>
      <c r="EX167">
        <v>46.8</v>
      </c>
      <c r="EY167">
        <v>55.7</v>
      </c>
      <c r="EZ167">
        <v>1.42</v>
      </c>
      <c r="FA167">
        <v>0.43</v>
      </c>
      <c r="FB167">
        <v>0.84</v>
      </c>
      <c r="FC167">
        <v>0.31</v>
      </c>
      <c r="FD167">
        <v>-0.51</v>
      </c>
      <c r="FE167">
        <v>0.13</v>
      </c>
      <c r="FF167">
        <v>2.5299999999999998</v>
      </c>
      <c r="FG167">
        <v>1.36</v>
      </c>
      <c r="FH167">
        <v>1.55</v>
      </c>
      <c r="FI167">
        <v>71.400000000000006</v>
      </c>
      <c r="FJ167">
        <v>50</v>
      </c>
      <c r="FK167">
        <v>60</v>
      </c>
      <c r="FL167">
        <v>100</v>
      </c>
      <c r="FM167">
        <v>62.5</v>
      </c>
      <c r="FN167">
        <v>80</v>
      </c>
      <c r="FO167">
        <v>85.7</v>
      </c>
      <c r="FP167">
        <v>50</v>
      </c>
      <c r="FQ167">
        <v>66.7</v>
      </c>
      <c r="FR167">
        <v>71.400000000000006</v>
      </c>
      <c r="FS167">
        <v>37.5</v>
      </c>
      <c r="FT167">
        <v>53.3</v>
      </c>
      <c r="FU167">
        <v>85.7</v>
      </c>
      <c r="FV167">
        <v>37.5</v>
      </c>
      <c r="FW167">
        <v>60</v>
      </c>
      <c r="FX167">
        <v>6.44</v>
      </c>
      <c r="FY167">
        <v>4.28</v>
      </c>
      <c r="FZ167">
        <v>5.29</v>
      </c>
      <c r="GA167">
        <v>2925</v>
      </c>
      <c r="GB167">
        <v>3081</v>
      </c>
      <c r="GC167">
        <v>6006</v>
      </c>
      <c r="GD167">
        <v>2747</v>
      </c>
      <c r="GE167">
        <v>2866</v>
      </c>
      <c r="GF167">
        <v>5613</v>
      </c>
      <c r="GG167">
        <v>52.3</v>
      </c>
      <c r="GH167">
        <v>46.9</v>
      </c>
      <c r="GI167">
        <v>49.6</v>
      </c>
      <c r="GJ167">
        <v>0.25</v>
      </c>
      <c r="GK167">
        <v>-0.21</v>
      </c>
      <c r="GL167">
        <v>0.02</v>
      </c>
      <c r="GM167">
        <v>0.2</v>
      </c>
      <c r="GN167">
        <v>-0.25</v>
      </c>
      <c r="GO167">
        <v>-0.02</v>
      </c>
      <c r="GP167">
        <v>0.28999999999999998</v>
      </c>
      <c r="GQ167">
        <v>-0.16</v>
      </c>
      <c r="GR167">
        <v>0.05</v>
      </c>
      <c r="GS167">
        <v>51.4</v>
      </c>
      <c r="GT167">
        <v>43.4</v>
      </c>
      <c r="GU167">
        <v>47.3</v>
      </c>
      <c r="GV167">
        <v>73.5</v>
      </c>
      <c r="GW167">
        <v>64.8</v>
      </c>
      <c r="GX167">
        <v>69.099999999999994</v>
      </c>
      <c r="GY167">
        <v>38.700000000000003</v>
      </c>
      <c r="GZ167">
        <v>30.9</v>
      </c>
      <c r="HA167">
        <v>34.700000000000003</v>
      </c>
      <c r="HB167">
        <v>23.9</v>
      </c>
      <c r="HC167">
        <v>15.9</v>
      </c>
      <c r="HD167">
        <v>19.8</v>
      </c>
      <c r="HE167">
        <v>30.7</v>
      </c>
      <c r="HF167">
        <v>21.2</v>
      </c>
      <c r="HG167">
        <v>25.8</v>
      </c>
      <c r="HH167">
        <v>4.57</v>
      </c>
      <c r="HI167">
        <v>4.12</v>
      </c>
      <c r="HJ167">
        <v>4.34</v>
      </c>
    </row>
    <row r="168" spans="1:218" x14ac:dyDescent="0.4">
      <c r="A168" t="s">
        <v>556</v>
      </c>
      <c r="B168" t="s">
        <v>555</v>
      </c>
      <c r="C168">
        <v>6</v>
      </c>
      <c r="D168">
        <v>7</v>
      </c>
      <c r="E168">
        <v>13</v>
      </c>
      <c r="F168">
        <v>6</v>
      </c>
      <c r="G168">
        <v>6</v>
      </c>
      <c r="H168">
        <v>12</v>
      </c>
      <c r="I168">
        <v>72.900000000000006</v>
      </c>
      <c r="J168">
        <v>56.4</v>
      </c>
      <c r="K168">
        <v>64</v>
      </c>
      <c r="L168">
        <v>1.58</v>
      </c>
      <c r="M168">
        <v>0.32</v>
      </c>
      <c r="N168">
        <v>0.95</v>
      </c>
      <c r="O168">
        <v>0.56999999999999995</v>
      </c>
      <c r="P168">
        <v>-0.69</v>
      </c>
      <c r="Q168">
        <v>0.24</v>
      </c>
      <c r="R168">
        <v>2.6</v>
      </c>
      <c r="S168">
        <v>1.33</v>
      </c>
      <c r="T168">
        <v>1.67</v>
      </c>
      <c r="U168">
        <v>83.3</v>
      </c>
      <c r="V168">
        <v>71.400000000000006</v>
      </c>
      <c r="W168">
        <v>76.900000000000006</v>
      </c>
      <c r="X168">
        <v>100</v>
      </c>
      <c r="Y168">
        <v>85.7</v>
      </c>
      <c r="Z168">
        <v>92.3</v>
      </c>
      <c r="AA168">
        <v>83.3</v>
      </c>
      <c r="AB168">
        <v>28.6</v>
      </c>
      <c r="AC168">
        <v>53.8</v>
      </c>
      <c r="AD168">
        <v>66.7</v>
      </c>
      <c r="AE168">
        <v>14.3</v>
      </c>
      <c r="AF168">
        <v>38.5</v>
      </c>
      <c r="AG168">
        <v>66.7</v>
      </c>
      <c r="AH168">
        <v>14.3</v>
      </c>
      <c r="AI168">
        <v>38.5</v>
      </c>
      <c r="AJ168">
        <v>6.92</v>
      </c>
      <c r="AK168">
        <v>4.93</v>
      </c>
      <c r="AL168">
        <v>5.85</v>
      </c>
      <c r="AM168">
        <v>0</v>
      </c>
      <c r="AN168">
        <v>1</v>
      </c>
      <c r="AO168">
        <v>1</v>
      </c>
      <c r="AP168">
        <v>0</v>
      </c>
      <c r="AQ168">
        <v>1</v>
      </c>
      <c r="AR168">
        <v>1</v>
      </c>
      <c r="AS168" t="s">
        <v>915</v>
      </c>
      <c r="AT168">
        <v>67</v>
      </c>
      <c r="AU168">
        <v>67</v>
      </c>
      <c r="AV168" t="s">
        <v>915</v>
      </c>
      <c r="AW168">
        <v>-7.0000000000000007E-2</v>
      </c>
      <c r="AX168">
        <v>-7.0000000000000007E-2</v>
      </c>
      <c r="AY168" t="s">
        <v>915</v>
      </c>
      <c r="AZ168">
        <v>-2.5499999999999998</v>
      </c>
      <c r="BA168">
        <v>-2.5499999999999998</v>
      </c>
      <c r="BB168" t="s">
        <v>915</v>
      </c>
      <c r="BC168">
        <v>2.4</v>
      </c>
      <c r="BD168">
        <v>2.4</v>
      </c>
      <c r="BE168" t="s">
        <v>915</v>
      </c>
      <c r="BF168">
        <v>100</v>
      </c>
      <c r="BG168">
        <v>100</v>
      </c>
      <c r="BH168" t="s">
        <v>915</v>
      </c>
      <c r="BI168">
        <v>100</v>
      </c>
      <c r="BJ168">
        <v>100</v>
      </c>
      <c r="BK168" t="s">
        <v>915</v>
      </c>
      <c r="BL168">
        <v>0</v>
      </c>
      <c r="BM168">
        <v>0</v>
      </c>
      <c r="BN168" t="s">
        <v>915</v>
      </c>
      <c r="BO168">
        <v>0</v>
      </c>
      <c r="BP168">
        <v>0</v>
      </c>
      <c r="BQ168" t="s">
        <v>915</v>
      </c>
      <c r="BR168">
        <v>0</v>
      </c>
      <c r="BS168">
        <v>0</v>
      </c>
      <c r="BT168">
        <v>0</v>
      </c>
      <c r="BU168">
        <v>5.17</v>
      </c>
      <c r="BV168">
        <v>5.17</v>
      </c>
      <c r="BW168">
        <v>0</v>
      </c>
      <c r="BX168">
        <v>0</v>
      </c>
      <c r="BY168">
        <v>0</v>
      </c>
      <c r="BZ168">
        <v>0</v>
      </c>
      <c r="CA168">
        <v>0</v>
      </c>
      <c r="CB168">
        <v>0</v>
      </c>
      <c r="CC168" t="s">
        <v>915</v>
      </c>
      <c r="CD168" t="s">
        <v>915</v>
      </c>
      <c r="CE168" t="s">
        <v>915</v>
      </c>
      <c r="CF168" t="s">
        <v>915</v>
      </c>
      <c r="CG168" t="s">
        <v>915</v>
      </c>
      <c r="CH168" t="s">
        <v>915</v>
      </c>
      <c r="CI168" t="s">
        <v>915</v>
      </c>
      <c r="CJ168" t="s">
        <v>915</v>
      </c>
      <c r="CK168" t="s">
        <v>915</v>
      </c>
      <c r="CL168" t="s">
        <v>915</v>
      </c>
      <c r="CM168" t="s">
        <v>915</v>
      </c>
      <c r="CN168" t="s">
        <v>915</v>
      </c>
      <c r="CO168" t="s">
        <v>915</v>
      </c>
      <c r="CP168" t="s">
        <v>915</v>
      </c>
      <c r="CQ168" t="s">
        <v>915</v>
      </c>
      <c r="CR168" t="s">
        <v>915</v>
      </c>
      <c r="CS168" t="s">
        <v>915</v>
      </c>
      <c r="CT168" t="s">
        <v>915</v>
      </c>
      <c r="CU168" t="s">
        <v>915</v>
      </c>
      <c r="CV168" t="s">
        <v>915</v>
      </c>
      <c r="CW168" t="s">
        <v>915</v>
      </c>
      <c r="CX168" t="s">
        <v>915</v>
      </c>
      <c r="CY168" t="s">
        <v>915</v>
      </c>
      <c r="CZ168" t="s">
        <v>915</v>
      </c>
      <c r="DA168" t="s">
        <v>915</v>
      </c>
      <c r="DB168" t="s">
        <v>915</v>
      </c>
      <c r="DC168" t="s">
        <v>915</v>
      </c>
      <c r="DD168" t="s">
        <v>915</v>
      </c>
      <c r="DE168" t="s">
        <v>915</v>
      </c>
      <c r="DF168" t="s">
        <v>915</v>
      </c>
      <c r="DG168">
        <v>0</v>
      </c>
      <c r="DH168">
        <v>0</v>
      </c>
      <c r="DI168">
        <v>0</v>
      </c>
      <c r="DJ168">
        <v>0</v>
      </c>
      <c r="DK168">
        <v>0</v>
      </c>
      <c r="DL168">
        <v>0</v>
      </c>
      <c r="DM168" t="s">
        <v>915</v>
      </c>
      <c r="DN168" t="s">
        <v>915</v>
      </c>
      <c r="DO168" t="s">
        <v>915</v>
      </c>
      <c r="DP168" t="s">
        <v>915</v>
      </c>
      <c r="DQ168" t="s">
        <v>915</v>
      </c>
      <c r="DR168" t="s">
        <v>915</v>
      </c>
      <c r="DS168" t="s">
        <v>915</v>
      </c>
      <c r="DT168" t="s">
        <v>915</v>
      </c>
      <c r="DU168" t="s">
        <v>915</v>
      </c>
      <c r="DV168" t="s">
        <v>915</v>
      </c>
      <c r="DW168" t="s">
        <v>915</v>
      </c>
      <c r="DX168" t="s">
        <v>915</v>
      </c>
      <c r="DY168" t="s">
        <v>915</v>
      </c>
      <c r="DZ168" t="s">
        <v>915</v>
      </c>
      <c r="EA168" t="s">
        <v>915</v>
      </c>
      <c r="EB168" t="s">
        <v>915</v>
      </c>
      <c r="EC168" t="s">
        <v>915</v>
      </c>
      <c r="ED168" t="s">
        <v>915</v>
      </c>
      <c r="EE168" t="s">
        <v>915</v>
      </c>
      <c r="EF168" t="s">
        <v>915</v>
      </c>
      <c r="EG168" t="s">
        <v>915</v>
      </c>
      <c r="EH168" t="s">
        <v>915</v>
      </c>
      <c r="EI168" t="s">
        <v>915</v>
      </c>
      <c r="EJ168" t="s">
        <v>915</v>
      </c>
      <c r="EK168" t="s">
        <v>915</v>
      </c>
      <c r="EL168" t="s">
        <v>915</v>
      </c>
      <c r="EM168" t="s">
        <v>915</v>
      </c>
      <c r="EN168" t="s">
        <v>915</v>
      </c>
      <c r="EO168" t="s">
        <v>915</v>
      </c>
      <c r="EP168" t="s">
        <v>915</v>
      </c>
      <c r="EQ168">
        <v>0</v>
      </c>
      <c r="ER168">
        <v>0</v>
      </c>
      <c r="ES168">
        <v>0</v>
      </c>
      <c r="ET168">
        <v>0</v>
      </c>
      <c r="EU168">
        <v>0</v>
      </c>
      <c r="EV168">
        <v>0</v>
      </c>
      <c r="EW168" t="s">
        <v>915</v>
      </c>
      <c r="EX168" t="s">
        <v>915</v>
      </c>
      <c r="EY168" t="s">
        <v>915</v>
      </c>
      <c r="EZ168" t="s">
        <v>915</v>
      </c>
      <c r="FA168" t="s">
        <v>915</v>
      </c>
      <c r="FB168" t="s">
        <v>915</v>
      </c>
      <c r="FC168" t="s">
        <v>915</v>
      </c>
      <c r="FD168" t="s">
        <v>915</v>
      </c>
      <c r="FE168" t="s">
        <v>915</v>
      </c>
      <c r="FF168" t="s">
        <v>915</v>
      </c>
      <c r="FG168" t="s">
        <v>915</v>
      </c>
      <c r="FH168" t="s">
        <v>915</v>
      </c>
      <c r="FI168" t="s">
        <v>915</v>
      </c>
      <c r="FJ168" t="s">
        <v>915</v>
      </c>
      <c r="FK168" t="s">
        <v>915</v>
      </c>
      <c r="FL168" t="s">
        <v>915</v>
      </c>
      <c r="FM168" t="s">
        <v>915</v>
      </c>
      <c r="FN168" t="s">
        <v>915</v>
      </c>
      <c r="FO168" t="s">
        <v>915</v>
      </c>
      <c r="FP168" t="s">
        <v>915</v>
      </c>
      <c r="FQ168" t="s">
        <v>915</v>
      </c>
      <c r="FR168" t="s">
        <v>915</v>
      </c>
      <c r="FS168" t="s">
        <v>915</v>
      </c>
      <c r="FT168" t="s">
        <v>915</v>
      </c>
      <c r="FU168" t="s">
        <v>915</v>
      </c>
      <c r="FV168" t="s">
        <v>915</v>
      </c>
      <c r="FW168" t="s">
        <v>915</v>
      </c>
      <c r="FX168" t="s">
        <v>915</v>
      </c>
      <c r="FY168" t="s">
        <v>915</v>
      </c>
      <c r="FZ168" t="s">
        <v>915</v>
      </c>
      <c r="GA168">
        <v>7</v>
      </c>
      <c r="GB168">
        <v>8</v>
      </c>
      <c r="GC168">
        <v>15</v>
      </c>
      <c r="GD168">
        <v>7</v>
      </c>
      <c r="GE168">
        <v>7</v>
      </c>
      <c r="GF168">
        <v>14</v>
      </c>
      <c r="GG168">
        <v>72.900000000000006</v>
      </c>
      <c r="GH168">
        <v>57.7</v>
      </c>
      <c r="GI168">
        <v>64.8</v>
      </c>
      <c r="GJ168">
        <v>1.43</v>
      </c>
      <c r="GK168">
        <v>0.26</v>
      </c>
      <c r="GL168">
        <v>0.85</v>
      </c>
      <c r="GM168">
        <v>0.5</v>
      </c>
      <c r="GN168">
        <v>-0.67</v>
      </c>
      <c r="GO168">
        <v>0.19</v>
      </c>
      <c r="GP168">
        <v>2.37</v>
      </c>
      <c r="GQ168">
        <v>1.2</v>
      </c>
      <c r="GR168">
        <v>1.51</v>
      </c>
      <c r="GS168">
        <v>85.7</v>
      </c>
      <c r="GT168">
        <v>75</v>
      </c>
      <c r="GU168">
        <v>80</v>
      </c>
      <c r="GV168">
        <v>100</v>
      </c>
      <c r="GW168">
        <v>87.5</v>
      </c>
      <c r="GX168">
        <v>93.3</v>
      </c>
      <c r="GY168">
        <v>85.7</v>
      </c>
      <c r="GZ168">
        <v>25</v>
      </c>
      <c r="HA168">
        <v>53.3</v>
      </c>
      <c r="HB168">
        <v>71.400000000000006</v>
      </c>
      <c r="HC168">
        <v>12.5</v>
      </c>
      <c r="HD168">
        <v>40</v>
      </c>
      <c r="HE168">
        <v>71.400000000000006</v>
      </c>
      <c r="HF168">
        <v>12.5</v>
      </c>
      <c r="HG168">
        <v>40</v>
      </c>
      <c r="HH168">
        <v>6.95</v>
      </c>
      <c r="HI168">
        <v>4.96</v>
      </c>
      <c r="HJ168">
        <v>5.89</v>
      </c>
    </row>
    <row r="169" spans="1:218" x14ac:dyDescent="0.4">
      <c r="A169" t="s">
        <v>558</v>
      </c>
      <c r="B169" t="s">
        <v>557</v>
      </c>
      <c r="C169">
        <v>998</v>
      </c>
      <c r="D169">
        <v>972</v>
      </c>
      <c r="E169">
        <v>1970</v>
      </c>
      <c r="F169">
        <v>979</v>
      </c>
      <c r="G169">
        <v>946</v>
      </c>
      <c r="H169">
        <v>1925</v>
      </c>
      <c r="I169">
        <v>47.5</v>
      </c>
      <c r="J169">
        <v>45.2</v>
      </c>
      <c r="K169">
        <v>46.4</v>
      </c>
      <c r="L169">
        <v>0.08</v>
      </c>
      <c r="M169">
        <v>-0.3</v>
      </c>
      <c r="N169">
        <v>-0.11</v>
      </c>
      <c r="O169">
        <v>0</v>
      </c>
      <c r="P169">
        <v>-0.38</v>
      </c>
      <c r="Q169">
        <v>-0.17</v>
      </c>
      <c r="R169">
        <v>0.16</v>
      </c>
      <c r="S169">
        <v>-0.22</v>
      </c>
      <c r="T169">
        <v>-0.05</v>
      </c>
      <c r="U169">
        <v>44.3</v>
      </c>
      <c r="V169">
        <v>42</v>
      </c>
      <c r="W169">
        <v>43.1</v>
      </c>
      <c r="X169">
        <v>68.3</v>
      </c>
      <c r="Y169">
        <v>63.3</v>
      </c>
      <c r="Z169">
        <v>65.8</v>
      </c>
      <c r="AA169">
        <v>37</v>
      </c>
      <c r="AB169">
        <v>26.5</v>
      </c>
      <c r="AC169">
        <v>31.8</v>
      </c>
      <c r="AD169">
        <v>19.2</v>
      </c>
      <c r="AE169">
        <v>10.3</v>
      </c>
      <c r="AF169">
        <v>14.8</v>
      </c>
      <c r="AG169">
        <v>25.7</v>
      </c>
      <c r="AH169">
        <v>15.1</v>
      </c>
      <c r="AI169">
        <v>20.5</v>
      </c>
      <c r="AJ169">
        <v>4.0999999999999996</v>
      </c>
      <c r="AK169">
        <v>3.86</v>
      </c>
      <c r="AL169">
        <v>3.98</v>
      </c>
      <c r="AM169">
        <v>26</v>
      </c>
      <c r="AN169">
        <v>28</v>
      </c>
      <c r="AO169">
        <v>54</v>
      </c>
      <c r="AP169">
        <v>25</v>
      </c>
      <c r="AQ169">
        <v>25</v>
      </c>
      <c r="AR169">
        <v>50</v>
      </c>
      <c r="AS169">
        <v>52.8</v>
      </c>
      <c r="AT169">
        <v>46.3</v>
      </c>
      <c r="AU169">
        <v>49.4</v>
      </c>
      <c r="AV169">
        <v>0.24</v>
      </c>
      <c r="AW169">
        <v>-0.19</v>
      </c>
      <c r="AX169">
        <v>0.03</v>
      </c>
      <c r="AY169">
        <v>-0.25</v>
      </c>
      <c r="AZ169">
        <v>-0.69</v>
      </c>
      <c r="BA169">
        <v>-0.32</v>
      </c>
      <c r="BB169">
        <v>0.74</v>
      </c>
      <c r="BC169">
        <v>0.3</v>
      </c>
      <c r="BD169">
        <v>0.38</v>
      </c>
      <c r="BE169">
        <v>65.400000000000006</v>
      </c>
      <c r="BF169">
        <v>42.9</v>
      </c>
      <c r="BG169">
        <v>53.7</v>
      </c>
      <c r="BH169">
        <v>76.900000000000006</v>
      </c>
      <c r="BI169">
        <v>64.3</v>
      </c>
      <c r="BJ169">
        <v>70.400000000000006</v>
      </c>
      <c r="BK169">
        <v>53.8</v>
      </c>
      <c r="BL169">
        <v>32.1</v>
      </c>
      <c r="BM169">
        <v>42.6</v>
      </c>
      <c r="BN169">
        <v>15.4</v>
      </c>
      <c r="BO169">
        <v>17.899999999999999</v>
      </c>
      <c r="BP169">
        <v>16.7</v>
      </c>
      <c r="BQ169">
        <v>38.5</v>
      </c>
      <c r="BR169">
        <v>17.899999999999999</v>
      </c>
      <c r="BS169">
        <v>27.8</v>
      </c>
      <c r="BT169">
        <v>4.7699999999999996</v>
      </c>
      <c r="BU169">
        <v>4.1100000000000003</v>
      </c>
      <c r="BV169">
        <v>4.43</v>
      </c>
      <c r="BW169">
        <v>15</v>
      </c>
      <c r="BX169">
        <v>17</v>
      </c>
      <c r="BY169">
        <v>32</v>
      </c>
      <c r="BZ169">
        <v>13</v>
      </c>
      <c r="CA169">
        <v>15</v>
      </c>
      <c r="CB169">
        <v>28</v>
      </c>
      <c r="CC169">
        <v>44.9</v>
      </c>
      <c r="CD169">
        <v>55.7</v>
      </c>
      <c r="CE169">
        <v>50.6</v>
      </c>
      <c r="CF169">
        <v>0.77</v>
      </c>
      <c r="CG169">
        <v>0.44</v>
      </c>
      <c r="CH169">
        <v>0.59</v>
      </c>
      <c r="CI169">
        <v>0.09</v>
      </c>
      <c r="CJ169">
        <v>-0.2</v>
      </c>
      <c r="CK169">
        <v>0.12</v>
      </c>
      <c r="CL169">
        <v>1.46</v>
      </c>
      <c r="CM169">
        <v>1.08</v>
      </c>
      <c r="CN169">
        <v>1.06</v>
      </c>
      <c r="CO169">
        <v>33.299999999999997</v>
      </c>
      <c r="CP169">
        <v>70.599999999999994</v>
      </c>
      <c r="CQ169">
        <v>53.1</v>
      </c>
      <c r="CR169">
        <v>80</v>
      </c>
      <c r="CS169">
        <v>82.4</v>
      </c>
      <c r="CT169">
        <v>81.3</v>
      </c>
      <c r="CU169">
        <v>26.7</v>
      </c>
      <c r="CV169">
        <v>23.5</v>
      </c>
      <c r="CW169">
        <v>25</v>
      </c>
      <c r="CX169">
        <v>6.7</v>
      </c>
      <c r="CY169">
        <v>17.600000000000001</v>
      </c>
      <c r="CZ169">
        <v>12.5</v>
      </c>
      <c r="DA169">
        <v>20</v>
      </c>
      <c r="DB169">
        <v>17.600000000000001</v>
      </c>
      <c r="DC169">
        <v>18.8</v>
      </c>
      <c r="DD169">
        <v>3.88</v>
      </c>
      <c r="DE169">
        <v>4.68</v>
      </c>
      <c r="DF169">
        <v>4.3</v>
      </c>
      <c r="DG169">
        <v>6</v>
      </c>
      <c r="DH169">
        <v>9</v>
      </c>
      <c r="DI169">
        <v>15</v>
      </c>
      <c r="DJ169">
        <v>6</v>
      </c>
      <c r="DK169">
        <v>9</v>
      </c>
      <c r="DL169">
        <v>15</v>
      </c>
      <c r="DM169">
        <v>48.6</v>
      </c>
      <c r="DN169">
        <v>46.9</v>
      </c>
      <c r="DO169">
        <v>47.6</v>
      </c>
      <c r="DP169">
        <v>0.24</v>
      </c>
      <c r="DQ169">
        <v>0.32</v>
      </c>
      <c r="DR169">
        <v>0.28000000000000003</v>
      </c>
      <c r="DS169">
        <v>-0.77</v>
      </c>
      <c r="DT169">
        <v>-0.51</v>
      </c>
      <c r="DU169">
        <v>-0.35</v>
      </c>
      <c r="DV169">
        <v>1.25</v>
      </c>
      <c r="DW169">
        <v>1.1399999999999999</v>
      </c>
      <c r="DX169">
        <v>0.92</v>
      </c>
      <c r="DY169">
        <v>83.3</v>
      </c>
      <c r="DZ169">
        <v>55.6</v>
      </c>
      <c r="EA169">
        <v>66.7</v>
      </c>
      <c r="EB169">
        <v>83.3</v>
      </c>
      <c r="EC169">
        <v>66.7</v>
      </c>
      <c r="ED169">
        <v>73.3</v>
      </c>
      <c r="EE169">
        <v>16.7</v>
      </c>
      <c r="EF169">
        <v>33.299999999999997</v>
      </c>
      <c r="EG169">
        <v>26.7</v>
      </c>
      <c r="EH169">
        <v>0</v>
      </c>
      <c r="EI169">
        <v>0</v>
      </c>
      <c r="EJ169">
        <v>0</v>
      </c>
      <c r="EK169">
        <v>0</v>
      </c>
      <c r="EL169">
        <v>22.2</v>
      </c>
      <c r="EM169">
        <v>13.3</v>
      </c>
      <c r="EN169">
        <v>3.97</v>
      </c>
      <c r="EO169">
        <v>3.98</v>
      </c>
      <c r="EP169">
        <v>3.98</v>
      </c>
      <c r="EQ169">
        <v>0</v>
      </c>
      <c r="ER169">
        <v>4</v>
      </c>
      <c r="ES169">
        <v>4</v>
      </c>
      <c r="ET169">
        <v>0</v>
      </c>
      <c r="EU169">
        <v>2</v>
      </c>
      <c r="EV169">
        <v>2</v>
      </c>
      <c r="EW169" t="s">
        <v>915</v>
      </c>
      <c r="EX169">
        <v>58</v>
      </c>
      <c r="EY169">
        <v>58</v>
      </c>
      <c r="EZ169" t="s">
        <v>915</v>
      </c>
      <c r="FA169">
        <v>-0.12</v>
      </c>
      <c r="FB169">
        <v>-0.12</v>
      </c>
      <c r="FC169" t="s">
        <v>915</v>
      </c>
      <c r="FD169">
        <v>-1.87</v>
      </c>
      <c r="FE169">
        <v>-1.87</v>
      </c>
      <c r="FF169" t="s">
        <v>915</v>
      </c>
      <c r="FG169">
        <v>1.63</v>
      </c>
      <c r="FH169">
        <v>1.63</v>
      </c>
      <c r="FI169" t="s">
        <v>915</v>
      </c>
      <c r="FJ169">
        <v>75</v>
      </c>
      <c r="FK169">
        <v>75</v>
      </c>
      <c r="FL169" t="s">
        <v>915</v>
      </c>
      <c r="FM169">
        <v>75</v>
      </c>
      <c r="FN169">
        <v>75</v>
      </c>
      <c r="FO169" t="s">
        <v>915</v>
      </c>
      <c r="FP169">
        <v>75</v>
      </c>
      <c r="FQ169">
        <v>75</v>
      </c>
      <c r="FR169" t="s">
        <v>915</v>
      </c>
      <c r="FS169">
        <v>50</v>
      </c>
      <c r="FT169">
        <v>50</v>
      </c>
      <c r="FU169" t="s">
        <v>915</v>
      </c>
      <c r="FV169">
        <v>50</v>
      </c>
      <c r="FW169">
        <v>50</v>
      </c>
      <c r="FX169">
        <v>0</v>
      </c>
      <c r="FY169">
        <v>5.42</v>
      </c>
      <c r="FZ169">
        <v>5.42</v>
      </c>
      <c r="GA169">
        <v>1052</v>
      </c>
      <c r="GB169">
        <v>1033</v>
      </c>
      <c r="GC169">
        <v>2085</v>
      </c>
      <c r="GD169">
        <v>1028</v>
      </c>
      <c r="GE169">
        <v>999</v>
      </c>
      <c r="GF169">
        <v>2027</v>
      </c>
      <c r="GG169">
        <v>47.6</v>
      </c>
      <c r="GH169">
        <v>45.4</v>
      </c>
      <c r="GI169">
        <v>46.5</v>
      </c>
      <c r="GJ169">
        <v>0.09</v>
      </c>
      <c r="GK169">
        <v>-0.28000000000000003</v>
      </c>
      <c r="GL169">
        <v>-0.09</v>
      </c>
      <c r="GM169">
        <v>0.02</v>
      </c>
      <c r="GN169">
        <v>-0.36</v>
      </c>
      <c r="GO169">
        <v>-0.15</v>
      </c>
      <c r="GP169">
        <v>0.17</v>
      </c>
      <c r="GQ169">
        <v>-0.21</v>
      </c>
      <c r="GR169">
        <v>-0.04</v>
      </c>
      <c r="GS169">
        <v>44.9</v>
      </c>
      <c r="GT169">
        <v>42.7</v>
      </c>
      <c r="GU169">
        <v>43.8</v>
      </c>
      <c r="GV169">
        <v>68.7</v>
      </c>
      <c r="GW169">
        <v>63.7</v>
      </c>
      <c r="GX169">
        <v>66.2</v>
      </c>
      <c r="GY169">
        <v>37.1</v>
      </c>
      <c r="GZ169">
        <v>26.9</v>
      </c>
      <c r="HA169">
        <v>32</v>
      </c>
      <c r="HB169">
        <v>18.8</v>
      </c>
      <c r="HC169">
        <v>10.7</v>
      </c>
      <c r="HD169">
        <v>14.8</v>
      </c>
      <c r="HE169">
        <v>25.7</v>
      </c>
      <c r="HF169">
        <v>15.5</v>
      </c>
      <c r="HG169">
        <v>20.6</v>
      </c>
      <c r="HH169">
        <v>4.1100000000000003</v>
      </c>
      <c r="HI169">
        <v>3.89</v>
      </c>
      <c r="HJ169">
        <v>4</v>
      </c>
    </row>
    <row r="170" spans="1:218" x14ac:dyDescent="0.4">
      <c r="A170" t="s">
        <v>560</v>
      </c>
      <c r="B170" t="s">
        <v>559</v>
      </c>
      <c r="C170">
        <v>1146</v>
      </c>
      <c r="D170">
        <v>1193</v>
      </c>
      <c r="E170">
        <v>2339</v>
      </c>
      <c r="F170">
        <v>1114</v>
      </c>
      <c r="G170">
        <v>1163</v>
      </c>
      <c r="H170">
        <v>2277</v>
      </c>
      <c r="I170">
        <v>46.4</v>
      </c>
      <c r="J170">
        <v>41</v>
      </c>
      <c r="K170">
        <v>43.7</v>
      </c>
      <c r="L170">
        <v>-0.11</v>
      </c>
      <c r="M170">
        <v>-0.56999999999999995</v>
      </c>
      <c r="N170">
        <v>-0.35</v>
      </c>
      <c r="O170">
        <v>-0.18</v>
      </c>
      <c r="P170">
        <v>-0.64</v>
      </c>
      <c r="Q170">
        <v>-0.4</v>
      </c>
      <c r="R170">
        <v>-0.04</v>
      </c>
      <c r="S170">
        <v>-0.5</v>
      </c>
      <c r="T170">
        <v>-0.28999999999999998</v>
      </c>
      <c r="U170">
        <v>41.9</v>
      </c>
      <c r="V170">
        <v>33.6</v>
      </c>
      <c r="W170">
        <v>37.700000000000003</v>
      </c>
      <c r="X170">
        <v>64.400000000000006</v>
      </c>
      <c r="Y170">
        <v>51.9</v>
      </c>
      <c r="Z170">
        <v>58</v>
      </c>
      <c r="AA170">
        <v>47</v>
      </c>
      <c r="AB170">
        <v>33.1</v>
      </c>
      <c r="AC170">
        <v>39.9</v>
      </c>
      <c r="AD170">
        <v>18.399999999999999</v>
      </c>
      <c r="AE170">
        <v>8.9</v>
      </c>
      <c r="AF170">
        <v>13.6</v>
      </c>
      <c r="AG170">
        <v>28.6</v>
      </c>
      <c r="AH170">
        <v>13.8</v>
      </c>
      <c r="AI170">
        <v>21.1</v>
      </c>
      <c r="AJ170">
        <v>4.07</v>
      </c>
      <c r="AK170">
        <v>3.54</v>
      </c>
      <c r="AL170">
        <v>3.8</v>
      </c>
      <c r="AM170">
        <v>24</v>
      </c>
      <c r="AN170">
        <v>23</v>
      </c>
      <c r="AO170">
        <v>47</v>
      </c>
      <c r="AP170">
        <v>22</v>
      </c>
      <c r="AQ170">
        <v>22</v>
      </c>
      <c r="AR170">
        <v>44</v>
      </c>
      <c r="AS170">
        <v>44.9</v>
      </c>
      <c r="AT170">
        <v>50</v>
      </c>
      <c r="AU170">
        <v>47.4</v>
      </c>
      <c r="AV170">
        <v>-0.59</v>
      </c>
      <c r="AW170">
        <v>-0.43</v>
      </c>
      <c r="AX170">
        <v>-0.51</v>
      </c>
      <c r="AY170">
        <v>-1.1200000000000001</v>
      </c>
      <c r="AZ170">
        <v>-0.96</v>
      </c>
      <c r="BA170">
        <v>-0.88</v>
      </c>
      <c r="BB170">
        <v>-0.06</v>
      </c>
      <c r="BC170">
        <v>0.1</v>
      </c>
      <c r="BD170">
        <v>-0.14000000000000001</v>
      </c>
      <c r="BE170">
        <v>45.8</v>
      </c>
      <c r="BF170">
        <v>56.5</v>
      </c>
      <c r="BG170">
        <v>51.1</v>
      </c>
      <c r="BH170">
        <v>58.3</v>
      </c>
      <c r="BI170">
        <v>73.900000000000006</v>
      </c>
      <c r="BJ170">
        <v>66</v>
      </c>
      <c r="BK170">
        <v>25</v>
      </c>
      <c r="BL170">
        <v>34.799999999999997</v>
      </c>
      <c r="BM170">
        <v>29.8</v>
      </c>
      <c r="BN170">
        <v>16.7</v>
      </c>
      <c r="BO170">
        <v>17.399999999999999</v>
      </c>
      <c r="BP170">
        <v>17</v>
      </c>
      <c r="BQ170">
        <v>16.7</v>
      </c>
      <c r="BR170">
        <v>21.7</v>
      </c>
      <c r="BS170">
        <v>19.100000000000001</v>
      </c>
      <c r="BT170">
        <v>3.79</v>
      </c>
      <c r="BU170">
        <v>4.45</v>
      </c>
      <c r="BV170">
        <v>4.1100000000000003</v>
      </c>
      <c r="BW170">
        <v>11</v>
      </c>
      <c r="BX170">
        <v>9</v>
      </c>
      <c r="BY170">
        <v>20</v>
      </c>
      <c r="BZ170">
        <v>11</v>
      </c>
      <c r="CA170">
        <v>7</v>
      </c>
      <c r="CB170">
        <v>18</v>
      </c>
      <c r="CC170">
        <v>59.8</v>
      </c>
      <c r="CD170">
        <v>66.400000000000006</v>
      </c>
      <c r="CE170">
        <v>62.8</v>
      </c>
      <c r="CF170">
        <v>1.07</v>
      </c>
      <c r="CG170">
        <v>1.03</v>
      </c>
      <c r="CH170">
        <v>1.06</v>
      </c>
      <c r="CI170">
        <v>0.32</v>
      </c>
      <c r="CJ170">
        <v>0.1</v>
      </c>
      <c r="CK170">
        <v>0.47</v>
      </c>
      <c r="CL170">
        <v>1.82</v>
      </c>
      <c r="CM170">
        <v>1.97</v>
      </c>
      <c r="CN170">
        <v>1.64</v>
      </c>
      <c r="CO170">
        <v>81.8</v>
      </c>
      <c r="CP170">
        <v>77.8</v>
      </c>
      <c r="CQ170">
        <v>80</v>
      </c>
      <c r="CR170">
        <v>100</v>
      </c>
      <c r="CS170">
        <v>100</v>
      </c>
      <c r="CT170">
        <v>100</v>
      </c>
      <c r="CU170">
        <v>81.8</v>
      </c>
      <c r="CV170">
        <v>55.6</v>
      </c>
      <c r="CW170">
        <v>70</v>
      </c>
      <c r="CX170">
        <v>54.5</v>
      </c>
      <c r="CY170">
        <v>33.299999999999997</v>
      </c>
      <c r="CZ170">
        <v>45</v>
      </c>
      <c r="DA170">
        <v>63.6</v>
      </c>
      <c r="DB170">
        <v>33.299999999999997</v>
      </c>
      <c r="DC170">
        <v>50</v>
      </c>
      <c r="DD170">
        <v>5.56</v>
      </c>
      <c r="DE170">
        <v>6.05</v>
      </c>
      <c r="DF170">
        <v>5.78</v>
      </c>
      <c r="DG170">
        <v>7</v>
      </c>
      <c r="DH170">
        <v>8</v>
      </c>
      <c r="DI170">
        <v>15</v>
      </c>
      <c r="DJ170">
        <v>6</v>
      </c>
      <c r="DK170">
        <v>5</v>
      </c>
      <c r="DL170">
        <v>11</v>
      </c>
      <c r="DM170">
        <v>56.5</v>
      </c>
      <c r="DN170">
        <v>34.9</v>
      </c>
      <c r="DO170">
        <v>45</v>
      </c>
      <c r="DP170">
        <v>1.59</v>
      </c>
      <c r="DQ170">
        <v>0.73</v>
      </c>
      <c r="DR170">
        <v>1.2</v>
      </c>
      <c r="DS170">
        <v>0.57999999999999996</v>
      </c>
      <c r="DT170">
        <v>-0.38</v>
      </c>
      <c r="DU170">
        <v>0.45</v>
      </c>
      <c r="DV170">
        <v>2.6</v>
      </c>
      <c r="DW170">
        <v>1.84</v>
      </c>
      <c r="DX170">
        <v>1.94</v>
      </c>
      <c r="DY170">
        <v>42.9</v>
      </c>
      <c r="DZ170">
        <v>25</v>
      </c>
      <c r="EA170">
        <v>33.299999999999997</v>
      </c>
      <c r="EB170">
        <v>71.400000000000006</v>
      </c>
      <c r="EC170">
        <v>25</v>
      </c>
      <c r="ED170">
        <v>46.7</v>
      </c>
      <c r="EE170">
        <v>71.400000000000006</v>
      </c>
      <c r="EF170">
        <v>37.5</v>
      </c>
      <c r="EG170">
        <v>53.3</v>
      </c>
      <c r="EH170">
        <v>28.6</v>
      </c>
      <c r="EI170">
        <v>12.5</v>
      </c>
      <c r="EJ170">
        <v>20</v>
      </c>
      <c r="EK170">
        <v>42.9</v>
      </c>
      <c r="EL170">
        <v>12.5</v>
      </c>
      <c r="EM170">
        <v>26.7</v>
      </c>
      <c r="EN170">
        <v>5.01</v>
      </c>
      <c r="EO170">
        <v>3.18</v>
      </c>
      <c r="EP170">
        <v>4.03</v>
      </c>
      <c r="EQ170">
        <v>4</v>
      </c>
      <c r="ER170">
        <v>9</v>
      </c>
      <c r="ES170">
        <v>13</v>
      </c>
      <c r="ET170">
        <v>3</v>
      </c>
      <c r="EU170">
        <v>6</v>
      </c>
      <c r="EV170">
        <v>9</v>
      </c>
      <c r="EW170">
        <v>59.8</v>
      </c>
      <c r="EX170">
        <v>60.2</v>
      </c>
      <c r="EY170">
        <v>60.1</v>
      </c>
      <c r="EZ170">
        <v>1.01</v>
      </c>
      <c r="FA170">
        <v>0.94</v>
      </c>
      <c r="FB170">
        <v>0.96</v>
      </c>
      <c r="FC170">
        <v>-0.42</v>
      </c>
      <c r="FD170">
        <v>-7.0000000000000007E-2</v>
      </c>
      <c r="FE170">
        <v>0.14000000000000001</v>
      </c>
      <c r="FF170">
        <v>2.4300000000000002</v>
      </c>
      <c r="FG170">
        <v>1.95</v>
      </c>
      <c r="FH170">
        <v>1.79</v>
      </c>
      <c r="FI170">
        <v>50</v>
      </c>
      <c r="FJ170">
        <v>66.7</v>
      </c>
      <c r="FK170">
        <v>61.5</v>
      </c>
      <c r="FL170">
        <v>100</v>
      </c>
      <c r="FM170">
        <v>77.8</v>
      </c>
      <c r="FN170">
        <v>84.6</v>
      </c>
      <c r="FO170">
        <v>50</v>
      </c>
      <c r="FP170">
        <v>55.6</v>
      </c>
      <c r="FQ170">
        <v>53.8</v>
      </c>
      <c r="FR170">
        <v>50</v>
      </c>
      <c r="FS170">
        <v>33.299999999999997</v>
      </c>
      <c r="FT170">
        <v>38.5</v>
      </c>
      <c r="FU170">
        <v>50</v>
      </c>
      <c r="FV170">
        <v>33.299999999999997</v>
      </c>
      <c r="FW170">
        <v>38.5</v>
      </c>
      <c r="FX170">
        <v>5.54</v>
      </c>
      <c r="FY170">
        <v>5.67</v>
      </c>
      <c r="FZ170">
        <v>5.63</v>
      </c>
      <c r="GA170">
        <v>1214</v>
      </c>
      <c r="GB170">
        <v>1266</v>
      </c>
      <c r="GC170">
        <v>2480</v>
      </c>
      <c r="GD170">
        <v>1172</v>
      </c>
      <c r="GE170">
        <v>1223</v>
      </c>
      <c r="GF170">
        <v>2395</v>
      </c>
      <c r="GG170">
        <v>46.8</v>
      </c>
      <c r="GH170">
        <v>41.5</v>
      </c>
      <c r="GI170">
        <v>44.1</v>
      </c>
      <c r="GJ170">
        <v>-0.09</v>
      </c>
      <c r="GK170">
        <v>-0.54</v>
      </c>
      <c r="GL170">
        <v>-0.32</v>
      </c>
      <c r="GM170">
        <v>-0.17</v>
      </c>
      <c r="GN170">
        <v>-0.61</v>
      </c>
      <c r="GO170">
        <v>-0.37</v>
      </c>
      <c r="GP170">
        <v>-0.02</v>
      </c>
      <c r="GQ170">
        <v>-0.47</v>
      </c>
      <c r="GR170">
        <v>-0.27</v>
      </c>
      <c r="GS170">
        <v>42.7</v>
      </c>
      <c r="GT170">
        <v>34.6</v>
      </c>
      <c r="GU170">
        <v>38.5</v>
      </c>
      <c r="GV170">
        <v>65.099999999999994</v>
      </c>
      <c r="GW170">
        <v>52.8</v>
      </c>
      <c r="GX170">
        <v>58.8</v>
      </c>
      <c r="GY170">
        <v>47.2</v>
      </c>
      <c r="GZ170">
        <v>33.799999999999997</v>
      </c>
      <c r="HA170">
        <v>40.4</v>
      </c>
      <c r="HB170">
        <v>19.2</v>
      </c>
      <c r="HC170">
        <v>9.6</v>
      </c>
      <c r="HD170">
        <v>14.3</v>
      </c>
      <c r="HE170">
        <v>29.2</v>
      </c>
      <c r="HF170">
        <v>14.5</v>
      </c>
      <c r="HG170">
        <v>21.7</v>
      </c>
      <c r="HH170">
        <v>4.0999999999999996</v>
      </c>
      <c r="HI170">
        <v>3.6</v>
      </c>
      <c r="HJ170">
        <v>3.84</v>
      </c>
    </row>
    <row r="171" spans="1:218" x14ac:dyDescent="0.4">
      <c r="A171" t="s">
        <v>562</v>
      </c>
      <c r="B171" t="s">
        <v>561</v>
      </c>
      <c r="C171">
        <v>577</v>
      </c>
      <c r="D171">
        <v>611</v>
      </c>
      <c r="E171">
        <v>1188</v>
      </c>
      <c r="F171">
        <v>559</v>
      </c>
      <c r="G171">
        <v>590</v>
      </c>
      <c r="H171">
        <v>1149</v>
      </c>
      <c r="I171">
        <v>52.4</v>
      </c>
      <c r="J171">
        <v>49.1</v>
      </c>
      <c r="K171">
        <v>50.7</v>
      </c>
      <c r="L171">
        <v>0.44</v>
      </c>
      <c r="M171">
        <v>0.11</v>
      </c>
      <c r="N171">
        <v>0.27</v>
      </c>
      <c r="O171">
        <v>0.34</v>
      </c>
      <c r="P171">
        <v>0.01</v>
      </c>
      <c r="Q171">
        <v>0.2</v>
      </c>
      <c r="R171">
        <v>0.55000000000000004</v>
      </c>
      <c r="S171">
        <v>0.21</v>
      </c>
      <c r="T171">
        <v>0.34</v>
      </c>
      <c r="U171">
        <v>57.2</v>
      </c>
      <c r="V171">
        <v>50.2</v>
      </c>
      <c r="W171">
        <v>53.6</v>
      </c>
      <c r="X171">
        <v>76.099999999999994</v>
      </c>
      <c r="Y171">
        <v>69.099999999999994</v>
      </c>
      <c r="Z171">
        <v>72.5</v>
      </c>
      <c r="AA171">
        <v>42.5</v>
      </c>
      <c r="AB171">
        <v>36</v>
      </c>
      <c r="AC171">
        <v>39.1</v>
      </c>
      <c r="AD171">
        <v>24.1</v>
      </c>
      <c r="AE171">
        <v>21.4</v>
      </c>
      <c r="AF171">
        <v>22.7</v>
      </c>
      <c r="AG171">
        <v>33.6</v>
      </c>
      <c r="AH171">
        <v>27.7</v>
      </c>
      <c r="AI171">
        <v>30.6</v>
      </c>
      <c r="AJ171">
        <v>4.55</v>
      </c>
      <c r="AK171">
        <v>4.34</v>
      </c>
      <c r="AL171">
        <v>4.4400000000000004</v>
      </c>
      <c r="AM171">
        <v>19</v>
      </c>
      <c r="AN171">
        <v>34</v>
      </c>
      <c r="AO171">
        <v>53</v>
      </c>
      <c r="AP171">
        <v>18</v>
      </c>
      <c r="AQ171">
        <v>31</v>
      </c>
      <c r="AR171">
        <v>49</v>
      </c>
      <c r="AS171">
        <v>57.9</v>
      </c>
      <c r="AT171">
        <v>57.5</v>
      </c>
      <c r="AU171">
        <v>57.7</v>
      </c>
      <c r="AV171">
        <v>0.66</v>
      </c>
      <c r="AW171">
        <v>0.34</v>
      </c>
      <c r="AX171">
        <v>0.46</v>
      </c>
      <c r="AY171">
        <v>0.08</v>
      </c>
      <c r="AZ171">
        <v>-0.1</v>
      </c>
      <c r="BA171">
        <v>0.1</v>
      </c>
      <c r="BB171">
        <v>1.24</v>
      </c>
      <c r="BC171">
        <v>0.79</v>
      </c>
      <c r="BD171">
        <v>0.81</v>
      </c>
      <c r="BE171">
        <v>68.400000000000006</v>
      </c>
      <c r="BF171">
        <v>67.599999999999994</v>
      </c>
      <c r="BG171">
        <v>67.900000000000006</v>
      </c>
      <c r="BH171">
        <v>89.5</v>
      </c>
      <c r="BI171">
        <v>82.4</v>
      </c>
      <c r="BJ171">
        <v>84.9</v>
      </c>
      <c r="BK171">
        <v>42.1</v>
      </c>
      <c r="BL171">
        <v>52.9</v>
      </c>
      <c r="BM171">
        <v>49.1</v>
      </c>
      <c r="BN171">
        <v>26.3</v>
      </c>
      <c r="BO171">
        <v>26.5</v>
      </c>
      <c r="BP171">
        <v>26.4</v>
      </c>
      <c r="BQ171">
        <v>31.6</v>
      </c>
      <c r="BR171">
        <v>47.1</v>
      </c>
      <c r="BS171">
        <v>41.5</v>
      </c>
      <c r="BT171">
        <v>5.08</v>
      </c>
      <c r="BU171">
        <v>5.26</v>
      </c>
      <c r="BV171">
        <v>5.19</v>
      </c>
      <c r="BW171">
        <v>23</v>
      </c>
      <c r="BX171">
        <v>15</v>
      </c>
      <c r="BY171">
        <v>38</v>
      </c>
      <c r="BZ171">
        <v>20</v>
      </c>
      <c r="CA171">
        <v>15</v>
      </c>
      <c r="CB171">
        <v>35</v>
      </c>
      <c r="CC171">
        <v>60.9</v>
      </c>
      <c r="CD171">
        <v>57</v>
      </c>
      <c r="CE171">
        <v>59.4</v>
      </c>
      <c r="CF171">
        <v>0.99</v>
      </c>
      <c r="CG171">
        <v>1.06</v>
      </c>
      <c r="CH171">
        <v>1.02</v>
      </c>
      <c r="CI171">
        <v>0.43</v>
      </c>
      <c r="CJ171">
        <v>0.42</v>
      </c>
      <c r="CK171">
        <v>0.6</v>
      </c>
      <c r="CL171">
        <v>1.54</v>
      </c>
      <c r="CM171">
        <v>1.69</v>
      </c>
      <c r="CN171">
        <v>1.44</v>
      </c>
      <c r="CO171">
        <v>65.2</v>
      </c>
      <c r="CP171">
        <v>66.7</v>
      </c>
      <c r="CQ171">
        <v>65.8</v>
      </c>
      <c r="CR171">
        <v>87</v>
      </c>
      <c r="CS171">
        <v>86.7</v>
      </c>
      <c r="CT171">
        <v>86.8</v>
      </c>
      <c r="CU171">
        <v>60.9</v>
      </c>
      <c r="CV171">
        <v>33.299999999999997</v>
      </c>
      <c r="CW171">
        <v>50</v>
      </c>
      <c r="CX171">
        <v>30.4</v>
      </c>
      <c r="CY171">
        <v>20</v>
      </c>
      <c r="CZ171">
        <v>26.3</v>
      </c>
      <c r="DA171">
        <v>52.2</v>
      </c>
      <c r="DB171">
        <v>26.7</v>
      </c>
      <c r="DC171">
        <v>42.1</v>
      </c>
      <c r="DD171">
        <v>5.55</v>
      </c>
      <c r="DE171">
        <v>4.99</v>
      </c>
      <c r="DF171">
        <v>5.33</v>
      </c>
      <c r="DG171">
        <v>3</v>
      </c>
      <c r="DH171">
        <v>1</v>
      </c>
      <c r="DI171">
        <v>4</v>
      </c>
      <c r="DJ171">
        <v>3</v>
      </c>
      <c r="DK171">
        <v>1</v>
      </c>
      <c r="DL171">
        <v>4</v>
      </c>
      <c r="DM171">
        <v>34.200000000000003</v>
      </c>
      <c r="DN171">
        <v>38</v>
      </c>
      <c r="DO171">
        <v>35.1</v>
      </c>
      <c r="DP171">
        <v>-0.04</v>
      </c>
      <c r="DQ171">
        <v>0.41</v>
      </c>
      <c r="DR171">
        <v>0.08</v>
      </c>
      <c r="DS171">
        <v>-1.47</v>
      </c>
      <c r="DT171">
        <v>-2.06</v>
      </c>
      <c r="DU171">
        <v>-1.1599999999999999</v>
      </c>
      <c r="DV171">
        <v>1.39</v>
      </c>
      <c r="DW171">
        <v>2.89</v>
      </c>
      <c r="DX171">
        <v>1.31</v>
      </c>
      <c r="DY171">
        <v>33.299999999999997</v>
      </c>
      <c r="DZ171">
        <v>0</v>
      </c>
      <c r="EA171">
        <v>25</v>
      </c>
      <c r="EB171">
        <v>33.299999999999997</v>
      </c>
      <c r="EC171">
        <v>100</v>
      </c>
      <c r="ED171">
        <v>50</v>
      </c>
      <c r="EE171">
        <v>33.299999999999997</v>
      </c>
      <c r="EF171">
        <v>0</v>
      </c>
      <c r="EG171">
        <v>25</v>
      </c>
      <c r="EH171">
        <v>0</v>
      </c>
      <c r="EI171">
        <v>0</v>
      </c>
      <c r="EJ171">
        <v>0</v>
      </c>
      <c r="EK171">
        <v>0</v>
      </c>
      <c r="EL171">
        <v>0</v>
      </c>
      <c r="EM171">
        <v>0</v>
      </c>
      <c r="EN171">
        <v>3.06</v>
      </c>
      <c r="EO171">
        <v>3</v>
      </c>
      <c r="EP171">
        <v>3.04</v>
      </c>
      <c r="EQ171">
        <v>5</v>
      </c>
      <c r="ER171">
        <v>2</v>
      </c>
      <c r="ES171">
        <v>7</v>
      </c>
      <c r="ET171">
        <v>2</v>
      </c>
      <c r="EU171">
        <v>0</v>
      </c>
      <c r="EV171">
        <v>2</v>
      </c>
      <c r="EW171">
        <v>59.7</v>
      </c>
      <c r="EX171">
        <v>57.3</v>
      </c>
      <c r="EY171">
        <v>59</v>
      </c>
      <c r="EZ171">
        <v>1.86</v>
      </c>
      <c r="FA171" t="s">
        <v>915</v>
      </c>
      <c r="FB171">
        <v>1.86</v>
      </c>
      <c r="FC171">
        <v>0.11</v>
      </c>
      <c r="FD171" t="s">
        <v>915</v>
      </c>
      <c r="FE171">
        <v>0.11</v>
      </c>
      <c r="FF171">
        <v>3.61</v>
      </c>
      <c r="FG171" t="s">
        <v>915</v>
      </c>
      <c r="FH171">
        <v>3.61</v>
      </c>
      <c r="FI171">
        <v>60</v>
      </c>
      <c r="FJ171">
        <v>50</v>
      </c>
      <c r="FK171">
        <v>57.1</v>
      </c>
      <c r="FL171">
        <v>80</v>
      </c>
      <c r="FM171">
        <v>50</v>
      </c>
      <c r="FN171">
        <v>71.400000000000006</v>
      </c>
      <c r="FO171">
        <v>60</v>
      </c>
      <c r="FP171">
        <v>50</v>
      </c>
      <c r="FQ171">
        <v>57.1</v>
      </c>
      <c r="FR171">
        <v>20</v>
      </c>
      <c r="FS171">
        <v>50</v>
      </c>
      <c r="FT171">
        <v>28.6</v>
      </c>
      <c r="FU171">
        <v>40</v>
      </c>
      <c r="FV171">
        <v>50</v>
      </c>
      <c r="FW171">
        <v>42.9</v>
      </c>
      <c r="FX171">
        <v>5.27</v>
      </c>
      <c r="FY171">
        <v>5.21</v>
      </c>
      <c r="FZ171">
        <v>5.25</v>
      </c>
      <c r="GA171">
        <v>633</v>
      </c>
      <c r="GB171">
        <v>673</v>
      </c>
      <c r="GC171">
        <v>1306</v>
      </c>
      <c r="GD171">
        <v>608</v>
      </c>
      <c r="GE171">
        <v>645</v>
      </c>
      <c r="GF171">
        <v>1253</v>
      </c>
      <c r="GG171">
        <v>52.8</v>
      </c>
      <c r="GH171">
        <v>49.6</v>
      </c>
      <c r="GI171">
        <v>51.2</v>
      </c>
      <c r="GJ171">
        <v>0.47</v>
      </c>
      <c r="GK171">
        <v>0.14000000000000001</v>
      </c>
      <c r="GL171">
        <v>0.3</v>
      </c>
      <c r="GM171">
        <v>0.37</v>
      </c>
      <c r="GN171">
        <v>0.04</v>
      </c>
      <c r="GO171">
        <v>0.23</v>
      </c>
      <c r="GP171">
        <v>0.56999999999999995</v>
      </c>
      <c r="GQ171">
        <v>0.23</v>
      </c>
      <c r="GR171">
        <v>0.37</v>
      </c>
      <c r="GS171">
        <v>57.8</v>
      </c>
      <c r="GT171">
        <v>51.1</v>
      </c>
      <c r="GU171">
        <v>54.4</v>
      </c>
      <c r="GV171">
        <v>76.599999999999994</v>
      </c>
      <c r="GW171">
        <v>69.7</v>
      </c>
      <c r="GX171">
        <v>73</v>
      </c>
      <c r="GY171">
        <v>43.3</v>
      </c>
      <c r="GZ171">
        <v>36.4</v>
      </c>
      <c r="HA171">
        <v>39.700000000000003</v>
      </c>
      <c r="HB171">
        <v>24.3</v>
      </c>
      <c r="HC171">
        <v>21.4</v>
      </c>
      <c r="HD171">
        <v>22.8</v>
      </c>
      <c r="HE171">
        <v>34.1</v>
      </c>
      <c r="HF171">
        <v>28.2</v>
      </c>
      <c r="HG171">
        <v>31.1</v>
      </c>
      <c r="HH171">
        <v>4.5999999999999996</v>
      </c>
      <c r="HI171">
        <v>4.38</v>
      </c>
      <c r="HJ171">
        <v>4.49</v>
      </c>
    </row>
    <row r="172" spans="1:218" x14ac:dyDescent="0.4">
      <c r="A172" t="s">
        <v>564</v>
      </c>
      <c r="B172" t="s">
        <v>563</v>
      </c>
      <c r="C172">
        <v>2128</v>
      </c>
      <c r="D172">
        <v>2293</v>
      </c>
      <c r="E172">
        <v>4421</v>
      </c>
      <c r="F172">
        <v>2072</v>
      </c>
      <c r="G172">
        <v>2217</v>
      </c>
      <c r="H172">
        <v>4289</v>
      </c>
      <c r="I172">
        <v>48.4</v>
      </c>
      <c r="J172">
        <v>41.4</v>
      </c>
      <c r="K172">
        <v>44.8</v>
      </c>
      <c r="L172">
        <v>0.11</v>
      </c>
      <c r="M172">
        <v>-0.4</v>
      </c>
      <c r="N172">
        <v>-0.15</v>
      </c>
      <c r="O172">
        <v>0.06</v>
      </c>
      <c r="P172">
        <v>-0.45</v>
      </c>
      <c r="Q172">
        <v>-0.19</v>
      </c>
      <c r="R172">
        <v>0.17</v>
      </c>
      <c r="S172">
        <v>-0.34</v>
      </c>
      <c r="T172">
        <v>-0.11</v>
      </c>
      <c r="U172">
        <v>45.2</v>
      </c>
      <c r="V172">
        <v>33.799999999999997</v>
      </c>
      <c r="W172">
        <v>39.299999999999997</v>
      </c>
      <c r="X172">
        <v>69</v>
      </c>
      <c r="Y172">
        <v>57.9</v>
      </c>
      <c r="Z172">
        <v>63.2</v>
      </c>
      <c r="AA172">
        <v>37.700000000000003</v>
      </c>
      <c r="AB172">
        <v>26.5</v>
      </c>
      <c r="AC172">
        <v>31.9</v>
      </c>
      <c r="AD172">
        <v>16.100000000000001</v>
      </c>
      <c r="AE172">
        <v>8.3000000000000007</v>
      </c>
      <c r="AF172">
        <v>12</v>
      </c>
      <c r="AG172">
        <v>24.3</v>
      </c>
      <c r="AH172">
        <v>13.9</v>
      </c>
      <c r="AI172">
        <v>18.899999999999999</v>
      </c>
      <c r="AJ172">
        <v>4.1500000000000004</v>
      </c>
      <c r="AK172">
        <v>3.58</v>
      </c>
      <c r="AL172">
        <v>3.85</v>
      </c>
      <c r="AM172">
        <v>40</v>
      </c>
      <c r="AN172">
        <v>44</v>
      </c>
      <c r="AO172">
        <v>84</v>
      </c>
      <c r="AP172">
        <v>34</v>
      </c>
      <c r="AQ172">
        <v>40</v>
      </c>
      <c r="AR172">
        <v>74</v>
      </c>
      <c r="AS172">
        <v>50.2</v>
      </c>
      <c r="AT172">
        <v>41.9</v>
      </c>
      <c r="AU172">
        <v>45.8</v>
      </c>
      <c r="AV172">
        <v>0.51</v>
      </c>
      <c r="AW172">
        <v>-0.5</v>
      </c>
      <c r="AX172">
        <v>-0.04</v>
      </c>
      <c r="AY172">
        <v>0.08</v>
      </c>
      <c r="AZ172">
        <v>-0.89</v>
      </c>
      <c r="BA172">
        <v>-0.32</v>
      </c>
      <c r="BB172">
        <v>0.93</v>
      </c>
      <c r="BC172">
        <v>-0.11</v>
      </c>
      <c r="BD172">
        <v>0.25</v>
      </c>
      <c r="BE172">
        <v>47.5</v>
      </c>
      <c r="BF172">
        <v>31.8</v>
      </c>
      <c r="BG172">
        <v>39.299999999999997</v>
      </c>
      <c r="BH172">
        <v>57.5</v>
      </c>
      <c r="BI172">
        <v>54.5</v>
      </c>
      <c r="BJ172">
        <v>56</v>
      </c>
      <c r="BK172">
        <v>45</v>
      </c>
      <c r="BL172">
        <v>20.5</v>
      </c>
      <c r="BM172">
        <v>32.1</v>
      </c>
      <c r="BN172">
        <v>30</v>
      </c>
      <c r="BO172">
        <v>11.4</v>
      </c>
      <c r="BP172">
        <v>20.2</v>
      </c>
      <c r="BQ172">
        <v>35</v>
      </c>
      <c r="BR172">
        <v>15.9</v>
      </c>
      <c r="BS172">
        <v>25</v>
      </c>
      <c r="BT172">
        <v>4.46</v>
      </c>
      <c r="BU172">
        <v>3.42</v>
      </c>
      <c r="BV172">
        <v>3.92</v>
      </c>
      <c r="BW172">
        <v>21</v>
      </c>
      <c r="BX172">
        <v>21</v>
      </c>
      <c r="BY172">
        <v>42</v>
      </c>
      <c r="BZ172">
        <v>15</v>
      </c>
      <c r="CA172">
        <v>17</v>
      </c>
      <c r="CB172">
        <v>32</v>
      </c>
      <c r="CC172">
        <v>42.7</v>
      </c>
      <c r="CD172">
        <v>49.6</v>
      </c>
      <c r="CE172">
        <v>46.2</v>
      </c>
      <c r="CF172">
        <v>0.47</v>
      </c>
      <c r="CG172">
        <v>0.45</v>
      </c>
      <c r="CH172">
        <v>0.46</v>
      </c>
      <c r="CI172">
        <v>-0.17</v>
      </c>
      <c r="CJ172">
        <v>-0.15</v>
      </c>
      <c r="CK172">
        <v>0.02</v>
      </c>
      <c r="CL172">
        <v>1.1100000000000001</v>
      </c>
      <c r="CM172">
        <v>1.05</v>
      </c>
      <c r="CN172">
        <v>0.9</v>
      </c>
      <c r="CO172">
        <v>23.8</v>
      </c>
      <c r="CP172">
        <v>52.4</v>
      </c>
      <c r="CQ172">
        <v>38.1</v>
      </c>
      <c r="CR172">
        <v>33.299999999999997</v>
      </c>
      <c r="CS172">
        <v>66.7</v>
      </c>
      <c r="CT172">
        <v>50</v>
      </c>
      <c r="CU172">
        <v>28.6</v>
      </c>
      <c r="CV172">
        <v>19</v>
      </c>
      <c r="CW172">
        <v>23.8</v>
      </c>
      <c r="CX172">
        <v>9.5</v>
      </c>
      <c r="CY172">
        <v>0</v>
      </c>
      <c r="CZ172">
        <v>4.8</v>
      </c>
      <c r="DA172">
        <v>9.5</v>
      </c>
      <c r="DB172">
        <v>19</v>
      </c>
      <c r="DC172">
        <v>14.3</v>
      </c>
      <c r="DD172">
        <v>3.59</v>
      </c>
      <c r="DE172">
        <v>4.07</v>
      </c>
      <c r="DF172">
        <v>3.83</v>
      </c>
      <c r="DG172">
        <v>7</v>
      </c>
      <c r="DH172">
        <v>3</v>
      </c>
      <c r="DI172">
        <v>10</v>
      </c>
      <c r="DJ172">
        <v>3</v>
      </c>
      <c r="DK172">
        <v>3</v>
      </c>
      <c r="DL172">
        <v>6</v>
      </c>
      <c r="DM172">
        <v>46.1</v>
      </c>
      <c r="DN172">
        <v>44.3</v>
      </c>
      <c r="DO172">
        <v>45.6</v>
      </c>
      <c r="DP172">
        <v>0.53</v>
      </c>
      <c r="DQ172">
        <v>1.03</v>
      </c>
      <c r="DR172">
        <v>0.78</v>
      </c>
      <c r="DS172">
        <v>-0.9</v>
      </c>
      <c r="DT172">
        <v>-0.4</v>
      </c>
      <c r="DU172">
        <v>-0.23</v>
      </c>
      <c r="DV172">
        <v>1.96</v>
      </c>
      <c r="DW172">
        <v>2.46</v>
      </c>
      <c r="DX172">
        <v>1.79</v>
      </c>
      <c r="DY172">
        <v>42.9</v>
      </c>
      <c r="DZ172">
        <v>33.299999999999997</v>
      </c>
      <c r="EA172">
        <v>40</v>
      </c>
      <c r="EB172">
        <v>57.1</v>
      </c>
      <c r="EC172">
        <v>33.299999999999997</v>
      </c>
      <c r="ED172">
        <v>50</v>
      </c>
      <c r="EE172">
        <v>28.6</v>
      </c>
      <c r="EF172">
        <v>33.299999999999997</v>
      </c>
      <c r="EG172">
        <v>30</v>
      </c>
      <c r="EH172">
        <v>0</v>
      </c>
      <c r="EI172">
        <v>0</v>
      </c>
      <c r="EJ172">
        <v>0</v>
      </c>
      <c r="EK172">
        <v>14.3</v>
      </c>
      <c r="EL172">
        <v>0</v>
      </c>
      <c r="EM172">
        <v>10</v>
      </c>
      <c r="EN172">
        <v>3.74</v>
      </c>
      <c r="EO172">
        <v>3.78</v>
      </c>
      <c r="EP172">
        <v>3.75</v>
      </c>
      <c r="EQ172">
        <v>5</v>
      </c>
      <c r="ER172">
        <v>4</v>
      </c>
      <c r="ES172">
        <v>9</v>
      </c>
      <c r="ET172">
        <v>5</v>
      </c>
      <c r="EU172">
        <v>4</v>
      </c>
      <c r="EV172">
        <v>9</v>
      </c>
      <c r="EW172">
        <v>59.5</v>
      </c>
      <c r="EX172">
        <v>57.5</v>
      </c>
      <c r="EY172">
        <v>58.6</v>
      </c>
      <c r="EZ172">
        <v>0.99</v>
      </c>
      <c r="FA172">
        <v>0.3</v>
      </c>
      <c r="FB172">
        <v>0.68</v>
      </c>
      <c r="FC172">
        <v>-0.12</v>
      </c>
      <c r="FD172">
        <v>-0.94</v>
      </c>
      <c r="FE172">
        <v>-0.14000000000000001</v>
      </c>
      <c r="FF172">
        <v>2.1</v>
      </c>
      <c r="FG172">
        <v>1.54</v>
      </c>
      <c r="FH172">
        <v>1.51</v>
      </c>
      <c r="FI172">
        <v>60</v>
      </c>
      <c r="FJ172">
        <v>50</v>
      </c>
      <c r="FK172">
        <v>55.6</v>
      </c>
      <c r="FL172">
        <v>80</v>
      </c>
      <c r="FM172">
        <v>100</v>
      </c>
      <c r="FN172">
        <v>88.9</v>
      </c>
      <c r="FO172">
        <v>80</v>
      </c>
      <c r="FP172">
        <v>50</v>
      </c>
      <c r="FQ172">
        <v>66.7</v>
      </c>
      <c r="FR172">
        <v>40</v>
      </c>
      <c r="FS172">
        <v>0</v>
      </c>
      <c r="FT172">
        <v>22.2</v>
      </c>
      <c r="FU172">
        <v>60</v>
      </c>
      <c r="FV172">
        <v>25</v>
      </c>
      <c r="FW172">
        <v>44.4</v>
      </c>
      <c r="FX172">
        <v>5.58</v>
      </c>
      <c r="FY172">
        <v>4.96</v>
      </c>
      <c r="FZ172">
        <v>5.3</v>
      </c>
      <c r="GA172">
        <v>2219</v>
      </c>
      <c r="GB172">
        <v>2387</v>
      </c>
      <c r="GC172">
        <v>4606</v>
      </c>
      <c r="GD172">
        <v>2142</v>
      </c>
      <c r="GE172">
        <v>2294</v>
      </c>
      <c r="GF172">
        <v>4436</v>
      </c>
      <c r="GG172">
        <v>48.5</v>
      </c>
      <c r="GH172">
        <v>41.5</v>
      </c>
      <c r="GI172">
        <v>44.9</v>
      </c>
      <c r="GJ172">
        <v>0.13</v>
      </c>
      <c r="GK172">
        <v>-0.39</v>
      </c>
      <c r="GL172">
        <v>-0.14000000000000001</v>
      </c>
      <c r="GM172">
        <v>7.0000000000000007E-2</v>
      </c>
      <c r="GN172">
        <v>-0.44</v>
      </c>
      <c r="GO172">
        <v>-0.18</v>
      </c>
      <c r="GP172">
        <v>0.18</v>
      </c>
      <c r="GQ172">
        <v>-0.34</v>
      </c>
      <c r="GR172">
        <v>-0.1</v>
      </c>
      <c r="GS172">
        <v>45.1</v>
      </c>
      <c r="GT172">
        <v>34</v>
      </c>
      <c r="GU172">
        <v>39.299999999999997</v>
      </c>
      <c r="GV172">
        <v>68.5</v>
      </c>
      <c r="GW172">
        <v>57.9</v>
      </c>
      <c r="GX172">
        <v>63</v>
      </c>
      <c r="GY172">
        <v>37.799999999999997</v>
      </c>
      <c r="GZ172">
        <v>26.4</v>
      </c>
      <c r="HA172">
        <v>31.9</v>
      </c>
      <c r="HB172">
        <v>16.3</v>
      </c>
      <c r="HC172">
        <v>8.3000000000000007</v>
      </c>
      <c r="HD172">
        <v>12.1</v>
      </c>
      <c r="HE172">
        <v>24.5</v>
      </c>
      <c r="HF172">
        <v>14</v>
      </c>
      <c r="HG172">
        <v>19</v>
      </c>
      <c r="HH172">
        <v>4.1500000000000004</v>
      </c>
      <c r="HI172">
        <v>3.59</v>
      </c>
      <c r="HJ172">
        <v>3.86</v>
      </c>
    </row>
    <row r="173" spans="1:218" x14ac:dyDescent="0.4">
      <c r="A173" t="s">
        <v>566</v>
      </c>
      <c r="B173" t="s">
        <v>565</v>
      </c>
      <c r="C173">
        <v>1105</v>
      </c>
      <c r="D173">
        <v>1146</v>
      </c>
      <c r="E173">
        <v>2251</v>
      </c>
      <c r="F173">
        <v>1084</v>
      </c>
      <c r="G173">
        <v>1119</v>
      </c>
      <c r="H173">
        <v>2203</v>
      </c>
      <c r="I173">
        <v>47.5</v>
      </c>
      <c r="J173">
        <v>41.7</v>
      </c>
      <c r="K173">
        <v>44.5</v>
      </c>
      <c r="L173">
        <v>0.04</v>
      </c>
      <c r="M173">
        <v>-0.44</v>
      </c>
      <c r="N173">
        <v>-0.21</v>
      </c>
      <c r="O173">
        <v>-0.04</v>
      </c>
      <c r="P173">
        <v>-0.52</v>
      </c>
      <c r="Q173">
        <v>-0.26</v>
      </c>
      <c r="R173">
        <v>0.11</v>
      </c>
      <c r="S173">
        <v>-0.37</v>
      </c>
      <c r="T173">
        <v>-0.15</v>
      </c>
      <c r="U173">
        <v>43.1</v>
      </c>
      <c r="V173">
        <v>36.700000000000003</v>
      </c>
      <c r="W173">
        <v>39.799999999999997</v>
      </c>
      <c r="X173">
        <v>65.099999999999994</v>
      </c>
      <c r="Y173">
        <v>59.1</v>
      </c>
      <c r="Z173">
        <v>62</v>
      </c>
      <c r="AA173">
        <v>34.1</v>
      </c>
      <c r="AB173">
        <v>25.3</v>
      </c>
      <c r="AC173">
        <v>29.6</v>
      </c>
      <c r="AD173">
        <v>16.7</v>
      </c>
      <c r="AE173">
        <v>9.9</v>
      </c>
      <c r="AF173">
        <v>13.3</v>
      </c>
      <c r="AG173">
        <v>23</v>
      </c>
      <c r="AH173">
        <v>15.1</v>
      </c>
      <c r="AI173">
        <v>19</v>
      </c>
      <c r="AJ173">
        <v>4.05</v>
      </c>
      <c r="AK173">
        <v>3.56</v>
      </c>
      <c r="AL173">
        <v>3.8</v>
      </c>
      <c r="AM173">
        <v>50</v>
      </c>
      <c r="AN173">
        <v>49</v>
      </c>
      <c r="AO173">
        <v>99</v>
      </c>
      <c r="AP173">
        <v>48</v>
      </c>
      <c r="AQ173">
        <v>48</v>
      </c>
      <c r="AR173">
        <v>96</v>
      </c>
      <c r="AS173">
        <v>52.6</v>
      </c>
      <c r="AT173">
        <v>37.6</v>
      </c>
      <c r="AU173">
        <v>45.1</v>
      </c>
      <c r="AV173">
        <v>0.2</v>
      </c>
      <c r="AW173">
        <v>-0.81</v>
      </c>
      <c r="AX173">
        <v>-0.31</v>
      </c>
      <c r="AY173">
        <v>-0.16</v>
      </c>
      <c r="AZ173">
        <v>-1.17</v>
      </c>
      <c r="BA173">
        <v>-0.56000000000000005</v>
      </c>
      <c r="BB173">
        <v>0.56000000000000005</v>
      </c>
      <c r="BC173">
        <v>-0.46</v>
      </c>
      <c r="BD173">
        <v>-0.05</v>
      </c>
      <c r="BE173">
        <v>52</v>
      </c>
      <c r="BF173">
        <v>28.6</v>
      </c>
      <c r="BG173">
        <v>40.4</v>
      </c>
      <c r="BH173">
        <v>76</v>
      </c>
      <c r="BI173">
        <v>46.9</v>
      </c>
      <c r="BJ173">
        <v>61.6</v>
      </c>
      <c r="BK173">
        <v>44</v>
      </c>
      <c r="BL173">
        <v>22.4</v>
      </c>
      <c r="BM173">
        <v>33.299999999999997</v>
      </c>
      <c r="BN173">
        <v>28</v>
      </c>
      <c r="BO173">
        <v>10.199999999999999</v>
      </c>
      <c r="BP173">
        <v>19.2</v>
      </c>
      <c r="BQ173">
        <v>38</v>
      </c>
      <c r="BR173">
        <v>12.2</v>
      </c>
      <c r="BS173">
        <v>25.3</v>
      </c>
      <c r="BT173">
        <v>4.59</v>
      </c>
      <c r="BU173">
        <v>3.17</v>
      </c>
      <c r="BV173">
        <v>3.89</v>
      </c>
      <c r="BW173">
        <v>45</v>
      </c>
      <c r="BX173">
        <v>30</v>
      </c>
      <c r="BY173">
        <v>75</v>
      </c>
      <c r="BZ173">
        <v>41</v>
      </c>
      <c r="CA173">
        <v>27</v>
      </c>
      <c r="CB173">
        <v>68</v>
      </c>
      <c r="CC173">
        <v>53.7</v>
      </c>
      <c r="CD173">
        <v>49</v>
      </c>
      <c r="CE173">
        <v>51.8</v>
      </c>
      <c r="CF173">
        <v>0.82</v>
      </c>
      <c r="CG173">
        <v>0.33</v>
      </c>
      <c r="CH173">
        <v>0.62</v>
      </c>
      <c r="CI173">
        <v>0.43</v>
      </c>
      <c r="CJ173">
        <v>-0.15</v>
      </c>
      <c r="CK173">
        <v>0.32</v>
      </c>
      <c r="CL173">
        <v>1.2</v>
      </c>
      <c r="CM173">
        <v>0.8</v>
      </c>
      <c r="CN173">
        <v>0.92</v>
      </c>
      <c r="CO173">
        <v>60</v>
      </c>
      <c r="CP173">
        <v>36.700000000000003</v>
      </c>
      <c r="CQ173">
        <v>50.7</v>
      </c>
      <c r="CR173">
        <v>66.7</v>
      </c>
      <c r="CS173">
        <v>66.7</v>
      </c>
      <c r="CT173">
        <v>66.7</v>
      </c>
      <c r="CU173">
        <v>48.9</v>
      </c>
      <c r="CV173">
        <v>20</v>
      </c>
      <c r="CW173">
        <v>37.299999999999997</v>
      </c>
      <c r="CX173">
        <v>26.7</v>
      </c>
      <c r="CY173">
        <v>13.3</v>
      </c>
      <c r="CZ173">
        <v>21.3</v>
      </c>
      <c r="DA173">
        <v>37.799999999999997</v>
      </c>
      <c r="DB173">
        <v>13.3</v>
      </c>
      <c r="DC173">
        <v>28</v>
      </c>
      <c r="DD173">
        <v>4.74</v>
      </c>
      <c r="DE173">
        <v>4.16</v>
      </c>
      <c r="DF173">
        <v>4.51</v>
      </c>
      <c r="DG173">
        <v>13</v>
      </c>
      <c r="DH173">
        <v>26</v>
      </c>
      <c r="DI173">
        <v>39</v>
      </c>
      <c r="DJ173">
        <v>10</v>
      </c>
      <c r="DK173">
        <v>22</v>
      </c>
      <c r="DL173">
        <v>32</v>
      </c>
      <c r="DM173">
        <v>54.1</v>
      </c>
      <c r="DN173">
        <v>44.7</v>
      </c>
      <c r="DO173">
        <v>47.8</v>
      </c>
      <c r="DP173">
        <v>0.57999999999999996</v>
      </c>
      <c r="DQ173">
        <v>-0.21</v>
      </c>
      <c r="DR173">
        <v>0.03</v>
      </c>
      <c r="DS173">
        <v>-0.21</v>
      </c>
      <c r="DT173">
        <v>-0.74</v>
      </c>
      <c r="DU173">
        <v>-0.4</v>
      </c>
      <c r="DV173">
        <v>1.36</v>
      </c>
      <c r="DW173">
        <v>0.32</v>
      </c>
      <c r="DX173">
        <v>0.47</v>
      </c>
      <c r="DY173">
        <v>61.5</v>
      </c>
      <c r="DZ173">
        <v>38.5</v>
      </c>
      <c r="EA173">
        <v>46.2</v>
      </c>
      <c r="EB173">
        <v>76.900000000000006</v>
      </c>
      <c r="EC173">
        <v>57.7</v>
      </c>
      <c r="ED173">
        <v>64.099999999999994</v>
      </c>
      <c r="EE173">
        <v>23.1</v>
      </c>
      <c r="EF173">
        <v>15.4</v>
      </c>
      <c r="EG173">
        <v>17.899999999999999</v>
      </c>
      <c r="EH173">
        <v>23.1</v>
      </c>
      <c r="EI173">
        <v>3.8</v>
      </c>
      <c r="EJ173">
        <v>10.3</v>
      </c>
      <c r="EK173">
        <v>23.1</v>
      </c>
      <c r="EL173">
        <v>7.7</v>
      </c>
      <c r="EM173">
        <v>12.8</v>
      </c>
      <c r="EN173">
        <v>4.7300000000000004</v>
      </c>
      <c r="EO173">
        <v>3.67</v>
      </c>
      <c r="EP173">
        <v>4.0199999999999996</v>
      </c>
      <c r="EQ173">
        <v>3</v>
      </c>
      <c r="ER173">
        <v>2</v>
      </c>
      <c r="ES173">
        <v>5</v>
      </c>
      <c r="ET173">
        <v>2</v>
      </c>
      <c r="EU173">
        <v>2</v>
      </c>
      <c r="EV173">
        <v>4</v>
      </c>
      <c r="EW173">
        <v>76.7</v>
      </c>
      <c r="EX173">
        <v>42.3</v>
      </c>
      <c r="EY173">
        <v>62.9</v>
      </c>
      <c r="EZ173">
        <v>0.51</v>
      </c>
      <c r="FA173">
        <v>-0.89</v>
      </c>
      <c r="FB173">
        <v>-0.19</v>
      </c>
      <c r="FC173">
        <v>-1.24</v>
      </c>
      <c r="FD173">
        <v>-2.64</v>
      </c>
      <c r="FE173">
        <v>-1.43</v>
      </c>
      <c r="FF173">
        <v>2.25</v>
      </c>
      <c r="FG173">
        <v>0.86</v>
      </c>
      <c r="FH173">
        <v>1.04</v>
      </c>
      <c r="FI173">
        <v>100</v>
      </c>
      <c r="FJ173">
        <v>0</v>
      </c>
      <c r="FK173">
        <v>60</v>
      </c>
      <c r="FL173">
        <v>100</v>
      </c>
      <c r="FM173">
        <v>50</v>
      </c>
      <c r="FN173">
        <v>80</v>
      </c>
      <c r="FO173">
        <v>100</v>
      </c>
      <c r="FP173">
        <v>0</v>
      </c>
      <c r="FQ173">
        <v>60</v>
      </c>
      <c r="FR173">
        <v>100</v>
      </c>
      <c r="FS173">
        <v>0</v>
      </c>
      <c r="FT173">
        <v>60</v>
      </c>
      <c r="FU173">
        <v>100</v>
      </c>
      <c r="FV173">
        <v>0</v>
      </c>
      <c r="FW173">
        <v>60</v>
      </c>
      <c r="FX173">
        <v>7.67</v>
      </c>
      <c r="FY173">
        <v>3.79</v>
      </c>
      <c r="FZ173">
        <v>6.12</v>
      </c>
      <c r="GA173">
        <v>1230</v>
      </c>
      <c r="GB173">
        <v>1268</v>
      </c>
      <c r="GC173">
        <v>2498</v>
      </c>
      <c r="GD173">
        <v>1199</v>
      </c>
      <c r="GE173">
        <v>1229</v>
      </c>
      <c r="GF173">
        <v>2428</v>
      </c>
      <c r="GG173">
        <v>48.1</v>
      </c>
      <c r="GH173">
        <v>41.7</v>
      </c>
      <c r="GI173">
        <v>44.8</v>
      </c>
      <c r="GJ173">
        <v>0.08</v>
      </c>
      <c r="GK173">
        <v>-0.43</v>
      </c>
      <c r="GL173">
        <v>-0.18</v>
      </c>
      <c r="GM173">
        <v>0</v>
      </c>
      <c r="GN173">
        <v>-0.51</v>
      </c>
      <c r="GO173">
        <v>-0.23</v>
      </c>
      <c r="GP173">
        <v>0.15</v>
      </c>
      <c r="GQ173">
        <v>-0.36</v>
      </c>
      <c r="GR173">
        <v>-0.13</v>
      </c>
      <c r="GS173">
        <v>44.3</v>
      </c>
      <c r="GT173">
        <v>36.1</v>
      </c>
      <c r="GU173">
        <v>40.200000000000003</v>
      </c>
      <c r="GV173">
        <v>65.900000000000006</v>
      </c>
      <c r="GW173">
        <v>58.6</v>
      </c>
      <c r="GX173">
        <v>62.2</v>
      </c>
      <c r="GY173">
        <v>35.1</v>
      </c>
      <c r="GZ173">
        <v>24.7</v>
      </c>
      <c r="HA173">
        <v>29.8</v>
      </c>
      <c r="HB173">
        <v>17.899999999999999</v>
      </c>
      <c r="HC173">
        <v>9.8000000000000007</v>
      </c>
      <c r="HD173">
        <v>13.8</v>
      </c>
      <c r="HE173">
        <v>24.3</v>
      </c>
      <c r="HF173">
        <v>14.6</v>
      </c>
      <c r="HG173">
        <v>19.399999999999999</v>
      </c>
      <c r="HH173">
        <v>4.1100000000000003</v>
      </c>
      <c r="HI173">
        <v>3.55</v>
      </c>
      <c r="HJ173">
        <v>3.83</v>
      </c>
    </row>
    <row r="174" spans="1:218" x14ac:dyDescent="0.4">
      <c r="A174" t="s">
        <v>568</v>
      </c>
      <c r="B174" t="s">
        <v>567</v>
      </c>
      <c r="C174">
        <v>759</v>
      </c>
      <c r="D174">
        <v>846</v>
      </c>
      <c r="E174">
        <v>1605</v>
      </c>
      <c r="F174">
        <v>735</v>
      </c>
      <c r="G174">
        <v>827</v>
      </c>
      <c r="H174">
        <v>1562</v>
      </c>
      <c r="I174">
        <v>46.4</v>
      </c>
      <c r="J174">
        <v>42</v>
      </c>
      <c r="K174">
        <v>44.1</v>
      </c>
      <c r="L174">
        <v>7.0000000000000007E-2</v>
      </c>
      <c r="M174">
        <v>-0.45</v>
      </c>
      <c r="N174">
        <v>-0.21</v>
      </c>
      <c r="O174">
        <v>-0.02</v>
      </c>
      <c r="P174">
        <v>-0.54</v>
      </c>
      <c r="Q174">
        <v>-0.27</v>
      </c>
      <c r="R174">
        <v>0.17</v>
      </c>
      <c r="S174">
        <v>-0.37</v>
      </c>
      <c r="T174">
        <v>-0.14000000000000001</v>
      </c>
      <c r="U174">
        <v>44.4</v>
      </c>
      <c r="V174">
        <v>37.700000000000003</v>
      </c>
      <c r="W174">
        <v>40.9</v>
      </c>
      <c r="X174">
        <v>65.3</v>
      </c>
      <c r="Y174">
        <v>59.3</v>
      </c>
      <c r="Z174">
        <v>62.2</v>
      </c>
      <c r="AA174">
        <v>37.5</v>
      </c>
      <c r="AB174">
        <v>27.7</v>
      </c>
      <c r="AC174">
        <v>32.299999999999997</v>
      </c>
      <c r="AD174">
        <v>12.9</v>
      </c>
      <c r="AE174">
        <v>9.1</v>
      </c>
      <c r="AF174">
        <v>10.9</v>
      </c>
      <c r="AG174">
        <v>21.7</v>
      </c>
      <c r="AH174">
        <v>14.4</v>
      </c>
      <c r="AI174">
        <v>17.899999999999999</v>
      </c>
      <c r="AJ174">
        <v>3.95</v>
      </c>
      <c r="AK174">
        <v>3.58</v>
      </c>
      <c r="AL174">
        <v>3.76</v>
      </c>
      <c r="AM174">
        <v>42</v>
      </c>
      <c r="AN174">
        <v>50</v>
      </c>
      <c r="AO174">
        <v>92</v>
      </c>
      <c r="AP174">
        <v>41</v>
      </c>
      <c r="AQ174">
        <v>47</v>
      </c>
      <c r="AR174">
        <v>88</v>
      </c>
      <c r="AS174">
        <v>40.700000000000003</v>
      </c>
      <c r="AT174">
        <v>41.1</v>
      </c>
      <c r="AU174">
        <v>40.9</v>
      </c>
      <c r="AV174">
        <v>-0.24</v>
      </c>
      <c r="AW174">
        <v>-0.51</v>
      </c>
      <c r="AX174">
        <v>-0.39</v>
      </c>
      <c r="AY174">
        <v>-0.63</v>
      </c>
      <c r="AZ174">
        <v>-0.87</v>
      </c>
      <c r="BA174">
        <v>-0.65</v>
      </c>
      <c r="BB174">
        <v>0.14000000000000001</v>
      </c>
      <c r="BC174">
        <v>-0.15</v>
      </c>
      <c r="BD174">
        <v>-0.12</v>
      </c>
      <c r="BE174">
        <v>35.700000000000003</v>
      </c>
      <c r="BF174">
        <v>36</v>
      </c>
      <c r="BG174">
        <v>35.9</v>
      </c>
      <c r="BH174">
        <v>50</v>
      </c>
      <c r="BI174">
        <v>64</v>
      </c>
      <c r="BJ174">
        <v>57.6</v>
      </c>
      <c r="BK174">
        <v>45.2</v>
      </c>
      <c r="BL174">
        <v>22</v>
      </c>
      <c r="BM174">
        <v>32.6</v>
      </c>
      <c r="BN174">
        <v>9.5</v>
      </c>
      <c r="BO174">
        <v>8</v>
      </c>
      <c r="BP174">
        <v>8.6999999999999993</v>
      </c>
      <c r="BQ174">
        <v>19</v>
      </c>
      <c r="BR174">
        <v>12</v>
      </c>
      <c r="BS174">
        <v>15.2</v>
      </c>
      <c r="BT174">
        <v>3.5</v>
      </c>
      <c r="BU174">
        <v>3.47</v>
      </c>
      <c r="BV174">
        <v>3.48</v>
      </c>
      <c r="BW174">
        <v>120</v>
      </c>
      <c r="BX174">
        <v>118</v>
      </c>
      <c r="BY174">
        <v>238</v>
      </c>
      <c r="BZ174">
        <v>92</v>
      </c>
      <c r="CA174">
        <v>88</v>
      </c>
      <c r="CB174">
        <v>180</v>
      </c>
      <c r="CC174">
        <v>46.1</v>
      </c>
      <c r="CD174">
        <v>42.5</v>
      </c>
      <c r="CE174">
        <v>44.3</v>
      </c>
      <c r="CF174">
        <v>0.76</v>
      </c>
      <c r="CG174">
        <v>0.18</v>
      </c>
      <c r="CH174">
        <v>0.47</v>
      </c>
      <c r="CI174">
        <v>0.5</v>
      </c>
      <c r="CJ174">
        <v>-0.09</v>
      </c>
      <c r="CK174">
        <v>0.28999999999999998</v>
      </c>
      <c r="CL174">
        <v>1.01</v>
      </c>
      <c r="CM174">
        <v>0.44</v>
      </c>
      <c r="CN174">
        <v>0.66</v>
      </c>
      <c r="CO174">
        <v>41.7</v>
      </c>
      <c r="CP174">
        <v>33.9</v>
      </c>
      <c r="CQ174">
        <v>37.799999999999997</v>
      </c>
      <c r="CR174">
        <v>59.2</v>
      </c>
      <c r="CS174">
        <v>59.3</v>
      </c>
      <c r="CT174">
        <v>59.2</v>
      </c>
      <c r="CU174">
        <v>32.5</v>
      </c>
      <c r="CV174">
        <v>22.9</v>
      </c>
      <c r="CW174">
        <v>27.7</v>
      </c>
      <c r="CX174">
        <v>20</v>
      </c>
      <c r="CY174">
        <v>7.6</v>
      </c>
      <c r="CZ174">
        <v>13.9</v>
      </c>
      <c r="DA174">
        <v>25.8</v>
      </c>
      <c r="DB174">
        <v>13.6</v>
      </c>
      <c r="DC174">
        <v>19.7</v>
      </c>
      <c r="DD174">
        <v>3.99</v>
      </c>
      <c r="DE174">
        <v>3.69</v>
      </c>
      <c r="DF174">
        <v>3.84</v>
      </c>
      <c r="DG174">
        <v>20</v>
      </c>
      <c r="DH174">
        <v>20</v>
      </c>
      <c r="DI174">
        <v>40</v>
      </c>
      <c r="DJ174">
        <v>17</v>
      </c>
      <c r="DK174">
        <v>15</v>
      </c>
      <c r="DL174">
        <v>32</v>
      </c>
      <c r="DM174">
        <v>45.7</v>
      </c>
      <c r="DN174">
        <v>38.200000000000003</v>
      </c>
      <c r="DO174">
        <v>42</v>
      </c>
      <c r="DP174">
        <v>0.25</v>
      </c>
      <c r="DQ174">
        <v>-0.03</v>
      </c>
      <c r="DR174">
        <v>0.11</v>
      </c>
      <c r="DS174">
        <v>-0.35</v>
      </c>
      <c r="DT174">
        <v>-0.67</v>
      </c>
      <c r="DU174">
        <v>-0.32</v>
      </c>
      <c r="DV174">
        <v>0.85</v>
      </c>
      <c r="DW174">
        <v>0.6</v>
      </c>
      <c r="DX174">
        <v>0.55000000000000004</v>
      </c>
      <c r="DY174">
        <v>25</v>
      </c>
      <c r="DZ174">
        <v>30</v>
      </c>
      <c r="EA174">
        <v>27.5</v>
      </c>
      <c r="EB174">
        <v>50</v>
      </c>
      <c r="EC174">
        <v>40</v>
      </c>
      <c r="ED174">
        <v>45</v>
      </c>
      <c r="EE174">
        <v>45</v>
      </c>
      <c r="EF174">
        <v>25</v>
      </c>
      <c r="EG174">
        <v>35</v>
      </c>
      <c r="EH174">
        <v>10</v>
      </c>
      <c r="EI174">
        <v>10</v>
      </c>
      <c r="EJ174">
        <v>10</v>
      </c>
      <c r="EK174">
        <v>35</v>
      </c>
      <c r="EL174">
        <v>15</v>
      </c>
      <c r="EM174">
        <v>25</v>
      </c>
      <c r="EN174">
        <v>4.1100000000000003</v>
      </c>
      <c r="EO174">
        <v>3.36</v>
      </c>
      <c r="EP174">
        <v>3.73</v>
      </c>
      <c r="EQ174">
        <v>1</v>
      </c>
      <c r="ER174">
        <v>1</v>
      </c>
      <c r="ES174">
        <v>2</v>
      </c>
      <c r="ET174">
        <v>1</v>
      </c>
      <c r="EU174">
        <v>1</v>
      </c>
      <c r="EV174">
        <v>2</v>
      </c>
      <c r="EW174">
        <v>51</v>
      </c>
      <c r="EX174">
        <v>64</v>
      </c>
      <c r="EY174">
        <v>57.5</v>
      </c>
      <c r="EZ174">
        <v>0.35</v>
      </c>
      <c r="FA174">
        <v>0.88</v>
      </c>
      <c r="FB174">
        <v>0.62</v>
      </c>
      <c r="FC174">
        <v>-2.12</v>
      </c>
      <c r="FD174">
        <v>-1.59</v>
      </c>
      <c r="FE174">
        <v>-1.1299999999999999</v>
      </c>
      <c r="FF174">
        <v>2.83</v>
      </c>
      <c r="FG174">
        <v>3.36</v>
      </c>
      <c r="FH174">
        <v>2.37</v>
      </c>
      <c r="FI174">
        <v>0</v>
      </c>
      <c r="FJ174">
        <v>100</v>
      </c>
      <c r="FK174">
        <v>50</v>
      </c>
      <c r="FL174">
        <v>100</v>
      </c>
      <c r="FM174">
        <v>100</v>
      </c>
      <c r="FN174">
        <v>100</v>
      </c>
      <c r="FO174">
        <v>100</v>
      </c>
      <c r="FP174">
        <v>100</v>
      </c>
      <c r="FQ174">
        <v>100</v>
      </c>
      <c r="FR174">
        <v>0</v>
      </c>
      <c r="FS174">
        <v>0</v>
      </c>
      <c r="FT174">
        <v>0</v>
      </c>
      <c r="FU174">
        <v>100</v>
      </c>
      <c r="FV174">
        <v>100</v>
      </c>
      <c r="FW174">
        <v>100</v>
      </c>
      <c r="FX174">
        <v>5.17</v>
      </c>
      <c r="FY174">
        <v>6</v>
      </c>
      <c r="FZ174">
        <v>5.59</v>
      </c>
      <c r="GA174">
        <v>971</v>
      </c>
      <c r="GB174">
        <v>1058</v>
      </c>
      <c r="GC174">
        <v>2029</v>
      </c>
      <c r="GD174">
        <v>914</v>
      </c>
      <c r="GE174">
        <v>999</v>
      </c>
      <c r="GF174">
        <v>1913</v>
      </c>
      <c r="GG174">
        <v>46.1</v>
      </c>
      <c r="GH174">
        <v>41.8</v>
      </c>
      <c r="GI174">
        <v>43.9</v>
      </c>
      <c r="GJ174">
        <v>0.14000000000000001</v>
      </c>
      <c r="GK174">
        <v>-0.4</v>
      </c>
      <c r="GL174">
        <v>-0.14000000000000001</v>
      </c>
      <c r="GM174">
        <v>0.05</v>
      </c>
      <c r="GN174">
        <v>-0.48</v>
      </c>
      <c r="GO174">
        <v>-0.2</v>
      </c>
      <c r="GP174">
        <v>0.22</v>
      </c>
      <c r="GQ174">
        <v>-0.32</v>
      </c>
      <c r="GR174">
        <v>-0.09</v>
      </c>
      <c r="GS174">
        <v>43</v>
      </c>
      <c r="GT174">
        <v>37</v>
      </c>
      <c r="GU174">
        <v>39.9</v>
      </c>
      <c r="GV174">
        <v>63.7</v>
      </c>
      <c r="GW174">
        <v>58.9</v>
      </c>
      <c r="GX174">
        <v>61.2</v>
      </c>
      <c r="GY174">
        <v>37.9</v>
      </c>
      <c r="GZ174">
        <v>26.7</v>
      </c>
      <c r="HA174">
        <v>32.1</v>
      </c>
      <c r="HB174">
        <v>13.7</v>
      </c>
      <c r="HC174">
        <v>8.6999999999999993</v>
      </c>
      <c r="HD174">
        <v>11.1</v>
      </c>
      <c r="HE174">
        <v>22.6</v>
      </c>
      <c r="HF174">
        <v>14.1</v>
      </c>
      <c r="HG174">
        <v>18.100000000000001</v>
      </c>
      <c r="HH174">
        <v>3.95</v>
      </c>
      <c r="HI174">
        <v>3.57</v>
      </c>
      <c r="HJ174">
        <v>3.75</v>
      </c>
    </row>
    <row r="175" spans="1:218" x14ac:dyDescent="0.4">
      <c r="A175" t="s">
        <v>570</v>
      </c>
      <c r="B175" t="s">
        <v>569</v>
      </c>
      <c r="C175">
        <v>600</v>
      </c>
      <c r="D175">
        <v>667</v>
      </c>
      <c r="E175">
        <v>1267</v>
      </c>
      <c r="F175">
        <v>578</v>
      </c>
      <c r="G175">
        <v>655</v>
      </c>
      <c r="H175">
        <v>1233</v>
      </c>
      <c r="I175">
        <v>50.6</v>
      </c>
      <c r="J175">
        <v>46</v>
      </c>
      <c r="K175">
        <v>48.2</v>
      </c>
      <c r="L175">
        <v>0.1</v>
      </c>
      <c r="M175">
        <v>-0.25</v>
      </c>
      <c r="N175">
        <v>-0.09</v>
      </c>
      <c r="O175">
        <v>-0.01</v>
      </c>
      <c r="P175">
        <v>-0.34</v>
      </c>
      <c r="Q175">
        <v>-0.16</v>
      </c>
      <c r="R175">
        <v>0.2</v>
      </c>
      <c r="S175">
        <v>-0.15</v>
      </c>
      <c r="T175">
        <v>-0.02</v>
      </c>
      <c r="U175">
        <v>49.7</v>
      </c>
      <c r="V175">
        <v>45</v>
      </c>
      <c r="W175">
        <v>47.2</v>
      </c>
      <c r="X175">
        <v>68.5</v>
      </c>
      <c r="Y175">
        <v>61.2</v>
      </c>
      <c r="Z175">
        <v>64.599999999999994</v>
      </c>
      <c r="AA175">
        <v>34.299999999999997</v>
      </c>
      <c r="AB175">
        <v>23.2</v>
      </c>
      <c r="AC175">
        <v>28.5</v>
      </c>
      <c r="AD175">
        <v>23.8</v>
      </c>
      <c r="AE175">
        <v>15.9</v>
      </c>
      <c r="AF175">
        <v>19.7</v>
      </c>
      <c r="AG175">
        <v>28.2</v>
      </c>
      <c r="AH175">
        <v>18.3</v>
      </c>
      <c r="AI175">
        <v>23</v>
      </c>
      <c r="AJ175">
        <v>4.41</v>
      </c>
      <c r="AK175">
        <v>3.95</v>
      </c>
      <c r="AL175">
        <v>4.17</v>
      </c>
      <c r="AM175">
        <v>13</v>
      </c>
      <c r="AN175">
        <v>20</v>
      </c>
      <c r="AO175">
        <v>33</v>
      </c>
      <c r="AP175">
        <v>11</v>
      </c>
      <c r="AQ175">
        <v>18</v>
      </c>
      <c r="AR175">
        <v>29</v>
      </c>
      <c r="AS175">
        <v>65.599999999999994</v>
      </c>
      <c r="AT175">
        <v>50.2</v>
      </c>
      <c r="AU175">
        <v>56.2</v>
      </c>
      <c r="AV175">
        <v>0.8</v>
      </c>
      <c r="AW175">
        <v>0.33</v>
      </c>
      <c r="AX175">
        <v>0.51</v>
      </c>
      <c r="AY175">
        <v>0.06</v>
      </c>
      <c r="AZ175">
        <v>-0.26</v>
      </c>
      <c r="BA175">
        <v>0.05</v>
      </c>
      <c r="BB175">
        <v>1.55</v>
      </c>
      <c r="BC175">
        <v>0.91</v>
      </c>
      <c r="BD175">
        <v>0.97</v>
      </c>
      <c r="BE175">
        <v>76.900000000000006</v>
      </c>
      <c r="BF175">
        <v>50</v>
      </c>
      <c r="BG175">
        <v>60.6</v>
      </c>
      <c r="BH175">
        <v>84.6</v>
      </c>
      <c r="BI175">
        <v>60</v>
      </c>
      <c r="BJ175">
        <v>69.7</v>
      </c>
      <c r="BK175">
        <v>46.2</v>
      </c>
      <c r="BL175">
        <v>45</v>
      </c>
      <c r="BM175">
        <v>45.5</v>
      </c>
      <c r="BN175">
        <v>38.5</v>
      </c>
      <c r="BO175">
        <v>35</v>
      </c>
      <c r="BP175">
        <v>36.4</v>
      </c>
      <c r="BQ175">
        <v>38.5</v>
      </c>
      <c r="BR175">
        <v>40</v>
      </c>
      <c r="BS175">
        <v>39.4</v>
      </c>
      <c r="BT175">
        <v>5.9</v>
      </c>
      <c r="BU175">
        <v>4.6100000000000003</v>
      </c>
      <c r="BV175">
        <v>5.12</v>
      </c>
      <c r="BW175">
        <v>13</v>
      </c>
      <c r="BX175">
        <v>5</v>
      </c>
      <c r="BY175">
        <v>18</v>
      </c>
      <c r="BZ175">
        <v>13</v>
      </c>
      <c r="CA175">
        <v>4</v>
      </c>
      <c r="CB175">
        <v>17</v>
      </c>
      <c r="CC175">
        <v>65.900000000000006</v>
      </c>
      <c r="CD175">
        <v>69.099999999999994</v>
      </c>
      <c r="CE175">
        <v>66.8</v>
      </c>
      <c r="CF175">
        <v>1.1599999999999999</v>
      </c>
      <c r="CG175">
        <v>1.03</v>
      </c>
      <c r="CH175">
        <v>1.1299999999999999</v>
      </c>
      <c r="CI175">
        <v>0.47</v>
      </c>
      <c r="CJ175">
        <v>-0.21</v>
      </c>
      <c r="CK175">
        <v>0.53</v>
      </c>
      <c r="CL175">
        <v>1.84</v>
      </c>
      <c r="CM175">
        <v>2.27</v>
      </c>
      <c r="CN175">
        <v>1.73</v>
      </c>
      <c r="CO175">
        <v>61.5</v>
      </c>
      <c r="CP175">
        <v>80</v>
      </c>
      <c r="CQ175">
        <v>66.7</v>
      </c>
      <c r="CR175">
        <v>76.900000000000006</v>
      </c>
      <c r="CS175">
        <v>100</v>
      </c>
      <c r="CT175">
        <v>83.3</v>
      </c>
      <c r="CU175">
        <v>53.8</v>
      </c>
      <c r="CV175">
        <v>80</v>
      </c>
      <c r="CW175">
        <v>61.1</v>
      </c>
      <c r="CX175">
        <v>38.5</v>
      </c>
      <c r="CY175">
        <v>60</v>
      </c>
      <c r="CZ175">
        <v>44.4</v>
      </c>
      <c r="DA175">
        <v>38.5</v>
      </c>
      <c r="DB175">
        <v>60</v>
      </c>
      <c r="DC175">
        <v>44.4</v>
      </c>
      <c r="DD175">
        <v>5.9</v>
      </c>
      <c r="DE175">
        <v>6.83</v>
      </c>
      <c r="DF175">
        <v>6.16</v>
      </c>
      <c r="DG175">
        <v>0</v>
      </c>
      <c r="DH175">
        <v>3</v>
      </c>
      <c r="DI175">
        <v>3</v>
      </c>
      <c r="DJ175">
        <v>0</v>
      </c>
      <c r="DK175">
        <v>3</v>
      </c>
      <c r="DL175">
        <v>3</v>
      </c>
      <c r="DM175" t="s">
        <v>915</v>
      </c>
      <c r="DN175">
        <v>60.8</v>
      </c>
      <c r="DO175">
        <v>60.8</v>
      </c>
      <c r="DP175" t="s">
        <v>915</v>
      </c>
      <c r="DQ175">
        <v>1.1599999999999999</v>
      </c>
      <c r="DR175">
        <v>1.1599999999999999</v>
      </c>
      <c r="DS175" t="s">
        <v>915</v>
      </c>
      <c r="DT175">
        <v>-0.27</v>
      </c>
      <c r="DU175">
        <v>-0.27</v>
      </c>
      <c r="DV175" t="s">
        <v>915</v>
      </c>
      <c r="DW175">
        <v>2.59</v>
      </c>
      <c r="DX175">
        <v>2.59</v>
      </c>
      <c r="DY175" t="s">
        <v>915</v>
      </c>
      <c r="DZ175">
        <v>66.7</v>
      </c>
      <c r="EA175">
        <v>66.7</v>
      </c>
      <c r="EB175" t="s">
        <v>915</v>
      </c>
      <c r="EC175">
        <v>66.7</v>
      </c>
      <c r="ED175">
        <v>66.7</v>
      </c>
      <c r="EE175" t="s">
        <v>915</v>
      </c>
      <c r="EF175">
        <v>0</v>
      </c>
      <c r="EG175">
        <v>0</v>
      </c>
      <c r="EH175" t="s">
        <v>915</v>
      </c>
      <c r="EI175">
        <v>0</v>
      </c>
      <c r="EJ175">
        <v>0</v>
      </c>
      <c r="EK175" t="s">
        <v>915</v>
      </c>
      <c r="EL175">
        <v>0</v>
      </c>
      <c r="EM175">
        <v>0</v>
      </c>
      <c r="EN175">
        <v>0</v>
      </c>
      <c r="EO175">
        <v>5.03</v>
      </c>
      <c r="EP175">
        <v>5.03</v>
      </c>
      <c r="EQ175">
        <v>5</v>
      </c>
      <c r="ER175">
        <v>2</v>
      </c>
      <c r="ES175">
        <v>7</v>
      </c>
      <c r="ET175">
        <v>4</v>
      </c>
      <c r="EU175">
        <v>0</v>
      </c>
      <c r="EV175">
        <v>4</v>
      </c>
      <c r="EW175">
        <v>67.3</v>
      </c>
      <c r="EX175">
        <v>68.8</v>
      </c>
      <c r="EY175">
        <v>67.7</v>
      </c>
      <c r="EZ175">
        <v>1.76</v>
      </c>
      <c r="FA175" t="s">
        <v>915</v>
      </c>
      <c r="FB175">
        <v>1.76</v>
      </c>
      <c r="FC175">
        <v>0.53</v>
      </c>
      <c r="FD175" t="s">
        <v>915</v>
      </c>
      <c r="FE175">
        <v>0.53</v>
      </c>
      <c r="FF175">
        <v>3</v>
      </c>
      <c r="FG175" t="s">
        <v>915</v>
      </c>
      <c r="FH175">
        <v>3</v>
      </c>
      <c r="FI175">
        <v>80</v>
      </c>
      <c r="FJ175">
        <v>100</v>
      </c>
      <c r="FK175">
        <v>85.7</v>
      </c>
      <c r="FL175">
        <v>80</v>
      </c>
      <c r="FM175">
        <v>100</v>
      </c>
      <c r="FN175">
        <v>85.7</v>
      </c>
      <c r="FO175">
        <v>80</v>
      </c>
      <c r="FP175">
        <v>100</v>
      </c>
      <c r="FQ175">
        <v>85.7</v>
      </c>
      <c r="FR175">
        <v>60</v>
      </c>
      <c r="FS175">
        <v>100</v>
      </c>
      <c r="FT175">
        <v>71.400000000000006</v>
      </c>
      <c r="FU175">
        <v>80</v>
      </c>
      <c r="FV175">
        <v>100</v>
      </c>
      <c r="FW175">
        <v>85.7</v>
      </c>
      <c r="FX175">
        <v>6.52</v>
      </c>
      <c r="FY175">
        <v>6.96</v>
      </c>
      <c r="FZ175">
        <v>6.64</v>
      </c>
      <c r="GA175">
        <v>692</v>
      </c>
      <c r="GB175">
        <v>717</v>
      </c>
      <c r="GC175">
        <v>1409</v>
      </c>
      <c r="GD175">
        <v>663</v>
      </c>
      <c r="GE175">
        <v>698</v>
      </c>
      <c r="GF175">
        <v>1361</v>
      </c>
      <c r="GG175">
        <v>50.1</v>
      </c>
      <c r="GH175">
        <v>46.4</v>
      </c>
      <c r="GI175">
        <v>48.2</v>
      </c>
      <c r="GJ175">
        <v>0.08</v>
      </c>
      <c r="GK175">
        <v>-0.22</v>
      </c>
      <c r="GL175">
        <v>-7.0000000000000007E-2</v>
      </c>
      <c r="GM175">
        <v>-0.02</v>
      </c>
      <c r="GN175">
        <v>-0.32</v>
      </c>
      <c r="GO175">
        <v>-0.14000000000000001</v>
      </c>
      <c r="GP175">
        <v>0.18</v>
      </c>
      <c r="GQ175">
        <v>-0.13</v>
      </c>
      <c r="GR175">
        <v>-0.01</v>
      </c>
      <c r="GS175">
        <v>48</v>
      </c>
      <c r="GT175">
        <v>45.5</v>
      </c>
      <c r="GU175">
        <v>46.7</v>
      </c>
      <c r="GV175">
        <v>67.3</v>
      </c>
      <c r="GW175">
        <v>61.8</v>
      </c>
      <c r="GX175">
        <v>64.5</v>
      </c>
      <c r="GY175">
        <v>32.5</v>
      </c>
      <c r="GZ175">
        <v>24.1</v>
      </c>
      <c r="HA175">
        <v>28.2</v>
      </c>
      <c r="HB175">
        <v>22.7</v>
      </c>
      <c r="HC175">
        <v>16.600000000000001</v>
      </c>
      <c r="HD175">
        <v>19.600000000000001</v>
      </c>
      <c r="HE175">
        <v>26.6</v>
      </c>
      <c r="HF175">
        <v>19.100000000000001</v>
      </c>
      <c r="HG175">
        <v>22.8</v>
      </c>
      <c r="HH175">
        <v>4.3</v>
      </c>
      <c r="HI175">
        <v>3.98</v>
      </c>
      <c r="HJ175">
        <v>4.1399999999999997</v>
      </c>
    </row>
    <row r="176" spans="1:218" x14ac:dyDescent="0.4">
      <c r="A176" t="s">
        <v>572</v>
      </c>
      <c r="B176" t="s">
        <v>571</v>
      </c>
      <c r="C176">
        <v>2112</v>
      </c>
      <c r="D176">
        <v>2129</v>
      </c>
      <c r="E176">
        <v>4241</v>
      </c>
      <c r="F176">
        <v>2025</v>
      </c>
      <c r="G176">
        <v>2045</v>
      </c>
      <c r="H176">
        <v>4070</v>
      </c>
      <c r="I176">
        <v>50.9</v>
      </c>
      <c r="J176">
        <v>45.5</v>
      </c>
      <c r="K176">
        <v>48.2</v>
      </c>
      <c r="L176">
        <v>0.24</v>
      </c>
      <c r="M176">
        <v>-0.25</v>
      </c>
      <c r="N176">
        <v>-0.01</v>
      </c>
      <c r="O176">
        <v>0.19</v>
      </c>
      <c r="P176">
        <v>-0.31</v>
      </c>
      <c r="Q176">
        <v>-0.04</v>
      </c>
      <c r="R176">
        <v>0.3</v>
      </c>
      <c r="S176">
        <v>-0.2</v>
      </c>
      <c r="T176">
        <v>0.03</v>
      </c>
      <c r="U176">
        <v>50.8</v>
      </c>
      <c r="V176">
        <v>42.3</v>
      </c>
      <c r="W176">
        <v>46.5</v>
      </c>
      <c r="X176">
        <v>71.7</v>
      </c>
      <c r="Y176">
        <v>64.7</v>
      </c>
      <c r="Z176">
        <v>68.2</v>
      </c>
      <c r="AA176">
        <v>37.9</v>
      </c>
      <c r="AB176">
        <v>27.9</v>
      </c>
      <c r="AC176">
        <v>32.9</v>
      </c>
      <c r="AD176">
        <v>20.2</v>
      </c>
      <c r="AE176">
        <v>12.3</v>
      </c>
      <c r="AF176">
        <v>16.2</v>
      </c>
      <c r="AG176">
        <v>27.8</v>
      </c>
      <c r="AH176">
        <v>18</v>
      </c>
      <c r="AI176">
        <v>22.9</v>
      </c>
      <c r="AJ176">
        <v>4.42</v>
      </c>
      <c r="AK176">
        <v>3.98</v>
      </c>
      <c r="AL176">
        <v>4.2</v>
      </c>
      <c r="AM176">
        <v>76</v>
      </c>
      <c r="AN176">
        <v>45</v>
      </c>
      <c r="AO176">
        <v>121</v>
      </c>
      <c r="AP176">
        <v>71</v>
      </c>
      <c r="AQ176">
        <v>42</v>
      </c>
      <c r="AR176">
        <v>113</v>
      </c>
      <c r="AS176">
        <v>52.4</v>
      </c>
      <c r="AT176">
        <v>53.9</v>
      </c>
      <c r="AU176">
        <v>53</v>
      </c>
      <c r="AV176">
        <v>0.21</v>
      </c>
      <c r="AW176">
        <v>0.3</v>
      </c>
      <c r="AX176">
        <v>0.24</v>
      </c>
      <c r="AY176">
        <v>-0.09</v>
      </c>
      <c r="AZ176">
        <v>-0.08</v>
      </c>
      <c r="BA176">
        <v>0.01</v>
      </c>
      <c r="BB176">
        <v>0.5</v>
      </c>
      <c r="BC176">
        <v>0.69</v>
      </c>
      <c r="BD176">
        <v>0.48</v>
      </c>
      <c r="BE176">
        <v>53.9</v>
      </c>
      <c r="BF176">
        <v>57.8</v>
      </c>
      <c r="BG176">
        <v>55.4</v>
      </c>
      <c r="BH176">
        <v>69.7</v>
      </c>
      <c r="BI176">
        <v>75.599999999999994</v>
      </c>
      <c r="BJ176">
        <v>71.900000000000006</v>
      </c>
      <c r="BK176">
        <v>39.5</v>
      </c>
      <c r="BL176">
        <v>42.2</v>
      </c>
      <c r="BM176">
        <v>40.5</v>
      </c>
      <c r="BN176">
        <v>25</v>
      </c>
      <c r="BO176">
        <v>20</v>
      </c>
      <c r="BP176">
        <v>23.1</v>
      </c>
      <c r="BQ176">
        <v>31.6</v>
      </c>
      <c r="BR176">
        <v>31.1</v>
      </c>
      <c r="BS176">
        <v>31.4</v>
      </c>
      <c r="BT176">
        <v>4.5999999999999996</v>
      </c>
      <c r="BU176">
        <v>4.7699999999999996</v>
      </c>
      <c r="BV176">
        <v>4.67</v>
      </c>
      <c r="BW176">
        <v>24</v>
      </c>
      <c r="BX176">
        <v>32</v>
      </c>
      <c r="BY176">
        <v>56</v>
      </c>
      <c r="BZ176">
        <v>23</v>
      </c>
      <c r="CA176">
        <v>24</v>
      </c>
      <c r="CB176">
        <v>47</v>
      </c>
      <c r="CC176">
        <v>62.6</v>
      </c>
      <c r="CD176">
        <v>49</v>
      </c>
      <c r="CE176">
        <v>54.8</v>
      </c>
      <c r="CF176">
        <v>0.97</v>
      </c>
      <c r="CG176">
        <v>0.6</v>
      </c>
      <c r="CH176">
        <v>0.78</v>
      </c>
      <c r="CI176">
        <v>0.46</v>
      </c>
      <c r="CJ176">
        <v>0.09</v>
      </c>
      <c r="CK176">
        <v>0.42</v>
      </c>
      <c r="CL176">
        <v>1.49</v>
      </c>
      <c r="CM176">
        <v>1.1000000000000001</v>
      </c>
      <c r="CN176">
        <v>1.1399999999999999</v>
      </c>
      <c r="CO176">
        <v>66.7</v>
      </c>
      <c r="CP176">
        <v>50</v>
      </c>
      <c r="CQ176">
        <v>57.1</v>
      </c>
      <c r="CR176">
        <v>87.5</v>
      </c>
      <c r="CS176">
        <v>65.599999999999994</v>
      </c>
      <c r="CT176">
        <v>75</v>
      </c>
      <c r="CU176">
        <v>62.5</v>
      </c>
      <c r="CV176">
        <v>21.9</v>
      </c>
      <c r="CW176">
        <v>39.299999999999997</v>
      </c>
      <c r="CX176">
        <v>41.7</v>
      </c>
      <c r="CY176">
        <v>15.6</v>
      </c>
      <c r="CZ176">
        <v>26.8</v>
      </c>
      <c r="DA176">
        <v>50</v>
      </c>
      <c r="DB176">
        <v>18.8</v>
      </c>
      <c r="DC176">
        <v>32.1</v>
      </c>
      <c r="DD176">
        <v>5.79</v>
      </c>
      <c r="DE176">
        <v>4.24</v>
      </c>
      <c r="DF176">
        <v>4.9000000000000004</v>
      </c>
      <c r="DG176">
        <v>26</v>
      </c>
      <c r="DH176">
        <v>19</v>
      </c>
      <c r="DI176">
        <v>45</v>
      </c>
      <c r="DJ176">
        <v>18</v>
      </c>
      <c r="DK176">
        <v>14</v>
      </c>
      <c r="DL176">
        <v>32</v>
      </c>
      <c r="DM176">
        <v>45.7</v>
      </c>
      <c r="DN176">
        <v>42.2</v>
      </c>
      <c r="DO176">
        <v>44.2</v>
      </c>
      <c r="DP176">
        <v>0.25</v>
      </c>
      <c r="DQ176">
        <v>0.38</v>
      </c>
      <c r="DR176">
        <v>0.31</v>
      </c>
      <c r="DS176">
        <v>-0.33</v>
      </c>
      <c r="DT176">
        <v>-0.28000000000000003</v>
      </c>
      <c r="DU176">
        <v>-0.13</v>
      </c>
      <c r="DV176">
        <v>0.83</v>
      </c>
      <c r="DW176">
        <v>1.04</v>
      </c>
      <c r="DX176">
        <v>0.74</v>
      </c>
      <c r="DY176">
        <v>42.3</v>
      </c>
      <c r="DZ176">
        <v>26.3</v>
      </c>
      <c r="EA176">
        <v>35.6</v>
      </c>
      <c r="EB176">
        <v>65.400000000000006</v>
      </c>
      <c r="EC176">
        <v>63.2</v>
      </c>
      <c r="ED176">
        <v>64.400000000000006</v>
      </c>
      <c r="EE176">
        <v>50</v>
      </c>
      <c r="EF176">
        <v>15.8</v>
      </c>
      <c r="EG176">
        <v>35.6</v>
      </c>
      <c r="EH176">
        <v>19.2</v>
      </c>
      <c r="EI176">
        <v>0</v>
      </c>
      <c r="EJ176">
        <v>11.1</v>
      </c>
      <c r="EK176">
        <v>34.6</v>
      </c>
      <c r="EL176">
        <v>0</v>
      </c>
      <c r="EM176">
        <v>20</v>
      </c>
      <c r="EN176">
        <v>4.09</v>
      </c>
      <c r="EO176">
        <v>3.5</v>
      </c>
      <c r="EP176">
        <v>3.84</v>
      </c>
      <c r="EQ176">
        <v>8</v>
      </c>
      <c r="ER176">
        <v>4</v>
      </c>
      <c r="ES176">
        <v>12</v>
      </c>
      <c r="ET176">
        <v>7</v>
      </c>
      <c r="EU176">
        <v>4</v>
      </c>
      <c r="EV176">
        <v>11</v>
      </c>
      <c r="EW176">
        <v>64.7</v>
      </c>
      <c r="EX176">
        <v>73.099999999999994</v>
      </c>
      <c r="EY176">
        <v>67.5</v>
      </c>
      <c r="EZ176">
        <v>0.57999999999999996</v>
      </c>
      <c r="FA176">
        <v>1.95</v>
      </c>
      <c r="FB176">
        <v>1.08</v>
      </c>
      <c r="FC176">
        <v>-0.36</v>
      </c>
      <c r="FD176">
        <v>0.71</v>
      </c>
      <c r="FE176">
        <v>0.33</v>
      </c>
      <c r="FF176">
        <v>1.51</v>
      </c>
      <c r="FG176">
        <v>3.18</v>
      </c>
      <c r="FH176">
        <v>1.82</v>
      </c>
      <c r="FI176">
        <v>62.5</v>
      </c>
      <c r="FJ176">
        <v>100</v>
      </c>
      <c r="FK176">
        <v>75</v>
      </c>
      <c r="FL176">
        <v>87.5</v>
      </c>
      <c r="FM176">
        <v>100</v>
      </c>
      <c r="FN176">
        <v>91.7</v>
      </c>
      <c r="FO176">
        <v>62.5</v>
      </c>
      <c r="FP176">
        <v>50</v>
      </c>
      <c r="FQ176">
        <v>58.3</v>
      </c>
      <c r="FR176">
        <v>37.5</v>
      </c>
      <c r="FS176">
        <v>50</v>
      </c>
      <c r="FT176">
        <v>41.7</v>
      </c>
      <c r="FU176">
        <v>37.5</v>
      </c>
      <c r="FV176">
        <v>50</v>
      </c>
      <c r="FW176">
        <v>41.7</v>
      </c>
      <c r="FX176">
        <v>6.02</v>
      </c>
      <c r="FY176">
        <v>6.73</v>
      </c>
      <c r="FZ176">
        <v>6.26</v>
      </c>
      <c r="GA176">
        <v>2318</v>
      </c>
      <c r="GB176">
        <v>2313</v>
      </c>
      <c r="GC176">
        <v>4631</v>
      </c>
      <c r="GD176">
        <v>2214</v>
      </c>
      <c r="GE176">
        <v>2208</v>
      </c>
      <c r="GF176">
        <v>4422</v>
      </c>
      <c r="GG176">
        <v>50.9</v>
      </c>
      <c r="GH176">
        <v>45.7</v>
      </c>
      <c r="GI176">
        <v>48.3</v>
      </c>
      <c r="GJ176">
        <v>0.24</v>
      </c>
      <c r="GK176">
        <v>-0.22</v>
      </c>
      <c r="GL176">
        <v>0.01</v>
      </c>
      <c r="GM176">
        <v>0.19</v>
      </c>
      <c r="GN176">
        <v>-0.28000000000000003</v>
      </c>
      <c r="GO176">
        <v>-0.03</v>
      </c>
      <c r="GP176">
        <v>0.3</v>
      </c>
      <c r="GQ176">
        <v>-0.17</v>
      </c>
      <c r="GR176">
        <v>0.05</v>
      </c>
      <c r="GS176">
        <v>50.9</v>
      </c>
      <c r="GT176">
        <v>42.9</v>
      </c>
      <c r="GU176">
        <v>46.9</v>
      </c>
      <c r="GV176">
        <v>71.7</v>
      </c>
      <c r="GW176">
        <v>65</v>
      </c>
      <c r="GX176">
        <v>68.400000000000006</v>
      </c>
      <c r="GY176">
        <v>37.799999999999997</v>
      </c>
      <c r="GZ176">
        <v>27.5</v>
      </c>
      <c r="HA176">
        <v>32.700000000000003</v>
      </c>
      <c r="HB176">
        <v>20.2</v>
      </c>
      <c r="HC176">
        <v>12.3</v>
      </c>
      <c r="HD176">
        <v>16.2</v>
      </c>
      <c r="HE176">
        <v>27.9</v>
      </c>
      <c r="HF176">
        <v>17.8</v>
      </c>
      <c r="HG176">
        <v>22.8</v>
      </c>
      <c r="HH176">
        <v>4.43</v>
      </c>
      <c r="HI176">
        <v>3.99</v>
      </c>
      <c r="HJ176">
        <v>4.21</v>
      </c>
    </row>
    <row r="180" ht="8.25" customHeight="1" x14ac:dyDescent="0.4"/>
  </sheetData>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10"/>
  <sheetViews>
    <sheetView showGridLines="0" zoomScaleNormal="100" workbookViewId="0"/>
  </sheetViews>
  <sheetFormatPr defaultColWidth="7.109375" defaultRowHeight="11.65" x14ac:dyDescent="0.35"/>
  <cols>
    <col min="1" max="1" width="9" style="3" customWidth="1"/>
    <col min="2" max="2" width="3.109375" style="3" customWidth="1"/>
    <col min="3" max="3" width="16.44140625" style="3" customWidth="1"/>
    <col min="4" max="4" width="6.21875" style="3" bestFit="1" customWidth="1"/>
    <col min="5" max="7" width="6" style="3" customWidth="1"/>
    <col min="8" max="8" width="6.5546875" style="3" customWidth="1"/>
    <col min="9" max="9" width="7" style="3" customWidth="1"/>
    <col min="10" max="10" width="1.44140625" style="3" customWidth="1"/>
    <col min="11" max="11" width="7.21875" style="3" customWidth="1"/>
    <col min="12" max="15" width="5.77734375" style="3" customWidth="1"/>
    <col min="16" max="16" width="6.5546875" style="3" customWidth="1"/>
    <col min="17" max="17" width="0.88671875" style="3" customWidth="1"/>
    <col min="18" max="22" width="5.77734375" style="3" customWidth="1"/>
    <col min="23" max="23" width="6.109375" style="3" customWidth="1"/>
    <col min="24" max="24" width="1.6640625" style="4" customWidth="1"/>
    <col min="25" max="29" width="5.77734375" style="3" customWidth="1"/>
    <col min="30" max="30" width="6" style="3" customWidth="1"/>
    <col min="31" max="31" width="0.88671875" style="3" customWidth="1"/>
    <col min="32" max="36" width="7.109375" style="3"/>
    <col min="37" max="37" width="51.33203125" style="240" customWidth="1"/>
    <col min="38" max="38" width="19.6640625" style="3" customWidth="1"/>
    <col min="39" max="16384" width="7.109375" style="3"/>
  </cols>
  <sheetData>
    <row r="1" spans="1:39" ht="14.25" customHeight="1" thickBot="1" x14ac:dyDescent="0.4">
      <c r="A1" s="1" t="s">
        <v>216</v>
      </c>
      <c r="B1" s="1"/>
      <c r="C1" s="1"/>
      <c r="D1" s="1"/>
      <c r="E1" s="2"/>
      <c r="AK1" s="238" t="s">
        <v>916</v>
      </c>
    </row>
    <row r="2" spans="1:39" ht="12.75" customHeight="1" x14ac:dyDescent="0.35">
      <c r="A2" s="6" t="s">
        <v>217</v>
      </c>
      <c r="B2" s="7"/>
      <c r="C2" s="7"/>
      <c r="D2" s="2"/>
      <c r="E2" s="2"/>
      <c r="H2" s="319" t="s">
        <v>218</v>
      </c>
      <c r="I2" s="320"/>
      <c r="J2" s="320"/>
      <c r="K2" s="320"/>
      <c r="L2" s="320"/>
      <c r="M2" s="320"/>
      <c r="N2" s="320"/>
      <c r="O2" s="320"/>
      <c r="P2" s="321"/>
      <c r="U2" s="285"/>
      <c r="V2" s="285"/>
      <c r="W2" s="285"/>
      <c r="X2" s="277"/>
      <c r="Y2" s="285"/>
      <c r="Z2" s="285"/>
      <c r="AA2" s="285"/>
      <c r="AB2" s="285"/>
      <c r="AC2" s="285"/>
      <c r="AK2" s="238" t="s">
        <v>219</v>
      </c>
    </row>
    <row r="3" spans="1:39" ht="37.15" customHeight="1" x14ac:dyDescent="0.35">
      <c r="A3" s="8" t="s">
        <v>220</v>
      </c>
      <c r="H3" s="9" t="s">
        <v>221</v>
      </c>
      <c r="I3" s="322" t="s">
        <v>584</v>
      </c>
      <c r="J3" s="322"/>
      <c r="K3" s="322"/>
      <c r="L3" s="322"/>
      <c r="M3" s="322"/>
      <c r="N3" s="322"/>
      <c r="O3" s="322"/>
      <c r="P3" s="323"/>
      <c r="U3" s="285"/>
      <c r="V3" s="285"/>
      <c r="W3" s="285"/>
      <c r="X3" s="277"/>
      <c r="Y3" s="285"/>
      <c r="Z3" s="285"/>
      <c r="AA3" s="285"/>
      <c r="AB3" s="285"/>
      <c r="AC3" s="285"/>
      <c r="AK3" s="238" t="s">
        <v>917</v>
      </c>
    </row>
    <row r="4" spans="1:39" ht="16.5" customHeight="1" thickBot="1" x14ac:dyDescent="0.4">
      <c r="A4" s="10"/>
      <c r="H4" s="11" t="s">
        <v>222</v>
      </c>
      <c r="I4" s="324" t="s">
        <v>243</v>
      </c>
      <c r="J4" s="324"/>
      <c r="K4" s="324"/>
      <c r="L4" s="324"/>
      <c r="M4" s="324"/>
      <c r="N4" s="324"/>
      <c r="O4" s="324"/>
      <c r="P4" s="325"/>
      <c r="AK4" s="238" t="s">
        <v>918</v>
      </c>
    </row>
    <row r="5" spans="1:39" s="13" customFormat="1" ht="15" customHeight="1" x14ac:dyDescent="0.35">
      <c r="A5" s="12"/>
      <c r="B5" s="12"/>
      <c r="D5" s="14">
        <v>2</v>
      </c>
      <c r="E5" s="14">
        <v>38</v>
      </c>
      <c r="F5" s="14">
        <v>74</v>
      </c>
      <c r="G5" s="14">
        <v>110</v>
      </c>
      <c r="H5" s="14">
        <v>146</v>
      </c>
      <c r="I5" s="14">
        <v>182</v>
      </c>
      <c r="K5" s="15">
        <v>2</v>
      </c>
      <c r="L5" s="15">
        <v>38</v>
      </c>
      <c r="M5" s="15">
        <v>74</v>
      </c>
      <c r="N5" s="15">
        <v>110</v>
      </c>
      <c r="O5" s="15">
        <v>146</v>
      </c>
      <c r="P5" s="15">
        <v>182</v>
      </c>
      <c r="R5" s="14">
        <v>14</v>
      </c>
      <c r="S5" s="14">
        <v>50</v>
      </c>
      <c r="T5" s="14">
        <v>86</v>
      </c>
      <c r="U5" s="14">
        <v>122</v>
      </c>
      <c r="V5" s="14">
        <v>158</v>
      </c>
      <c r="W5" s="14">
        <v>194</v>
      </c>
      <c r="Y5" s="14">
        <v>17</v>
      </c>
      <c r="Z5" s="14">
        <v>53</v>
      </c>
      <c r="AA5" s="14">
        <v>89</v>
      </c>
      <c r="AB5" s="14">
        <v>125</v>
      </c>
      <c r="AC5" s="14">
        <v>161</v>
      </c>
      <c r="AD5" s="14">
        <v>197</v>
      </c>
      <c r="AK5" s="238" t="s">
        <v>919</v>
      </c>
    </row>
    <row r="6" spans="1:39" ht="30" customHeight="1" x14ac:dyDescent="0.35">
      <c r="A6" s="326"/>
      <c r="B6" s="326"/>
      <c r="C6" s="326"/>
      <c r="D6" s="328" t="s">
        <v>224</v>
      </c>
      <c r="E6" s="328"/>
      <c r="F6" s="328"/>
      <c r="G6" s="328"/>
      <c r="H6" s="328"/>
      <c r="I6" s="328"/>
      <c r="J6" s="273"/>
      <c r="K6" s="329" t="str">
        <f>I3</f>
        <v>Average Progress 8 score (4)(5)</v>
      </c>
      <c r="L6" s="329"/>
      <c r="M6" s="329"/>
      <c r="N6" s="329"/>
      <c r="O6" s="329"/>
      <c r="P6" s="329"/>
      <c r="Q6" s="16"/>
      <c r="R6" s="330" t="str">
        <f>IF($I$3=$AK$1,"Progress 8 lower confidence interval","")</f>
        <v>Progress 8 lower confidence interval</v>
      </c>
      <c r="S6" s="330"/>
      <c r="T6" s="330"/>
      <c r="U6" s="330"/>
      <c r="V6" s="330"/>
      <c r="W6" s="330"/>
      <c r="X6" s="303"/>
      <c r="Y6" s="330" t="str">
        <f>IF($I$3=$AK$1,"Progress 8 upper confidence interval","")</f>
        <v>Progress 8 upper confidence interval</v>
      </c>
      <c r="Z6" s="330"/>
      <c r="AA6" s="330"/>
      <c r="AB6" s="330"/>
      <c r="AC6" s="330"/>
      <c r="AD6" s="330"/>
      <c r="AJ6" s="5"/>
      <c r="AK6" s="238" t="s">
        <v>920</v>
      </c>
      <c r="AM6" s="17"/>
    </row>
    <row r="7" spans="1:39" ht="82.5" customHeight="1" x14ac:dyDescent="0.35">
      <c r="A7" s="327"/>
      <c r="B7" s="327"/>
      <c r="C7" s="327"/>
      <c r="D7" s="18" t="s">
        <v>225</v>
      </c>
      <c r="E7" s="18" t="s">
        <v>226</v>
      </c>
      <c r="F7" s="18" t="s">
        <v>227</v>
      </c>
      <c r="G7" s="18" t="s">
        <v>228</v>
      </c>
      <c r="H7" s="18" t="s">
        <v>229</v>
      </c>
      <c r="I7" s="18" t="s">
        <v>230</v>
      </c>
      <c r="J7" s="19"/>
      <c r="K7" s="18" t="s">
        <v>225</v>
      </c>
      <c r="L7" s="18" t="s">
        <v>226</v>
      </c>
      <c r="M7" s="18" t="s">
        <v>227</v>
      </c>
      <c r="N7" s="18" t="s">
        <v>228</v>
      </c>
      <c r="O7" s="18" t="s">
        <v>229</v>
      </c>
      <c r="P7" s="18" t="s">
        <v>230</v>
      </c>
      <c r="Q7" s="20"/>
      <c r="R7" s="295" t="str">
        <f t="shared" ref="R7:V7" si="0">IF($I$3=$AK$1,D7,"")</f>
        <v>White</v>
      </c>
      <c r="S7" s="295" t="str">
        <f t="shared" si="0"/>
        <v>Mixed</v>
      </c>
      <c r="T7" s="295" t="str">
        <f t="shared" si="0"/>
        <v>Asian</v>
      </c>
      <c r="U7" s="295" t="str">
        <f t="shared" si="0"/>
        <v>Black</v>
      </c>
      <c r="V7" s="295" t="str">
        <f t="shared" si="0"/>
        <v>Chinese</v>
      </c>
      <c r="W7" s="295" t="str">
        <f>IF($I$3=$AK$1,I7,"")</f>
        <v>All pupils(8)</v>
      </c>
      <c r="X7" s="296"/>
      <c r="Y7" s="295" t="str">
        <f t="shared" ref="Y7:AD7" si="1">IF($I$3=$AK$1,K7,"")</f>
        <v>White</v>
      </c>
      <c r="Z7" s="295" t="str">
        <f t="shared" si="1"/>
        <v>Mixed</v>
      </c>
      <c r="AA7" s="295" t="str">
        <f t="shared" si="1"/>
        <v>Asian</v>
      </c>
      <c r="AB7" s="295" t="str">
        <f t="shared" si="1"/>
        <v>Black</v>
      </c>
      <c r="AC7" s="295" t="str">
        <f t="shared" si="1"/>
        <v>Chinese</v>
      </c>
      <c r="AD7" s="295" t="str">
        <f t="shared" si="1"/>
        <v>All pupils(8)</v>
      </c>
      <c r="AJ7" s="5"/>
      <c r="AK7" s="238" t="s">
        <v>921</v>
      </c>
      <c r="AM7" s="17"/>
    </row>
    <row r="8" spans="1:39" ht="14.25" x14ac:dyDescent="0.35">
      <c r="A8" s="21" t="s">
        <v>231</v>
      </c>
      <c r="B8" s="22">
        <v>921</v>
      </c>
      <c r="C8" s="23" t="s">
        <v>232</v>
      </c>
      <c r="D8" s="24">
        <f>VLOOKUP($A8,'FeederSheet LA8'!$B$2:$HJ$176,D$5+$AK$28+$AK$26,FALSE)</f>
        <v>381934</v>
      </c>
      <c r="E8" s="24">
        <f>VLOOKUP($A8,'FeederSheet LA8'!$B$2:$HJ$176,E$5+$AK$28+$AK$26,FALSE)</f>
        <v>22916</v>
      </c>
      <c r="F8" s="24">
        <f>VLOOKUP($A8,'FeederSheet LA8'!$B$2:$HJ$176,F$5+$AK$28+$AK$26,FALSE)</f>
        <v>50460</v>
      </c>
      <c r="G8" s="24">
        <f>VLOOKUP($A8,'FeederSheet LA8'!$B$2:$HJ$176,G$5+$AK$28+$AK$26,FALSE)</f>
        <v>25183</v>
      </c>
      <c r="H8" s="24">
        <f>VLOOKUP($A8,'FeederSheet LA8'!$B$2:$HJ$176,H$5+$AK$28+$AK$26,FALSE)</f>
        <v>1536</v>
      </c>
      <c r="I8" s="24">
        <f>VLOOKUP($A8,'FeederSheet LA8'!$B$2:$HJ$176,I$5+$AK$28+$AK$26,FALSE)</f>
        <v>494835</v>
      </c>
      <c r="J8" s="24"/>
      <c r="K8" s="25">
        <f>VLOOKUP($A8,'FeederSheet LA8'!$B$2:$HJ$176,K$5+$AK$24+$AK$26,FALSE)</f>
        <v>-0.1</v>
      </c>
      <c r="L8" s="25">
        <f>VLOOKUP($A8,'FeederSheet LA8'!$B$2:$HJ$176,L$5+$AK$24+$AK$26,FALSE)</f>
        <v>-0.02</v>
      </c>
      <c r="M8" s="25">
        <f>VLOOKUP($A8,'FeederSheet LA8'!$B$2:$HJ$176,M$5+$AK$24+$AK$26,FALSE)</f>
        <v>0.45</v>
      </c>
      <c r="N8" s="25">
        <f>VLOOKUP($A8,'FeederSheet LA8'!$B$2:$HJ$176,N$5+$AK$24+$AK$26,FALSE)</f>
        <v>0.12</v>
      </c>
      <c r="O8" s="25">
        <f>VLOOKUP($A8,'FeederSheet LA8'!$B$2:$HJ$176,O$5+$AK$24+$AK$26,FALSE)</f>
        <v>1.03</v>
      </c>
      <c r="P8" s="25">
        <f>VLOOKUP($A8,'FeederSheet LA8'!$B$2:$HJ$176,P$5+$AK$24+$AK$26,FALSE)</f>
        <v>-0.02</v>
      </c>
      <c r="R8" s="297">
        <f>IF($I$3=$AK$1,VLOOKUP($A8,'FeederSheet LA8'!$B$2:$HJ$176,R$5+$AK$26,FALSE),"")</f>
        <v>-0.11</v>
      </c>
      <c r="S8" s="297">
        <f>IF($I$3=$AK$1,VLOOKUP($A8,'FeederSheet LA8'!$B$2:$HJ$176,S$5+$AK$26,FALSE),"")</f>
        <v>-0.03</v>
      </c>
      <c r="T8" s="297">
        <f>IF($I$3=$AK$1,VLOOKUP($A8,'FeederSheet LA8'!$B$2:$HJ$176,T$5+$AK$26,FALSE),"")</f>
        <v>0.44</v>
      </c>
      <c r="U8" s="297">
        <f>IF($I$3=$AK$1,VLOOKUP($A8,'FeederSheet LA8'!$B$2:$HJ$176,U$5+$AK$26,FALSE),"")</f>
        <v>0.11</v>
      </c>
      <c r="V8" s="297">
        <f>IF($I$3=$AK$1,VLOOKUP($A8,'FeederSheet LA8'!$B$2:$HJ$176,V$5+$AK$26,FALSE),"")</f>
        <v>0.97</v>
      </c>
      <c r="W8" s="297">
        <f>IF($I$3=$AK$1,VLOOKUP($A8,'FeederSheet LA8'!$B$2:$HJ$176,W$5+$AK$26,FALSE),"")</f>
        <v>-0.03</v>
      </c>
      <c r="X8" s="298"/>
      <c r="Y8" s="297">
        <f>IF($I$3=$AK$1,VLOOKUP($A8,'FeederSheet LA8'!$B$2:$HJ$176,Y$5+$AK$26,FALSE),"")</f>
        <v>-0.1</v>
      </c>
      <c r="Z8" s="297">
        <f>IF($I$3=$AK$1,VLOOKUP($A8,'FeederSheet LA8'!$B$2:$HJ$176,Z$5+$AK$26,FALSE),"")</f>
        <v>0</v>
      </c>
      <c r="AA8" s="297">
        <f>IF($I$3=$AK$1,VLOOKUP($A8,'FeederSheet LA8'!$B$2:$HJ$176,AA$5+$AK$26,FALSE),"")</f>
        <v>0.46</v>
      </c>
      <c r="AB8" s="297">
        <f>IF($I$3=$AK$1,VLOOKUP($A8,'FeederSheet LA8'!$B$2:$HJ$176,AB$5+$AK$26,FALSE),"")</f>
        <v>0.14000000000000001</v>
      </c>
      <c r="AC8" s="297">
        <f>IF($I$3=$AK$1,VLOOKUP($A8,'FeederSheet LA8'!$B$2:$HJ$176,AC$5+$AK$26,FALSE),"")</f>
        <v>1.0900000000000001</v>
      </c>
      <c r="AD8" s="297">
        <f>IF($I$3=$AK$1,VLOOKUP($A8,'FeederSheet LA8'!$B$2:$HJ$176,AD$5+$AK$26,FALSE),"")</f>
        <v>-0.02</v>
      </c>
      <c r="AE8" s="26"/>
      <c r="AJ8" s="5"/>
      <c r="AK8" s="238" t="s">
        <v>922</v>
      </c>
      <c r="AM8" s="17"/>
    </row>
    <row r="9" spans="1:39" ht="12.75" customHeight="1" x14ac:dyDescent="0.35">
      <c r="A9" s="27"/>
      <c r="B9" s="27"/>
      <c r="C9" s="28"/>
      <c r="D9" s="24"/>
      <c r="E9" s="24"/>
      <c r="F9" s="24"/>
      <c r="G9" s="24"/>
      <c r="H9" s="24"/>
      <c r="I9" s="24"/>
      <c r="J9" s="29"/>
      <c r="K9" s="25"/>
      <c r="L9" s="25"/>
      <c r="M9" s="25"/>
      <c r="N9" s="25"/>
      <c r="O9" s="25"/>
      <c r="P9" s="25"/>
      <c r="R9" s="297"/>
      <c r="S9" s="297"/>
      <c r="T9" s="297"/>
      <c r="U9" s="297"/>
      <c r="V9" s="297"/>
      <c r="W9" s="297"/>
      <c r="X9" s="298"/>
      <c r="Y9" s="297"/>
      <c r="Z9" s="297"/>
      <c r="AA9" s="297"/>
      <c r="AB9" s="297"/>
      <c r="AC9" s="297"/>
      <c r="AD9" s="297"/>
      <c r="AE9" s="30"/>
      <c r="AF9" s="30"/>
      <c r="AH9" s="30"/>
      <c r="AI9" s="30"/>
      <c r="AJ9" s="31"/>
      <c r="AK9" s="239"/>
      <c r="AL9" s="30"/>
      <c r="AM9" s="32"/>
    </row>
    <row r="10" spans="1:39" ht="12.75" customHeight="1" x14ac:dyDescent="0.35">
      <c r="A10" s="27" t="s">
        <v>233</v>
      </c>
      <c r="B10" s="33" t="s">
        <v>234</v>
      </c>
      <c r="C10" s="34" t="s">
        <v>235</v>
      </c>
      <c r="D10" s="24">
        <f>VLOOKUP($A10,'FeederSheet LA8'!$B$2:$HJ$176,D$5+$AK$28+$AK$26,FALSE)</f>
        <v>22408</v>
      </c>
      <c r="E10" s="24">
        <f>VLOOKUP($A10,'FeederSheet LA8'!$B$2:$HJ$176,E$5+$AK$28+$AK$26,FALSE)</f>
        <v>390</v>
      </c>
      <c r="F10" s="24">
        <f>VLOOKUP($A10,'FeederSheet LA8'!$B$2:$HJ$176,F$5+$AK$28+$AK$26,FALSE)</f>
        <v>869</v>
      </c>
      <c r="G10" s="24">
        <f>VLOOKUP($A10,'FeederSheet LA8'!$B$2:$HJ$176,G$5+$AK$28+$AK$26,FALSE)</f>
        <v>160</v>
      </c>
      <c r="H10" s="24">
        <f>VLOOKUP($A10,'FeederSheet LA8'!$B$2:$HJ$176,H$5+$AK$28+$AK$26,FALSE)</f>
        <v>48</v>
      </c>
      <c r="I10" s="24">
        <f>VLOOKUP($A10,'FeederSheet LA8'!$B$2:$HJ$176,I$5+$AK$28+$AK$26,FALSE)</f>
        <v>24259</v>
      </c>
      <c r="J10" s="29"/>
      <c r="K10" s="25">
        <f>VLOOKUP($A10,'FeederSheet LA8'!$B$2:$MG$176,K$5+$AK$24+$AK$26,FALSE)</f>
        <v>-0.27</v>
      </c>
      <c r="L10" s="25">
        <f>VLOOKUP($A10,'FeederSheet LA8'!$B$2:$MG$176,L$5+$AK$24+$AK$26,FALSE)</f>
        <v>0.13</v>
      </c>
      <c r="M10" s="25">
        <f>VLOOKUP($A10,'FeederSheet LA8'!$B$2:$MG$176,M$5+$AK$24+$AK$26,FALSE)</f>
        <v>0.61</v>
      </c>
      <c r="N10" s="25">
        <f>VLOOKUP($A10,'FeederSheet LA8'!$B$2:$MG$176,N$5+$AK$24+$AK$26,FALSE)</f>
        <v>0.49</v>
      </c>
      <c r="O10" s="25">
        <f>VLOOKUP($A10,'FeederSheet LA8'!$B$2:$MG$176,O$5+$AK$24+$AK$26,FALSE)</f>
        <v>1.1000000000000001</v>
      </c>
      <c r="P10" s="25">
        <f>VLOOKUP($A10,'FeederSheet LA8'!$B$2:$MG$176,P$5+$AK$24+$AK$26,FALSE)</f>
        <v>-0.23</v>
      </c>
      <c r="R10" s="297">
        <f>IF($I$3=$AK$1,VLOOKUP($A10,'FeederSheet LA8'!$B$2:$HJ$176,R$5+$AK$26,FALSE),"")</f>
        <v>-0.28999999999999998</v>
      </c>
      <c r="S10" s="297">
        <f>IF($I$3=$AK$1,VLOOKUP($A10,'FeederSheet LA8'!$B$2:$HJ$176,S$5+$AK$26,FALSE),"")</f>
        <v>0</v>
      </c>
      <c r="T10" s="297">
        <f>IF($I$3=$AK$1,VLOOKUP($A10,'FeederSheet LA8'!$B$2:$HJ$176,T$5+$AK$26,FALSE),"")</f>
        <v>0.52</v>
      </c>
      <c r="U10" s="297">
        <f>IF($I$3=$AK$1,VLOOKUP($A10,'FeederSheet LA8'!$B$2:$HJ$176,U$5+$AK$26,FALSE),"")</f>
        <v>0.28999999999999998</v>
      </c>
      <c r="V10" s="297">
        <f>IF($I$3=$AK$1,VLOOKUP($A10,'FeederSheet LA8'!$B$2:$HJ$176,V$5+$AK$26,FALSE),"")</f>
        <v>0.74</v>
      </c>
      <c r="W10" s="297">
        <f>IF($I$3=$AK$1,VLOOKUP($A10,'FeederSheet LA8'!$B$2:$HJ$176,W$5+$AK$26,FALSE),"")</f>
        <v>-0.25</v>
      </c>
      <c r="X10" s="298"/>
      <c r="Y10" s="297">
        <f>IF($I$3=$AK$1,VLOOKUP($A10,'FeederSheet LA8'!$B$2:$HJ$176,Y$5+$AK$26,FALSE),"")</f>
        <v>-0.25</v>
      </c>
      <c r="Z10" s="297">
        <f>IF($I$3=$AK$1,VLOOKUP($A10,'FeederSheet LA8'!$B$2:$HJ$176,Z$5+$AK$26,FALSE),"")</f>
        <v>0.25</v>
      </c>
      <c r="AA10" s="297">
        <f>IF($I$3=$AK$1,VLOOKUP($A10,'FeederSheet LA8'!$B$2:$HJ$176,AA$5+$AK$26,FALSE),"")</f>
        <v>0.69</v>
      </c>
      <c r="AB10" s="297">
        <f>IF($I$3=$AK$1,VLOOKUP($A10,'FeederSheet LA8'!$B$2:$HJ$176,AB$5+$AK$26,FALSE),"")</f>
        <v>0.69</v>
      </c>
      <c r="AC10" s="297">
        <f>IF($I$3=$AK$1,VLOOKUP($A10,'FeederSheet LA8'!$B$2:$HJ$176,AC$5+$AK$26,FALSE),"")</f>
        <v>1.46</v>
      </c>
      <c r="AD10" s="297">
        <f>IF($I$3=$AK$1,VLOOKUP($A10,'FeederSheet LA8'!$B$2:$HJ$176,AD$5+$AK$26,FALSE),"")</f>
        <v>-0.22</v>
      </c>
      <c r="AM10" s="17"/>
    </row>
    <row r="11" spans="1:39" ht="12.75" customHeight="1" x14ac:dyDescent="0.35">
      <c r="A11" s="35" t="s">
        <v>236</v>
      </c>
      <c r="B11" s="36">
        <v>840</v>
      </c>
      <c r="C11" s="37" t="s">
        <v>237</v>
      </c>
      <c r="D11" s="38">
        <f>VLOOKUP($A11,'FeederSheet LA8'!$B$2:$HJ$176,D$5+$AK$28+$AK$26,FALSE)</f>
        <v>4390</v>
      </c>
      <c r="E11" s="38">
        <f>VLOOKUP($A11,'FeederSheet LA8'!$B$2:$HJ$176,E$5+$AK$28+$AK$26,FALSE)</f>
        <v>46</v>
      </c>
      <c r="F11" s="38">
        <f>VLOOKUP($A11,'FeederSheet LA8'!$B$2:$HJ$176,F$5+$AK$28+$AK$26,FALSE)</f>
        <v>25</v>
      </c>
      <c r="G11" s="38">
        <f>VLOOKUP($A11,'FeederSheet LA8'!$B$2:$HJ$176,G$5+$AK$28+$AK$26,FALSE)</f>
        <v>6</v>
      </c>
      <c r="H11" s="38">
        <f>VLOOKUP($A11,'FeederSheet LA8'!$B$2:$HJ$176,H$5+$AK$28+$AK$26,FALSE)</f>
        <v>6</v>
      </c>
      <c r="I11" s="38">
        <f>VLOOKUP($A11,'FeederSheet LA8'!$B$2:$HJ$176,I$5+$AK$28+$AK$26,FALSE)</f>
        <v>4545</v>
      </c>
      <c r="J11" s="39"/>
      <c r="K11" s="40">
        <f>VLOOKUP($A11,'FeederSheet LA8'!$B$2:$MG$176,K$5+$AK$24+$AK$26,FALSE)</f>
        <v>-0.21</v>
      </c>
      <c r="L11" s="40">
        <f>VLOOKUP($A11,'FeederSheet LA8'!$B$2:$MG$176,L$5+$AK$24+$AK$26,FALSE)</f>
        <v>0.16</v>
      </c>
      <c r="M11" s="40">
        <f>VLOOKUP($A11,'FeederSheet LA8'!$B$2:$MG$176,M$5+$AK$24+$AK$26,FALSE)</f>
        <v>0.57999999999999996</v>
      </c>
      <c r="N11" s="40">
        <f>VLOOKUP($A11,'FeederSheet LA8'!$B$2:$MG$176,N$5+$AK$24+$AK$26,FALSE)</f>
        <v>-0.79</v>
      </c>
      <c r="O11" s="40">
        <f>VLOOKUP($A11,'FeederSheet LA8'!$B$2:$MG$176,O$5+$AK$24+$AK$26,FALSE)</f>
        <v>1.29</v>
      </c>
      <c r="P11" s="40">
        <f>VLOOKUP($A11,'FeederSheet LA8'!$B$2:$MG$176,P$5+$AK$24+$AK$26,FALSE)</f>
        <v>-0.23</v>
      </c>
      <c r="R11" s="299">
        <f>IF($I$3=$AK$1,VLOOKUP($A11,'FeederSheet LA8'!$B$2:$HJ$176,R$5+$AK$26,FALSE),"")</f>
        <v>-0.25</v>
      </c>
      <c r="S11" s="299">
        <f>IF($I$3=$AK$1,VLOOKUP($A11,'FeederSheet LA8'!$B$2:$HJ$176,S$5+$AK$26,FALSE),"")</f>
        <v>-0.2</v>
      </c>
      <c r="T11" s="299">
        <f>IF($I$3=$AK$1,VLOOKUP($A11,'FeederSheet LA8'!$B$2:$HJ$176,T$5+$AK$26,FALSE),"")</f>
        <v>0.09</v>
      </c>
      <c r="U11" s="299">
        <f>IF($I$3=$AK$1,VLOOKUP($A11,'FeederSheet LA8'!$B$2:$HJ$176,U$5+$AK$26,FALSE),"")</f>
        <v>-1.8</v>
      </c>
      <c r="V11" s="299">
        <f>IF($I$3=$AK$1,VLOOKUP($A11,'FeederSheet LA8'!$B$2:$HJ$176,V$5+$AK$26,FALSE),"")</f>
        <v>0.28000000000000003</v>
      </c>
      <c r="W11" s="299">
        <f>IF($I$3=$AK$1,VLOOKUP($A11,'FeederSheet LA8'!$B$2:$HJ$176,W$5+$AK$26,FALSE),"")</f>
        <v>-0.26</v>
      </c>
      <c r="X11" s="300"/>
      <c r="Y11" s="299">
        <f>IF($I$3=$AK$1,VLOOKUP($A11,'FeederSheet LA8'!$B$2:$HJ$176,Y$5+$AK$26,FALSE),"")</f>
        <v>-0.17</v>
      </c>
      <c r="Z11" s="299">
        <f>IF($I$3=$AK$1,VLOOKUP($A11,'FeederSheet LA8'!$B$2:$HJ$176,Z$5+$AK$26,FALSE),"")</f>
        <v>0.53</v>
      </c>
      <c r="AA11" s="299">
        <f>IF($I$3=$AK$1,VLOOKUP($A11,'FeederSheet LA8'!$B$2:$HJ$176,AA$5+$AK$26,FALSE),"")</f>
        <v>1.08</v>
      </c>
      <c r="AB11" s="299">
        <f>IF($I$3=$AK$1,VLOOKUP($A11,'FeederSheet LA8'!$B$2:$HJ$176,AB$5+$AK$26,FALSE),"")</f>
        <v>0.22</v>
      </c>
      <c r="AC11" s="299">
        <f>IF($I$3=$AK$1,VLOOKUP($A11,'FeederSheet LA8'!$B$2:$HJ$176,AC$5+$AK$26,FALSE),"")</f>
        <v>2.2999999999999998</v>
      </c>
      <c r="AD11" s="299">
        <f>IF($I$3=$AK$1,VLOOKUP($A11,'FeederSheet LA8'!$B$2:$HJ$176,AD$5+$AK$26,FALSE),"")</f>
        <v>-0.19</v>
      </c>
      <c r="AK11" s="240" t="s">
        <v>238</v>
      </c>
      <c r="AL11" s="41"/>
      <c r="AM11" s="17"/>
    </row>
    <row r="12" spans="1:39" ht="14.25" x14ac:dyDescent="0.35">
      <c r="A12" s="42" t="s">
        <v>239</v>
      </c>
      <c r="B12" s="36">
        <v>841</v>
      </c>
      <c r="C12" s="37" t="s">
        <v>240</v>
      </c>
      <c r="D12" s="38">
        <f>VLOOKUP($A12,'FeederSheet LA8'!$B$2:$HJ$176,D$5+$AK$28+$AK$26,FALSE)</f>
        <v>974</v>
      </c>
      <c r="E12" s="38">
        <f>VLOOKUP($A12,'FeederSheet LA8'!$B$2:$HJ$176,E$5+$AK$28+$AK$26,FALSE)</f>
        <v>28</v>
      </c>
      <c r="F12" s="38">
        <f>VLOOKUP($A12,'FeederSheet LA8'!$B$2:$HJ$176,F$5+$AK$28+$AK$26,FALSE)</f>
        <v>27</v>
      </c>
      <c r="G12" s="38">
        <f>VLOOKUP($A12,'FeederSheet LA8'!$B$2:$HJ$176,G$5+$AK$28+$AK$26,FALSE)</f>
        <v>5</v>
      </c>
      <c r="H12" s="38">
        <f>VLOOKUP($A12,'FeederSheet LA8'!$B$2:$HJ$176,H$5+$AK$28+$AK$26,FALSE)</f>
        <v>2</v>
      </c>
      <c r="I12" s="38">
        <f>VLOOKUP($A12,'FeederSheet LA8'!$B$2:$HJ$176,I$5+$AK$28+$AK$26,FALSE)</f>
        <v>1050</v>
      </c>
      <c r="J12" s="39"/>
      <c r="K12" s="40">
        <f>VLOOKUP($A12,'FeederSheet LA8'!$B$2:$MG$176,K$5+$AK$24+$AK$26,FALSE)</f>
        <v>-0.28999999999999998</v>
      </c>
      <c r="L12" s="40">
        <f>VLOOKUP($A12,'FeederSheet LA8'!$B$2:$MG$176,L$5+$AK$24+$AK$26,FALSE)</f>
        <v>0.24</v>
      </c>
      <c r="M12" s="40">
        <f>VLOOKUP($A12,'FeederSheet LA8'!$B$2:$MG$176,M$5+$AK$24+$AK$26,FALSE)</f>
        <v>0.19</v>
      </c>
      <c r="N12" s="40">
        <f>VLOOKUP($A12,'FeederSheet LA8'!$B$2:$MG$176,N$5+$AK$24+$AK$26,FALSE)</f>
        <v>0.46</v>
      </c>
      <c r="O12" s="40">
        <f>VLOOKUP($A12,'FeederSheet LA8'!$B$2:$MG$176,O$5+$AK$24+$AK$26,FALSE)</f>
        <v>1.96</v>
      </c>
      <c r="P12" s="40">
        <f>VLOOKUP($A12,'FeederSheet LA8'!$B$2:$MG$176,P$5+$AK$24+$AK$26,FALSE)</f>
        <v>-0.26</v>
      </c>
      <c r="R12" s="299">
        <f>IF($I$3=$AK$1,VLOOKUP($A12,'FeederSheet LA8'!$B$2:$HJ$176,R$5+$AK$26,FALSE),"")</f>
        <v>-0.37</v>
      </c>
      <c r="S12" s="299">
        <f>IF($I$3=$AK$1,VLOOKUP($A12,'FeederSheet LA8'!$B$2:$HJ$176,S$5+$AK$26,FALSE),"")</f>
        <v>-0.23</v>
      </c>
      <c r="T12" s="299">
        <f>IF($I$3=$AK$1,VLOOKUP($A12,'FeederSheet LA8'!$B$2:$HJ$176,T$5+$AK$26,FALSE),"")</f>
        <v>-0.28999999999999998</v>
      </c>
      <c r="U12" s="299">
        <f>IF($I$3=$AK$1,VLOOKUP($A12,'FeederSheet LA8'!$B$2:$HJ$176,U$5+$AK$26,FALSE),"")</f>
        <v>-0.65</v>
      </c>
      <c r="V12" s="299">
        <f>IF($I$3=$AK$1,VLOOKUP($A12,'FeederSheet LA8'!$B$2:$HJ$176,V$5+$AK$26,FALSE),"")</f>
        <v>0.21</v>
      </c>
      <c r="W12" s="299">
        <f>IF($I$3=$AK$1,VLOOKUP($A12,'FeederSheet LA8'!$B$2:$HJ$176,W$5+$AK$26,FALSE),"")</f>
        <v>-0.33</v>
      </c>
      <c r="X12" s="300"/>
      <c r="Y12" s="299">
        <f>IF($I$3=$AK$1,VLOOKUP($A12,'FeederSheet LA8'!$B$2:$HJ$176,Y$5+$AK$26,FALSE),"")</f>
        <v>-0.21</v>
      </c>
      <c r="Z12" s="299">
        <f>IF($I$3=$AK$1,VLOOKUP($A12,'FeederSheet LA8'!$B$2:$HJ$176,Z$5+$AK$26,FALSE),"")</f>
        <v>0.71</v>
      </c>
      <c r="AA12" s="299">
        <f>IF($I$3=$AK$1,VLOOKUP($A12,'FeederSheet LA8'!$B$2:$HJ$176,AA$5+$AK$26,FALSE),"")</f>
        <v>0.66</v>
      </c>
      <c r="AB12" s="299">
        <f>IF($I$3=$AK$1,VLOOKUP($A12,'FeederSheet LA8'!$B$2:$HJ$176,AB$5+$AK$26,FALSE),"")</f>
        <v>1.56</v>
      </c>
      <c r="AC12" s="299">
        <f>IF($I$3=$AK$1,VLOOKUP($A12,'FeederSheet LA8'!$B$2:$HJ$176,AC$5+$AK$26,FALSE),"")</f>
        <v>3.71</v>
      </c>
      <c r="AD12" s="299">
        <f>IF($I$3=$AK$1,VLOOKUP($A12,'FeederSheet LA8'!$B$2:$HJ$176,AD$5+$AK$26,FALSE),"")</f>
        <v>-0.18</v>
      </c>
      <c r="AE12" s="43"/>
      <c r="AF12" s="43"/>
      <c r="AH12" s="43"/>
      <c r="AI12" s="43"/>
      <c r="AJ12" s="43"/>
      <c r="AK12" s="240" t="s">
        <v>223</v>
      </c>
      <c r="AL12" s="43"/>
      <c r="AM12" s="17"/>
    </row>
    <row r="13" spans="1:39" ht="14.25" x14ac:dyDescent="0.35">
      <c r="A13" s="42" t="s">
        <v>241</v>
      </c>
      <c r="B13" s="36">
        <v>390</v>
      </c>
      <c r="C13" s="37" t="s">
        <v>242</v>
      </c>
      <c r="D13" s="38">
        <f>VLOOKUP($A13,'FeederSheet LA8'!$B$2:$HJ$176,D$5+$AK$28+$AK$26,FALSE)</f>
        <v>1714</v>
      </c>
      <c r="E13" s="38">
        <f>VLOOKUP($A13,'FeederSheet LA8'!$B$2:$HJ$176,E$5+$AK$28+$AK$26,FALSE)</f>
        <v>20</v>
      </c>
      <c r="F13" s="38">
        <f>VLOOKUP($A13,'FeederSheet LA8'!$B$2:$HJ$176,F$5+$AK$28+$AK$26,FALSE)</f>
        <v>39</v>
      </c>
      <c r="G13" s="38">
        <f>VLOOKUP($A13,'FeederSheet LA8'!$B$2:$HJ$176,G$5+$AK$28+$AK$26,FALSE)</f>
        <v>15</v>
      </c>
      <c r="H13" s="38">
        <f>VLOOKUP($A13,'FeederSheet LA8'!$B$2:$HJ$176,H$5+$AK$28+$AK$26,FALSE)</f>
        <v>5</v>
      </c>
      <c r="I13" s="38">
        <f>VLOOKUP($A13,'FeederSheet LA8'!$B$2:$HJ$176,I$5+$AK$28+$AK$26,FALSE)</f>
        <v>1851</v>
      </c>
      <c r="J13" s="39"/>
      <c r="K13" s="40">
        <f>VLOOKUP($A13,'FeederSheet LA8'!$B$2:$MG$176,K$5+$AK$24+$AK$26,FALSE)</f>
        <v>-0.3</v>
      </c>
      <c r="L13" s="40">
        <f>VLOOKUP($A13,'FeederSheet LA8'!$B$2:$MG$176,L$5+$AK$24+$AK$26,FALSE)</f>
        <v>-0.03</v>
      </c>
      <c r="M13" s="40">
        <f>VLOOKUP($A13,'FeederSheet LA8'!$B$2:$MG$176,M$5+$AK$24+$AK$26,FALSE)</f>
        <v>0.54</v>
      </c>
      <c r="N13" s="40">
        <f>VLOOKUP($A13,'FeederSheet LA8'!$B$2:$MG$176,N$5+$AK$24+$AK$26,FALSE)</f>
        <v>0.13</v>
      </c>
      <c r="O13" s="40">
        <f>VLOOKUP($A13,'FeederSheet LA8'!$B$2:$MG$176,O$5+$AK$24+$AK$26,FALSE)</f>
        <v>0.47</v>
      </c>
      <c r="P13" s="40">
        <f>VLOOKUP($A13,'FeederSheet LA8'!$B$2:$MG$176,P$5+$AK$24+$AK$26,FALSE)</f>
        <v>-0.25</v>
      </c>
      <c r="R13" s="299">
        <f>IF($I$3=$AK$1,VLOOKUP($A13,'FeederSheet LA8'!$B$2:$HJ$176,R$5+$AK$26,FALSE),"")</f>
        <v>-0.36</v>
      </c>
      <c r="S13" s="299">
        <f>IF($I$3=$AK$1,VLOOKUP($A13,'FeederSheet LA8'!$B$2:$HJ$176,S$5+$AK$26,FALSE),"")</f>
        <v>-0.57999999999999996</v>
      </c>
      <c r="T13" s="299">
        <f>IF($I$3=$AK$1,VLOOKUP($A13,'FeederSheet LA8'!$B$2:$HJ$176,T$5+$AK$26,FALSE),"")</f>
        <v>0.15</v>
      </c>
      <c r="U13" s="299">
        <f>IF($I$3=$AK$1,VLOOKUP($A13,'FeederSheet LA8'!$B$2:$HJ$176,U$5+$AK$26,FALSE),"")</f>
        <v>-0.51</v>
      </c>
      <c r="V13" s="299">
        <f>IF($I$3=$AK$1,VLOOKUP($A13,'FeederSheet LA8'!$B$2:$HJ$176,V$5+$AK$26,FALSE),"")</f>
        <v>-0.63</v>
      </c>
      <c r="W13" s="299">
        <f>IF($I$3=$AK$1,VLOOKUP($A13,'FeederSheet LA8'!$B$2:$HJ$176,W$5+$AK$26,FALSE),"")</f>
        <v>-0.3</v>
      </c>
      <c r="X13" s="300"/>
      <c r="Y13" s="299">
        <f>IF($I$3=$AK$1,VLOOKUP($A13,'FeederSheet LA8'!$B$2:$HJ$176,Y$5+$AK$26,FALSE),"")</f>
        <v>-0.24</v>
      </c>
      <c r="Z13" s="299">
        <f>IF($I$3=$AK$1,VLOOKUP($A13,'FeederSheet LA8'!$B$2:$HJ$176,Z$5+$AK$26,FALSE),"")</f>
        <v>0.53</v>
      </c>
      <c r="AA13" s="299">
        <f>IF($I$3=$AK$1,VLOOKUP($A13,'FeederSheet LA8'!$B$2:$HJ$176,AA$5+$AK$26,FALSE),"")</f>
        <v>0.94</v>
      </c>
      <c r="AB13" s="299">
        <f>IF($I$3=$AK$1,VLOOKUP($A13,'FeederSheet LA8'!$B$2:$HJ$176,AB$5+$AK$26,FALSE),"")</f>
        <v>0.77</v>
      </c>
      <c r="AC13" s="299">
        <f>IF($I$3=$AK$1,VLOOKUP($A13,'FeederSheet LA8'!$B$2:$HJ$176,AC$5+$AK$26,FALSE),"")</f>
        <v>1.58</v>
      </c>
      <c r="AD13" s="299">
        <f>IF($I$3=$AK$1,VLOOKUP($A13,'FeederSheet LA8'!$B$2:$HJ$176,AD$5+$AK$26,FALSE),"")</f>
        <v>-0.19</v>
      </c>
      <c r="AE13" s="43"/>
      <c r="AF13" s="43"/>
      <c r="AH13" s="43"/>
      <c r="AI13" s="43"/>
      <c r="AJ13" s="43"/>
      <c r="AK13" s="240" t="s">
        <v>243</v>
      </c>
      <c r="AL13" s="43"/>
      <c r="AM13" s="17"/>
    </row>
    <row r="14" spans="1:39" x14ac:dyDescent="0.35">
      <c r="A14" s="42" t="s">
        <v>244</v>
      </c>
      <c r="B14" s="36">
        <v>805</v>
      </c>
      <c r="C14" s="37" t="s">
        <v>245</v>
      </c>
      <c r="D14" s="38">
        <f>VLOOKUP($A14,'FeederSheet LA8'!$B$2:$HJ$176,D$5+$AK$28+$AK$26,FALSE)</f>
        <v>959</v>
      </c>
      <c r="E14" s="38">
        <f>VLOOKUP($A14,'FeederSheet LA8'!$B$2:$HJ$176,E$5+$AK$28+$AK$26,FALSE)</f>
        <v>15</v>
      </c>
      <c r="F14" s="38">
        <f>VLOOKUP($A14,'FeederSheet LA8'!$B$2:$HJ$176,F$5+$AK$28+$AK$26,FALSE)</f>
        <v>22</v>
      </c>
      <c r="G14" s="38">
        <f>VLOOKUP($A14,'FeederSheet LA8'!$B$2:$HJ$176,G$5+$AK$28+$AK$26,FALSE)</f>
        <v>3</v>
      </c>
      <c r="H14" s="38">
        <f>VLOOKUP($A14,'FeederSheet LA8'!$B$2:$HJ$176,H$5+$AK$28+$AK$26,FALSE)</f>
        <v>1</v>
      </c>
      <c r="I14" s="38">
        <f>VLOOKUP($A14,'FeederSheet LA8'!$B$2:$HJ$176,I$5+$AK$28+$AK$26,FALSE)</f>
        <v>1002</v>
      </c>
      <c r="J14" s="39"/>
      <c r="K14" s="40">
        <f>VLOOKUP($A14,'FeederSheet LA8'!$B$2:$MG$176,K$5+$AK$24+$AK$26,FALSE)</f>
        <v>-0.5</v>
      </c>
      <c r="L14" s="40">
        <f>VLOOKUP($A14,'FeederSheet LA8'!$B$2:$MG$176,L$5+$AK$24+$AK$26,FALSE)</f>
        <v>-0.31</v>
      </c>
      <c r="M14" s="40">
        <f>VLOOKUP($A14,'FeederSheet LA8'!$B$2:$MG$176,M$5+$AK$24+$AK$26,FALSE)</f>
        <v>0.5</v>
      </c>
      <c r="N14" s="40">
        <f>VLOOKUP($A14,'FeederSheet LA8'!$B$2:$MG$176,N$5+$AK$24+$AK$26,FALSE)</f>
        <v>0.47</v>
      </c>
      <c r="O14" s="40">
        <f>VLOOKUP($A14,'FeederSheet LA8'!$B$2:$MG$176,O$5+$AK$24+$AK$26,FALSE)</f>
        <v>1.1599999999999999</v>
      </c>
      <c r="P14" s="40">
        <f>VLOOKUP($A14,'FeederSheet LA8'!$B$2:$MG$176,P$5+$AK$24+$AK$26,FALSE)</f>
        <v>-0.47</v>
      </c>
      <c r="R14" s="299">
        <f>IF($I$3=$AK$1,VLOOKUP($A14,'FeederSheet LA8'!$B$2:$HJ$176,R$5+$AK$26,FALSE),"")</f>
        <v>-0.57999999999999996</v>
      </c>
      <c r="S14" s="299">
        <f>IF($I$3=$AK$1,VLOOKUP($A14,'FeederSheet LA8'!$B$2:$HJ$176,S$5+$AK$26,FALSE),"")</f>
        <v>-0.95</v>
      </c>
      <c r="T14" s="299">
        <f>IF($I$3=$AK$1,VLOOKUP($A14,'FeederSheet LA8'!$B$2:$HJ$176,T$5+$AK$26,FALSE),"")</f>
        <v>-0.03</v>
      </c>
      <c r="U14" s="299">
        <f>IF($I$3=$AK$1,VLOOKUP($A14,'FeederSheet LA8'!$B$2:$HJ$176,U$5+$AK$26,FALSE),"")</f>
        <v>-0.96</v>
      </c>
      <c r="V14" s="299">
        <f>IF($I$3=$AK$1,VLOOKUP($A14,'FeederSheet LA8'!$B$2:$HJ$176,V$5+$AK$26,FALSE),"")</f>
        <v>-1.31</v>
      </c>
      <c r="W14" s="299">
        <f>IF($I$3=$AK$1,VLOOKUP($A14,'FeederSheet LA8'!$B$2:$HJ$176,W$5+$AK$26,FALSE),"")</f>
        <v>-0.55000000000000004</v>
      </c>
      <c r="X14" s="300"/>
      <c r="Y14" s="299">
        <f>IF($I$3=$AK$1,VLOOKUP($A14,'FeederSheet LA8'!$B$2:$HJ$176,Y$5+$AK$26,FALSE),"")</f>
        <v>-0.42</v>
      </c>
      <c r="Z14" s="299">
        <f>IF($I$3=$AK$1,VLOOKUP($A14,'FeederSheet LA8'!$B$2:$HJ$176,Z$5+$AK$26,FALSE),"")</f>
        <v>0.32</v>
      </c>
      <c r="AA14" s="299">
        <f>IF($I$3=$AK$1,VLOOKUP($A14,'FeederSheet LA8'!$B$2:$HJ$176,AA$5+$AK$26,FALSE),"")</f>
        <v>1.03</v>
      </c>
      <c r="AB14" s="299">
        <f>IF($I$3=$AK$1,VLOOKUP($A14,'FeederSheet LA8'!$B$2:$HJ$176,AB$5+$AK$26,FALSE),"")</f>
        <v>1.9</v>
      </c>
      <c r="AC14" s="299">
        <f>IF($I$3=$AK$1,VLOOKUP($A14,'FeederSheet LA8'!$B$2:$HJ$176,AC$5+$AK$26,FALSE),"")</f>
        <v>3.64</v>
      </c>
      <c r="AD14" s="299">
        <f>IF($I$3=$AK$1,VLOOKUP($A14,'FeederSheet LA8'!$B$2:$HJ$176,AD$5+$AK$26,FALSE),"")</f>
        <v>-0.39</v>
      </c>
      <c r="AE14" s="43"/>
      <c r="AF14" s="43"/>
      <c r="AH14" s="43"/>
      <c r="AI14" s="43"/>
      <c r="AJ14" s="43"/>
      <c r="AL14" s="43"/>
    </row>
    <row r="15" spans="1:39" x14ac:dyDescent="0.35">
      <c r="A15" s="42" t="s">
        <v>246</v>
      </c>
      <c r="B15" s="36">
        <v>806</v>
      </c>
      <c r="C15" s="37" t="s">
        <v>247</v>
      </c>
      <c r="D15" s="38">
        <f>VLOOKUP($A15,'FeederSheet LA8'!$B$2:$HJ$176,D$5+$AK$28+$AK$26,FALSE)</f>
        <v>998</v>
      </c>
      <c r="E15" s="38">
        <f>VLOOKUP($A15,'FeederSheet LA8'!$B$2:$HJ$176,E$5+$AK$28+$AK$26,FALSE)</f>
        <v>41</v>
      </c>
      <c r="F15" s="38">
        <f>VLOOKUP($A15,'FeederSheet LA8'!$B$2:$HJ$176,F$5+$AK$28+$AK$26,FALSE)</f>
        <v>167</v>
      </c>
      <c r="G15" s="38">
        <f>VLOOKUP($A15,'FeederSheet LA8'!$B$2:$HJ$176,G$5+$AK$28+$AK$26,FALSE)</f>
        <v>14</v>
      </c>
      <c r="H15" s="38">
        <f>VLOOKUP($A15,'FeederSheet LA8'!$B$2:$HJ$176,H$5+$AK$28+$AK$26,FALSE)</f>
        <v>2</v>
      </c>
      <c r="I15" s="38">
        <f>VLOOKUP($A15,'FeederSheet LA8'!$B$2:$HJ$176,I$5+$AK$28+$AK$26,FALSE)</f>
        <v>1285</v>
      </c>
      <c r="J15" s="39"/>
      <c r="K15" s="40">
        <f>VLOOKUP($A15,'FeederSheet LA8'!$B$2:$MG$176,K$5+$AK$24+$AK$26,FALSE)</f>
        <v>-0.36</v>
      </c>
      <c r="L15" s="40">
        <f>VLOOKUP($A15,'FeederSheet LA8'!$B$2:$MG$176,L$5+$AK$24+$AK$26,FALSE)</f>
        <v>0.05</v>
      </c>
      <c r="M15" s="40">
        <f>VLOOKUP($A15,'FeederSheet LA8'!$B$2:$MG$176,M$5+$AK$24+$AK$26,FALSE)</f>
        <v>0.65</v>
      </c>
      <c r="N15" s="40">
        <f>VLOOKUP($A15,'FeederSheet LA8'!$B$2:$MG$176,N$5+$AK$24+$AK$26,FALSE)</f>
        <v>0.6</v>
      </c>
      <c r="O15" s="40">
        <f>VLOOKUP($A15,'FeederSheet LA8'!$B$2:$MG$176,O$5+$AK$24+$AK$26,FALSE)</f>
        <v>1.45</v>
      </c>
      <c r="P15" s="40">
        <f>VLOOKUP($A15,'FeederSheet LA8'!$B$2:$MG$176,P$5+$AK$24+$AK$26,FALSE)</f>
        <v>-0.24</v>
      </c>
      <c r="R15" s="299">
        <f>IF($I$3=$AK$1,VLOOKUP($A15,'FeederSheet LA8'!$B$2:$HJ$176,R$5+$AK$26,FALSE),"")</f>
        <v>-0.44</v>
      </c>
      <c r="S15" s="299">
        <f>IF($I$3=$AK$1,VLOOKUP($A15,'FeederSheet LA8'!$B$2:$HJ$176,S$5+$AK$26,FALSE),"")</f>
        <v>-0.34</v>
      </c>
      <c r="T15" s="299">
        <f>IF($I$3=$AK$1,VLOOKUP($A15,'FeederSheet LA8'!$B$2:$HJ$176,T$5+$AK$26,FALSE),"")</f>
        <v>0.46</v>
      </c>
      <c r="U15" s="299">
        <f>IF($I$3=$AK$1,VLOOKUP($A15,'FeederSheet LA8'!$B$2:$HJ$176,U$5+$AK$26,FALSE),"")</f>
        <v>-0.06</v>
      </c>
      <c r="V15" s="299">
        <f>IF($I$3=$AK$1,VLOOKUP($A15,'FeederSheet LA8'!$B$2:$HJ$176,V$5+$AK$26,FALSE),"")</f>
        <v>-0.3</v>
      </c>
      <c r="W15" s="299">
        <f>IF($I$3=$AK$1,VLOOKUP($A15,'FeederSheet LA8'!$B$2:$HJ$176,W$5+$AK$26,FALSE),"")</f>
        <v>-0.31</v>
      </c>
      <c r="X15" s="300"/>
      <c r="Y15" s="299">
        <f>IF($I$3=$AK$1,VLOOKUP($A15,'FeederSheet LA8'!$B$2:$HJ$176,Y$5+$AK$26,FALSE),"")</f>
        <v>-0.28000000000000003</v>
      </c>
      <c r="Z15" s="299">
        <f>IF($I$3=$AK$1,VLOOKUP($A15,'FeederSheet LA8'!$B$2:$HJ$176,Z$5+$AK$26,FALSE),"")</f>
        <v>0.43</v>
      </c>
      <c r="AA15" s="299">
        <f>IF($I$3=$AK$1,VLOOKUP($A15,'FeederSheet LA8'!$B$2:$HJ$176,AA$5+$AK$26,FALSE),"")</f>
        <v>0.85</v>
      </c>
      <c r="AB15" s="299">
        <f>IF($I$3=$AK$1,VLOOKUP($A15,'FeederSheet LA8'!$B$2:$HJ$176,AB$5+$AK$26,FALSE),"")</f>
        <v>1.26</v>
      </c>
      <c r="AC15" s="299">
        <f>IF($I$3=$AK$1,VLOOKUP($A15,'FeederSheet LA8'!$B$2:$HJ$176,AC$5+$AK$26,FALSE),"")</f>
        <v>3.19</v>
      </c>
      <c r="AD15" s="299">
        <f>IF($I$3=$AK$1,VLOOKUP($A15,'FeederSheet LA8'!$B$2:$HJ$176,AD$5+$AK$26,FALSE),"")</f>
        <v>-0.17</v>
      </c>
      <c r="AE15" s="43"/>
      <c r="AF15" s="43"/>
      <c r="AH15" s="43"/>
      <c r="AI15" s="43"/>
      <c r="AJ15" s="43"/>
      <c r="AL15" s="43"/>
    </row>
    <row r="16" spans="1:39" x14ac:dyDescent="0.35">
      <c r="A16" s="42" t="s">
        <v>248</v>
      </c>
      <c r="B16" s="36">
        <v>391</v>
      </c>
      <c r="C16" s="37" t="s">
        <v>249</v>
      </c>
      <c r="D16" s="38">
        <f>VLOOKUP($A16,'FeederSheet LA8'!$B$2:$HJ$176,D$5+$AK$28+$AK$26,FALSE)</f>
        <v>1850</v>
      </c>
      <c r="E16" s="38">
        <f>VLOOKUP($A16,'FeederSheet LA8'!$B$2:$HJ$176,E$5+$AK$28+$AK$26,FALSE)</f>
        <v>72</v>
      </c>
      <c r="F16" s="38">
        <f>VLOOKUP($A16,'FeederSheet LA8'!$B$2:$HJ$176,F$5+$AK$28+$AK$26,FALSE)</f>
        <v>248</v>
      </c>
      <c r="G16" s="38">
        <f>VLOOKUP($A16,'FeederSheet LA8'!$B$2:$HJ$176,G$5+$AK$28+$AK$26,FALSE)</f>
        <v>67</v>
      </c>
      <c r="H16" s="38">
        <f>VLOOKUP($A16,'FeederSheet LA8'!$B$2:$HJ$176,H$5+$AK$28+$AK$26,FALSE)</f>
        <v>15</v>
      </c>
      <c r="I16" s="38">
        <f>VLOOKUP($A16,'FeederSheet LA8'!$B$2:$HJ$176,I$5+$AK$28+$AK$26,FALSE)</f>
        <v>2310</v>
      </c>
      <c r="J16" s="39"/>
      <c r="K16" s="40">
        <f>VLOOKUP($A16,'FeederSheet LA8'!$B$2:$MG$176,K$5+$AK$24+$AK$26,FALSE)</f>
        <v>-0.3</v>
      </c>
      <c r="L16" s="40">
        <f>VLOOKUP($A16,'FeederSheet LA8'!$B$2:$MG$176,L$5+$AK$24+$AK$26,FALSE)</f>
        <v>0.42</v>
      </c>
      <c r="M16" s="40">
        <f>VLOOKUP($A16,'FeederSheet LA8'!$B$2:$MG$176,M$5+$AK$24+$AK$26,FALSE)</f>
        <v>0.62</v>
      </c>
      <c r="N16" s="40">
        <f>VLOOKUP($A16,'FeederSheet LA8'!$B$2:$MG$176,N$5+$AK$24+$AK$26,FALSE)</f>
        <v>0.63</v>
      </c>
      <c r="O16" s="40">
        <f>VLOOKUP($A16,'FeederSheet LA8'!$B$2:$MG$176,O$5+$AK$24+$AK$26,FALSE)</f>
        <v>1.31</v>
      </c>
      <c r="P16" s="40">
        <f>VLOOKUP($A16,'FeederSheet LA8'!$B$2:$MG$176,P$5+$AK$24+$AK$26,FALSE)</f>
        <v>-0.14000000000000001</v>
      </c>
      <c r="R16" s="299">
        <f>IF($I$3=$AK$1,VLOOKUP($A16,'FeederSheet LA8'!$B$2:$HJ$176,R$5+$AK$26,FALSE),"")</f>
        <v>-0.36</v>
      </c>
      <c r="S16" s="299">
        <f>IF($I$3=$AK$1,VLOOKUP($A16,'FeederSheet LA8'!$B$2:$HJ$176,S$5+$AK$26,FALSE),"")</f>
        <v>0.12</v>
      </c>
      <c r="T16" s="299">
        <f>IF($I$3=$AK$1,VLOOKUP($A16,'FeederSheet LA8'!$B$2:$HJ$176,T$5+$AK$26,FALSE),"")</f>
        <v>0.46</v>
      </c>
      <c r="U16" s="299">
        <f>IF($I$3=$AK$1,VLOOKUP($A16,'FeederSheet LA8'!$B$2:$HJ$176,U$5+$AK$26,FALSE),"")</f>
        <v>0.32</v>
      </c>
      <c r="V16" s="299">
        <f>IF($I$3=$AK$1,VLOOKUP($A16,'FeederSheet LA8'!$B$2:$HJ$176,V$5+$AK$26,FALSE),"")</f>
        <v>0.68</v>
      </c>
      <c r="W16" s="299">
        <f>IF($I$3=$AK$1,VLOOKUP($A16,'FeederSheet LA8'!$B$2:$HJ$176,W$5+$AK$26,FALSE),"")</f>
        <v>-0.19</v>
      </c>
      <c r="X16" s="300"/>
      <c r="Y16" s="299">
        <f>IF($I$3=$AK$1,VLOOKUP($A16,'FeederSheet LA8'!$B$2:$HJ$176,Y$5+$AK$26,FALSE),"")</f>
        <v>-0.24</v>
      </c>
      <c r="Z16" s="299">
        <f>IF($I$3=$AK$1,VLOOKUP($A16,'FeederSheet LA8'!$B$2:$HJ$176,Z$5+$AK$26,FALSE),"")</f>
        <v>0.71</v>
      </c>
      <c r="AA16" s="299">
        <f>IF($I$3=$AK$1,VLOOKUP($A16,'FeederSheet LA8'!$B$2:$HJ$176,AA$5+$AK$26,FALSE),"")</f>
        <v>0.78</v>
      </c>
      <c r="AB16" s="299">
        <f>IF($I$3=$AK$1,VLOOKUP($A16,'FeederSheet LA8'!$B$2:$HJ$176,AB$5+$AK$26,FALSE),"")</f>
        <v>0.93</v>
      </c>
      <c r="AC16" s="299">
        <f>IF($I$3=$AK$1,VLOOKUP($A16,'FeederSheet LA8'!$B$2:$HJ$176,AC$5+$AK$26,FALSE),"")</f>
        <v>1.95</v>
      </c>
      <c r="AD16" s="299">
        <f>IF($I$3=$AK$1,VLOOKUP($A16,'FeederSheet LA8'!$B$2:$HJ$176,AD$5+$AK$26,FALSE),"")</f>
        <v>-0.09</v>
      </c>
      <c r="AE16" s="43"/>
      <c r="AF16" s="43"/>
      <c r="AH16" s="43"/>
      <c r="AI16" s="43"/>
      <c r="AJ16" s="43"/>
      <c r="AL16" s="43"/>
    </row>
    <row r="17" spans="1:38" x14ac:dyDescent="0.35">
      <c r="A17" s="42" t="s">
        <v>250</v>
      </c>
      <c r="B17" s="36">
        <v>392</v>
      </c>
      <c r="C17" s="37" t="s">
        <v>251</v>
      </c>
      <c r="D17" s="38">
        <f>VLOOKUP($A17,'FeederSheet LA8'!$B$2:$HJ$176,D$5+$AK$28+$AK$26,FALSE)</f>
        <v>1738</v>
      </c>
      <c r="E17" s="38">
        <f>VLOOKUP($A17,'FeederSheet LA8'!$B$2:$HJ$176,E$5+$AK$28+$AK$26,FALSE)</f>
        <v>26</v>
      </c>
      <c r="F17" s="38">
        <f>VLOOKUP($A17,'FeederSheet LA8'!$B$2:$HJ$176,F$5+$AK$28+$AK$26,FALSE)</f>
        <v>30</v>
      </c>
      <c r="G17" s="38">
        <f>VLOOKUP($A17,'FeederSheet LA8'!$B$2:$HJ$176,G$5+$AK$28+$AK$26,FALSE)</f>
        <v>9</v>
      </c>
      <c r="H17" s="38">
        <f>VLOOKUP($A17,'FeederSheet LA8'!$B$2:$HJ$176,H$5+$AK$28+$AK$26,FALSE)</f>
        <v>4</v>
      </c>
      <c r="I17" s="38">
        <f>VLOOKUP($A17,'FeederSheet LA8'!$B$2:$HJ$176,I$5+$AK$28+$AK$26,FALSE)</f>
        <v>1824</v>
      </c>
      <c r="J17" s="39"/>
      <c r="K17" s="40">
        <f>VLOOKUP($A17,'FeederSheet LA8'!$B$2:$MG$176,K$5+$AK$24+$AK$26,FALSE)</f>
        <v>-0.22</v>
      </c>
      <c r="L17" s="40">
        <f>VLOOKUP($A17,'FeederSheet LA8'!$B$2:$MG$176,L$5+$AK$24+$AK$26,FALSE)</f>
        <v>0.45</v>
      </c>
      <c r="M17" s="40">
        <f>VLOOKUP($A17,'FeederSheet LA8'!$B$2:$MG$176,M$5+$AK$24+$AK$26,FALSE)</f>
        <v>0.39</v>
      </c>
      <c r="N17" s="40">
        <f>VLOOKUP($A17,'FeederSheet LA8'!$B$2:$MG$176,N$5+$AK$24+$AK$26,FALSE)</f>
        <v>-0.45</v>
      </c>
      <c r="O17" s="40">
        <f>VLOOKUP($A17,'FeederSheet LA8'!$B$2:$MG$176,O$5+$AK$24+$AK$26,FALSE)</f>
        <v>0.95</v>
      </c>
      <c r="P17" s="40">
        <f>VLOOKUP($A17,'FeederSheet LA8'!$B$2:$MG$176,P$5+$AK$24+$AK$26,FALSE)</f>
        <v>-0.2</v>
      </c>
      <c r="R17" s="299">
        <f>IF($I$3=$AK$1,VLOOKUP($A17,'FeederSheet LA8'!$B$2:$HJ$176,R$5+$AK$26,FALSE),"")</f>
        <v>-0.28000000000000003</v>
      </c>
      <c r="S17" s="299">
        <f>IF($I$3=$AK$1,VLOOKUP($A17,'FeederSheet LA8'!$B$2:$HJ$176,S$5+$AK$26,FALSE),"")</f>
        <v>-0.04</v>
      </c>
      <c r="T17" s="299">
        <f>IF($I$3=$AK$1,VLOOKUP($A17,'FeederSheet LA8'!$B$2:$HJ$176,T$5+$AK$26,FALSE),"")</f>
        <v>-7.0000000000000007E-2</v>
      </c>
      <c r="U17" s="299">
        <f>IF($I$3=$AK$1,VLOOKUP($A17,'FeederSheet LA8'!$B$2:$HJ$176,U$5+$AK$26,FALSE),"")</f>
        <v>-1.27</v>
      </c>
      <c r="V17" s="299">
        <f>IF($I$3=$AK$1,VLOOKUP($A17,'FeederSheet LA8'!$B$2:$HJ$176,V$5+$AK$26,FALSE),"")</f>
        <v>-0.28999999999999998</v>
      </c>
      <c r="W17" s="299">
        <f>IF($I$3=$AK$1,VLOOKUP($A17,'FeederSheet LA8'!$B$2:$HJ$176,W$5+$AK$26,FALSE),"")</f>
        <v>-0.25</v>
      </c>
      <c r="X17" s="300"/>
      <c r="Y17" s="299">
        <f>IF($I$3=$AK$1,VLOOKUP($A17,'FeederSheet LA8'!$B$2:$HJ$176,Y$5+$AK$26,FALSE),"")</f>
        <v>-0.16</v>
      </c>
      <c r="Z17" s="299">
        <f>IF($I$3=$AK$1,VLOOKUP($A17,'FeederSheet LA8'!$B$2:$HJ$176,Z$5+$AK$26,FALSE),"")</f>
        <v>0.93</v>
      </c>
      <c r="AA17" s="299">
        <f>IF($I$3=$AK$1,VLOOKUP($A17,'FeederSheet LA8'!$B$2:$HJ$176,AA$5+$AK$26,FALSE),"")</f>
        <v>0.84</v>
      </c>
      <c r="AB17" s="299">
        <f>IF($I$3=$AK$1,VLOOKUP($A17,'FeederSheet LA8'!$B$2:$HJ$176,AB$5+$AK$26,FALSE),"")</f>
        <v>0.38</v>
      </c>
      <c r="AC17" s="299">
        <f>IF($I$3=$AK$1,VLOOKUP($A17,'FeederSheet LA8'!$B$2:$HJ$176,AC$5+$AK$26,FALSE),"")</f>
        <v>2.1800000000000002</v>
      </c>
      <c r="AD17" s="299">
        <f>IF($I$3=$AK$1,VLOOKUP($A17,'FeederSheet LA8'!$B$2:$HJ$176,AD$5+$AK$26,FALSE),"")</f>
        <v>-0.14000000000000001</v>
      </c>
      <c r="AE17" s="43"/>
      <c r="AF17" s="43"/>
      <c r="AH17" s="43"/>
      <c r="AI17" s="43"/>
      <c r="AJ17" s="43"/>
      <c r="AL17" s="43"/>
    </row>
    <row r="18" spans="1:38" x14ac:dyDescent="0.35">
      <c r="A18" s="42" t="s">
        <v>252</v>
      </c>
      <c r="B18" s="36">
        <v>929</v>
      </c>
      <c r="C18" s="37" t="s">
        <v>253</v>
      </c>
      <c r="D18" s="38">
        <f>VLOOKUP($A18,'FeederSheet LA8'!$B$2:$HJ$176,D$5+$AK$28+$AK$26,FALSE)</f>
        <v>2883</v>
      </c>
      <c r="E18" s="38">
        <f>VLOOKUP($A18,'FeederSheet LA8'!$B$2:$HJ$176,E$5+$AK$28+$AK$26,FALSE)</f>
        <v>36</v>
      </c>
      <c r="F18" s="38">
        <f>VLOOKUP($A18,'FeederSheet LA8'!$B$2:$HJ$176,F$5+$AK$28+$AK$26,FALSE)</f>
        <v>38</v>
      </c>
      <c r="G18" s="38">
        <f>VLOOKUP($A18,'FeederSheet LA8'!$B$2:$HJ$176,G$5+$AK$28+$AK$26,FALSE)</f>
        <v>4</v>
      </c>
      <c r="H18" s="38">
        <f>VLOOKUP($A18,'FeederSheet LA8'!$B$2:$HJ$176,H$5+$AK$28+$AK$26,FALSE)</f>
        <v>2</v>
      </c>
      <c r="I18" s="38">
        <f>VLOOKUP($A18,'FeederSheet LA8'!$B$2:$HJ$176,I$5+$AK$28+$AK$26,FALSE)</f>
        <v>2991</v>
      </c>
      <c r="J18" s="39"/>
      <c r="K18" s="40">
        <f>VLOOKUP($A18,'FeederSheet LA8'!$B$2:$MG$176,K$5+$AK$24+$AK$26,FALSE)</f>
        <v>-0.09</v>
      </c>
      <c r="L18" s="40">
        <f>VLOOKUP($A18,'FeederSheet LA8'!$B$2:$MG$176,L$5+$AK$24+$AK$26,FALSE)</f>
        <v>0.18</v>
      </c>
      <c r="M18" s="40">
        <f>VLOOKUP($A18,'FeederSheet LA8'!$B$2:$MG$176,M$5+$AK$24+$AK$26,FALSE)</f>
        <v>0.54</v>
      </c>
      <c r="N18" s="40">
        <f>VLOOKUP($A18,'FeederSheet LA8'!$B$2:$MG$176,N$5+$AK$24+$AK$26,FALSE)</f>
        <v>1.18</v>
      </c>
      <c r="O18" s="40">
        <f>VLOOKUP($A18,'FeederSheet LA8'!$B$2:$MG$176,O$5+$AK$24+$AK$26,FALSE)</f>
        <v>0.85</v>
      </c>
      <c r="P18" s="40">
        <f>VLOOKUP($A18,'FeederSheet LA8'!$B$2:$MG$176,P$5+$AK$24+$AK$26,FALSE)</f>
        <v>-0.09</v>
      </c>
      <c r="R18" s="299">
        <f>IF($I$3=$AK$1,VLOOKUP($A18,'FeederSheet LA8'!$B$2:$HJ$176,R$5+$AK$26,FALSE),"")</f>
        <v>-0.14000000000000001</v>
      </c>
      <c r="S18" s="299">
        <f>IF($I$3=$AK$1,VLOOKUP($A18,'FeederSheet LA8'!$B$2:$HJ$176,S$5+$AK$26,FALSE),"")</f>
        <v>-0.23</v>
      </c>
      <c r="T18" s="299">
        <f>IF($I$3=$AK$1,VLOOKUP($A18,'FeederSheet LA8'!$B$2:$HJ$176,T$5+$AK$26,FALSE),"")</f>
        <v>0.13</v>
      </c>
      <c r="U18" s="299">
        <f>IF($I$3=$AK$1,VLOOKUP($A18,'FeederSheet LA8'!$B$2:$HJ$176,U$5+$AK$26,FALSE),"")</f>
        <v>-0.06</v>
      </c>
      <c r="V18" s="299">
        <f>IF($I$3=$AK$1,VLOOKUP($A18,'FeederSheet LA8'!$B$2:$HJ$176,V$5+$AK$26,FALSE),"")</f>
        <v>-0.9</v>
      </c>
      <c r="W18" s="299">
        <f>IF($I$3=$AK$1,VLOOKUP($A18,'FeederSheet LA8'!$B$2:$HJ$176,W$5+$AK$26,FALSE),"")</f>
        <v>-0.14000000000000001</v>
      </c>
      <c r="X18" s="300"/>
      <c r="Y18" s="299">
        <f>IF($I$3=$AK$1,VLOOKUP($A18,'FeederSheet LA8'!$B$2:$HJ$176,Y$5+$AK$26,FALSE),"")</f>
        <v>-0.04</v>
      </c>
      <c r="Z18" s="299">
        <f>IF($I$3=$AK$1,VLOOKUP($A18,'FeederSheet LA8'!$B$2:$HJ$176,Z$5+$AK$26,FALSE),"")</f>
        <v>0.6</v>
      </c>
      <c r="AA18" s="299">
        <f>IF($I$3=$AK$1,VLOOKUP($A18,'FeederSheet LA8'!$B$2:$HJ$176,AA$5+$AK$26,FALSE),"")</f>
        <v>0.94</v>
      </c>
      <c r="AB18" s="299">
        <f>IF($I$3=$AK$1,VLOOKUP($A18,'FeederSheet LA8'!$B$2:$HJ$176,AB$5+$AK$26,FALSE),"")</f>
        <v>2.42</v>
      </c>
      <c r="AC18" s="299">
        <f>IF($I$3=$AK$1,VLOOKUP($A18,'FeederSheet LA8'!$B$2:$HJ$176,AC$5+$AK$26,FALSE),"")</f>
        <v>2.6</v>
      </c>
      <c r="AD18" s="299">
        <f>IF($I$3=$AK$1,VLOOKUP($A18,'FeederSheet LA8'!$B$2:$HJ$176,AD$5+$AK$26,FALSE),"")</f>
        <v>-0.05</v>
      </c>
      <c r="AE18" s="43"/>
      <c r="AF18" s="43"/>
      <c r="AH18" s="43"/>
      <c r="AI18" s="43"/>
      <c r="AJ18" s="43"/>
      <c r="AL18" s="43"/>
    </row>
    <row r="19" spans="1:38" x14ac:dyDescent="0.35">
      <c r="A19" s="42" t="s">
        <v>254</v>
      </c>
      <c r="B19" s="36">
        <v>807</v>
      </c>
      <c r="C19" s="37" t="s">
        <v>255</v>
      </c>
      <c r="D19" s="38">
        <f>VLOOKUP($A19,'FeederSheet LA8'!$B$2:$HJ$176,D$5+$AK$28+$AK$26,FALSE)</f>
        <v>1446</v>
      </c>
      <c r="E19" s="38">
        <f>VLOOKUP($A19,'FeederSheet LA8'!$B$2:$HJ$176,E$5+$AK$28+$AK$26,FALSE)</f>
        <v>13</v>
      </c>
      <c r="F19" s="38">
        <f>VLOOKUP($A19,'FeederSheet LA8'!$B$2:$HJ$176,F$5+$AK$28+$AK$26,FALSE)</f>
        <v>23</v>
      </c>
      <c r="G19" s="38">
        <f>VLOOKUP($A19,'FeederSheet LA8'!$B$2:$HJ$176,G$5+$AK$28+$AK$26,FALSE)</f>
        <v>2</v>
      </c>
      <c r="H19" s="38">
        <f>VLOOKUP($A19,'FeederSheet LA8'!$B$2:$HJ$176,H$5+$AK$28+$AK$26,FALSE)</f>
        <v>1</v>
      </c>
      <c r="I19" s="38">
        <f>VLOOKUP($A19,'FeederSheet LA8'!$B$2:$HJ$176,I$5+$AK$28+$AK$26,FALSE)</f>
        <v>1494</v>
      </c>
      <c r="J19" s="39"/>
      <c r="K19" s="40">
        <f>VLOOKUP($A19,'FeederSheet LA8'!$B$2:$MG$176,K$5+$AK$24+$AK$26,FALSE)</f>
        <v>-0.47</v>
      </c>
      <c r="L19" s="40">
        <f>VLOOKUP($A19,'FeederSheet LA8'!$B$2:$MG$176,L$5+$AK$24+$AK$26,FALSE)</f>
        <v>-0.06</v>
      </c>
      <c r="M19" s="40">
        <f>VLOOKUP($A19,'FeederSheet LA8'!$B$2:$MG$176,M$5+$AK$24+$AK$26,FALSE)</f>
        <v>0.71</v>
      </c>
      <c r="N19" s="40">
        <f>VLOOKUP($A19,'FeederSheet LA8'!$B$2:$MG$176,N$5+$AK$24+$AK$26,FALSE)</f>
        <v>0.82</v>
      </c>
      <c r="O19" s="40">
        <f>VLOOKUP($A19,'FeederSheet LA8'!$B$2:$MG$176,O$5+$AK$24+$AK$26,FALSE)</f>
        <v>0.5</v>
      </c>
      <c r="P19" s="40">
        <f>VLOOKUP($A19,'FeederSheet LA8'!$B$2:$MG$176,P$5+$AK$24+$AK$26,FALSE)</f>
        <v>-0.45</v>
      </c>
      <c r="R19" s="299">
        <f>IF($I$3=$AK$1,VLOOKUP($A19,'FeederSheet LA8'!$B$2:$HJ$176,R$5+$AK$26,FALSE),"")</f>
        <v>-0.54</v>
      </c>
      <c r="S19" s="299">
        <f>IF($I$3=$AK$1,VLOOKUP($A19,'FeederSheet LA8'!$B$2:$HJ$176,S$5+$AK$26,FALSE),"")</f>
        <v>-0.74</v>
      </c>
      <c r="T19" s="299">
        <f>IF($I$3=$AK$1,VLOOKUP($A19,'FeederSheet LA8'!$B$2:$HJ$176,T$5+$AK$26,FALSE),"")</f>
        <v>0.19</v>
      </c>
      <c r="U19" s="299">
        <f>IF($I$3=$AK$1,VLOOKUP($A19,'FeederSheet LA8'!$B$2:$HJ$176,U$5+$AK$26,FALSE),"")</f>
        <v>-0.93</v>
      </c>
      <c r="V19" s="299">
        <f>IF($I$3=$AK$1,VLOOKUP($A19,'FeederSheet LA8'!$B$2:$HJ$176,V$5+$AK$26,FALSE),"")</f>
        <v>-1.98</v>
      </c>
      <c r="W19" s="299">
        <f>IF($I$3=$AK$1,VLOOKUP($A19,'FeederSheet LA8'!$B$2:$HJ$176,W$5+$AK$26,FALSE),"")</f>
        <v>-0.51</v>
      </c>
      <c r="X19" s="300"/>
      <c r="Y19" s="299">
        <f>IF($I$3=$AK$1,VLOOKUP($A19,'FeederSheet LA8'!$B$2:$HJ$176,Y$5+$AK$26,FALSE),"")</f>
        <v>-0.41</v>
      </c>
      <c r="Z19" s="299">
        <f>IF($I$3=$AK$1,VLOOKUP($A19,'FeederSheet LA8'!$B$2:$HJ$176,Z$5+$AK$26,FALSE),"")</f>
        <v>0.63</v>
      </c>
      <c r="AA19" s="299">
        <f>IF($I$3=$AK$1,VLOOKUP($A19,'FeederSheet LA8'!$B$2:$HJ$176,AA$5+$AK$26,FALSE),"")</f>
        <v>1.22</v>
      </c>
      <c r="AB19" s="299">
        <f>IF($I$3=$AK$1,VLOOKUP($A19,'FeederSheet LA8'!$B$2:$HJ$176,AB$5+$AK$26,FALSE),"")</f>
        <v>2.57</v>
      </c>
      <c r="AC19" s="299">
        <f>IF($I$3=$AK$1,VLOOKUP($A19,'FeederSheet LA8'!$B$2:$HJ$176,AC$5+$AK$26,FALSE),"")</f>
        <v>2.97</v>
      </c>
      <c r="AD19" s="299">
        <f>IF($I$3=$AK$1,VLOOKUP($A19,'FeederSheet LA8'!$B$2:$HJ$176,AD$5+$AK$26,FALSE),"")</f>
        <v>-0.38</v>
      </c>
      <c r="AE19" s="43"/>
      <c r="AF19" s="43"/>
      <c r="AH19" s="43"/>
      <c r="AI19" s="43"/>
      <c r="AJ19" s="43"/>
      <c r="AL19" s="43"/>
    </row>
    <row r="20" spans="1:38" x14ac:dyDescent="0.35">
      <c r="A20" s="42" t="s">
        <v>256</v>
      </c>
      <c r="B20" s="36">
        <v>393</v>
      </c>
      <c r="C20" s="37" t="s">
        <v>257</v>
      </c>
      <c r="D20" s="38">
        <f>VLOOKUP($A20,'FeederSheet LA8'!$B$2:$HJ$176,D$5+$AK$28+$AK$26,FALSE)</f>
        <v>1314</v>
      </c>
      <c r="E20" s="38">
        <f>VLOOKUP($A20,'FeederSheet LA8'!$B$2:$HJ$176,E$5+$AK$28+$AK$26,FALSE)</f>
        <v>23</v>
      </c>
      <c r="F20" s="38">
        <f>VLOOKUP($A20,'FeederSheet LA8'!$B$2:$HJ$176,F$5+$AK$28+$AK$26,FALSE)</f>
        <v>52</v>
      </c>
      <c r="G20" s="38">
        <f>VLOOKUP($A20,'FeederSheet LA8'!$B$2:$HJ$176,G$5+$AK$28+$AK$26,FALSE)</f>
        <v>7</v>
      </c>
      <c r="H20" s="38">
        <f>VLOOKUP($A20,'FeederSheet LA8'!$B$2:$HJ$176,H$5+$AK$28+$AK$26,FALSE)</f>
        <v>1</v>
      </c>
      <c r="I20" s="38">
        <f>VLOOKUP($A20,'FeederSheet LA8'!$B$2:$HJ$176,I$5+$AK$28+$AK$26,FALSE)</f>
        <v>1436</v>
      </c>
      <c r="J20" s="39"/>
      <c r="K20" s="40">
        <f>VLOOKUP($A20,'FeederSheet LA8'!$B$2:$MG$176,K$5+$AK$24+$AK$26,FALSE)</f>
        <v>-0.26</v>
      </c>
      <c r="L20" s="40">
        <f>VLOOKUP($A20,'FeederSheet LA8'!$B$2:$MG$176,L$5+$AK$24+$AK$26,FALSE)</f>
        <v>-0.06</v>
      </c>
      <c r="M20" s="40">
        <f>VLOOKUP($A20,'FeederSheet LA8'!$B$2:$MG$176,M$5+$AK$24+$AK$26,FALSE)</f>
        <v>0.65</v>
      </c>
      <c r="N20" s="40">
        <f>VLOOKUP($A20,'FeederSheet LA8'!$B$2:$MG$176,N$5+$AK$24+$AK$26,FALSE)</f>
        <v>0.42</v>
      </c>
      <c r="O20" s="40">
        <f>VLOOKUP($A20,'FeederSheet LA8'!$B$2:$MG$176,O$5+$AK$24+$AK$26,FALSE)</f>
        <v>1.63</v>
      </c>
      <c r="P20" s="40">
        <f>VLOOKUP($A20,'FeederSheet LA8'!$B$2:$MG$176,P$5+$AK$24+$AK$26,FALSE)</f>
        <v>-0.26</v>
      </c>
      <c r="R20" s="299">
        <f>IF($I$3=$AK$1,VLOOKUP($A20,'FeederSheet LA8'!$B$2:$HJ$176,R$5+$AK$26,FALSE),"")</f>
        <v>-0.33</v>
      </c>
      <c r="S20" s="299">
        <f>IF($I$3=$AK$1,VLOOKUP($A20,'FeederSheet LA8'!$B$2:$HJ$176,S$5+$AK$26,FALSE),"")</f>
        <v>-0.57999999999999996</v>
      </c>
      <c r="T20" s="299">
        <f>IF($I$3=$AK$1,VLOOKUP($A20,'FeederSheet LA8'!$B$2:$HJ$176,T$5+$AK$26,FALSE),"")</f>
        <v>0.3</v>
      </c>
      <c r="U20" s="299">
        <f>IF($I$3=$AK$1,VLOOKUP($A20,'FeederSheet LA8'!$B$2:$HJ$176,U$5+$AK$26,FALSE),"")</f>
        <v>-0.52</v>
      </c>
      <c r="V20" s="299">
        <f>IF($I$3=$AK$1,VLOOKUP($A20,'FeederSheet LA8'!$B$2:$HJ$176,V$5+$AK$26,FALSE),"")</f>
        <v>-0.84</v>
      </c>
      <c r="W20" s="299">
        <f>IF($I$3=$AK$1,VLOOKUP($A20,'FeederSheet LA8'!$B$2:$HJ$176,W$5+$AK$26,FALSE),"")</f>
        <v>-0.32</v>
      </c>
      <c r="X20" s="300"/>
      <c r="Y20" s="299">
        <f>IF($I$3=$AK$1,VLOOKUP($A20,'FeederSheet LA8'!$B$2:$HJ$176,Y$5+$AK$26,FALSE),"")</f>
        <v>-0.19</v>
      </c>
      <c r="Z20" s="299">
        <f>IF($I$3=$AK$1,VLOOKUP($A20,'FeederSheet LA8'!$B$2:$HJ$176,Z$5+$AK$26,FALSE),"")</f>
        <v>0.45</v>
      </c>
      <c r="AA20" s="299">
        <f>IF($I$3=$AK$1,VLOOKUP($A20,'FeederSheet LA8'!$B$2:$HJ$176,AA$5+$AK$26,FALSE),"")</f>
        <v>0.99</v>
      </c>
      <c r="AB20" s="299">
        <f>IF($I$3=$AK$1,VLOOKUP($A20,'FeederSheet LA8'!$B$2:$HJ$176,AB$5+$AK$26,FALSE),"")</f>
        <v>1.35</v>
      </c>
      <c r="AC20" s="299">
        <f>IF($I$3=$AK$1,VLOOKUP($A20,'FeederSheet LA8'!$B$2:$HJ$176,AC$5+$AK$26,FALSE),"")</f>
        <v>4.1100000000000003</v>
      </c>
      <c r="AD20" s="299">
        <f>IF($I$3=$AK$1,VLOOKUP($A20,'FeederSheet LA8'!$B$2:$HJ$176,AD$5+$AK$26,FALSE),"")</f>
        <v>-0.19</v>
      </c>
      <c r="AE20" s="43"/>
      <c r="AF20" s="43"/>
      <c r="AH20" s="43"/>
      <c r="AI20" s="43"/>
      <c r="AJ20" s="43"/>
      <c r="AL20" s="43"/>
    </row>
    <row r="21" spans="1:38" x14ac:dyDescent="0.35">
      <c r="A21" s="35" t="s">
        <v>258</v>
      </c>
      <c r="B21" s="36">
        <v>808</v>
      </c>
      <c r="C21" s="37" t="s">
        <v>259</v>
      </c>
      <c r="D21" s="38">
        <f>VLOOKUP($A21,'FeederSheet LA8'!$B$2:$HJ$176,D$5+$AK$28+$AK$26,FALSE)</f>
        <v>1719</v>
      </c>
      <c r="E21" s="38">
        <f>VLOOKUP($A21,'FeederSheet LA8'!$B$2:$HJ$176,E$5+$AK$28+$AK$26,FALSE)</f>
        <v>40</v>
      </c>
      <c r="F21" s="38">
        <f>VLOOKUP($A21,'FeederSheet LA8'!$B$2:$HJ$176,F$5+$AK$28+$AK$26,FALSE)</f>
        <v>109</v>
      </c>
      <c r="G21" s="38">
        <f>VLOOKUP($A21,'FeederSheet LA8'!$B$2:$HJ$176,G$5+$AK$28+$AK$26,FALSE)</f>
        <v>14</v>
      </c>
      <c r="H21" s="38">
        <f>VLOOKUP($A21,'FeederSheet LA8'!$B$2:$HJ$176,H$5+$AK$28+$AK$26,FALSE)</f>
        <v>5</v>
      </c>
      <c r="I21" s="38">
        <f>VLOOKUP($A21,'FeederSheet LA8'!$B$2:$HJ$176,I$5+$AK$28+$AK$26,FALSE)</f>
        <v>1898</v>
      </c>
      <c r="J21" s="39"/>
      <c r="K21" s="40">
        <f>VLOOKUP($A21,'FeederSheet LA8'!$B$2:$MG$176,K$5+$AK$24+$AK$26,FALSE)</f>
        <v>-0.14000000000000001</v>
      </c>
      <c r="L21" s="40">
        <f>VLOOKUP($A21,'FeederSheet LA8'!$B$2:$MG$176,L$5+$AK$24+$AK$26,FALSE)</f>
        <v>0.1</v>
      </c>
      <c r="M21" s="40">
        <f>VLOOKUP($A21,'FeederSheet LA8'!$B$2:$MG$176,M$5+$AK$24+$AK$26,FALSE)</f>
        <v>0.53</v>
      </c>
      <c r="N21" s="40">
        <f>VLOOKUP($A21,'FeederSheet LA8'!$B$2:$MG$176,N$5+$AK$24+$AK$26,FALSE)</f>
        <v>1.23</v>
      </c>
      <c r="O21" s="40">
        <f>VLOOKUP($A21,'FeederSheet LA8'!$B$2:$MG$176,O$5+$AK$24+$AK$26,FALSE)</f>
        <v>1</v>
      </c>
      <c r="P21" s="40">
        <f>VLOOKUP($A21,'FeederSheet LA8'!$B$2:$MG$176,P$5+$AK$24+$AK$26,FALSE)</f>
        <v>-0.08</v>
      </c>
      <c r="R21" s="299">
        <f>IF($I$3=$AK$1,VLOOKUP($A21,'FeederSheet LA8'!$B$2:$HJ$176,R$5+$AK$26,FALSE),"")</f>
        <v>-0.2</v>
      </c>
      <c r="S21" s="299">
        <f>IF($I$3=$AK$1,VLOOKUP($A21,'FeederSheet LA8'!$B$2:$HJ$176,S$5+$AK$26,FALSE),"")</f>
        <v>-0.28999999999999998</v>
      </c>
      <c r="T21" s="299">
        <f>IF($I$3=$AK$1,VLOOKUP($A21,'FeederSheet LA8'!$B$2:$HJ$176,T$5+$AK$26,FALSE),"")</f>
        <v>0.28999999999999998</v>
      </c>
      <c r="U21" s="299">
        <f>IF($I$3=$AK$1,VLOOKUP($A21,'FeederSheet LA8'!$B$2:$HJ$176,U$5+$AK$26,FALSE),"")</f>
        <v>0.56999999999999995</v>
      </c>
      <c r="V21" s="299">
        <f>IF($I$3=$AK$1,VLOOKUP($A21,'FeederSheet LA8'!$B$2:$HJ$176,V$5+$AK$26,FALSE),"")</f>
        <v>-0.1</v>
      </c>
      <c r="W21" s="299">
        <f>IF($I$3=$AK$1,VLOOKUP($A21,'FeederSheet LA8'!$B$2:$HJ$176,W$5+$AK$26,FALSE),"")</f>
        <v>-0.14000000000000001</v>
      </c>
      <c r="X21" s="300"/>
      <c r="Y21" s="299">
        <f>IF($I$3=$AK$1,VLOOKUP($A21,'FeederSheet LA8'!$B$2:$HJ$176,Y$5+$AK$26,FALSE),"")</f>
        <v>-0.08</v>
      </c>
      <c r="Z21" s="299">
        <f>IF($I$3=$AK$1,VLOOKUP($A21,'FeederSheet LA8'!$B$2:$HJ$176,Z$5+$AK$26,FALSE),"")</f>
        <v>0.49</v>
      </c>
      <c r="AA21" s="299">
        <f>IF($I$3=$AK$1,VLOOKUP($A21,'FeederSheet LA8'!$B$2:$HJ$176,AA$5+$AK$26,FALSE),"")</f>
        <v>0.76</v>
      </c>
      <c r="AB21" s="299">
        <f>IF($I$3=$AK$1,VLOOKUP($A21,'FeederSheet LA8'!$B$2:$HJ$176,AB$5+$AK$26,FALSE),"")</f>
        <v>1.89</v>
      </c>
      <c r="AC21" s="299">
        <f>IF($I$3=$AK$1,VLOOKUP($A21,'FeederSheet LA8'!$B$2:$HJ$176,AC$5+$AK$26,FALSE),"")</f>
        <v>2.11</v>
      </c>
      <c r="AD21" s="299">
        <f>IF($I$3=$AK$1,VLOOKUP($A21,'FeederSheet LA8'!$B$2:$HJ$176,AD$5+$AK$26,FALSE),"")</f>
        <v>-0.03</v>
      </c>
      <c r="AE21" s="43"/>
      <c r="AF21" s="43"/>
      <c r="AH21" s="43"/>
      <c r="AI21" s="43"/>
      <c r="AJ21" s="43"/>
      <c r="AL21" s="43"/>
    </row>
    <row r="22" spans="1:38" x14ac:dyDescent="0.35">
      <c r="A22" s="35" t="s">
        <v>260</v>
      </c>
      <c r="B22" s="36">
        <v>394</v>
      </c>
      <c r="C22" s="37" t="s">
        <v>261</v>
      </c>
      <c r="D22" s="38">
        <f>VLOOKUP($A22,'FeederSheet LA8'!$B$2:$HJ$176,D$5+$AK$28+$AK$26,FALSE)</f>
        <v>2423</v>
      </c>
      <c r="E22" s="38">
        <f>VLOOKUP($A22,'FeederSheet LA8'!$B$2:$HJ$176,E$5+$AK$28+$AK$26,FALSE)</f>
        <v>30</v>
      </c>
      <c r="F22" s="38">
        <f>VLOOKUP($A22,'FeederSheet LA8'!$B$2:$HJ$176,F$5+$AK$28+$AK$26,FALSE)</f>
        <v>89</v>
      </c>
      <c r="G22" s="38">
        <f>VLOOKUP($A22,'FeederSheet LA8'!$B$2:$HJ$176,G$5+$AK$28+$AK$26,FALSE)</f>
        <v>14</v>
      </c>
      <c r="H22" s="38">
        <f>VLOOKUP($A22,'FeederSheet LA8'!$B$2:$HJ$176,H$5+$AK$28+$AK$26,FALSE)</f>
        <v>4</v>
      </c>
      <c r="I22" s="38">
        <f>VLOOKUP($A22,'FeederSheet LA8'!$B$2:$HJ$176,I$5+$AK$28+$AK$26,FALSE)</f>
        <v>2573</v>
      </c>
      <c r="J22" s="39"/>
      <c r="K22" s="40">
        <f>VLOOKUP($A22,'FeederSheet LA8'!$B$2:$MG$176,K$5+$AK$24+$AK$26,FALSE)</f>
        <v>-0.42</v>
      </c>
      <c r="L22" s="40">
        <f>VLOOKUP($A22,'FeederSheet LA8'!$B$2:$MG$176,L$5+$AK$24+$AK$26,FALSE)</f>
        <v>-0.35</v>
      </c>
      <c r="M22" s="40">
        <f>VLOOKUP($A22,'FeederSheet LA8'!$B$2:$MG$176,M$5+$AK$24+$AK$26,FALSE)</f>
        <v>0.82</v>
      </c>
      <c r="N22" s="40">
        <f>VLOOKUP($A22,'FeederSheet LA8'!$B$2:$MG$176,N$5+$AK$24+$AK$26,FALSE)</f>
        <v>0.34</v>
      </c>
      <c r="O22" s="40">
        <f>VLOOKUP($A22,'FeederSheet LA8'!$B$2:$MG$176,O$5+$AK$24+$AK$26,FALSE)</f>
        <v>0.56999999999999995</v>
      </c>
      <c r="P22" s="40">
        <f>VLOOKUP($A22,'FeederSheet LA8'!$B$2:$MG$176,P$5+$AK$24+$AK$26,FALSE)</f>
        <v>-0.37</v>
      </c>
      <c r="R22" s="299">
        <f>IF($I$3=$AK$1,VLOOKUP($A22,'FeederSheet LA8'!$B$2:$HJ$176,R$5+$AK$26,FALSE),"")</f>
        <v>-0.47</v>
      </c>
      <c r="S22" s="299">
        <f>IF($I$3=$AK$1,VLOOKUP($A22,'FeederSheet LA8'!$B$2:$HJ$176,S$5+$AK$26,FALSE),"")</f>
        <v>-0.81</v>
      </c>
      <c r="T22" s="299">
        <f>IF($I$3=$AK$1,VLOOKUP($A22,'FeederSheet LA8'!$B$2:$HJ$176,T$5+$AK$26,FALSE),"")</f>
        <v>0.56000000000000005</v>
      </c>
      <c r="U22" s="299">
        <f>IF($I$3=$AK$1,VLOOKUP($A22,'FeederSheet LA8'!$B$2:$HJ$176,U$5+$AK$26,FALSE),"")</f>
        <v>-0.32</v>
      </c>
      <c r="V22" s="299">
        <f>IF($I$3=$AK$1,VLOOKUP($A22,'FeederSheet LA8'!$B$2:$HJ$176,V$5+$AK$26,FALSE),"")</f>
        <v>-0.67</v>
      </c>
      <c r="W22" s="299">
        <f>IF($I$3=$AK$1,VLOOKUP($A22,'FeederSheet LA8'!$B$2:$HJ$176,W$5+$AK$26,FALSE),"")</f>
        <v>-0.42</v>
      </c>
      <c r="X22" s="300"/>
      <c r="Y22" s="299">
        <f>IF($I$3=$AK$1,VLOOKUP($A22,'FeederSheet LA8'!$B$2:$HJ$176,Y$5+$AK$26,FALSE),"")</f>
        <v>-0.37</v>
      </c>
      <c r="Z22" s="299">
        <f>IF($I$3=$AK$1,VLOOKUP($A22,'FeederSheet LA8'!$B$2:$HJ$176,Z$5+$AK$26,FALSE),"")</f>
        <v>0.1</v>
      </c>
      <c r="AA22" s="299">
        <f>IF($I$3=$AK$1,VLOOKUP($A22,'FeederSheet LA8'!$B$2:$HJ$176,AA$5+$AK$26,FALSE),"")</f>
        <v>1.08</v>
      </c>
      <c r="AB22" s="299">
        <f>IF($I$3=$AK$1,VLOOKUP($A22,'FeederSheet LA8'!$B$2:$HJ$176,AB$5+$AK$26,FALSE),"")</f>
        <v>1</v>
      </c>
      <c r="AC22" s="299">
        <f>IF($I$3=$AK$1,VLOOKUP($A22,'FeederSheet LA8'!$B$2:$HJ$176,AC$5+$AK$26,FALSE),"")</f>
        <v>1.8</v>
      </c>
      <c r="AD22" s="299">
        <f>IF($I$3=$AK$1,VLOOKUP($A22,'FeederSheet LA8'!$B$2:$HJ$176,AD$5+$AK$26,FALSE),"")</f>
        <v>-0.32</v>
      </c>
      <c r="AE22" s="43"/>
      <c r="AF22" s="43"/>
      <c r="AH22" s="43"/>
      <c r="AI22" s="43"/>
      <c r="AJ22" s="43"/>
      <c r="AK22" s="240" t="s">
        <v>262</v>
      </c>
      <c r="AL22" s="43"/>
    </row>
    <row r="23" spans="1:38" x14ac:dyDescent="0.35">
      <c r="A23" s="27"/>
      <c r="B23" s="33"/>
      <c r="C23" s="37"/>
      <c r="D23" s="38"/>
      <c r="E23" s="38"/>
      <c r="F23" s="38"/>
      <c r="G23" s="38"/>
      <c r="H23" s="38"/>
      <c r="I23" s="38"/>
      <c r="J23" s="39"/>
      <c r="K23" s="40"/>
      <c r="L23" s="40"/>
      <c r="M23" s="40"/>
      <c r="N23" s="40"/>
      <c r="O23" s="40"/>
      <c r="P23" s="40"/>
      <c r="R23" s="299"/>
      <c r="S23" s="299"/>
      <c r="T23" s="299"/>
      <c r="U23" s="299"/>
      <c r="V23" s="299"/>
      <c r="W23" s="299"/>
      <c r="X23" s="300"/>
      <c r="Y23" s="299"/>
      <c r="Z23" s="299"/>
      <c r="AA23" s="299"/>
      <c r="AB23" s="299"/>
      <c r="AC23" s="299"/>
      <c r="AD23" s="299"/>
      <c r="AE23" s="43"/>
      <c r="AF23" s="43"/>
      <c r="AH23" s="43"/>
      <c r="AI23" s="43"/>
      <c r="AJ23" s="43"/>
      <c r="AK23" s="241"/>
      <c r="AL23" s="43"/>
    </row>
    <row r="24" spans="1:38" s="44" customFormat="1" ht="12.75" customHeight="1" x14ac:dyDescent="0.35">
      <c r="A24" s="27" t="s">
        <v>263</v>
      </c>
      <c r="B24" s="33" t="s">
        <v>264</v>
      </c>
      <c r="C24" s="34" t="s">
        <v>265</v>
      </c>
      <c r="D24" s="24">
        <f>VLOOKUP($A24,'FeederSheet LA8'!$B$2:$HJ$176,D$5+$AK$28+$AK$26,FALSE)</f>
        <v>57081</v>
      </c>
      <c r="E24" s="24">
        <f>VLOOKUP($A24,'FeederSheet LA8'!$B$2:$HJ$176,E$5+$AK$28+$AK$26,FALSE)</f>
        <v>2160</v>
      </c>
      <c r="F24" s="24">
        <f>VLOOKUP($A24,'FeederSheet LA8'!$B$2:$HJ$176,F$5+$AK$28+$AK$26,FALSE)</f>
        <v>6471</v>
      </c>
      <c r="G24" s="24">
        <f>VLOOKUP($A24,'FeederSheet LA8'!$B$2:$HJ$176,G$5+$AK$28+$AK$26,FALSE)</f>
        <v>1358</v>
      </c>
      <c r="H24" s="24">
        <f>VLOOKUP($A24,'FeederSheet LA8'!$B$2:$HJ$176,H$5+$AK$28+$AK$26,FALSE)</f>
        <v>266</v>
      </c>
      <c r="I24" s="24">
        <f>VLOOKUP($A24,'FeederSheet LA8'!$B$2:$HJ$176,I$5+$AK$28+$AK$26,FALSE)</f>
        <v>68602</v>
      </c>
      <c r="J24" s="29"/>
      <c r="K24" s="25">
        <f>VLOOKUP($A24,'FeederSheet LA8'!$B$2:$MG$176,K$5+$AK$24+$AK$26,FALSE)</f>
        <v>-0.24</v>
      </c>
      <c r="L24" s="25">
        <f>VLOOKUP($A24,'FeederSheet LA8'!$B$2:$MG$176,L$5+$AK$24+$AK$26,FALSE)</f>
        <v>-0.12</v>
      </c>
      <c r="M24" s="25">
        <f>VLOOKUP($A24,'FeederSheet LA8'!$B$2:$MG$176,M$5+$AK$24+$AK$26,FALSE)</f>
        <v>0.39</v>
      </c>
      <c r="N24" s="25">
        <f>VLOOKUP($A24,'FeederSheet LA8'!$B$2:$MG$176,N$5+$AK$24+$AK$26,FALSE)</f>
        <v>0.13</v>
      </c>
      <c r="O24" s="25">
        <f>VLOOKUP($A24,'FeederSheet LA8'!$B$2:$MG$176,O$5+$AK$24+$AK$26,FALSE)</f>
        <v>1</v>
      </c>
      <c r="P24" s="25">
        <f>VLOOKUP($A24,'FeederSheet LA8'!$B$2:$MG$176,P$5+$AK$24+$AK$26,FALSE)</f>
        <v>-0.16</v>
      </c>
      <c r="R24" s="297">
        <f>IF($I$3=$AK$1,VLOOKUP($A24,'FeederSheet LA8'!$B$2:$HJ$176,R$5+$AK$26,FALSE),"")</f>
        <v>-0.25</v>
      </c>
      <c r="S24" s="297">
        <f>IF($I$3=$AK$1,VLOOKUP($A24,'FeederSheet LA8'!$B$2:$HJ$176,S$5+$AK$26,FALSE),"")</f>
        <v>-0.17</v>
      </c>
      <c r="T24" s="297">
        <f>IF($I$3=$AK$1,VLOOKUP($A24,'FeederSheet LA8'!$B$2:$HJ$176,T$5+$AK$26,FALSE),"")</f>
        <v>0.36</v>
      </c>
      <c r="U24" s="297">
        <f>IF($I$3=$AK$1,VLOOKUP($A24,'FeederSheet LA8'!$B$2:$HJ$176,U$5+$AK$26,FALSE),"")</f>
        <v>0.06</v>
      </c>
      <c r="V24" s="297">
        <f>IF($I$3=$AK$1,VLOOKUP($A24,'FeederSheet LA8'!$B$2:$HJ$176,V$5+$AK$26,FALSE),"")</f>
        <v>0.85</v>
      </c>
      <c r="W24" s="297">
        <f>IF($I$3=$AK$1,VLOOKUP($A24,'FeederSheet LA8'!$B$2:$HJ$176,W$5+$AK$26,FALSE),"")</f>
        <v>-0.17</v>
      </c>
      <c r="X24" s="298"/>
      <c r="Y24" s="297">
        <f>IF($I$3=$AK$1,VLOOKUP($A24,'FeederSheet LA8'!$B$2:$HJ$176,Y$5+$AK$26,FALSE),"")</f>
        <v>-0.23</v>
      </c>
      <c r="Z24" s="297">
        <f>IF($I$3=$AK$1,VLOOKUP($A24,'FeederSheet LA8'!$B$2:$HJ$176,Z$5+$AK$26,FALSE),"")</f>
        <v>-7.0000000000000007E-2</v>
      </c>
      <c r="AA24" s="297">
        <f>IF($I$3=$AK$1,VLOOKUP($A24,'FeederSheet LA8'!$B$2:$HJ$176,AA$5+$AK$26,FALSE),"")</f>
        <v>0.42</v>
      </c>
      <c r="AB24" s="297">
        <f>IF($I$3=$AK$1,VLOOKUP($A24,'FeederSheet LA8'!$B$2:$HJ$176,AB$5+$AK$26,FALSE),"")</f>
        <v>0.2</v>
      </c>
      <c r="AC24" s="297">
        <f>IF($I$3=$AK$1,VLOOKUP($A24,'FeederSheet LA8'!$B$2:$HJ$176,AC$5+$AK$26,FALSE),"")</f>
        <v>1.1499999999999999</v>
      </c>
      <c r="AD24" s="297">
        <f>IF($I$3=$AK$1,VLOOKUP($A24,'FeederSheet LA8'!$B$2:$HJ$176,AD$5+$AK$26,FALSE),"")</f>
        <v>-0.15</v>
      </c>
      <c r="AG24" s="3"/>
      <c r="AK24" s="242">
        <f>IF($I$3=$AK$5,6,IF($I$3=$AK$1,9,IF($I$3=$AK$3,18,IF($I$3=$AK$4,21,IF($I$3=$AK$2,24,IF($I$3=$AK$7,27,IF($I$3=$AK$8,30,IF($I$3=$AK$6,33,"ERROR"))))))))</f>
        <v>9</v>
      </c>
      <c r="AL24" s="41"/>
    </row>
    <row r="25" spans="1:38" ht="12.75" customHeight="1" x14ac:dyDescent="0.35">
      <c r="A25" s="35" t="s">
        <v>266</v>
      </c>
      <c r="B25" s="36">
        <v>889</v>
      </c>
      <c r="C25" s="37" t="s">
        <v>267</v>
      </c>
      <c r="D25" s="38">
        <f>VLOOKUP($A25,'FeederSheet LA8'!$B$2:$HJ$176,D$5+$AK$28+$AK$26,FALSE)</f>
        <v>886</v>
      </c>
      <c r="E25" s="38">
        <f>VLOOKUP($A25,'FeederSheet LA8'!$B$2:$HJ$176,E$5+$AK$28+$AK$26,FALSE)</f>
        <v>43</v>
      </c>
      <c r="F25" s="38">
        <f>VLOOKUP($A25,'FeederSheet LA8'!$B$2:$HJ$176,F$5+$AK$28+$AK$26,FALSE)</f>
        <v>802</v>
      </c>
      <c r="G25" s="38">
        <f>VLOOKUP($A25,'FeederSheet LA8'!$B$2:$HJ$176,G$5+$AK$28+$AK$26,FALSE)</f>
        <v>10</v>
      </c>
      <c r="H25" s="38">
        <f>VLOOKUP($A25,'FeederSheet LA8'!$B$2:$HJ$176,H$5+$AK$28+$AK$26,FALSE)</f>
        <v>3</v>
      </c>
      <c r="I25" s="38">
        <f>VLOOKUP($A25,'FeederSheet LA8'!$B$2:$HJ$176,I$5+$AK$28+$AK$26,FALSE)</f>
        <v>1756</v>
      </c>
      <c r="J25" s="39"/>
      <c r="K25" s="40">
        <f>VLOOKUP($A25,'FeederSheet LA8'!$B$2:$MG$176,K$5+$AK$24+$AK$26,FALSE)</f>
        <v>-0.41</v>
      </c>
      <c r="L25" s="40">
        <f>VLOOKUP($A25,'FeederSheet LA8'!$B$2:$MG$176,L$5+$AK$24+$AK$26,FALSE)</f>
        <v>-0.1</v>
      </c>
      <c r="M25" s="40">
        <f>VLOOKUP($A25,'FeederSheet LA8'!$B$2:$MG$176,M$5+$AK$24+$AK$26,FALSE)</f>
        <v>0.5</v>
      </c>
      <c r="N25" s="40">
        <f>VLOOKUP($A25,'FeederSheet LA8'!$B$2:$MG$176,N$5+$AK$24+$AK$26,FALSE)</f>
        <v>-0.44</v>
      </c>
      <c r="O25" s="40">
        <f>VLOOKUP($A25,'FeederSheet LA8'!$B$2:$MG$176,O$5+$AK$24+$AK$26,FALSE)</f>
        <v>0.44</v>
      </c>
      <c r="P25" s="40">
        <f>VLOOKUP($A25,'FeederSheet LA8'!$B$2:$MG$176,P$5+$AK$24+$AK$26,FALSE)</f>
        <v>0.02</v>
      </c>
      <c r="R25" s="299">
        <f>IF($I$3=$AK$1,VLOOKUP($A25,'FeederSheet LA8'!$B$2:$HJ$176,R$5+$AK$26,FALSE),"")</f>
        <v>-0.49</v>
      </c>
      <c r="S25" s="299">
        <f>IF($I$3=$AK$1,VLOOKUP($A25,'FeederSheet LA8'!$B$2:$HJ$176,S$5+$AK$26,FALSE),"")</f>
        <v>-0.48</v>
      </c>
      <c r="T25" s="299">
        <f>IF($I$3=$AK$1,VLOOKUP($A25,'FeederSheet LA8'!$B$2:$HJ$176,T$5+$AK$26,FALSE),"")</f>
        <v>0.41</v>
      </c>
      <c r="U25" s="299">
        <f>IF($I$3=$AK$1,VLOOKUP($A25,'FeederSheet LA8'!$B$2:$HJ$176,U$5+$AK$26,FALSE),"")</f>
        <v>-1.22</v>
      </c>
      <c r="V25" s="299">
        <f>IF($I$3=$AK$1,VLOOKUP($A25,'FeederSheet LA8'!$B$2:$HJ$176,V$5+$AK$26,FALSE),"")</f>
        <v>-0.99</v>
      </c>
      <c r="W25" s="299">
        <f>IF($I$3=$AK$1,VLOOKUP($A25,'FeederSheet LA8'!$B$2:$HJ$176,W$5+$AK$26,FALSE),"")</f>
        <v>-0.04</v>
      </c>
      <c r="X25" s="300"/>
      <c r="Y25" s="299">
        <f>IF($I$3=$AK$1,VLOOKUP($A25,'FeederSheet LA8'!$B$2:$HJ$176,Y$5+$AK$26,FALSE),"")</f>
        <v>-0.33</v>
      </c>
      <c r="Z25" s="299">
        <f>IF($I$3=$AK$1,VLOOKUP($A25,'FeederSheet LA8'!$B$2:$HJ$176,Z$5+$AK$26,FALSE),"")</f>
        <v>0.28000000000000003</v>
      </c>
      <c r="AA25" s="299">
        <f>IF($I$3=$AK$1,VLOOKUP($A25,'FeederSheet LA8'!$B$2:$HJ$176,AA$5+$AK$26,FALSE),"")</f>
        <v>0.59</v>
      </c>
      <c r="AB25" s="299">
        <f>IF($I$3=$AK$1,VLOOKUP($A25,'FeederSheet LA8'!$B$2:$HJ$176,AB$5+$AK$26,FALSE),"")</f>
        <v>0.35</v>
      </c>
      <c r="AC25" s="299">
        <f>IF($I$3=$AK$1,VLOOKUP($A25,'FeederSheet LA8'!$B$2:$HJ$176,AC$5+$AK$26,FALSE),"")</f>
        <v>1.87</v>
      </c>
      <c r="AD25" s="299">
        <f>IF($I$3=$AK$1,VLOOKUP($A25,'FeederSheet LA8'!$B$2:$HJ$176,AD$5+$AK$26,FALSE),"")</f>
        <v>0.08</v>
      </c>
      <c r="AK25" s="241"/>
      <c r="AL25" s="43"/>
    </row>
    <row r="26" spans="1:38" x14ac:dyDescent="0.35">
      <c r="A26" s="35" t="s">
        <v>268</v>
      </c>
      <c r="B26" s="36">
        <v>890</v>
      </c>
      <c r="C26" s="37" t="s">
        <v>269</v>
      </c>
      <c r="D26" s="38">
        <f>VLOOKUP($A26,'FeederSheet LA8'!$B$2:$HJ$176,D$5+$AK$28+$AK$26,FALSE)</f>
        <v>1049</v>
      </c>
      <c r="E26" s="38">
        <f>VLOOKUP($A26,'FeederSheet LA8'!$B$2:$HJ$176,E$5+$AK$28+$AK$26,FALSE)</f>
        <v>23</v>
      </c>
      <c r="F26" s="38">
        <f>VLOOKUP($A26,'FeederSheet LA8'!$B$2:$HJ$176,F$5+$AK$28+$AK$26,FALSE)</f>
        <v>21</v>
      </c>
      <c r="G26" s="38">
        <f>VLOOKUP($A26,'FeederSheet LA8'!$B$2:$HJ$176,G$5+$AK$28+$AK$26,FALSE)</f>
        <v>5</v>
      </c>
      <c r="H26" s="38">
        <f>VLOOKUP($A26,'FeederSheet LA8'!$B$2:$HJ$176,H$5+$AK$28+$AK$26,FALSE)</f>
        <v>3</v>
      </c>
      <c r="I26" s="38">
        <f>VLOOKUP($A26,'FeederSheet LA8'!$B$2:$HJ$176,I$5+$AK$28+$AK$26,FALSE)</f>
        <v>1106</v>
      </c>
      <c r="J26" s="39"/>
      <c r="K26" s="40">
        <f>VLOOKUP($A26,'FeederSheet LA8'!$B$2:$MG$176,K$5+$AK$24+$AK$26,FALSE)</f>
        <v>-0.67</v>
      </c>
      <c r="L26" s="40">
        <f>VLOOKUP($A26,'FeederSheet LA8'!$B$2:$MG$176,L$5+$AK$24+$AK$26,FALSE)</f>
        <v>-0.56000000000000005</v>
      </c>
      <c r="M26" s="40">
        <f>VLOOKUP($A26,'FeederSheet LA8'!$B$2:$MG$176,M$5+$AK$24+$AK$26,FALSE)</f>
        <v>0.13</v>
      </c>
      <c r="N26" s="40">
        <f>VLOOKUP($A26,'FeederSheet LA8'!$B$2:$MG$176,N$5+$AK$24+$AK$26,FALSE)</f>
        <v>0.32</v>
      </c>
      <c r="O26" s="40">
        <f>VLOOKUP($A26,'FeederSheet LA8'!$B$2:$MG$176,O$5+$AK$24+$AK$26,FALSE)</f>
        <v>0.63</v>
      </c>
      <c r="P26" s="40">
        <f>VLOOKUP($A26,'FeederSheet LA8'!$B$2:$MG$176,P$5+$AK$24+$AK$26,FALSE)</f>
        <v>-0.64</v>
      </c>
      <c r="R26" s="299">
        <f>IF($I$3=$AK$1,VLOOKUP($A26,'FeederSheet LA8'!$B$2:$HJ$176,R$5+$AK$26,FALSE),"")</f>
        <v>-0.74</v>
      </c>
      <c r="S26" s="299">
        <f>IF($I$3=$AK$1,VLOOKUP($A26,'FeederSheet LA8'!$B$2:$HJ$176,S$5+$AK$26,FALSE),"")</f>
        <v>-1.08</v>
      </c>
      <c r="T26" s="299">
        <f>IF($I$3=$AK$1,VLOOKUP($A26,'FeederSheet LA8'!$B$2:$HJ$176,T$5+$AK$26,FALSE),"")</f>
        <v>-0.41</v>
      </c>
      <c r="U26" s="299">
        <f>IF($I$3=$AK$1,VLOOKUP($A26,'FeederSheet LA8'!$B$2:$HJ$176,U$5+$AK$26,FALSE),"")</f>
        <v>-0.79</v>
      </c>
      <c r="V26" s="299">
        <f>IF($I$3=$AK$1,VLOOKUP($A26,'FeederSheet LA8'!$B$2:$HJ$176,V$5+$AK$26,FALSE),"")</f>
        <v>-0.8</v>
      </c>
      <c r="W26" s="299">
        <f>IF($I$3=$AK$1,VLOOKUP($A26,'FeederSheet LA8'!$B$2:$HJ$176,W$5+$AK$26,FALSE),"")</f>
        <v>-0.71</v>
      </c>
      <c r="X26" s="300"/>
      <c r="Y26" s="299">
        <f>IF($I$3=$AK$1,VLOOKUP($A26,'FeederSheet LA8'!$B$2:$HJ$176,Y$5+$AK$26,FALSE),"")</f>
        <v>-0.59</v>
      </c>
      <c r="Z26" s="299">
        <f>IF($I$3=$AK$1,VLOOKUP($A26,'FeederSheet LA8'!$B$2:$HJ$176,Z$5+$AK$26,FALSE),"")</f>
        <v>-0.04</v>
      </c>
      <c r="AA26" s="299">
        <f>IF($I$3=$AK$1,VLOOKUP($A26,'FeederSheet LA8'!$B$2:$HJ$176,AA$5+$AK$26,FALSE),"")</f>
        <v>0.67</v>
      </c>
      <c r="AB26" s="299">
        <f>IF($I$3=$AK$1,VLOOKUP($A26,'FeederSheet LA8'!$B$2:$HJ$176,AB$5+$AK$26,FALSE),"")</f>
        <v>1.43</v>
      </c>
      <c r="AC26" s="299">
        <f>IF($I$3=$AK$1,VLOOKUP($A26,'FeederSheet LA8'!$B$2:$HJ$176,AC$5+$AK$26,FALSE),"")</f>
        <v>2.06</v>
      </c>
      <c r="AD26" s="299">
        <f>IF($I$3=$AK$1,VLOOKUP($A26,'FeederSheet LA8'!$B$2:$HJ$176,AD$5+$AK$26,FALSE),"")</f>
        <v>-0.56000000000000005</v>
      </c>
      <c r="AE26" s="43"/>
      <c r="AF26" s="43"/>
      <c r="AH26" s="43"/>
      <c r="AI26" s="43"/>
      <c r="AJ26" s="43"/>
      <c r="AK26" s="241">
        <f>IF($I$4="Girls",0,IF($I$4="Boys",1,IF($I$4="All",2)))</f>
        <v>2</v>
      </c>
      <c r="AL26" s="43"/>
    </row>
    <row r="27" spans="1:38" x14ac:dyDescent="0.35">
      <c r="A27" s="35" t="s">
        <v>270</v>
      </c>
      <c r="B27" s="36">
        <v>350</v>
      </c>
      <c r="C27" s="37" t="s">
        <v>271</v>
      </c>
      <c r="D27" s="38">
        <f>VLOOKUP($A27,'FeederSheet LA8'!$B$2:$HJ$176,D$5+$AK$28+$AK$26,FALSE)</f>
        <v>2193</v>
      </c>
      <c r="E27" s="38">
        <f>VLOOKUP($A27,'FeederSheet LA8'!$B$2:$HJ$176,E$5+$AK$28+$AK$26,FALSE)</f>
        <v>98</v>
      </c>
      <c r="F27" s="38">
        <f>VLOOKUP($A27,'FeederSheet LA8'!$B$2:$HJ$176,F$5+$AK$28+$AK$26,FALSE)</f>
        <v>632</v>
      </c>
      <c r="G27" s="38">
        <f>VLOOKUP($A27,'FeederSheet LA8'!$B$2:$HJ$176,G$5+$AK$28+$AK$26,FALSE)</f>
        <v>99</v>
      </c>
      <c r="H27" s="38">
        <f>VLOOKUP($A27,'FeederSheet LA8'!$B$2:$HJ$176,H$5+$AK$28+$AK$26,FALSE)</f>
        <v>5</v>
      </c>
      <c r="I27" s="38">
        <f>VLOOKUP($A27,'FeederSheet LA8'!$B$2:$HJ$176,I$5+$AK$28+$AK$26,FALSE)</f>
        <v>3065</v>
      </c>
      <c r="J27" s="39"/>
      <c r="K27" s="40">
        <f>VLOOKUP($A27,'FeederSheet LA8'!$B$2:$MG$176,K$5+$AK$24+$AK$26,FALSE)</f>
        <v>-0.34</v>
      </c>
      <c r="L27" s="40">
        <f>VLOOKUP($A27,'FeederSheet LA8'!$B$2:$MG$176,L$5+$AK$24+$AK$26,FALSE)</f>
        <v>-0.16</v>
      </c>
      <c r="M27" s="40">
        <f>VLOOKUP($A27,'FeederSheet LA8'!$B$2:$MG$176,M$5+$AK$24+$AK$26,FALSE)</f>
        <v>0.53</v>
      </c>
      <c r="N27" s="40">
        <f>VLOOKUP($A27,'FeederSheet LA8'!$B$2:$MG$176,N$5+$AK$24+$AK$26,FALSE)</f>
        <v>0.56000000000000005</v>
      </c>
      <c r="O27" s="40">
        <f>VLOOKUP($A27,'FeederSheet LA8'!$B$2:$MG$176,O$5+$AK$24+$AK$26,FALSE)</f>
        <v>0.4</v>
      </c>
      <c r="P27" s="40">
        <f>VLOOKUP($A27,'FeederSheet LA8'!$B$2:$MG$176,P$5+$AK$24+$AK$26,FALSE)</f>
        <v>-0.12</v>
      </c>
      <c r="R27" s="299">
        <f>IF($I$3=$AK$1,VLOOKUP($A27,'FeederSheet LA8'!$B$2:$HJ$176,R$5+$AK$26,FALSE),"")</f>
        <v>-0.39</v>
      </c>
      <c r="S27" s="299">
        <f>IF($I$3=$AK$1,VLOOKUP($A27,'FeederSheet LA8'!$B$2:$HJ$176,S$5+$AK$26,FALSE),"")</f>
        <v>-0.41</v>
      </c>
      <c r="T27" s="299">
        <f>IF($I$3=$AK$1,VLOOKUP($A27,'FeederSheet LA8'!$B$2:$HJ$176,T$5+$AK$26,FALSE),"")</f>
        <v>0.43</v>
      </c>
      <c r="U27" s="299">
        <f>IF($I$3=$AK$1,VLOOKUP($A27,'FeederSheet LA8'!$B$2:$HJ$176,U$5+$AK$26,FALSE),"")</f>
        <v>0.31</v>
      </c>
      <c r="V27" s="299">
        <f>IF($I$3=$AK$1,VLOOKUP($A27,'FeederSheet LA8'!$B$2:$HJ$176,V$5+$AK$26,FALSE),"")</f>
        <v>-0.7</v>
      </c>
      <c r="W27" s="299">
        <f>IF($I$3=$AK$1,VLOOKUP($A27,'FeederSheet LA8'!$B$2:$HJ$176,W$5+$AK$26,FALSE),"")</f>
        <v>-0.16</v>
      </c>
      <c r="X27" s="300"/>
      <c r="Y27" s="299">
        <f>IF($I$3=$AK$1,VLOOKUP($A27,'FeederSheet LA8'!$B$2:$HJ$176,Y$5+$AK$26,FALSE),"")</f>
        <v>-0.28999999999999998</v>
      </c>
      <c r="Z27" s="299">
        <f>IF($I$3=$AK$1,VLOOKUP($A27,'FeederSheet LA8'!$B$2:$HJ$176,Z$5+$AK$26,FALSE),"")</f>
        <v>0.09</v>
      </c>
      <c r="AA27" s="299">
        <f>IF($I$3=$AK$1,VLOOKUP($A27,'FeederSheet LA8'!$B$2:$HJ$176,AA$5+$AK$26,FALSE),"")</f>
        <v>0.63</v>
      </c>
      <c r="AB27" s="299">
        <f>IF($I$3=$AK$1,VLOOKUP($A27,'FeederSheet LA8'!$B$2:$HJ$176,AB$5+$AK$26,FALSE),"")</f>
        <v>0.81</v>
      </c>
      <c r="AC27" s="299">
        <f>IF($I$3=$AK$1,VLOOKUP($A27,'FeederSheet LA8'!$B$2:$HJ$176,AC$5+$AK$26,FALSE),"")</f>
        <v>1.51</v>
      </c>
      <c r="AD27" s="299">
        <f>IF($I$3=$AK$1,VLOOKUP($A27,'FeederSheet LA8'!$B$2:$HJ$176,AD$5+$AK$26,FALSE),"")</f>
        <v>-7.0000000000000007E-2</v>
      </c>
      <c r="AE27" s="43"/>
      <c r="AF27" s="43"/>
      <c r="AH27" s="43"/>
      <c r="AI27" s="43"/>
      <c r="AJ27" s="43"/>
      <c r="AK27" s="241"/>
      <c r="AL27" s="43"/>
    </row>
    <row r="28" spans="1:38" x14ac:dyDescent="0.35">
      <c r="A28" s="35" t="s">
        <v>272</v>
      </c>
      <c r="B28" s="36">
        <v>351</v>
      </c>
      <c r="C28" s="37" t="s">
        <v>273</v>
      </c>
      <c r="D28" s="38">
        <f>VLOOKUP($A28,'FeederSheet LA8'!$B$2:$HJ$176,D$5+$AK$28+$AK$26,FALSE)</f>
        <v>1568</v>
      </c>
      <c r="E28" s="38">
        <f>VLOOKUP($A28,'FeederSheet LA8'!$B$2:$HJ$176,E$5+$AK$28+$AK$26,FALSE)</f>
        <v>94</v>
      </c>
      <c r="F28" s="38">
        <f>VLOOKUP($A28,'FeederSheet LA8'!$B$2:$HJ$176,F$5+$AK$28+$AK$26,FALSE)</f>
        <v>277</v>
      </c>
      <c r="G28" s="38">
        <f>VLOOKUP($A28,'FeederSheet LA8'!$B$2:$HJ$176,G$5+$AK$28+$AK$26,FALSE)</f>
        <v>38</v>
      </c>
      <c r="H28" s="38">
        <f>VLOOKUP($A28,'FeederSheet LA8'!$B$2:$HJ$176,H$5+$AK$28+$AK$26,FALSE)</f>
        <v>7</v>
      </c>
      <c r="I28" s="38">
        <f>VLOOKUP($A28,'FeederSheet LA8'!$B$2:$HJ$176,I$5+$AK$28+$AK$26,FALSE)</f>
        <v>2018</v>
      </c>
      <c r="J28" s="39"/>
      <c r="K28" s="40">
        <f>VLOOKUP($A28,'FeederSheet LA8'!$B$2:$MG$176,K$5+$AK$24+$AK$26,FALSE)</f>
        <v>-0.35</v>
      </c>
      <c r="L28" s="40">
        <f>VLOOKUP($A28,'FeederSheet LA8'!$B$2:$MG$176,L$5+$AK$24+$AK$26,FALSE)</f>
        <v>-0.37</v>
      </c>
      <c r="M28" s="40">
        <f>VLOOKUP($A28,'FeederSheet LA8'!$B$2:$MG$176,M$5+$AK$24+$AK$26,FALSE)</f>
        <v>0.41</v>
      </c>
      <c r="N28" s="40">
        <f>VLOOKUP($A28,'FeederSheet LA8'!$B$2:$MG$176,N$5+$AK$24+$AK$26,FALSE)</f>
        <v>0.01</v>
      </c>
      <c r="O28" s="40">
        <f>VLOOKUP($A28,'FeederSheet LA8'!$B$2:$MG$176,O$5+$AK$24+$AK$26,FALSE)</f>
        <v>0.19</v>
      </c>
      <c r="P28" s="40">
        <f>VLOOKUP($A28,'FeederSheet LA8'!$B$2:$MG$176,P$5+$AK$24+$AK$26,FALSE)</f>
        <v>-0.23</v>
      </c>
      <c r="R28" s="299">
        <f>IF($I$3=$AK$1,VLOOKUP($A28,'FeederSheet LA8'!$B$2:$HJ$176,R$5+$AK$26,FALSE),"")</f>
        <v>-0.41</v>
      </c>
      <c r="S28" s="299">
        <f>IF($I$3=$AK$1,VLOOKUP($A28,'FeederSheet LA8'!$B$2:$HJ$176,S$5+$AK$26,FALSE),"")</f>
        <v>-0.63</v>
      </c>
      <c r="T28" s="299">
        <f>IF($I$3=$AK$1,VLOOKUP($A28,'FeederSheet LA8'!$B$2:$HJ$176,T$5+$AK$26,FALSE),"")</f>
        <v>0.26</v>
      </c>
      <c r="U28" s="299">
        <f>IF($I$3=$AK$1,VLOOKUP($A28,'FeederSheet LA8'!$B$2:$HJ$176,U$5+$AK$26,FALSE),"")</f>
        <v>-0.39</v>
      </c>
      <c r="V28" s="299">
        <f>IF($I$3=$AK$1,VLOOKUP($A28,'FeederSheet LA8'!$B$2:$HJ$176,V$5+$AK$26,FALSE),"")</f>
        <v>-0.75</v>
      </c>
      <c r="W28" s="299">
        <f>IF($I$3=$AK$1,VLOOKUP($A28,'FeederSheet LA8'!$B$2:$HJ$176,W$5+$AK$26,FALSE),"")</f>
        <v>-0.28000000000000003</v>
      </c>
      <c r="X28" s="300"/>
      <c r="Y28" s="299">
        <f>IF($I$3=$AK$1,VLOOKUP($A28,'FeederSheet LA8'!$B$2:$HJ$176,Y$5+$AK$26,FALSE),"")</f>
        <v>-0.28000000000000003</v>
      </c>
      <c r="Z28" s="299">
        <f>IF($I$3=$AK$1,VLOOKUP($A28,'FeederSheet LA8'!$B$2:$HJ$176,Z$5+$AK$26,FALSE),"")</f>
        <v>-0.12</v>
      </c>
      <c r="AA28" s="299">
        <f>IF($I$3=$AK$1,VLOOKUP($A28,'FeederSheet LA8'!$B$2:$HJ$176,AA$5+$AK$26,FALSE),"")</f>
        <v>0.56000000000000005</v>
      </c>
      <c r="AB28" s="299">
        <f>IF($I$3=$AK$1,VLOOKUP($A28,'FeederSheet LA8'!$B$2:$HJ$176,AB$5+$AK$26,FALSE),"")</f>
        <v>0.41</v>
      </c>
      <c r="AC28" s="299">
        <f>IF($I$3=$AK$1,VLOOKUP($A28,'FeederSheet LA8'!$B$2:$HJ$176,AC$5+$AK$26,FALSE),"")</f>
        <v>1.1200000000000001</v>
      </c>
      <c r="AD28" s="299">
        <f>IF($I$3=$AK$1,VLOOKUP($A28,'FeederSheet LA8'!$B$2:$HJ$176,AD$5+$AK$26,FALSE),"")</f>
        <v>-0.17</v>
      </c>
      <c r="AE28" s="43"/>
      <c r="AF28" s="43"/>
      <c r="AH28" s="43"/>
      <c r="AI28" s="43"/>
      <c r="AJ28" s="43"/>
      <c r="AK28" s="240">
        <f>IF($I$3=$AK$5,0,IF($I$3=$AK$1,3,IF($I$3=$AK$3,0,IF($I$3=$AK$4,0,IF($I$3=$AK$2,0,IF($I$3=$AK$6,0,IF($I$3=$AK$7,0,IF($I$3=$AK$8,0,"ERROR"))))))))</f>
        <v>3</v>
      </c>
      <c r="AL28" s="43"/>
    </row>
    <row r="29" spans="1:38" x14ac:dyDescent="0.35">
      <c r="A29" s="35" t="s">
        <v>274</v>
      </c>
      <c r="B29" s="36">
        <v>895</v>
      </c>
      <c r="C29" s="37" t="s">
        <v>275</v>
      </c>
      <c r="D29" s="38">
        <f>VLOOKUP($A29,'FeederSheet LA8'!$B$2:$HJ$176,D$5+$AK$28+$AK$26,FALSE)</f>
        <v>3222</v>
      </c>
      <c r="E29" s="38">
        <f>VLOOKUP($A29,'FeederSheet LA8'!$B$2:$HJ$176,E$5+$AK$28+$AK$26,FALSE)</f>
        <v>70</v>
      </c>
      <c r="F29" s="38">
        <f>VLOOKUP($A29,'FeederSheet LA8'!$B$2:$HJ$176,F$5+$AK$28+$AK$26,FALSE)</f>
        <v>51</v>
      </c>
      <c r="G29" s="38">
        <f>VLOOKUP($A29,'FeederSheet LA8'!$B$2:$HJ$176,G$5+$AK$28+$AK$26,FALSE)</f>
        <v>9</v>
      </c>
      <c r="H29" s="38">
        <f>VLOOKUP($A29,'FeederSheet LA8'!$B$2:$HJ$176,H$5+$AK$28+$AK$26,FALSE)</f>
        <v>8</v>
      </c>
      <c r="I29" s="38">
        <f>VLOOKUP($A29,'FeederSheet LA8'!$B$2:$HJ$176,I$5+$AK$28+$AK$26,FALSE)</f>
        <v>3398</v>
      </c>
      <c r="J29" s="39"/>
      <c r="K29" s="40">
        <f>VLOOKUP($A29,'FeederSheet LA8'!$B$2:$MG$176,K$5+$AK$24+$AK$26,FALSE)</f>
        <v>0</v>
      </c>
      <c r="L29" s="40">
        <f>VLOOKUP($A29,'FeederSheet LA8'!$B$2:$MG$176,L$5+$AK$24+$AK$26,FALSE)</f>
        <v>-0.13</v>
      </c>
      <c r="M29" s="40">
        <f>VLOOKUP($A29,'FeederSheet LA8'!$B$2:$MG$176,M$5+$AK$24+$AK$26,FALSE)</f>
        <v>0.48</v>
      </c>
      <c r="N29" s="40">
        <f>VLOOKUP($A29,'FeederSheet LA8'!$B$2:$MG$176,N$5+$AK$24+$AK$26,FALSE)</f>
        <v>0.67</v>
      </c>
      <c r="O29" s="40">
        <f>VLOOKUP($A29,'FeederSheet LA8'!$B$2:$MG$176,O$5+$AK$24+$AK$26,FALSE)</f>
        <v>1.1200000000000001</v>
      </c>
      <c r="P29" s="40">
        <f>VLOOKUP($A29,'FeederSheet LA8'!$B$2:$MG$176,P$5+$AK$24+$AK$26,FALSE)</f>
        <v>0.01</v>
      </c>
      <c r="R29" s="299">
        <f>IF($I$3=$AK$1,VLOOKUP($A29,'FeederSheet LA8'!$B$2:$HJ$176,R$5+$AK$26,FALSE),"")</f>
        <v>-0.04</v>
      </c>
      <c r="S29" s="299">
        <f>IF($I$3=$AK$1,VLOOKUP($A29,'FeederSheet LA8'!$B$2:$HJ$176,S$5+$AK$26,FALSE),"")</f>
        <v>-0.42</v>
      </c>
      <c r="T29" s="299">
        <f>IF($I$3=$AK$1,VLOOKUP($A29,'FeederSheet LA8'!$B$2:$HJ$176,T$5+$AK$26,FALSE),"")</f>
        <v>0.13</v>
      </c>
      <c r="U29" s="299">
        <f>IF($I$3=$AK$1,VLOOKUP($A29,'FeederSheet LA8'!$B$2:$HJ$176,U$5+$AK$26,FALSE),"")</f>
        <v>-0.15</v>
      </c>
      <c r="V29" s="299">
        <f>IF($I$3=$AK$1,VLOOKUP($A29,'FeederSheet LA8'!$B$2:$HJ$176,V$5+$AK$26,FALSE),"")</f>
        <v>0.24</v>
      </c>
      <c r="W29" s="299">
        <f>IF($I$3=$AK$1,VLOOKUP($A29,'FeederSheet LA8'!$B$2:$HJ$176,W$5+$AK$26,FALSE),"")</f>
        <v>-0.03</v>
      </c>
      <c r="X29" s="300"/>
      <c r="Y29" s="299">
        <f>IF($I$3=$AK$1,VLOOKUP($A29,'FeederSheet LA8'!$B$2:$HJ$176,Y$5+$AK$26,FALSE),"")</f>
        <v>0.05</v>
      </c>
      <c r="Z29" s="299">
        <f>IF($I$3=$AK$1,VLOOKUP($A29,'FeederSheet LA8'!$B$2:$HJ$176,Z$5+$AK$26,FALSE),"")</f>
        <v>0.17</v>
      </c>
      <c r="AA29" s="299">
        <f>IF($I$3=$AK$1,VLOOKUP($A29,'FeederSheet LA8'!$B$2:$HJ$176,AA$5+$AK$26,FALSE),"")</f>
        <v>0.83</v>
      </c>
      <c r="AB29" s="299">
        <f>IF($I$3=$AK$1,VLOOKUP($A29,'FeederSheet LA8'!$B$2:$HJ$176,AB$5+$AK$26,FALSE),"")</f>
        <v>1.5</v>
      </c>
      <c r="AC29" s="299">
        <f>IF($I$3=$AK$1,VLOOKUP($A29,'FeederSheet LA8'!$B$2:$HJ$176,AC$5+$AK$26,FALSE),"")</f>
        <v>1.99</v>
      </c>
      <c r="AD29" s="299">
        <f>IF($I$3=$AK$1,VLOOKUP($A29,'FeederSheet LA8'!$B$2:$HJ$176,AD$5+$AK$26,FALSE),"")</f>
        <v>0.05</v>
      </c>
      <c r="AE29" s="43"/>
      <c r="AF29" s="43"/>
      <c r="AH29" s="43"/>
      <c r="AI29" s="43"/>
      <c r="AJ29" s="43"/>
      <c r="AK29" s="241"/>
      <c r="AL29" s="43"/>
    </row>
    <row r="30" spans="1:38" x14ac:dyDescent="0.35">
      <c r="A30" s="35" t="s">
        <v>276</v>
      </c>
      <c r="B30" s="36">
        <v>896</v>
      </c>
      <c r="C30" s="37" t="s">
        <v>277</v>
      </c>
      <c r="D30" s="38">
        <f>VLOOKUP($A30,'FeederSheet LA8'!$B$2:$HJ$176,D$5+$AK$28+$AK$26,FALSE)</f>
        <v>3034</v>
      </c>
      <c r="E30" s="38">
        <f>VLOOKUP($A30,'FeederSheet LA8'!$B$2:$HJ$176,E$5+$AK$28+$AK$26,FALSE)</f>
        <v>55</v>
      </c>
      <c r="F30" s="38">
        <f>VLOOKUP($A30,'FeederSheet LA8'!$B$2:$HJ$176,F$5+$AK$28+$AK$26,FALSE)</f>
        <v>23</v>
      </c>
      <c r="G30" s="38">
        <f>VLOOKUP($A30,'FeederSheet LA8'!$B$2:$HJ$176,G$5+$AK$28+$AK$26,FALSE)</f>
        <v>10</v>
      </c>
      <c r="H30" s="38">
        <f>VLOOKUP($A30,'FeederSheet LA8'!$B$2:$HJ$176,H$5+$AK$28+$AK$26,FALSE)</f>
        <v>9</v>
      </c>
      <c r="I30" s="38">
        <f>VLOOKUP($A30,'FeederSheet LA8'!$B$2:$HJ$176,I$5+$AK$28+$AK$26,FALSE)</f>
        <v>3152</v>
      </c>
      <c r="J30" s="39"/>
      <c r="K30" s="40">
        <f>VLOOKUP($A30,'FeederSheet LA8'!$B$2:$MG$176,K$5+$AK$24+$AK$26,FALSE)</f>
        <v>-0.13</v>
      </c>
      <c r="L30" s="40">
        <f>VLOOKUP($A30,'FeederSheet LA8'!$B$2:$MG$176,L$5+$AK$24+$AK$26,FALSE)</f>
        <v>-0.08</v>
      </c>
      <c r="M30" s="40">
        <f>VLOOKUP($A30,'FeederSheet LA8'!$B$2:$MG$176,M$5+$AK$24+$AK$26,FALSE)</f>
        <v>0.54</v>
      </c>
      <c r="N30" s="40">
        <f>VLOOKUP($A30,'FeederSheet LA8'!$B$2:$MG$176,N$5+$AK$24+$AK$26,FALSE)</f>
        <v>0.81</v>
      </c>
      <c r="O30" s="40">
        <f>VLOOKUP($A30,'FeederSheet LA8'!$B$2:$MG$176,O$5+$AK$24+$AK$26,FALSE)</f>
        <v>0.7</v>
      </c>
      <c r="P30" s="40">
        <f>VLOOKUP($A30,'FeederSheet LA8'!$B$2:$MG$176,P$5+$AK$24+$AK$26,FALSE)</f>
        <v>-0.11</v>
      </c>
      <c r="R30" s="299">
        <f>IF($I$3=$AK$1,VLOOKUP($A30,'FeederSheet LA8'!$B$2:$HJ$176,R$5+$AK$26,FALSE),"")</f>
        <v>-0.17</v>
      </c>
      <c r="S30" s="299">
        <f>IF($I$3=$AK$1,VLOOKUP($A30,'FeederSheet LA8'!$B$2:$HJ$176,S$5+$AK$26,FALSE),"")</f>
        <v>-0.41</v>
      </c>
      <c r="T30" s="299">
        <f>IF($I$3=$AK$1,VLOOKUP($A30,'FeederSheet LA8'!$B$2:$HJ$176,T$5+$AK$26,FALSE),"")</f>
        <v>0.03</v>
      </c>
      <c r="U30" s="299">
        <f>IF($I$3=$AK$1,VLOOKUP($A30,'FeederSheet LA8'!$B$2:$HJ$176,U$5+$AK$26,FALSE),"")</f>
        <v>0.03</v>
      </c>
      <c r="V30" s="299">
        <f>IF($I$3=$AK$1,VLOOKUP($A30,'FeederSheet LA8'!$B$2:$HJ$176,V$5+$AK$26,FALSE),"")</f>
        <v>-0.13</v>
      </c>
      <c r="W30" s="299">
        <f>IF($I$3=$AK$1,VLOOKUP($A30,'FeederSheet LA8'!$B$2:$HJ$176,W$5+$AK$26,FALSE),"")</f>
        <v>-0.16</v>
      </c>
      <c r="X30" s="300"/>
      <c r="Y30" s="299">
        <f>IF($I$3=$AK$1,VLOOKUP($A30,'FeederSheet LA8'!$B$2:$HJ$176,Y$5+$AK$26,FALSE),"")</f>
        <v>-0.08</v>
      </c>
      <c r="Z30" s="299">
        <f>IF($I$3=$AK$1,VLOOKUP($A30,'FeederSheet LA8'!$B$2:$HJ$176,Z$5+$AK$26,FALSE),"")</f>
        <v>0.26</v>
      </c>
      <c r="AA30" s="299">
        <f>IF($I$3=$AK$1,VLOOKUP($A30,'FeederSheet LA8'!$B$2:$HJ$176,AA$5+$AK$26,FALSE),"")</f>
        <v>1.06</v>
      </c>
      <c r="AB30" s="299">
        <f>IF($I$3=$AK$1,VLOOKUP($A30,'FeederSheet LA8'!$B$2:$HJ$176,AB$5+$AK$26,FALSE),"")</f>
        <v>1.6</v>
      </c>
      <c r="AC30" s="299">
        <f>IF($I$3=$AK$1,VLOOKUP($A30,'FeederSheet LA8'!$B$2:$HJ$176,AC$5+$AK$26,FALSE),"")</f>
        <v>1.52</v>
      </c>
      <c r="AD30" s="299">
        <f>IF($I$3=$AK$1,VLOOKUP($A30,'FeederSheet LA8'!$B$2:$HJ$176,AD$5+$AK$26,FALSE),"")</f>
        <v>-7.0000000000000007E-2</v>
      </c>
      <c r="AE30" s="43"/>
      <c r="AF30" s="43"/>
      <c r="AH30" s="43"/>
      <c r="AI30" s="43"/>
      <c r="AJ30" s="43"/>
      <c r="AK30" s="241">
        <f>IF($I$3=$AK$1,2,IF($I$3=$AK$6,2,1))</f>
        <v>2</v>
      </c>
      <c r="AL30" s="43"/>
    </row>
    <row r="31" spans="1:38" x14ac:dyDescent="0.35">
      <c r="A31" s="35" t="s">
        <v>278</v>
      </c>
      <c r="B31" s="36">
        <v>909</v>
      </c>
      <c r="C31" s="37" t="s">
        <v>279</v>
      </c>
      <c r="D31" s="38">
        <f>VLOOKUP($A31,'FeederSheet LA8'!$B$2:$HJ$176,D$5+$AK$28+$AK$26,FALSE)</f>
        <v>4306</v>
      </c>
      <c r="E31" s="38">
        <f>VLOOKUP($A31,'FeederSheet LA8'!$B$2:$HJ$176,E$5+$AK$28+$AK$26,FALSE)</f>
        <v>57</v>
      </c>
      <c r="F31" s="38">
        <f>VLOOKUP($A31,'FeederSheet LA8'!$B$2:$HJ$176,F$5+$AK$28+$AK$26,FALSE)</f>
        <v>28</v>
      </c>
      <c r="G31" s="38">
        <f>VLOOKUP($A31,'FeederSheet LA8'!$B$2:$HJ$176,G$5+$AK$28+$AK$26,FALSE)</f>
        <v>10</v>
      </c>
      <c r="H31" s="38">
        <f>VLOOKUP($A31,'FeederSheet LA8'!$B$2:$HJ$176,H$5+$AK$28+$AK$26,FALSE)</f>
        <v>14</v>
      </c>
      <c r="I31" s="38">
        <f>VLOOKUP($A31,'FeederSheet LA8'!$B$2:$HJ$176,I$5+$AK$28+$AK$26,FALSE)</f>
        <v>4570</v>
      </c>
      <c r="J31" s="39"/>
      <c r="K31" s="40">
        <f>VLOOKUP($A31,'FeederSheet LA8'!$B$2:$MG$176,K$5+$AK$24+$AK$26,FALSE)</f>
        <v>-0.11</v>
      </c>
      <c r="L31" s="40">
        <f>VLOOKUP($A31,'FeederSheet LA8'!$B$2:$MG$176,L$5+$AK$24+$AK$26,FALSE)</f>
        <v>0.11</v>
      </c>
      <c r="M31" s="40">
        <f>VLOOKUP($A31,'FeederSheet LA8'!$B$2:$MG$176,M$5+$AK$24+$AK$26,FALSE)</f>
        <v>0.67</v>
      </c>
      <c r="N31" s="40">
        <f>VLOOKUP($A31,'FeederSheet LA8'!$B$2:$MG$176,N$5+$AK$24+$AK$26,FALSE)</f>
        <v>7.0000000000000007E-2</v>
      </c>
      <c r="O31" s="40">
        <f>VLOOKUP($A31,'FeederSheet LA8'!$B$2:$MG$176,O$5+$AK$24+$AK$26,FALSE)</f>
        <v>1.64</v>
      </c>
      <c r="P31" s="40">
        <f>VLOOKUP($A31,'FeederSheet LA8'!$B$2:$MG$176,P$5+$AK$24+$AK$26,FALSE)</f>
        <v>-0.11</v>
      </c>
      <c r="R31" s="299">
        <f>IF($I$3=$AK$1,VLOOKUP($A31,'FeederSheet LA8'!$B$2:$HJ$176,R$5+$AK$26,FALSE),"")</f>
        <v>-0.14000000000000001</v>
      </c>
      <c r="S31" s="299">
        <f>IF($I$3=$AK$1,VLOOKUP($A31,'FeederSheet LA8'!$B$2:$HJ$176,S$5+$AK$26,FALSE),"")</f>
        <v>-0.21</v>
      </c>
      <c r="T31" s="299">
        <f>IF($I$3=$AK$1,VLOOKUP($A31,'FeederSheet LA8'!$B$2:$HJ$176,T$5+$AK$26,FALSE),"")</f>
        <v>0.2</v>
      </c>
      <c r="U31" s="299">
        <f>IF($I$3=$AK$1,VLOOKUP($A31,'FeederSheet LA8'!$B$2:$HJ$176,U$5+$AK$26,FALSE),"")</f>
        <v>-0.71</v>
      </c>
      <c r="V31" s="299">
        <f>IF($I$3=$AK$1,VLOOKUP($A31,'FeederSheet LA8'!$B$2:$HJ$176,V$5+$AK$26,FALSE),"")</f>
        <v>0.98</v>
      </c>
      <c r="W31" s="299">
        <f>IF($I$3=$AK$1,VLOOKUP($A31,'FeederSheet LA8'!$B$2:$HJ$176,W$5+$AK$26,FALSE),"")</f>
        <v>-0.15</v>
      </c>
      <c r="X31" s="300"/>
      <c r="Y31" s="299">
        <f>IF($I$3=$AK$1,VLOOKUP($A31,'FeederSheet LA8'!$B$2:$HJ$176,Y$5+$AK$26,FALSE),"")</f>
        <v>-7.0000000000000007E-2</v>
      </c>
      <c r="Z31" s="299">
        <f>IF($I$3=$AK$1,VLOOKUP($A31,'FeederSheet LA8'!$B$2:$HJ$176,Z$5+$AK$26,FALSE),"")</f>
        <v>0.44</v>
      </c>
      <c r="AA31" s="299">
        <f>IF($I$3=$AK$1,VLOOKUP($A31,'FeederSheet LA8'!$B$2:$HJ$176,AA$5+$AK$26,FALSE),"")</f>
        <v>1.1399999999999999</v>
      </c>
      <c r="AB31" s="299">
        <f>IF($I$3=$AK$1,VLOOKUP($A31,'FeederSheet LA8'!$B$2:$HJ$176,AB$5+$AK$26,FALSE),"")</f>
        <v>0.85</v>
      </c>
      <c r="AC31" s="299">
        <f>IF($I$3=$AK$1,VLOOKUP($A31,'FeederSheet LA8'!$B$2:$HJ$176,AC$5+$AK$26,FALSE),"")</f>
        <v>2.2999999999999998</v>
      </c>
      <c r="AD31" s="299">
        <f>IF($I$3=$AK$1,VLOOKUP($A31,'FeederSheet LA8'!$B$2:$HJ$176,AD$5+$AK$26,FALSE),"")</f>
        <v>-7.0000000000000007E-2</v>
      </c>
      <c r="AE31" s="43"/>
      <c r="AF31" s="43"/>
      <c r="AH31" s="43"/>
      <c r="AI31" s="43"/>
      <c r="AJ31" s="43"/>
      <c r="AK31" s="243"/>
      <c r="AL31" s="43"/>
    </row>
    <row r="32" spans="1:38" x14ac:dyDescent="0.35">
      <c r="A32" s="35" t="s">
        <v>280</v>
      </c>
      <c r="B32" s="36">
        <v>876</v>
      </c>
      <c r="C32" s="37" t="s">
        <v>281</v>
      </c>
      <c r="D32" s="38">
        <f>VLOOKUP($A32,'FeederSheet LA8'!$B$2:$HJ$176,D$5+$AK$28+$AK$26,FALSE)</f>
        <v>1264</v>
      </c>
      <c r="E32" s="38">
        <f>VLOOKUP($A32,'FeederSheet LA8'!$B$2:$HJ$176,E$5+$AK$28+$AK$26,FALSE)</f>
        <v>30</v>
      </c>
      <c r="F32" s="38">
        <f>VLOOKUP($A32,'FeederSheet LA8'!$B$2:$HJ$176,F$5+$AK$28+$AK$26,FALSE)</f>
        <v>2</v>
      </c>
      <c r="G32" s="38">
        <f>VLOOKUP($A32,'FeederSheet LA8'!$B$2:$HJ$176,G$5+$AK$28+$AK$26,FALSE)</f>
        <v>0</v>
      </c>
      <c r="H32" s="38">
        <f>VLOOKUP($A32,'FeederSheet LA8'!$B$2:$HJ$176,H$5+$AK$28+$AK$26,FALSE)</f>
        <v>1</v>
      </c>
      <c r="I32" s="38">
        <f>VLOOKUP($A32,'FeederSheet LA8'!$B$2:$HJ$176,I$5+$AK$28+$AK$26,FALSE)</f>
        <v>1313</v>
      </c>
      <c r="J32" s="39"/>
      <c r="K32" s="40">
        <f>VLOOKUP($A32,'FeederSheet LA8'!$B$2:$MG$176,K$5+$AK$24+$AK$26,FALSE)</f>
        <v>-0.27</v>
      </c>
      <c r="L32" s="40">
        <f>VLOOKUP($A32,'FeederSheet LA8'!$B$2:$MG$176,L$5+$AK$24+$AK$26,FALSE)</f>
        <v>-0.09</v>
      </c>
      <c r="M32" s="40">
        <f>VLOOKUP($A32,'FeederSheet LA8'!$B$2:$MG$176,M$5+$AK$24+$AK$26,FALSE)</f>
        <v>-0.21</v>
      </c>
      <c r="N32" s="40" t="str">
        <f>VLOOKUP($A32,'FeederSheet LA8'!$B$2:$MG$176,N$5+$AK$24+$AK$26,FALSE)</f>
        <v>.</v>
      </c>
      <c r="O32" s="40">
        <f>VLOOKUP($A32,'FeederSheet LA8'!$B$2:$MG$176,O$5+$AK$24+$AK$26,FALSE)</f>
        <v>1.2</v>
      </c>
      <c r="P32" s="40">
        <f>VLOOKUP($A32,'FeederSheet LA8'!$B$2:$MG$176,P$5+$AK$24+$AK$26,FALSE)</f>
        <v>-0.26</v>
      </c>
      <c r="R32" s="299">
        <f>IF($I$3=$AK$1,VLOOKUP($A32,'FeederSheet LA8'!$B$2:$HJ$176,R$5+$AK$26,FALSE),"")</f>
        <v>-0.34</v>
      </c>
      <c r="S32" s="299">
        <f>IF($I$3=$AK$1,VLOOKUP($A32,'FeederSheet LA8'!$B$2:$HJ$176,S$5+$AK$26,FALSE),"")</f>
        <v>-0.55000000000000004</v>
      </c>
      <c r="T32" s="299">
        <f>IF($I$3=$AK$1,VLOOKUP($A32,'FeederSheet LA8'!$B$2:$HJ$176,T$5+$AK$26,FALSE),"")</f>
        <v>-1.96</v>
      </c>
      <c r="U32" s="299" t="str">
        <f>IF($I$3=$AK$1,VLOOKUP($A32,'FeederSheet LA8'!$B$2:$HJ$176,U$5+$AK$26,FALSE),"")</f>
        <v>.</v>
      </c>
      <c r="V32" s="299">
        <f>IF($I$3=$AK$1,VLOOKUP($A32,'FeederSheet LA8'!$B$2:$HJ$176,V$5+$AK$26,FALSE),"")</f>
        <v>-1.28</v>
      </c>
      <c r="W32" s="299">
        <f>IF($I$3=$AK$1,VLOOKUP($A32,'FeederSheet LA8'!$B$2:$HJ$176,W$5+$AK$26,FALSE),"")</f>
        <v>-0.33</v>
      </c>
      <c r="X32" s="300"/>
      <c r="Y32" s="299">
        <f>IF($I$3=$AK$1,VLOOKUP($A32,'FeederSheet LA8'!$B$2:$HJ$176,Y$5+$AK$26,FALSE),"")</f>
        <v>-0.2</v>
      </c>
      <c r="Z32" s="299">
        <f>IF($I$3=$AK$1,VLOOKUP($A32,'FeederSheet LA8'!$B$2:$HJ$176,Z$5+$AK$26,FALSE),"")</f>
        <v>0.36</v>
      </c>
      <c r="AA32" s="299">
        <f>IF($I$3=$AK$1,VLOOKUP($A32,'FeederSheet LA8'!$B$2:$HJ$176,AA$5+$AK$26,FALSE),"")</f>
        <v>1.54</v>
      </c>
      <c r="AB32" s="299" t="str">
        <f>IF($I$3=$AK$1,VLOOKUP($A32,'FeederSheet LA8'!$B$2:$HJ$176,AB$5+$AK$26,FALSE),"")</f>
        <v>.</v>
      </c>
      <c r="AC32" s="299">
        <f>IF($I$3=$AK$1,VLOOKUP($A32,'FeederSheet LA8'!$B$2:$HJ$176,AC$5+$AK$26,FALSE),"")</f>
        <v>3.67</v>
      </c>
      <c r="AD32" s="299">
        <f>IF($I$3=$AK$1,VLOOKUP($A32,'FeederSheet LA8'!$B$2:$HJ$176,AD$5+$AK$26,FALSE),"")</f>
        <v>-0.19</v>
      </c>
      <c r="AE32" s="43"/>
      <c r="AF32" s="43"/>
      <c r="AH32" s="43"/>
      <c r="AI32" s="43"/>
      <c r="AJ32" s="43"/>
      <c r="AK32" s="244"/>
      <c r="AL32" s="43"/>
    </row>
    <row r="33" spans="1:38" x14ac:dyDescent="0.35">
      <c r="A33" s="35" t="s">
        <v>282</v>
      </c>
      <c r="B33" s="36">
        <v>340</v>
      </c>
      <c r="C33" s="37" t="s">
        <v>283</v>
      </c>
      <c r="D33" s="38">
        <f>VLOOKUP($A33,'FeederSheet LA8'!$B$2:$HJ$176,D$5+$AK$28+$AK$26,FALSE)</f>
        <v>895</v>
      </c>
      <c r="E33" s="38">
        <f>VLOOKUP($A33,'FeederSheet LA8'!$B$2:$HJ$176,E$5+$AK$28+$AK$26,FALSE)</f>
        <v>12</v>
      </c>
      <c r="F33" s="38">
        <f>VLOOKUP($A33,'FeederSheet LA8'!$B$2:$HJ$176,F$5+$AK$28+$AK$26,FALSE)</f>
        <v>3</v>
      </c>
      <c r="G33" s="38">
        <f>VLOOKUP($A33,'FeederSheet LA8'!$B$2:$HJ$176,G$5+$AK$28+$AK$26,FALSE)</f>
        <v>1</v>
      </c>
      <c r="H33" s="38">
        <f>VLOOKUP($A33,'FeederSheet LA8'!$B$2:$HJ$176,H$5+$AK$28+$AK$26,FALSE)</f>
        <v>1</v>
      </c>
      <c r="I33" s="38">
        <f>VLOOKUP($A33,'FeederSheet LA8'!$B$2:$HJ$176,I$5+$AK$28+$AK$26,FALSE)</f>
        <v>921</v>
      </c>
      <c r="J33" s="39"/>
      <c r="K33" s="40">
        <f>VLOOKUP($A33,'FeederSheet LA8'!$B$2:$MG$176,K$5+$AK$24+$AK$26,FALSE)</f>
        <v>-0.82</v>
      </c>
      <c r="L33" s="40">
        <f>VLOOKUP($A33,'FeederSheet LA8'!$B$2:$MG$176,L$5+$AK$24+$AK$26,FALSE)</f>
        <v>-1.23</v>
      </c>
      <c r="M33" s="40">
        <f>VLOOKUP($A33,'FeederSheet LA8'!$B$2:$MG$176,M$5+$AK$24+$AK$26,FALSE)</f>
        <v>0.11</v>
      </c>
      <c r="N33" s="40">
        <f>VLOOKUP($A33,'FeederSheet LA8'!$B$2:$MG$176,N$5+$AK$24+$AK$26,FALSE)</f>
        <v>0.1</v>
      </c>
      <c r="O33" s="40">
        <f>VLOOKUP($A33,'FeederSheet LA8'!$B$2:$MG$176,O$5+$AK$24+$AK$26,FALSE)</f>
        <v>-0.3</v>
      </c>
      <c r="P33" s="40">
        <f>VLOOKUP($A33,'FeederSheet LA8'!$B$2:$MG$176,P$5+$AK$24+$AK$26,FALSE)</f>
        <v>-0.82</v>
      </c>
      <c r="R33" s="299">
        <f>IF($I$3=$AK$1,VLOOKUP($A33,'FeederSheet LA8'!$B$2:$HJ$176,R$5+$AK$26,FALSE),"")</f>
        <v>-0.9</v>
      </c>
      <c r="S33" s="299">
        <f>IF($I$3=$AK$1,VLOOKUP($A33,'FeederSheet LA8'!$B$2:$HJ$176,S$5+$AK$26,FALSE),"")</f>
        <v>-1.95</v>
      </c>
      <c r="T33" s="299">
        <f>IF($I$3=$AK$1,VLOOKUP($A33,'FeederSheet LA8'!$B$2:$HJ$176,T$5+$AK$26,FALSE),"")</f>
        <v>-1.32</v>
      </c>
      <c r="U33" s="299">
        <f>IF($I$3=$AK$1,VLOOKUP($A33,'FeederSheet LA8'!$B$2:$HJ$176,U$5+$AK$26,FALSE),"")</f>
        <v>-2.37</v>
      </c>
      <c r="V33" s="299">
        <f>IF($I$3=$AK$1,VLOOKUP($A33,'FeederSheet LA8'!$B$2:$HJ$176,V$5+$AK$26,FALSE),"")</f>
        <v>-2.78</v>
      </c>
      <c r="W33" s="299">
        <f>IF($I$3=$AK$1,VLOOKUP($A33,'FeederSheet LA8'!$B$2:$HJ$176,W$5+$AK$26,FALSE),"")</f>
        <v>-0.9</v>
      </c>
      <c r="X33" s="300"/>
      <c r="Y33" s="299">
        <f>IF($I$3=$AK$1,VLOOKUP($A33,'FeederSheet LA8'!$B$2:$HJ$176,Y$5+$AK$26,FALSE),"")</f>
        <v>-0.73</v>
      </c>
      <c r="Z33" s="299">
        <f>IF($I$3=$AK$1,VLOOKUP($A33,'FeederSheet LA8'!$B$2:$HJ$176,Z$5+$AK$26,FALSE),"")</f>
        <v>-0.52</v>
      </c>
      <c r="AA33" s="299">
        <f>IF($I$3=$AK$1,VLOOKUP($A33,'FeederSheet LA8'!$B$2:$HJ$176,AA$5+$AK$26,FALSE),"")</f>
        <v>1.54</v>
      </c>
      <c r="AB33" s="299">
        <f>IF($I$3=$AK$1,VLOOKUP($A33,'FeederSheet LA8'!$B$2:$HJ$176,AB$5+$AK$26,FALSE),"")</f>
        <v>2.58</v>
      </c>
      <c r="AC33" s="299">
        <f>IF($I$3=$AK$1,VLOOKUP($A33,'FeederSheet LA8'!$B$2:$HJ$176,AC$5+$AK$26,FALSE),"")</f>
        <v>2.17</v>
      </c>
      <c r="AD33" s="299">
        <f>IF($I$3=$AK$1,VLOOKUP($A33,'FeederSheet LA8'!$B$2:$HJ$176,AD$5+$AK$26,FALSE),"")</f>
        <v>-0.74</v>
      </c>
      <c r="AE33" s="43"/>
      <c r="AF33" s="43"/>
      <c r="AH33" s="43"/>
      <c r="AI33" s="43"/>
      <c r="AJ33" s="43"/>
      <c r="AK33" s="243"/>
      <c r="AL33" s="43"/>
    </row>
    <row r="34" spans="1:38" x14ac:dyDescent="0.35">
      <c r="A34" s="35" t="s">
        <v>284</v>
      </c>
      <c r="B34" s="36">
        <v>888</v>
      </c>
      <c r="C34" s="37" t="s">
        <v>285</v>
      </c>
      <c r="D34" s="38">
        <f>VLOOKUP($A34,'FeederSheet LA8'!$B$2:$HJ$176,D$5+$AK$28+$AK$26,FALSE)</f>
        <v>9615</v>
      </c>
      <c r="E34" s="38">
        <f>VLOOKUP($A34,'FeederSheet LA8'!$B$2:$HJ$176,E$5+$AK$28+$AK$26,FALSE)</f>
        <v>250</v>
      </c>
      <c r="F34" s="38">
        <f>VLOOKUP($A34,'FeederSheet LA8'!$B$2:$HJ$176,F$5+$AK$28+$AK$26,FALSE)</f>
        <v>1257</v>
      </c>
      <c r="G34" s="38">
        <f>VLOOKUP($A34,'FeederSheet LA8'!$B$2:$HJ$176,G$5+$AK$28+$AK$26,FALSE)</f>
        <v>32</v>
      </c>
      <c r="H34" s="38">
        <f>VLOOKUP($A34,'FeederSheet LA8'!$B$2:$HJ$176,H$5+$AK$28+$AK$26,FALSE)</f>
        <v>33</v>
      </c>
      <c r="I34" s="38">
        <f>VLOOKUP($A34,'FeederSheet LA8'!$B$2:$HJ$176,I$5+$AK$28+$AK$26,FALSE)</f>
        <v>11318</v>
      </c>
      <c r="J34" s="39"/>
      <c r="K34" s="40">
        <f>VLOOKUP($A34,'FeederSheet LA8'!$B$2:$MG$176,K$5+$AK$24+$AK$26,FALSE)</f>
        <v>-0.14000000000000001</v>
      </c>
      <c r="L34" s="40">
        <f>VLOOKUP($A34,'FeederSheet LA8'!$B$2:$MG$176,L$5+$AK$24+$AK$26,FALSE)</f>
        <v>-0.02</v>
      </c>
      <c r="M34" s="40">
        <f>VLOOKUP($A34,'FeederSheet LA8'!$B$2:$MG$176,M$5+$AK$24+$AK$26,FALSE)</f>
        <v>0.28999999999999998</v>
      </c>
      <c r="N34" s="40">
        <f>VLOOKUP($A34,'FeederSheet LA8'!$B$2:$MG$176,N$5+$AK$24+$AK$26,FALSE)</f>
        <v>0.03</v>
      </c>
      <c r="O34" s="40">
        <f>VLOOKUP($A34,'FeederSheet LA8'!$B$2:$MG$176,O$5+$AK$24+$AK$26,FALSE)</f>
        <v>0.95</v>
      </c>
      <c r="P34" s="40">
        <f>VLOOKUP($A34,'FeederSheet LA8'!$B$2:$MG$176,P$5+$AK$24+$AK$26,FALSE)</f>
        <v>-0.09</v>
      </c>
      <c r="R34" s="299">
        <f>IF($I$3=$AK$1,VLOOKUP($A34,'FeederSheet LA8'!$B$2:$HJ$176,R$5+$AK$26,FALSE),"")</f>
        <v>-0.17</v>
      </c>
      <c r="S34" s="299">
        <f>IF($I$3=$AK$1,VLOOKUP($A34,'FeederSheet LA8'!$B$2:$HJ$176,S$5+$AK$26,FALSE),"")</f>
        <v>-0.18</v>
      </c>
      <c r="T34" s="299">
        <f>IF($I$3=$AK$1,VLOOKUP($A34,'FeederSheet LA8'!$B$2:$HJ$176,T$5+$AK$26,FALSE),"")</f>
        <v>0.22</v>
      </c>
      <c r="U34" s="299">
        <f>IF($I$3=$AK$1,VLOOKUP($A34,'FeederSheet LA8'!$B$2:$HJ$176,U$5+$AK$26,FALSE),"")</f>
        <v>-0.4</v>
      </c>
      <c r="V34" s="299">
        <f>IF($I$3=$AK$1,VLOOKUP($A34,'FeederSheet LA8'!$B$2:$HJ$176,V$5+$AK$26,FALSE),"")</f>
        <v>0.52</v>
      </c>
      <c r="W34" s="299">
        <f>IF($I$3=$AK$1,VLOOKUP($A34,'FeederSheet LA8'!$B$2:$HJ$176,W$5+$AK$26,FALSE),"")</f>
        <v>-0.11</v>
      </c>
      <c r="X34" s="300"/>
      <c r="Y34" s="299">
        <f>IF($I$3=$AK$1,VLOOKUP($A34,'FeederSheet LA8'!$B$2:$HJ$176,Y$5+$AK$26,FALSE),"")</f>
        <v>-0.12</v>
      </c>
      <c r="Z34" s="299">
        <f>IF($I$3=$AK$1,VLOOKUP($A34,'FeederSheet LA8'!$B$2:$HJ$176,Z$5+$AK$26,FALSE),"")</f>
        <v>0.13</v>
      </c>
      <c r="AA34" s="299">
        <f>IF($I$3=$AK$1,VLOOKUP($A34,'FeederSheet LA8'!$B$2:$HJ$176,AA$5+$AK$26,FALSE),"")</f>
        <v>0.36</v>
      </c>
      <c r="AB34" s="299">
        <f>IF($I$3=$AK$1,VLOOKUP($A34,'FeederSheet LA8'!$B$2:$HJ$176,AB$5+$AK$26,FALSE),"")</f>
        <v>0.47</v>
      </c>
      <c r="AC34" s="299">
        <f>IF($I$3=$AK$1,VLOOKUP($A34,'FeederSheet LA8'!$B$2:$HJ$176,AC$5+$AK$26,FALSE),"")</f>
        <v>1.38</v>
      </c>
      <c r="AD34" s="299">
        <f>IF($I$3=$AK$1,VLOOKUP($A34,'FeederSheet LA8'!$B$2:$HJ$176,AD$5+$AK$26,FALSE),"")</f>
        <v>-0.06</v>
      </c>
      <c r="AE34" s="43"/>
      <c r="AF34" s="43"/>
      <c r="AH34" s="43"/>
      <c r="AI34" s="43"/>
      <c r="AJ34" s="43"/>
      <c r="AK34" s="243"/>
      <c r="AL34" s="43"/>
    </row>
    <row r="35" spans="1:38" x14ac:dyDescent="0.35">
      <c r="A35" s="35" t="s">
        <v>286</v>
      </c>
      <c r="B35" s="36">
        <v>341</v>
      </c>
      <c r="C35" s="37" t="s">
        <v>287</v>
      </c>
      <c r="D35" s="38">
        <f>VLOOKUP($A35,'FeederSheet LA8'!$B$2:$HJ$176,D$5+$AK$28+$AK$26,FALSE)</f>
        <v>3648</v>
      </c>
      <c r="E35" s="38">
        <f>VLOOKUP($A35,'FeederSheet LA8'!$B$2:$HJ$176,E$5+$AK$28+$AK$26,FALSE)</f>
        <v>213</v>
      </c>
      <c r="F35" s="38">
        <f>VLOOKUP($A35,'FeederSheet LA8'!$B$2:$HJ$176,F$5+$AK$28+$AK$26,FALSE)</f>
        <v>107</v>
      </c>
      <c r="G35" s="38">
        <f>VLOOKUP($A35,'FeederSheet LA8'!$B$2:$HJ$176,G$5+$AK$28+$AK$26,FALSE)</f>
        <v>159</v>
      </c>
      <c r="H35" s="38">
        <f>VLOOKUP($A35,'FeederSheet LA8'!$B$2:$HJ$176,H$5+$AK$28+$AK$26,FALSE)</f>
        <v>38</v>
      </c>
      <c r="I35" s="38">
        <f>VLOOKUP($A35,'FeederSheet LA8'!$B$2:$HJ$176,I$5+$AK$28+$AK$26,FALSE)</f>
        <v>4270</v>
      </c>
      <c r="J35" s="39"/>
      <c r="K35" s="40">
        <f>VLOOKUP($A35,'FeederSheet LA8'!$B$2:$MG$176,K$5+$AK$24+$AK$26,FALSE)</f>
        <v>-0.39</v>
      </c>
      <c r="L35" s="40">
        <f>VLOOKUP($A35,'FeederSheet LA8'!$B$2:$MG$176,L$5+$AK$24+$AK$26,FALSE)</f>
        <v>-0.22</v>
      </c>
      <c r="M35" s="40">
        <f>VLOOKUP($A35,'FeederSheet LA8'!$B$2:$MG$176,M$5+$AK$24+$AK$26,FALSE)</f>
        <v>0.74</v>
      </c>
      <c r="N35" s="40">
        <f>VLOOKUP($A35,'FeederSheet LA8'!$B$2:$MG$176,N$5+$AK$24+$AK$26,FALSE)</f>
        <v>-0.11</v>
      </c>
      <c r="O35" s="40">
        <f>VLOOKUP($A35,'FeederSheet LA8'!$B$2:$MG$176,O$5+$AK$24+$AK$26,FALSE)</f>
        <v>1.04</v>
      </c>
      <c r="P35" s="40">
        <f>VLOOKUP($A35,'FeederSheet LA8'!$B$2:$MG$176,P$5+$AK$24+$AK$26,FALSE)</f>
        <v>-0.32</v>
      </c>
      <c r="R35" s="299">
        <f>IF($I$3=$AK$1,VLOOKUP($A35,'FeederSheet LA8'!$B$2:$HJ$176,R$5+$AK$26,FALSE),"")</f>
        <v>-0.43</v>
      </c>
      <c r="S35" s="299">
        <f>IF($I$3=$AK$1,VLOOKUP($A35,'FeederSheet LA8'!$B$2:$HJ$176,S$5+$AK$26,FALSE),"")</f>
        <v>-0.39</v>
      </c>
      <c r="T35" s="299">
        <f>IF($I$3=$AK$1,VLOOKUP($A35,'FeederSheet LA8'!$B$2:$HJ$176,T$5+$AK$26,FALSE),"")</f>
        <v>0.5</v>
      </c>
      <c r="U35" s="299">
        <f>IF($I$3=$AK$1,VLOOKUP($A35,'FeederSheet LA8'!$B$2:$HJ$176,U$5+$AK$26,FALSE),"")</f>
        <v>-0.3</v>
      </c>
      <c r="V35" s="299">
        <f>IF($I$3=$AK$1,VLOOKUP($A35,'FeederSheet LA8'!$B$2:$HJ$176,V$5+$AK$26,FALSE),"")</f>
        <v>0.64</v>
      </c>
      <c r="W35" s="299">
        <f>IF($I$3=$AK$1,VLOOKUP($A35,'FeederSheet LA8'!$B$2:$HJ$176,W$5+$AK$26,FALSE),"")</f>
        <v>-0.36</v>
      </c>
      <c r="X35" s="300"/>
      <c r="Y35" s="299">
        <f>IF($I$3=$AK$1,VLOOKUP($A35,'FeederSheet LA8'!$B$2:$HJ$176,Y$5+$AK$26,FALSE),"")</f>
        <v>-0.34</v>
      </c>
      <c r="Z35" s="299">
        <f>IF($I$3=$AK$1,VLOOKUP($A35,'FeederSheet LA8'!$B$2:$HJ$176,Z$5+$AK$26,FALSE),"")</f>
        <v>-0.05</v>
      </c>
      <c r="AA35" s="299">
        <f>IF($I$3=$AK$1,VLOOKUP($A35,'FeederSheet LA8'!$B$2:$HJ$176,AA$5+$AK$26,FALSE),"")</f>
        <v>0.98</v>
      </c>
      <c r="AB35" s="299">
        <f>IF($I$3=$AK$1,VLOOKUP($A35,'FeederSheet LA8'!$B$2:$HJ$176,AB$5+$AK$26,FALSE),"")</f>
        <v>0.09</v>
      </c>
      <c r="AC35" s="299">
        <f>IF($I$3=$AK$1,VLOOKUP($A35,'FeederSheet LA8'!$B$2:$HJ$176,AC$5+$AK$26,FALSE),"")</f>
        <v>1.44</v>
      </c>
      <c r="AD35" s="299">
        <f>IF($I$3=$AK$1,VLOOKUP($A35,'FeederSheet LA8'!$B$2:$HJ$176,AD$5+$AK$26,FALSE),"")</f>
        <v>-0.28000000000000003</v>
      </c>
      <c r="AE35" s="43"/>
      <c r="AF35" s="43"/>
      <c r="AH35" s="43"/>
      <c r="AI35" s="43"/>
      <c r="AJ35" s="43"/>
      <c r="AK35" s="243"/>
      <c r="AL35" s="43"/>
    </row>
    <row r="36" spans="1:38" x14ac:dyDescent="0.35">
      <c r="A36" s="35" t="s">
        <v>288</v>
      </c>
      <c r="B36" s="36">
        <v>352</v>
      </c>
      <c r="C36" s="37" t="s">
        <v>289</v>
      </c>
      <c r="D36" s="38">
        <f>VLOOKUP($A36,'FeederSheet LA8'!$B$2:$HJ$176,D$5+$AK$28+$AK$26,FALSE)</f>
        <v>1988</v>
      </c>
      <c r="E36" s="38">
        <f>VLOOKUP($A36,'FeederSheet LA8'!$B$2:$HJ$176,E$5+$AK$28+$AK$26,FALSE)</f>
        <v>337</v>
      </c>
      <c r="F36" s="38">
        <f>VLOOKUP($A36,'FeederSheet LA8'!$B$2:$HJ$176,F$5+$AK$28+$AK$26,FALSE)</f>
        <v>879</v>
      </c>
      <c r="G36" s="38">
        <f>VLOOKUP($A36,'FeederSheet LA8'!$B$2:$HJ$176,G$5+$AK$28+$AK$26,FALSE)</f>
        <v>630</v>
      </c>
      <c r="H36" s="38">
        <f>VLOOKUP($A36,'FeederSheet LA8'!$B$2:$HJ$176,H$5+$AK$28+$AK$26,FALSE)</f>
        <v>38</v>
      </c>
      <c r="I36" s="38">
        <f>VLOOKUP($A36,'FeederSheet LA8'!$B$2:$HJ$176,I$5+$AK$28+$AK$26,FALSE)</f>
        <v>4136</v>
      </c>
      <c r="J36" s="39"/>
      <c r="K36" s="40">
        <f>VLOOKUP($A36,'FeederSheet LA8'!$B$2:$MG$176,K$5+$AK$24+$AK$26,FALSE)</f>
        <v>-0.52</v>
      </c>
      <c r="L36" s="40">
        <f>VLOOKUP($A36,'FeederSheet LA8'!$B$2:$MG$176,L$5+$AK$24+$AK$26,FALSE)</f>
        <v>-0.19</v>
      </c>
      <c r="M36" s="40">
        <f>VLOOKUP($A36,'FeederSheet LA8'!$B$2:$MG$176,M$5+$AK$24+$AK$26,FALSE)</f>
        <v>0.47</v>
      </c>
      <c r="N36" s="40">
        <f>VLOOKUP($A36,'FeederSheet LA8'!$B$2:$MG$176,N$5+$AK$24+$AK$26,FALSE)</f>
        <v>0.08</v>
      </c>
      <c r="O36" s="40">
        <f>VLOOKUP($A36,'FeederSheet LA8'!$B$2:$MG$176,O$5+$AK$24+$AK$26,FALSE)</f>
        <v>0.97</v>
      </c>
      <c r="P36" s="40">
        <f>VLOOKUP($A36,'FeederSheet LA8'!$B$2:$MG$176,P$5+$AK$24+$AK$26,FALSE)</f>
        <v>-0.13</v>
      </c>
      <c r="R36" s="299">
        <f>IF($I$3=$AK$1,VLOOKUP($A36,'FeederSheet LA8'!$B$2:$HJ$176,R$5+$AK$26,FALSE),"")</f>
        <v>-0.57999999999999996</v>
      </c>
      <c r="S36" s="299">
        <f>IF($I$3=$AK$1,VLOOKUP($A36,'FeederSheet LA8'!$B$2:$HJ$176,S$5+$AK$26,FALSE),"")</f>
        <v>-0.32</v>
      </c>
      <c r="T36" s="299">
        <f>IF($I$3=$AK$1,VLOOKUP($A36,'FeederSheet LA8'!$B$2:$HJ$176,T$5+$AK$26,FALSE),"")</f>
        <v>0.39</v>
      </c>
      <c r="U36" s="299">
        <f>IF($I$3=$AK$1,VLOOKUP($A36,'FeederSheet LA8'!$B$2:$HJ$176,U$5+$AK$26,FALSE),"")</f>
        <v>-0.02</v>
      </c>
      <c r="V36" s="299">
        <f>IF($I$3=$AK$1,VLOOKUP($A36,'FeederSheet LA8'!$B$2:$HJ$176,V$5+$AK$26,FALSE),"")</f>
        <v>0.56999999999999995</v>
      </c>
      <c r="W36" s="299">
        <f>IF($I$3=$AK$1,VLOOKUP($A36,'FeederSheet LA8'!$B$2:$HJ$176,W$5+$AK$26,FALSE),"")</f>
        <v>-0.17</v>
      </c>
      <c r="X36" s="300"/>
      <c r="Y36" s="299">
        <f>IF($I$3=$AK$1,VLOOKUP($A36,'FeederSheet LA8'!$B$2:$HJ$176,Y$5+$AK$26,FALSE),"")</f>
        <v>-0.47</v>
      </c>
      <c r="Z36" s="299">
        <f>IF($I$3=$AK$1,VLOOKUP($A36,'FeederSheet LA8'!$B$2:$HJ$176,Z$5+$AK$26,FALSE),"")</f>
        <v>-0.05</v>
      </c>
      <c r="AA36" s="299">
        <f>IF($I$3=$AK$1,VLOOKUP($A36,'FeederSheet LA8'!$B$2:$HJ$176,AA$5+$AK$26,FALSE),"")</f>
        <v>0.56000000000000005</v>
      </c>
      <c r="AB36" s="299">
        <f>IF($I$3=$AK$1,VLOOKUP($A36,'FeederSheet LA8'!$B$2:$HJ$176,AB$5+$AK$26,FALSE),"")</f>
        <v>0.18</v>
      </c>
      <c r="AC36" s="299">
        <f>IF($I$3=$AK$1,VLOOKUP($A36,'FeederSheet LA8'!$B$2:$HJ$176,AC$5+$AK$26,FALSE),"")</f>
        <v>1.37</v>
      </c>
      <c r="AD36" s="299">
        <f>IF($I$3=$AK$1,VLOOKUP($A36,'FeederSheet LA8'!$B$2:$HJ$176,AD$5+$AK$26,FALSE),"")</f>
        <v>-0.09</v>
      </c>
      <c r="AE36" s="43"/>
      <c r="AF36" s="43"/>
      <c r="AH36" s="43"/>
      <c r="AI36" s="43"/>
      <c r="AJ36" s="43"/>
      <c r="AK36" s="243"/>
      <c r="AL36" s="43"/>
    </row>
    <row r="37" spans="1:38" x14ac:dyDescent="0.35">
      <c r="A37" s="35" t="s">
        <v>290</v>
      </c>
      <c r="B37" s="36">
        <v>353</v>
      </c>
      <c r="C37" s="37" t="s">
        <v>291</v>
      </c>
      <c r="D37" s="38">
        <f>VLOOKUP($A37,'FeederSheet LA8'!$B$2:$HJ$176,D$5+$AK$28+$AK$26,FALSE)</f>
        <v>1727</v>
      </c>
      <c r="E37" s="38">
        <f>VLOOKUP($A37,'FeederSheet LA8'!$B$2:$HJ$176,E$5+$AK$28+$AK$26,FALSE)</f>
        <v>97</v>
      </c>
      <c r="F37" s="38">
        <f>VLOOKUP($A37,'FeederSheet LA8'!$B$2:$HJ$176,F$5+$AK$28+$AK$26,FALSE)</f>
        <v>858</v>
      </c>
      <c r="G37" s="38">
        <f>VLOOKUP($A37,'FeederSheet LA8'!$B$2:$HJ$176,G$5+$AK$28+$AK$26,FALSE)</f>
        <v>46</v>
      </c>
      <c r="H37" s="38">
        <f>VLOOKUP($A37,'FeederSheet LA8'!$B$2:$HJ$176,H$5+$AK$28+$AK$26,FALSE)</f>
        <v>7</v>
      </c>
      <c r="I37" s="38">
        <f>VLOOKUP($A37,'FeederSheet LA8'!$B$2:$HJ$176,I$5+$AK$28+$AK$26,FALSE)</f>
        <v>2801</v>
      </c>
      <c r="J37" s="39"/>
      <c r="K37" s="40">
        <f>VLOOKUP($A37,'FeederSheet LA8'!$B$2:$MG$176,K$5+$AK$24+$AK$26,FALSE)</f>
        <v>-0.47</v>
      </c>
      <c r="L37" s="40">
        <f>VLOOKUP($A37,'FeederSheet LA8'!$B$2:$MG$176,L$5+$AK$24+$AK$26,FALSE)</f>
        <v>-0.57999999999999996</v>
      </c>
      <c r="M37" s="40">
        <f>VLOOKUP($A37,'FeederSheet LA8'!$B$2:$MG$176,M$5+$AK$24+$AK$26,FALSE)</f>
        <v>7.0000000000000007E-2</v>
      </c>
      <c r="N37" s="40">
        <f>VLOOKUP($A37,'FeederSheet LA8'!$B$2:$MG$176,N$5+$AK$24+$AK$26,FALSE)</f>
        <v>0.26</v>
      </c>
      <c r="O37" s="40">
        <f>VLOOKUP($A37,'FeederSheet LA8'!$B$2:$MG$176,O$5+$AK$24+$AK$26,FALSE)</f>
        <v>1.5</v>
      </c>
      <c r="P37" s="40">
        <f>VLOOKUP($A37,'FeederSheet LA8'!$B$2:$MG$176,P$5+$AK$24+$AK$26,FALSE)</f>
        <v>-0.3</v>
      </c>
      <c r="R37" s="299">
        <f>IF($I$3=$AK$1,VLOOKUP($A37,'FeederSheet LA8'!$B$2:$HJ$176,R$5+$AK$26,FALSE),"")</f>
        <v>-0.53</v>
      </c>
      <c r="S37" s="299">
        <f>IF($I$3=$AK$1,VLOOKUP($A37,'FeederSheet LA8'!$B$2:$HJ$176,S$5+$AK$26,FALSE),"")</f>
        <v>-0.83</v>
      </c>
      <c r="T37" s="299">
        <f>IF($I$3=$AK$1,VLOOKUP($A37,'FeederSheet LA8'!$B$2:$HJ$176,T$5+$AK$26,FALSE),"")</f>
        <v>-0.01</v>
      </c>
      <c r="U37" s="299">
        <f>IF($I$3=$AK$1,VLOOKUP($A37,'FeederSheet LA8'!$B$2:$HJ$176,U$5+$AK$26,FALSE),"")</f>
        <v>-0.11</v>
      </c>
      <c r="V37" s="299">
        <f>IF($I$3=$AK$1,VLOOKUP($A37,'FeederSheet LA8'!$B$2:$HJ$176,V$5+$AK$26,FALSE),"")</f>
        <v>0.56000000000000005</v>
      </c>
      <c r="W37" s="299">
        <f>IF($I$3=$AK$1,VLOOKUP($A37,'FeederSheet LA8'!$B$2:$HJ$176,W$5+$AK$26,FALSE),"")</f>
        <v>-0.35</v>
      </c>
      <c r="X37" s="300"/>
      <c r="Y37" s="299">
        <f>IF($I$3=$AK$1,VLOOKUP($A37,'FeederSheet LA8'!$B$2:$HJ$176,Y$5+$AK$26,FALSE),"")</f>
        <v>-0.41</v>
      </c>
      <c r="Z37" s="299">
        <f>IF($I$3=$AK$1,VLOOKUP($A37,'FeederSheet LA8'!$B$2:$HJ$176,Z$5+$AK$26,FALSE),"")</f>
        <v>-0.33</v>
      </c>
      <c r="AA37" s="299">
        <f>IF($I$3=$AK$1,VLOOKUP($A37,'FeederSheet LA8'!$B$2:$HJ$176,AA$5+$AK$26,FALSE),"")</f>
        <v>0.15</v>
      </c>
      <c r="AB37" s="299">
        <f>IF($I$3=$AK$1,VLOOKUP($A37,'FeederSheet LA8'!$B$2:$HJ$176,AB$5+$AK$26,FALSE),"")</f>
        <v>0.62</v>
      </c>
      <c r="AC37" s="299">
        <f>IF($I$3=$AK$1,VLOOKUP($A37,'FeederSheet LA8'!$B$2:$HJ$176,AC$5+$AK$26,FALSE),"")</f>
        <v>2.4300000000000002</v>
      </c>
      <c r="AD37" s="299">
        <f>IF($I$3=$AK$1,VLOOKUP($A37,'FeederSheet LA8'!$B$2:$HJ$176,AD$5+$AK$26,FALSE),"")</f>
        <v>-0.25</v>
      </c>
      <c r="AE37" s="43"/>
      <c r="AF37" s="43"/>
      <c r="AH37" s="43"/>
      <c r="AI37" s="43"/>
      <c r="AJ37" s="43"/>
      <c r="AK37" s="243"/>
      <c r="AL37" s="43"/>
    </row>
    <row r="38" spans="1:38" x14ac:dyDescent="0.35">
      <c r="A38" s="35" t="s">
        <v>292</v>
      </c>
      <c r="B38" s="36">
        <v>354</v>
      </c>
      <c r="C38" s="37" t="s">
        <v>293</v>
      </c>
      <c r="D38" s="38">
        <f>VLOOKUP($A38,'FeederSheet LA8'!$B$2:$HJ$176,D$5+$AK$28+$AK$26,FALSE)</f>
        <v>1405</v>
      </c>
      <c r="E38" s="38">
        <f>VLOOKUP($A38,'FeederSheet LA8'!$B$2:$HJ$176,E$5+$AK$28+$AK$26,FALSE)</f>
        <v>63</v>
      </c>
      <c r="F38" s="38">
        <f>VLOOKUP($A38,'FeederSheet LA8'!$B$2:$HJ$176,F$5+$AK$28+$AK$26,FALSE)</f>
        <v>582</v>
      </c>
      <c r="G38" s="38">
        <f>VLOOKUP($A38,'FeederSheet LA8'!$B$2:$HJ$176,G$5+$AK$28+$AK$26,FALSE)</f>
        <v>52</v>
      </c>
      <c r="H38" s="38">
        <f>VLOOKUP($A38,'FeederSheet LA8'!$B$2:$HJ$176,H$5+$AK$28+$AK$26,FALSE)</f>
        <v>8</v>
      </c>
      <c r="I38" s="38">
        <f>VLOOKUP($A38,'FeederSheet LA8'!$B$2:$HJ$176,I$5+$AK$28+$AK$26,FALSE)</f>
        <v>2140</v>
      </c>
      <c r="J38" s="39"/>
      <c r="K38" s="40">
        <f>VLOOKUP($A38,'FeederSheet LA8'!$B$2:$MG$176,K$5+$AK$24+$AK$26,FALSE)</f>
        <v>-0.33</v>
      </c>
      <c r="L38" s="40">
        <f>VLOOKUP($A38,'FeederSheet LA8'!$B$2:$MG$176,L$5+$AK$24+$AK$26,FALSE)</f>
        <v>-0.08</v>
      </c>
      <c r="M38" s="40">
        <f>VLOOKUP($A38,'FeederSheet LA8'!$B$2:$MG$176,M$5+$AK$24+$AK$26,FALSE)</f>
        <v>0.26</v>
      </c>
      <c r="N38" s="40">
        <f>VLOOKUP($A38,'FeederSheet LA8'!$B$2:$MG$176,N$5+$AK$24+$AK$26,FALSE)</f>
        <v>0.13</v>
      </c>
      <c r="O38" s="40">
        <f>VLOOKUP($A38,'FeederSheet LA8'!$B$2:$MG$176,O$5+$AK$24+$AK$26,FALSE)</f>
        <v>1.04</v>
      </c>
      <c r="P38" s="40">
        <f>VLOOKUP($A38,'FeederSheet LA8'!$B$2:$MG$176,P$5+$AK$24+$AK$26,FALSE)</f>
        <v>-0.14000000000000001</v>
      </c>
      <c r="R38" s="299">
        <f>IF($I$3=$AK$1,VLOOKUP($A38,'FeederSheet LA8'!$B$2:$HJ$176,R$5+$AK$26,FALSE),"")</f>
        <v>-0.4</v>
      </c>
      <c r="S38" s="299">
        <f>IF($I$3=$AK$1,VLOOKUP($A38,'FeederSheet LA8'!$B$2:$HJ$176,S$5+$AK$26,FALSE),"")</f>
        <v>-0.39</v>
      </c>
      <c r="T38" s="299">
        <f>IF($I$3=$AK$1,VLOOKUP($A38,'FeederSheet LA8'!$B$2:$HJ$176,T$5+$AK$26,FALSE),"")</f>
        <v>0.16</v>
      </c>
      <c r="U38" s="299">
        <f>IF($I$3=$AK$1,VLOOKUP($A38,'FeederSheet LA8'!$B$2:$HJ$176,U$5+$AK$26,FALSE),"")</f>
        <v>-0.22</v>
      </c>
      <c r="V38" s="299">
        <f>IF($I$3=$AK$1,VLOOKUP($A38,'FeederSheet LA8'!$B$2:$HJ$176,V$5+$AK$26,FALSE),"")</f>
        <v>0.17</v>
      </c>
      <c r="W38" s="299">
        <f>IF($I$3=$AK$1,VLOOKUP($A38,'FeederSheet LA8'!$B$2:$HJ$176,W$5+$AK$26,FALSE),"")</f>
        <v>-0.19</v>
      </c>
      <c r="X38" s="300"/>
      <c r="Y38" s="299">
        <f>IF($I$3=$AK$1,VLOOKUP($A38,'FeederSheet LA8'!$B$2:$HJ$176,Y$5+$AK$26,FALSE),"")</f>
        <v>-0.27</v>
      </c>
      <c r="Z38" s="299">
        <f>IF($I$3=$AK$1,VLOOKUP($A38,'FeederSheet LA8'!$B$2:$HJ$176,Z$5+$AK$26,FALSE),"")</f>
        <v>0.23</v>
      </c>
      <c r="AA38" s="299">
        <f>IF($I$3=$AK$1,VLOOKUP($A38,'FeederSheet LA8'!$B$2:$HJ$176,AA$5+$AK$26,FALSE),"")</f>
        <v>0.36</v>
      </c>
      <c r="AB38" s="299">
        <f>IF($I$3=$AK$1,VLOOKUP($A38,'FeederSheet LA8'!$B$2:$HJ$176,AB$5+$AK$26,FALSE),"")</f>
        <v>0.47</v>
      </c>
      <c r="AC38" s="299">
        <f>IF($I$3=$AK$1,VLOOKUP($A38,'FeederSheet LA8'!$B$2:$HJ$176,AC$5+$AK$26,FALSE),"")</f>
        <v>1.92</v>
      </c>
      <c r="AD38" s="299">
        <f>IF($I$3=$AK$1,VLOOKUP($A38,'FeederSheet LA8'!$B$2:$HJ$176,AD$5+$AK$26,FALSE),"")</f>
        <v>-0.09</v>
      </c>
      <c r="AE38" s="43"/>
      <c r="AF38" s="43"/>
      <c r="AH38" s="43"/>
      <c r="AI38" s="43"/>
      <c r="AJ38" s="43"/>
      <c r="AK38" s="243"/>
      <c r="AL38" s="43"/>
    </row>
    <row r="39" spans="1:38" x14ac:dyDescent="0.35">
      <c r="A39" s="35" t="s">
        <v>294</v>
      </c>
      <c r="B39" s="36">
        <v>355</v>
      </c>
      <c r="C39" s="37" t="s">
        <v>295</v>
      </c>
      <c r="D39" s="38">
        <f>VLOOKUP($A39,'FeederSheet LA8'!$B$2:$HJ$176,D$5+$AK$28+$AK$26,FALSE)</f>
        <v>1727</v>
      </c>
      <c r="E39" s="38">
        <f>VLOOKUP($A39,'FeederSheet LA8'!$B$2:$HJ$176,E$5+$AK$28+$AK$26,FALSE)</f>
        <v>87</v>
      </c>
      <c r="F39" s="38">
        <f>VLOOKUP($A39,'FeederSheet LA8'!$B$2:$HJ$176,F$5+$AK$28+$AK$26,FALSE)</f>
        <v>39</v>
      </c>
      <c r="G39" s="38">
        <f>VLOOKUP($A39,'FeederSheet LA8'!$B$2:$HJ$176,G$5+$AK$28+$AK$26,FALSE)</f>
        <v>57</v>
      </c>
      <c r="H39" s="38">
        <f>VLOOKUP($A39,'FeederSheet LA8'!$B$2:$HJ$176,H$5+$AK$28+$AK$26,FALSE)</f>
        <v>4</v>
      </c>
      <c r="I39" s="38">
        <f>VLOOKUP($A39,'FeederSheet LA8'!$B$2:$HJ$176,I$5+$AK$28+$AK$26,FALSE)</f>
        <v>1958</v>
      </c>
      <c r="J39" s="39"/>
      <c r="K39" s="40">
        <f>VLOOKUP($A39,'FeederSheet LA8'!$B$2:$MG$176,K$5+$AK$24+$AK$26,FALSE)</f>
        <v>-0.56000000000000005</v>
      </c>
      <c r="L39" s="40">
        <f>VLOOKUP($A39,'FeederSheet LA8'!$B$2:$MG$176,L$5+$AK$24+$AK$26,FALSE)</f>
        <v>-0.02</v>
      </c>
      <c r="M39" s="40">
        <f>VLOOKUP($A39,'FeederSheet LA8'!$B$2:$MG$176,M$5+$AK$24+$AK$26,FALSE)</f>
        <v>0.64</v>
      </c>
      <c r="N39" s="40">
        <f>VLOOKUP($A39,'FeederSheet LA8'!$B$2:$MG$176,N$5+$AK$24+$AK$26,FALSE)</f>
        <v>0.32</v>
      </c>
      <c r="O39" s="40">
        <f>VLOOKUP($A39,'FeederSheet LA8'!$B$2:$MG$176,O$5+$AK$24+$AK$26,FALSE)</f>
        <v>-0.08</v>
      </c>
      <c r="P39" s="40">
        <f>VLOOKUP($A39,'FeederSheet LA8'!$B$2:$MG$176,P$5+$AK$24+$AK$26,FALSE)</f>
        <v>-0.46</v>
      </c>
      <c r="R39" s="299">
        <f>IF($I$3=$AK$1,VLOOKUP($A39,'FeederSheet LA8'!$B$2:$HJ$176,R$5+$AK$26,FALSE),"")</f>
        <v>-0.62</v>
      </c>
      <c r="S39" s="299">
        <f>IF($I$3=$AK$1,VLOOKUP($A39,'FeederSheet LA8'!$B$2:$HJ$176,S$5+$AK$26,FALSE),"")</f>
        <v>-0.28000000000000003</v>
      </c>
      <c r="T39" s="299">
        <f>IF($I$3=$AK$1,VLOOKUP($A39,'FeederSheet LA8'!$B$2:$HJ$176,T$5+$AK$26,FALSE),"")</f>
        <v>0.24</v>
      </c>
      <c r="U39" s="299">
        <f>IF($I$3=$AK$1,VLOOKUP($A39,'FeederSheet LA8'!$B$2:$HJ$176,U$5+$AK$26,FALSE),"")</f>
        <v>-0.01</v>
      </c>
      <c r="V39" s="299">
        <f>IF($I$3=$AK$1,VLOOKUP($A39,'FeederSheet LA8'!$B$2:$HJ$176,V$5+$AK$26,FALSE),"")</f>
        <v>-1.32</v>
      </c>
      <c r="W39" s="299">
        <f>IF($I$3=$AK$1,VLOOKUP($A39,'FeederSheet LA8'!$B$2:$HJ$176,W$5+$AK$26,FALSE),"")</f>
        <v>-0.52</v>
      </c>
      <c r="X39" s="300"/>
      <c r="Y39" s="299">
        <f>IF($I$3=$AK$1,VLOOKUP($A39,'FeederSheet LA8'!$B$2:$HJ$176,Y$5+$AK$26,FALSE),"")</f>
        <v>-0.5</v>
      </c>
      <c r="Z39" s="299">
        <f>IF($I$3=$AK$1,VLOOKUP($A39,'FeederSheet LA8'!$B$2:$HJ$176,Z$5+$AK$26,FALSE),"")</f>
        <v>0.25</v>
      </c>
      <c r="AA39" s="299">
        <f>IF($I$3=$AK$1,VLOOKUP($A39,'FeederSheet LA8'!$B$2:$HJ$176,AA$5+$AK$26,FALSE),"")</f>
        <v>1.04</v>
      </c>
      <c r="AB39" s="299">
        <f>IF($I$3=$AK$1,VLOOKUP($A39,'FeederSheet LA8'!$B$2:$HJ$176,AB$5+$AK$26,FALSE),"")</f>
        <v>0.64</v>
      </c>
      <c r="AC39" s="299">
        <f>IF($I$3=$AK$1,VLOOKUP($A39,'FeederSheet LA8'!$B$2:$HJ$176,AC$5+$AK$26,FALSE),"")</f>
        <v>1.1499999999999999</v>
      </c>
      <c r="AD39" s="299">
        <f>IF($I$3=$AK$1,VLOOKUP($A39,'FeederSheet LA8'!$B$2:$HJ$176,AD$5+$AK$26,FALSE),"")</f>
        <v>-0.41</v>
      </c>
      <c r="AE39" s="43"/>
      <c r="AF39" s="43"/>
      <c r="AH39" s="43"/>
      <c r="AI39" s="43"/>
      <c r="AJ39" s="43"/>
      <c r="AK39" s="243"/>
      <c r="AL39" s="43"/>
    </row>
    <row r="40" spans="1:38" x14ac:dyDescent="0.35">
      <c r="A40" s="35" t="s">
        <v>296</v>
      </c>
      <c r="B40" s="36">
        <v>343</v>
      </c>
      <c r="C40" s="37" t="s">
        <v>297</v>
      </c>
      <c r="D40" s="38">
        <f>VLOOKUP($A40,'FeederSheet LA8'!$B$2:$HJ$176,D$5+$AK$28+$AK$26,FALSE)</f>
        <v>2611</v>
      </c>
      <c r="E40" s="38">
        <f>VLOOKUP($A40,'FeederSheet LA8'!$B$2:$HJ$176,E$5+$AK$28+$AK$26,FALSE)</f>
        <v>55</v>
      </c>
      <c r="F40" s="38">
        <f>VLOOKUP($A40,'FeederSheet LA8'!$B$2:$HJ$176,F$5+$AK$28+$AK$26,FALSE)</f>
        <v>26</v>
      </c>
      <c r="G40" s="38">
        <f>VLOOKUP($A40,'FeederSheet LA8'!$B$2:$HJ$176,G$5+$AK$28+$AK$26,FALSE)</f>
        <v>11</v>
      </c>
      <c r="H40" s="38">
        <f>VLOOKUP($A40,'FeederSheet LA8'!$B$2:$HJ$176,H$5+$AK$28+$AK$26,FALSE)</f>
        <v>6</v>
      </c>
      <c r="I40" s="38">
        <f>VLOOKUP($A40,'FeederSheet LA8'!$B$2:$HJ$176,I$5+$AK$28+$AK$26,FALSE)</f>
        <v>2780</v>
      </c>
      <c r="J40" s="39"/>
      <c r="K40" s="40">
        <f>VLOOKUP($A40,'FeederSheet LA8'!$B$2:$MG$176,K$5+$AK$24+$AK$26,FALSE)</f>
        <v>-0.28000000000000003</v>
      </c>
      <c r="L40" s="40">
        <f>VLOOKUP($A40,'FeederSheet LA8'!$B$2:$MG$176,L$5+$AK$24+$AK$26,FALSE)</f>
        <v>-7.0000000000000007E-2</v>
      </c>
      <c r="M40" s="40">
        <f>VLOOKUP($A40,'FeederSheet LA8'!$B$2:$MG$176,M$5+$AK$24+$AK$26,FALSE)</f>
        <v>0.22</v>
      </c>
      <c r="N40" s="40">
        <f>VLOOKUP($A40,'FeederSheet LA8'!$B$2:$MG$176,N$5+$AK$24+$AK$26,FALSE)</f>
        <v>0.16</v>
      </c>
      <c r="O40" s="40">
        <f>VLOOKUP($A40,'FeederSheet LA8'!$B$2:$MG$176,O$5+$AK$24+$AK$26,FALSE)</f>
        <v>0.83</v>
      </c>
      <c r="P40" s="40">
        <f>VLOOKUP($A40,'FeederSheet LA8'!$B$2:$MG$176,P$5+$AK$24+$AK$26,FALSE)</f>
        <v>-0.3</v>
      </c>
      <c r="R40" s="299">
        <f>IF($I$3=$AK$1,VLOOKUP($A40,'FeederSheet LA8'!$B$2:$HJ$176,R$5+$AK$26,FALSE),"")</f>
        <v>-0.33</v>
      </c>
      <c r="S40" s="299">
        <f>IF($I$3=$AK$1,VLOOKUP($A40,'FeederSheet LA8'!$B$2:$HJ$176,S$5+$AK$26,FALSE),"")</f>
        <v>-0.41</v>
      </c>
      <c r="T40" s="299">
        <f>IF($I$3=$AK$1,VLOOKUP($A40,'FeederSheet LA8'!$B$2:$HJ$176,T$5+$AK$26,FALSE),"")</f>
        <v>-0.26</v>
      </c>
      <c r="U40" s="299">
        <f>IF($I$3=$AK$1,VLOOKUP($A40,'FeederSheet LA8'!$B$2:$HJ$176,U$5+$AK$26,FALSE),"")</f>
        <v>-0.59</v>
      </c>
      <c r="V40" s="299">
        <f>IF($I$3=$AK$1,VLOOKUP($A40,'FeederSheet LA8'!$B$2:$HJ$176,V$5+$AK$26,FALSE),"")</f>
        <v>-0.18</v>
      </c>
      <c r="W40" s="299">
        <f>IF($I$3=$AK$1,VLOOKUP($A40,'FeederSheet LA8'!$B$2:$HJ$176,W$5+$AK$26,FALSE),"")</f>
        <v>-0.35</v>
      </c>
      <c r="X40" s="300"/>
      <c r="Y40" s="299">
        <f>IF($I$3=$AK$1,VLOOKUP($A40,'FeederSheet LA8'!$B$2:$HJ$176,Y$5+$AK$26,FALSE),"")</f>
        <v>-0.23</v>
      </c>
      <c r="Z40" s="299">
        <f>IF($I$3=$AK$1,VLOOKUP($A40,'FeederSheet LA8'!$B$2:$HJ$176,Z$5+$AK$26,FALSE),"")</f>
        <v>0.26</v>
      </c>
      <c r="AA40" s="299">
        <f>IF($I$3=$AK$1,VLOOKUP($A40,'FeederSheet LA8'!$B$2:$HJ$176,AA$5+$AK$26,FALSE),"")</f>
        <v>0.71</v>
      </c>
      <c r="AB40" s="299">
        <f>IF($I$3=$AK$1,VLOOKUP($A40,'FeederSheet LA8'!$B$2:$HJ$176,AB$5+$AK$26,FALSE),"")</f>
        <v>0.9</v>
      </c>
      <c r="AC40" s="299">
        <f>IF($I$3=$AK$1,VLOOKUP($A40,'FeederSheet LA8'!$B$2:$HJ$176,AC$5+$AK$26,FALSE),"")</f>
        <v>1.84</v>
      </c>
      <c r="AD40" s="299">
        <f>IF($I$3=$AK$1,VLOOKUP($A40,'FeederSheet LA8'!$B$2:$HJ$176,AD$5+$AK$26,FALSE),"")</f>
        <v>-0.25</v>
      </c>
      <c r="AE40" s="43"/>
      <c r="AF40" s="43"/>
      <c r="AH40" s="43"/>
      <c r="AI40" s="43"/>
      <c r="AJ40" s="43"/>
      <c r="AK40" s="243"/>
      <c r="AL40" s="43"/>
    </row>
    <row r="41" spans="1:38" x14ac:dyDescent="0.35">
      <c r="A41" s="35" t="s">
        <v>298</v>
      </c>
      <c r="B41" s="36">
        <v>342</v>
      </c>
      <c r="C41" s="37" t="s">
        <v>299</v>
      </c>
      <c r="D41" s="38">
        <f>VLOOKUP($A41,'FeederSheet LA8'!$B$2:$HJ$176,D$5+$AK$28+$AK$26,FALSE)</f>
        <v>1624</v>
      </c>
      <c r="E41" s="38">
        <f>VLOOKUP($A41,'FeederSheet LA8'!$B$2:$HJ$176,E$5+$AK$28+$AK$26,FALSE)</f>
        <v>29</v>
      </c>
      <c r="F41" s="38">
        <f>VLOOKUP($A41,'FeederSheet LA8'!$B$2:$HJ$176,F$5+$AK$28+$AK$26,FALSE)</f>
        <v>12</v>
      </c>
      <c r="G41" s="38">
        <f>VLOOKUP($A41,'FeederSheet LA8'!$B$2:$HJ$176,G$5+$AK$28+$AK$26,FALSE)</f>
        <v>4</v>
      </c>
      <c r="H41" s="38">
        <f>VLOOKUP($A41,'FeederSheet LA8'!$B$2:$HJ$176,H$5+$AK$28+$AK$26,FALSE)</f>
        <v>3</v>
      </c>
      <c r="I41" s="38">
        <f>VLOOKUP($A41,'FeederSheet LA8'!$B$2:$HJ$176,I$5+$AK$28+$AK$26,FALSE)</f>
        <v>1716</v>
      </c>
      <c r="J41" s="39"/>
      <c r="K41" s="40">
        <f>VLOOKUP($A41,'FeederSheet LA8'!$B$2:$MG$176,K$5+$AK$24+$AK$26,FALSE)</f>
        <v>-0.38</v>
      </c>
      <c r="L41" s="40">
        <f>VLOOKUP($A41,'FeederSheet LA8'!$B$2:$MG$176,L$5+$AK$24+$AK$26,FALSE)</f>
        <v>-0.05</v>
      </c>
      <c r="M41" s="40">
        <f>VLOOKUP($A41,'FeederSheet LA8'!$B$2:$MG$176,M$5+$AK$24+$AK$26,FALSE)</f>
        <v>0.77</v>
      </c>
      <c r="N41" s="40">
        <f>VLOOKUP($A41,'FeederSheet LA8'!$B$2:$MG$176,N$5+$AK$24+$AK$26,FALSE)</f>
        <v>0.34</v>
      </c>
      <c r="O41" s="40">
        <f>VLOOKUP($A41,'FeederSheet LA8'!$B$2:$MG$176,O$5+$AK$24+$AK$26,FALSE)</f>
        <v>1.1499999999999999</v>
      </c>
      <c r="P41" s="40">
        <f>VLOOKUP($A41,'FeederSheet LA8'!$B$2:$MG$176,P$5+$AK$24+$AK$26,FALSE)</f>
        <v>-0.39</v>
      </c>
      <c r="R41" s="299">
        <f>IF($I$3=$AK$1,VLOOKUP($A41,'FeederSheet LA8'!$B$2:$HJ$176,R$5+$AK$26,FALSE),"")</f>
        <v>-0.44</v>
      </c>
      <c r="S41" s="299">
        <f>IF($I$3=$AK$1,VLOOKUP($A41,'FeederSheet LA8'!$B$2:$HJ$176,S$5+$AK$26,FALSE),"")</f>
        <v>-0.51</v>
      </c>
      <c r="T41" s="299">
        <f>IF($I$3=$AK$1,VLOOKUP($A41,'FeederSheet LA8'!$B$2:$HJ$176,T$5+$AK$26,FALSE),"")</f>
        <v>0.06</v>
      </c>
      <c r="U41" s="299">
        <f>IF($I$3=$AK$1,VLOOKUP($A41,'FeederSheet LA8'!$B$2:$HJ$176,U$5+$AK$26,FALSE),"")</f>
        <v>-0.9</v>
      </c>
      <c r="V41" s="299">
        <f>IF($I$3=$AK$1,VLOOKUP($A41,'FeederSheet LA8'!$B$2:$HJ$176,V$5+$AK$26,FALSE),"")</f>
        <v>-0.28000000000000003</v>
      </c>
      <c r="W41" s="299">
        <f>IF($I$3=$AK$1,VLOOKUP($A41,'FeederSheet LA8'!$B$2:$HJ$176,W$5+$AK$26,FALSE),"")</f>
        <v>-0.45</v>
      </c>
      <c r="X41" s="300"/>
      <c r="Y41" s="299">
        <f>IF($I$3=$AK$1,VLOOKUP($A41,'FeederSheet LA8'!$B$2:$HJ$176,Y$5+$AK$26,FALSE),"")</f>
        <v>-0.32</v>
      </c>
      <c r="Z41" s="299">
        <f>IF($I$3=$AK$1,VLOOKUP($A41,'FeederSheet LA8'!$B$2:$HJ$176,Z$5+$AK$26,FALSE),"")</f>
        <v>0.41</v>
      </c>
      <c r="AA41" s="299">
        <f>IF($I$3=$AK$1,VLOOKUP($A41,'FeederSheet LA8'!$B$2:$HJ$176,AA$5+$AK$26,FALSE),"")</f>
        <v>1.49</v>
      </c>
      <c r="AB41" s="299">
        <f>IF($I$3=$AK$1,VLOOKUP($A41,'FeederSheet LA8'!$B$2:$HJ$176,AB$5+$AK$26,FALSE),"")</f>
        <v>1.57</v>
      </c>
      <c r="AC41" s="299">
        <f>IF($I$3=$AK$1,VLOOKUP($A41,'FeederSheet LA8'!$B$2:$HJ$176,AC$5+$AK$26,FALSE),"")</f>
        <v>2.58</v>
      </c>
      <c r="AD41" s="299">
        <f>IF($I$3=$AK$1,VLOOKUP($A41,'FeederSheet LA8'!$B$2:$HJ$176,AD$5+$AK$26,FALSE),"")</f>
        <v>-0.33</v>
      </c>
      <c r="AE41" s="43"/>
      <c r="AF41" s="43"/>
      <c r="AH41" s="43"/>
      <c r="AI41" s="43"/>
      <c r="AJ41" s="43"/>
      <c r="AK41" s="243"/>
      <c r="AL41" s="43"/>
    </row>
    <row r="42" spans="1:38" x14ac:dyDescent="0.35">
      <c r="A42" s="35" t="s">
        <v>300</v>
      </c>
      <c r="B42" s="36">
        <v>356</v>
      </c>
      <c r="C42" s="37" t="s">
        <v>301</v>
      </c>
      <c r="D42" s="38">
        <f>VLOOKUP($A42,'FeederSheet LA8'!$B$2:$HJ$176,D$5+$AK$28+$AK$26,FALSE)</f>
        <v>2212</v>
      </c>
      <c r="E42" s="38">
        <f>VLOOKUP($A42,'FeederSheet LA8'!$B$2:$HJ$176,E$5+$AK$28+$AK$26,FALSE)</f>
        <v>106</v>
      </c>
      <c r="F42" s="38">
        <f>VLOOKUP($A42,'FeederSheet LA8'!$B$2:$HJ$176,F$5+$AK$28+$AK$26,FALSE)</f>
        <v>136</v>
      </c>
      <c r="G42" s="38">
        <f>VLOOKUP($A42,'FeederSheet LA8'!$B$2:$HJ$176,G$5+$AK$28+$AK$26,FALSE)</f>
        <v>26</v>
      </c>
      <c r="H42" s="38">
        <f>VLOOKUP($A42,'FeederSheet LA8'!$B$2:$HJ$176,H$5+$AK$28+$AK$26,FALSE)</f>
        <v>14</v>
      </c>
      <c r="I42" s="38">
        <f>VLOOKUP($A42,'FeederSheet LA8'!$B$2:$HJ$176,I$5+$AK$28+$AK$26,FALSE)</f>
        <v>2517</v>
      </c>
      <c r="J42" s="39"/>
      <c r="K42" s="40">
        <f>VLOOKUP($A42,'FeederSheet LA8'!$B$2:$MG$176,K$5+$AK$24+$AK$26,FALSE)</f>
        <v>-7.0000000000000007E-2</v>
      </c>
      <c r="L42" s="40">
        <f>VLOOKUP($A42,'FeederSheet LA8'!$B$2:$MG$176,L$5+$AK$24+$AK$26,FALSE)</f>
        <v>0.04</v>
      </c>
      <c r="M42" s="40">
        <f>VLOOKUP($A42,'FeederSheet LA8'!$B$2:$MG$176,M$5+$AK$24+$AK$26,FALSE)</f>
        <v>0.59</v>
      </c>
      <c r="N42" s="40">
        <f>VLOOKUP($A42,'FeederSheet LA8'!$B$2:$MG$176,N$5+$AK$24+$AK$26,FALSE)</f>
        <v>0.22</v>
      </c>
      <c r="O42" s="40">
        <f>VLOOKUP($A42,'FeederSheet LA8'!$B$2:$MG$176,O$5+$AK$24+$AK$26,FALSE)</f>
        <v>0.81</v>
      </c>
      <c r="P42" s="40">
        <f>VLOOKUP($A42,'FeederSheet LA8'!$B$2:$MG$176,P$5+$AK$24+$AK$26,FALSE)</f>
        <v>-0.03</v>
      </c>
      <c r="R42" s="299">
        <f>IF($I$3=$AK$1,VLOOKUP($A42,'FeederSheet LA8'!$B$2:$HJ$176,R$5+$AK$26,FALSE),"")</f>
        <v>-0.13</v>
      </c>
      <c r="S42" s="299">
        <f>IF($I$3=$AK$1,VLOOKUP($A42,'FeederSheet LA8'!$B$2:$HJ$176,S$5+$AK$26,FALSE),"")</f>
        <v>-0.2</v>
      </c>
      <c r="T42" s="299">
        <f>IF($I$3=$AK$1,VLOOKUP($A42,'FeederSheet LA8'!$B$2:$HJ$176,T$5+$AK$26,FALSE),"")</f>
        <v>0.37</v>
      </c>
      <c r="U42" s="299">
        <f>IF($I$3=$AK$1,VLOOKUP($A42,'FeederSheet LA8'!$B$2:$HJ$176,U$5+$AK$26,FALSE),"")</f>
        <v>-0.26</v>
      </c>
      <c r="V42" s="299">
        <f>IF($I$3=$AK$1,VLOOKUP($A42,'FeederSheet LA8'!$B$2:$HJ$176,V$5+$AK$26,FALSE),"")</f>
        <v>0.15</v>
      </c>
      <c r="W42" s="299">
        <f>IF($I$3=$AK$1,VLOOKUP($A42,'FeederSheet LA8'!$B$2:$HJ$176,W$5+$AK$26,FALSE),"")</f>
        <v>-7.0000000000000007E-2</v>
      </c>
      <c r="X42" s="300"/>
      <c r="Y42" s="299">
        <f>IF($I$3=$AK$1,VLOOKUP($A42,'FeederSheet LA8'!$B$2:$HJ$176,Y$5+$AK$26,FALSE),"")</f>
        <v>-0.02</v>
      </c>
      <c r="Z42" s="299">
        <f>IF($I$3=$AK$1,VLOOKUP($A42,'FeederSheet LA8'!$B$2:$HJ$176,Z$5+$AK$26,FALSE),"")</f>
        <v>0.28000000000000003</v>
      </c>
      <c r="AA42" s="299">
        <f>IF($I$3=$AK$1,VLOOKUP($A42,'FeederSheet LA8'!$B$2:$HJ$176,AA$5+$AK$26,FALSE),"")</f>
        <v>0.8</v>
      </c>
      <c r="AB42" s="299">
        <f>IF($I$3=$AK$1,VLOOKUP($A42,'FeederSheet LA8'!$B$2:$HJ$176,AB$5+$AK$26,FALSE),"")</f>
        <v>0.71</v>
      </c>
      <c r="AC42" s="299">
        <f>IF($I$3=$AK$1,VLOOKUP($A42,'FeederSheet LA8'!$B$2:$HJ$176,AC$5+$AK$26,FALSE),"")</f>
        <v>1.47</v>
      </c>
      <c r="AD42" s="299">
        <f>IF($I$3=$AK$1,VLOOKUP($A42,'FeederSheet LA8'!$B$2:$HJ$176,AD$5+$AK$26,FALSE),"")</f>
        <v>0.02</v>
      </c>
      <c r="AE42" s="43"/>
      <c r="AF42" s="43"/>
      <c r="AH42" s="43"/>
      <c r="AI42" s="43"/>
      <c r="AJ42" s="43"/>
      <c r="AK42" s="243"/>
      <c r="AL42" s="43"/>
    </row>
    <row r="43" spans="1:38" x14ac:dyDescent="0.35">
      <c r="A43" s="35" t="s">
        <v>302</v>
      </c>
      <c r="B43" s="36">
        <v>357</v>
      </c>
      <c r="C43" s="37" t="s">
        <v>303</v>
      </c>
      <c r="D43" s="38">
        <f>VLOOKUP($A43,'FeederSheet LA8'!$B$2:$HJ$176,D$5+$AK$28+$AK$26,FALSE)</f>
        <v>2017</v>
      </c>
      <c r="E43" s="38">
        <f>VLOOKUP($A43,'FeederSheet LA8'!$B$2:$HJ$176,E$5+$AK$28+$AK$26,FALSE)</f>
        <v>80</v>
      </c>
      <c r="F43" s="38">
        <f>VLOOKUP($A43,'FeederSheet LA8'!$B$2:$HJ$176,F$5+$AK$28+$AK$26,FALSE)</f>
        <v>277</v>
      </c>
      <c r="G43" s="38">
        <f>VLOOKUP($A43,'FeederSheet LA8'!$B$2:$HJ$176,G$5+$AK$28+$AK$26,FALSE)</f>
        <v>29</v>
      </c>
      <c r="H43" s="38">
        <f>VLOOKUP($A43,'FeederSheet LA8'!$B$2:$HJ$176,H$5+$AK$28+$AK$26,FALSE)</f>
        <v>7</v>
      </c>
      <c r="I43" s="38">
        <f>VLOOKUP($A43,'FeederSheet LA8'!$B$2:$HJ$176,I$5+$AK$28+$AK$26,FALSE)</f>
        <v>2426</v>
      </c>
      <c r="J43" s="39"/>
      <c r="K43" s="40">
        <f>VLOOKUP($A43,'FeederSheet LA8'!$B$2:$MG$176,K$5+$AK$24+$AK$26,FALSE)</f>
        <v>-0.28000000000000003</v>
      </c>
      <c r="L43" s="40">
        <f>VLOOKUP($A43,'FeederSheet LA8'!$B$2:$MG$176,L$5+$AK$24+$AK$26,FALSE)</f>
        <v>-7.0000000000000007E-2</v>
      </c>
      <c r="M43" s="40">
        <f>VLOOKUP($A43,'FeederSheet LA8'!$B$2:$MG$176,M$5+$AK$24+$AK$26,FALSE)</f>
        <v>0.5</v>
      </c>
      <c r="N43" s="40">
        <f>VLOOKUP($A43,'FeederSheet LA8'!$B$2:$MG$176,N$5+$AK$24+$AK$26,FALSE)</f>
        <v>0.15</v>
      </c>
      <c r="O43" s="40">
        <f>VLOOKUP($A43,'FeederSheet LA8'!$B$2:$MG$176,O$5+$AK$24+$AK$26,FALSE)</f>
        <v>1.34</v>
      </c>
      <c r="P43" s="40">
        <f>VLOOKUP($A43,'FeederSheet LA8'!$B$2:$MG$176,P$5+$AK$24+$AK$26,FALSE)</f>
        <v>-0.17</v>
      </c>
      <c r="R43" s="299">
        <f>IF($I$3=$AK$1,VLOOKUP($A43,'FeederSheet LA8'!$B$2:$HJ$176,R$5+$AK$26,FALSE),"")</f>
        <v>-0.33</v>
      </c>
      <c r="S43" s="299">
        <f>IF($I$3=$AK$1,VLOOKUP($A43,'FeederSheet LA8'!$B$2:$HJ$176,S$5+$AK$26,FALSE),"")</f>
        <v>-0.35</v>
      </c>
      <c r="T43" s="299">
        <f>IF($I$3=$AK$1,VLOOKUP($A43,'FeederSheet LA8'!$B$2:$HJ$176,T$5+$AK$26,FALSE),"")</f>
        <v>0.35</v>
      </c>
      <c r="U43" s="299">
        <f>IF($I$3=$AK$1,VLOOKUP($A43,'FeederSheet LA8'!$B$2:$HJ$176,U$5+$AK$26,FALSE),"")</f>
        <v>-0.31</v>
      </c>
      <c r="V43" s="299">
        <f>IF($I$3=$AK$1,VLOOKUP($A43,'FeederSheet LA8'!$B$2:$HJ$176,V$5+$AK$26,FALSE),"")</f>
        <v>0.4</v>
      </c>
      <c r="W43" s="299">
        <f>IF($I$3=$AK$1,VLOOKUP($A43,'FeederSheet LA8'!$B$2:$HJ$176,W$5+$AK$26,FALSE),"")</f>
        <v>-0.22</v>
      </c>
      <c r="X43" s="300"/>
      <c r="Y43" s="299">
        <f>IF($I$3=$AK$1,VLOOKUP($A43,'FeederSheet LA8'!$B$2:$HJ$176,Y$5+$AK$26,FALSE),"")</f>
        <v>-0.22</v>
      </c>
      <c r="Z43" s="299">
        <f>IF($I$3=$AK$1,VLOOKUP($A43,'FeederSheet LA8'!$B$2:$HJ$176,Z$5+$AK$26,FALSE),"")</f>
        <v>0.21</v>
      </c>
      <c r="AA43" s="299">
        <f>IF($I$3=$AK$1,VLOOKUP($A43,'FeederSheet LA8'!$B$2:$HJ$176,AA$5+$AK$26,FALSE),"")</f>
        <v>0.65</v>
      </c>
      <c r="AB43" s="299">
        <f>IF($I$3=$AK$1,VLOOKUP($A43,'FeederSheet LA8'!$B$2:$HJ$176,AB$5+$AK$26,FALSE),"")</f>
        <v>0.61</v>
      </c>
      <c r="AC43" s="299">
        <f>IF($I$3=$AK$1,VLOOKUP($A43,'FeederSheet LA8'!$B$2:$HJ$176,AC$5+$AK$26,FALSE),"")</f>
        <v>2.27</v>
      </c>
      <c r="AD43" s="299">
        <f>IF($I$3=$AK$1,VLOOKUP($A43,'FeederSheet LA8'!$B$2:$HJ$176,AD$5+$AK$26,FALSE),"")</f>
        <v>-0.12</v>
      </c>
      <c r="AE43" s="43"/>
      <c r="AF43" s="43"/>
      <c r="AH43" s="43"/>
      <c r="AI43" s="43"/>
      <c r="AJ43" s="43"/>
      <c r="AK43" s="243"/>
      <c r="AL43" s="43"/>
    </row>
    <row r="44" spans="1:38" x14ac:dyDescent="0.35">
      <c r="A44" s="35" t="s">
        <v>304</v>
      </c>
      <c r="B44" s="36">
        <v>358</v>
      </c>
      <c r="C44" s="37" t="s">
        <v>305</v>
      </c>
      <c r="D44" s="38">
        <f>VLOOKUP($A44,'FeederSheet LA8'!$B$2:$HJ$176,D$5+$AK$28+$AK$26,FALSE)</f>
        <v>1956</v>
      </c>
      <c r="E44" s="38">
        <f>VLOOKUP($A44,'FeederSheet LA8'!$B$2:$HJ$176,E$5+$AK$28+$AK$26,FALSE)</f>
        <v>170</v>
      </c>
      <c r="F44" s="38">
        <f>VLOOKUP($A44,'FeederSheet LA8'!$B$2:$HJ$176,F$5+$AK$28+$AK$26,FALSE)</f>
        <v>338</v>
      </c>
      <c r="G44" s="38">
        <f>VLOOKUP($A44,'FeederSheet LA8'!$B$2:$HJ$176,G$5+$AK$28+$AK$26,FALSE)</f>
        <v>89</v>
      </c>
      <c r="H44" s="38">
        <f>VLOOKUP($A44,'FeederSheet LA8'!$B$2:$HJ$176,H$5+$AK$28+$AK$26,FALSE)</f>
        <v>29</v>
      </c>
      <c r="I44" s="38">
        <f>VLOOKUP($A44,'FeederSheet LA8'!$B$2:$HJ$176,I$5+$AK$28+$AK$26,FALSE)</f>
        <v>2645</v>
      </c>
      <c r="J44" s="39"/>
      <c r="K44" s="40">
        <f>VLOOKUP($A44,'FeederSheet LA8'!$B$2:$MG$176,K$5+$AK$24+$AK$26,FALSE)</f>
        <v>0.14000000000000001</v>
      </c>
      <c r="L44" s="40">
        <f>VLOOKUP($A44,'FeederSheet LA8'!$B$2:$MG$176,L$5+$AK$24+$AK$26,FALSE)</f>
        <v>-0.03</v>
      </c>
      <c r="M44" s="40">
        <f>VLOOKUP($A44,'FeederSheet LA8'!$B$2:$MG$176,M$5+$AK$24+$AK$26,FALSE)</f>
        <v>0.61</v>
      </c>
      <c r="N44" s="40">
        <f>VLOOKUP($A44,'FeederSheet LA8'!$B$2:$MG$176,N$5+$AK$24+$AK$26,FALSE)</f>
        <v>0.32</v>
      </c>
      <c r="O44" s="40">
        <f>VLOOKUP($A44,'FeederSheet LA8'!$B$2:$MG$176,O$5+$AK$24+$AK$26,FALSE)</f>
        <v>1.1000000000000001</v>
      </c>
      <c r="P44" s="40">
        <f>VLOOKUP($A44,'FeederSheet LA8'!$B$2:$MG$176,P$5+$AK$24+$AK$26,FALSE)</f>
        <v>0.22</v>
      </c>
      <c r="R44" s="299">
        <f>IF($I$3=$AK$1,VLOOKUP($A44,'FeederSheet LA8'!$B$2:$HJ$176,R$5+$AK$26,FALSE),"")</f>
        <v>0.09</v>
      </c>
      <c r="S44" s="299">
        <f>IF($I$3=$AK$1,VLOOKUP($A44,'FeederSheet LA8'!$B$2:$HJ$176,S$5+$AK$26,FALSE),"")</f>
        <v>-0.22</v>
      </c>
      <c r="T44" s="299">
        <f>IF($I$3=$AK$1,VLOOKUP($A44,'FeederSheet LA8'!$B$2:$HJ$176,T$5+$AK$26,FALSE),"")</f>
        <v>0.48</v>
      </c>
      <c r="U44" s="299">
        <f>IF($I$3=$AK$1,VLOOKUP($A44,'FeederSheet LA8'!$B$2:$HJ$176,U$5+$AK$26,FALSE),"")</f>
        <v>0.06</v>
      </c>
      <c r="V44" s="299">
        <f>IF($I$3=$AK$1,VLOOKUP($A44,'FeederSheet LA8'!$B$2:$HJ$176,V$5+$AK$26,FALSE),"")</f>
        <v>0.64</v>
      </c>
      <c r="W44" s="299">
        <f>IF($I$3=$AK$1,VLOOKUP($A44,'FeederSheet LA8'!$B$2:$HJ$176,W$5+$AK$26,FALSE),"")</f>
        <v>0.17</v>
      </c>
      <c r="X44" s="300"/>
      <c r="Y44" s="299">
        <f>IF($I$3=$AK$1,VLOOKUP($A44,'FeederSheet LA8'!$B$2:$HJ$176,Y$5+$AK$26,FALSE),"")</f>
        <v>0.2</v>
      </c>
      <c r="Z44" s="299">
        <f>IF($I$3=$AK$1,VLOOKUP($A44,'FeederSheet LA8'!$B$2:$HJ$176,Z$5+$AK$26,FALSE),"")</f>
        <v>0.16</v>
      </c>
      <c r="AA44" s="299">
        <f>IF($I$3=$AK$1,VLOOKUP($A44,'FeederSheet LA8'!$B$2:$HJ$176,AA$5+$AK$26,FALSE),"")</f>
        <v>0.75</v>
      </c>
      <c r="AB44" s="299">
        <f>IF($I$3=$AK$1,VLOOKUP($A44,'FeederSheet LA8'!$B$2:$HJ$176,AB$5+$AK$26,FALSE),"")</f>
        <v>0.57999999999999996</v>
      </c>
      <c r="AC44" s="299">
        <f>IF($I$3=$AK$1,VLOOKUP($A44,'FeederSheet LA8'!$B$2:$HJ$176,AC$5+$AK$26,FALSE),"")</f>
        <v>1.56</v>
      </c>
      <c r="AD44" s="299">
        <f>IF($I$3=$AK$1,VLOOKUP($A44,'FeederSheet LA8'!$B$2:$HJ$176,AD$5+$AK$26,FALSE),"")</f>
        <v>0.27</v>
      </c>
      <c r="AE44" s="43"/>
      <c r="AF44" s="43"/>
      <c r="AH44" s="43"/>
      <c r="AI44" s="43"/>
      <c r="AJ44" s="43"/>
      <c r="AK44" s="243"/>
      <c r="AL44" s="43"/>
    </row>
    <row r="45" spans="1:38" x14ac:dyDescent="0.35">
      <c r="A45" s="35" t="s">
        <v>306</v>
      </c>
      <c r="B45" s="36">
        <v>877</v>
      </c>
      <c r="C45" s="37" t="s">
        <v>307</v>
      </c>
      <c r="D45" s="38">
        <f>VLOOKUP($A45,'FeederSheet LA8'!$B$2:$HJ$176,D$5+$AK$28+$AK$26,FALSE)</f>
        <v>2155</v>
      </c>
      <c r="E45" s="38">
        <f>VLOOKUP($A45,'FeederSheet LA8'!$B$2:$HJ$176,E$5+$AK$28+$AK$26,FALSE)</f>
        <v>65</v>
      </c>
      <c r="F45" s="38">
        <f>VLOOKUP($A45,'FeederSheet LA8'!$B$2:$HJ$176,F$5+$AK$28+$AK$26,FALSE)</f>
        <v>47</v>
      </c>
      <c r="G45" s="38">
        <f>VLOOKUP($A45,'FeederSheet LA8'!$B$2:$HJ$176,G$5+$AK$28+$AK$26,FALSE)</f>
        <v>11</v>
      </c>
      <c r="H45" s="38">
        <f>VLOOKUP($A45,'FeederSheet LA8'!$B$2:$HJ$176,H$5+$AK$28+$AK$26,FALSE)</f>
        <v>9</v>
      </c>
      <c r="I45" s="38">
        <f>VLOOKUP($A45,'FeederSheet LA8'!$B$2:$HJ$176,I$5+$AK$28+$AK$26,FALSE)</f>
        <v>2316</v>
      </c>
      <c r="J45" s="39"/>
      <c r="K45" s="40">
        <f>VLOOKUP($A45,'FeederSheet LA8'!$B$2:$MG$176,K$5+$AK$24+$AK$26,FALSE)</f>
        <v>-0.17</v>
      </c>
      <c r="L45" s="40">
        <f>VLOOKUP($A45,'FeederSheet LA8'!$B$2:$MG$176,L$5+$AK$24+$AK$26,FALSE)</f>
        <v>0.12</v>
      </c>
      <c r="M45" s="40">
        <f>VLOOKUP($A45,'FeederSheet LA8'!$B$2:$MG$176,M$5+$AK$24+$AK$26,FALSE)</f>
        <v>0.61</v>
      </c>
      <c r="N45" s="40">
        <f>VLOOKUP($A45,'FeederSheet LA8'!$B$2:$MG$176,N$5+$AK$24+$AK$26,FALSE)</f>
        <v>-0.46</v>
      </c>
      <c r="O45" s="40">
        <f>VLOOKUP($A45,'FeederSheet LA8'!$B$2:$MG$176,O$5+$AK$24+$AK$26,FALSE)</f>
        <v>0.97</v>
      </c>
      <c r="P45" s="40">
        <f>VLOOKUP($A45,'FeederSheet LA8'!$B$2:$MG$176,P$5+$AK$24+$AK$26,FALSE)</f>
        <v>-0.14000000000000001</v>
      </c>
      <c r="R45" s="299">
        <f>IF($I$3=$AK$1,VLOOKUP($A45,'FeederSheet LA8'!$B$2:$HJ$176,R$5+$AK$26,FALSE),"")</f>
        <v>-0.22</v>
      </c>
      <c r="S45" s="299">
        <f>IF($I$3=$AK$1,VLOOKUP($A45,'FeederSheet LA8'!$B$2:$HJ$176,S$5+$AK$26,FALSE),"")</f>
        <v>-0.19</v>
      </c>
      <c r="T45" s="299">
        <f>IF($I$3=$AK$1,VLOOKUP($A45,'FeederSheet LA8'!$B$2:$HJ$176,T$5+$AK$26,FALSE),"")</f>
        <v>0.25</v>
      </c>
      <c r="U45" s="299">
        <f>IF($I$3=$AK$1,VLOOKUP($A45,'FeederSheet LA8'!$B$2:$HJ$176,U$5+$AK$26,FALSE),"")</f>
        <v>-1.21</v>
      </c>
      <c r="V45" s="299">
        <f>IF($I$3=$AK$1,VLOOKUP($A45,'FeederSheet LA8'!$B$2:$HJ$176,V$5+$AK$26,FALSE),"")</f>
        <v>0.14000000000000001</v>
      </c>
      <c r="W45" s="299">
        <f>IF($I$3=$AK$1,VLOOKUP($A45,'FeederSheet LA8'!$B$2:$HJ$176,W$5+$AK$26,FALSE),"")</f>
        <v>-0.19</v>
      </c>
      <c r="X45" s="300"/>
      <c r="Y45" s="299">
        <f>IF($I$3=$AK$1,VLOOKUP($A45,'FeederSheet LA8'!$B$2:$HJ$176,Y$5+$AK$26,FALSE),"")</f>
        <v>-0.12</v>
      </c>
      <c r="Z45" s="299">
        <f>IF($I$3=$AK$1,VLOOKUP($A45,'FeederSheet LA8'!$B$2:$HJ$176,Z$5+$AK$26,FALSE),"")</f>
        <v>0.42</v>
      </c>
      <c r="AA45" s="299">
        <f>IF($I$3=$AK$1,VLOOKUP($A45,'FeederSheet LA8'!$B$2:$HJ$176,AA$5+$AK$26,FALSE),"")</f>
        <v>0.97</v>
      </c>
      <c r="AB45" s="299">
        <f>IF($I$3=$AK$1,VLOOKUP($A45,'FeederSheet LA8'!$B$2:$HJ$176,AB$5+$AK$26,FALSE),"")</f>
        <v>0.28999999999999998</v>
      </c>
      <c r="AC45" s="299">
        <f>IF($I$3=$AK$1,VLOOKUP($A45,'FeederSheet LA8'!$B$2:$HJ$176,AC$5+$AK$26,FALSE),"")</f>
        <v>1.79</v>
      </c>
      <c r="AD45" s="299">
        <f>IF($I$3=$AK$1,VLOOKUP($A45,'FeederSheet LA8'!$B$2:$HJ$176,AD$5+$AK$26,FALSE),"")</f>
        <v>-0.09</v>
      </c>
      <c r="AE45" s="43"/>
      <c r="AF45" s="43"/>
      <c r="AH45" s="43"/>
      <c r="AI45" s="43"/>
      <c r="AJ45" s="43"/>
      <c r="AK45" s="243"/>
      <c r="AL45" s="43"/>
    </row>
    <row r="46" spans="1:38" x14ac:dyDescent="0.35">
      <c r="A46" s="35" t="s">
        <v>308</v>
      </c>
      <c r="B46" s="36">
        <v>359</v>
      </c>
      <c r="C46" s="37" t="s">
        <v>309</v>
      </c>
      <c r="D46" s="38">
        <f>VLOOKUP($A46,'FeederSheet LA8'!$B$2:$HJ$176,D$5+$AK$28+$AK$26,FALSE)</f>
        <v>3044</v>
      </c>
      <c r="E46" s="38">
        <f>VLOOKUP($A46,'FeederSheet LA8'!$B$2:$HJ$176,E$5+$AK$28+$AK$26,FALSE)</f>
        <v>50</v>
      </c>
      <c r="F46" s="38">
        <f>VLOOKUP($A46,'FeederSheet LA8'!$B$2:$HJ$176,F$5+$AK$28+$AK$26,FALSE)</f>
        <v>23</v>
      </c>
      <c r="G46" s="38">
        <f>VLOOKUP($A46,'FeederSheet LA8'!$B$2:$HJ$176,G$5+$AK$28+$AK$26,FALSE)</f>
        <v>24</v>
      </c>
      <c r="H46" s="38">
        <f>VLOOKUP($A46,'FeederSheet LA8'!$B$2:$HJ$176,H$5+$AK$28+$AK$26,FALSE)</f>
        <v>8</v>
      </c>
      <c r="I46" s="38">
        <f>VLOOKUP($A46,'FeederSheet LA8'!$B$2:$HJ$176,I$5+$AK$28+$AK$26,FALSE)</f>
        <v>3169</v>
      </c>
      <c r="J46" s="39"/>
      <c r="K46" s="40">
        <f>VLOOKUP($A46,'FeederSheet LA8'!$B$2:$MG$176,K$5+$AK$24+$AK$26,FALSE)</f>
        <v>-0.35</v>
      </c>
      <c r="L46" s="40">
        <f>VLOOKUP($A46,'FeederSheet LA8'!$B$2:$MG$176,L$5+$AK$24+$AK$26,FALSE)</f>
        <v>-0.22</v>
      </c>
      <c r="M46" s="40">
        <f>VLOOKUP($A46,'FeederSheet LA8'!$B$2:$MG$176,M$5+$AK$24+$AK$26,FALSE)</f>
        <v>0.42</v>
      </c>
      <c r="N46" s="40">
        <f>VLOOKUP($A46,'FeederSheet LA8'!$B$2:$MG$176,N$5+$AK$24+$AK$26,FALSE)</f>
        <v>0.1</v>
      </c>
      <c r="O46" s="40">
        <f>VLOOKUP($A46,'FeederSheet LA8'!$B$2:$MG$176,O$5+$AK$24+$AK$26,FALSE)</f>
        <v>1.44</v>
      </c>
      <c r="P46" s="40">
        <f>VLOOKUP($A46,'FeederSheet LA8'!$B$2:$MG$176,P$5+$AK$24+$AK$26,FALSE)</f>
        <v>-0.33</v>
      </c>
      <c r="R46" s="299">
        <f>IF($I$3=$AK$1,VLOOKUP($A46,'FeederSheet LA8'!$B$2:$HJ$176,R$5+$AK$26,FALSE),"")</f>
        <v>-0.39</v>
      </c>
      <c r="S46" s="299">
        <f>IF($I$3=$AK$1,VLOOKUP($A46,'FeederSheet LA8'!$B$2:$HJ$176,S$5+$AK$26,FALSE),"")</f>
        <v>-0.56999999999999995</v>
      </c>
      <c r="T46" s="299">
        <f>IF($I$3=$AK$1,VLOOKUP($A46,'FeederSheet LA8'!$B$2:$HJ$176,T$5+$AK$26,FALSE),"")</f>
        <v>-0.1</v>
      </c>
      <c r="U46" s="299">
        <f>IF($I$3=$AK$1,VLOOKUP($A46,'FeederSheet LA8'!$B$2:$HJ$176,U$5+$AK$26,FALSE),"")</f>
        <v>-0.41</v>
      </c>
      <c r="V46" s="299">
        <f>IF($I$3=$AK$1,VLOOKUP($A46,'FeederSheet LA8'!$B$2:$HJ$176,V$5+$AK$26,FALSE),"")</f>
        <v>0.56999999999999995</v>
      </c>
      <c r="W46" s="299">
        <f>IF($I$3=$AK$1,VLOOKUP($A46,'FeederSheet LA8'!$B$2:$HJ$176,W$5+$AK$26,FALSE),"")</f>
        <v>-0.37</v>
      </c>
      <c r="X46" s="300"/>
      <c r="Y46" s="299">
        <f>IF($I$3=$AK$1,VLOOKUP($A46,'FeederSheet LA8'!$B$2:$HJ$176,Y$5+$AK$26,FALSE),"")</f>
        <v>-0.3</v>
      </c>
      <c r="Z46" s="299">
        <f>IF($I$3=$AK$1,VLOOKUP($A46,'FeederSheet LA8'!$B$2:$HJ$176,Z$5+$AK$26,FALSE),"")</f>
        <v>0.13</v>
      </c>
      <c r="AA46" s="299">
        <f>IF($I$3=$AK$1,VLOOKUP($A46,'FeederSheet LA8'!$B$2:$HJ$176,AA$5+$AK$26,FALSE),"")</f>
        <v>0.93</v>
      </c>
      <c r="AB46" s="299">
        <f>IF($I$3=$AK$1,VLOOKUP($A46,'FeederSheet LA8'!$B$2:$HJ$176,AB$5+$AK$26,FALSE),"")</f>
        <v>0.6</v>
      </c>
      <c r="AC46" s="299">
        <f>IF($I$3=$AK$1,VLOOKUP($A46,'FeederSheet LA8'!$B$2:$HJ$176,AC$5+$AK$26,FALSE),"")</f>
        <v>2.3199999999999998</v>
      </c>
      <c r="AD46" s="299">
        <f>IF($I$3=$AK$1,VLOOKUP($A46,'FeederSheet LA8'!$B$2:$HJ$176,AD$5+$AK$26,FALSE),"")</f>
        <v>-0.28000000000000003</v>
      </c>
      <c r="AE46" s="43"/>
      <c r="AF46" s="43"/>
      <c r="AH46" s="43"/>
      <c r="AI46" s="43"/>
      <c r="AJ46" s="43"/>
      <c r="AK46" s="243"/>
      <c r="AL46" s="43"/>
    </row>
    <row r="47" spans="1:38" x14ac:dyDescent="0.35">
      <c r="A47" s="35" t="s">
        <v>310</v>
      </c>
      <c r="B47" s="36">
        <v>344</v>
      </c>
      <c r="C47" s="37" t="s">
        <v>311</v>
      </c>
      <c r="D47" s="38">
        <f>VLOOKUP($A47,'FeederSheet LA8'!$B$2:$HJ$176,D$5+$AK$28+$AK$26,FALSE)</f>
        <v>2935</v>
      </c>
      <c r="E47" s="38">
        <f>VLOOKUP($A47,'FeederSheet LA8'!$B$2:$HJ$176,E$5+$AK$28+$AK$26,FALSE)</f>
        <v>76</v>
      </c>
      <c r="F47" s="38">
        <f>VLOOKUP($A47,'FeederSheet LA8'!$B$2:$HJ$176,F$5+$AK$28+$AK$26,FALSE)</f>
        <v>51</v>
      </c>
      <c r="G47" s="38">
        <f>VLOOKUP($A47,'FeederSheet LA8'!$B$2:$HJ$176,G$5+$AK$28+$AK$26,FALSE)</f>
        <v>6</v>
      </c>
      <c r="H47" s="38">
        <f>VLOOKUP($A47,'FeederSheet LA8'!$B$2:$HJ$176,H$5+$AK$28+$AK$26,FALSE)</f>
        <v>11</v>
      </c>
      <c r="I47" s="38">
        <f>VLOOKUP($A47,'FeederSheet LA8'!$B$2:$HJ$176,I$5+$AK$28+$AK$26,FALSE)</f>
        <v>3111</v>
      </c>
      <c r="J47" s="39"/>
      <c r="K47" s="40">
        <f>VLOOKUP($A47,'FeederSheet LA8'!$B$2:$MG$176,K$5+$AK$24+$AK$26,FALSE)</f>
        <v>0.01</v>
      </c>
      <c r="L47" s="40">
        <f>VLOOKUP($A47,'FeederSheet LA8'!$B$2:$MG$176,L$5+$AK$24+$AK$26,FALSE)</f>
        <v>0.31</v>
      </c>
      <c r="M47" s="40">
        <f>VLOOKUP($A47,'FeederSheet LA8'!$B$2:$MG$176,M$5+$AK$24+$AK$26,FALSE)</f>
        <v>1.1000000000000001</v>
      </c>
      <c r="N47" s="40">
        <f>VLOOKUP($A47,'FeederSheet LA8'!$B$2:$MG$176,N$5+$AK$24+$AK$26,FALSE)</f>
        <v>-0.81</v>
      </c>
      <c r="O47" s="40">
        <f>VLOOKUP($A47,'FeederSheet LA8'!$B$2:$MG$176,O$5+$AK$24+$AK$26,FALSE)</f>
        <v>1.1299999999999999</v>
      </c>
      <c r="P47" s="40">
        <f>VLOOKUP($A47,'FeederSheet LA8'!$B$2:$MG$176,P$5+$AK$24+$AK$26,FALSE)</f>
        <v>0.03</v>
      </c>
      <c r="R47" s="299">
        <f>IF($I$3=$AK$1,VLOOKUP($A47,'FeederSheet LA8'!$B$2:$HJ$176,R$5+$AK$26,FALSE),"")</f>
        <v>-0.04</v>
      </c>
      <c r="S47" s="299">
        <f>IF($I$3=$AK$1,VLOOKUP($A47,'FeederSheet LA8'!$B$2:$HJ$176,S$5+$AK$26,FALSE),"")</f>
        <v>0.03</v>
      </c>
      <c r="T47" s="299">
        <f>IF($I$3=$AK$1,VLOOKUP($A47,'FeederSheet LA8'!$B$2:$HJ$176,T$5+$AK$26,FALSE),"")</f>
        <v>0.75</v>
      </c>
      <c r="U47" s="299">
        <f>IF($I$3=$AK$1,VLOOKUP($A47,'FeederSheet LA8'!$B$2:$HJ$176,U$5+$AK$26,FALSE),"")</f>
        <v>-1.82</v>
      </c>
      <c r="V47" s="299">
        <f>IF($I$3=$AK$1,VLOOKUP($A47,'FeederSheet LA8'!$B$2:$HJ$176,V$5+$AK$26,FALSE),"")</f>
        <v>0.38</v>
      </c>
      <c r="W47" s="299">
        <f>IF($I$3=$AK$1,VLOOKUP($A47,'FeederSheet LA8'!$B$2:$HJ$176,W$5+$AK$26,FALSE),"")</f>
        <v>-0.01</v>
      </c>
      <c r="X47" s="300"/>
      <c r="Y47" s="299">
        <f>IF($I$3=$AK$1,VLOOKUP($A47,'FeederSheet LA8'!$B$2:$HJ$176,Y$5+$AK$26,FALSE),"")</f>
        <v>0.06</v>
      </c>
      <c r="Z47" s="299">
        <f>IF($I$3=$AK$1,VLOOKUP($A47,'FeederSheet LA8'!$B$2:$HJ$176,Z$5+$AK$26,FALSE),"")</f>
        <v>0.59</v>
      </c>
      <c r="AA47" s="299">
        <f>IF($I$3=$AK$1,VLOOKUP($A47,'FeederSheet LA8'!$B$2:$HJ$176,AA$5+$AK$26,FALSE),"")</f>
        <v>1.45</v>
      </c>
      <c r="AB47" s="299">
        <f>IF($I$3=$AK$1,VLOOKUP($A47,'FeederSheet LA8'!$B$2:$HJ$176,AB$5+$AK$26,FALSE),"")</f>
        <v>0.2</v>
      </c>
      <c r="AC47" s="299">
        <f>IF($I$3=$AK$1,VLOOKUP($A47,'FeederSheet LA8'!$B$2:$HJ$176,AC$5+$AK$26,FALSE),"")</f>
        <v>1.88</v>
      </c>
      <c r="AD47" s="299">
        <f>IF($I$3=$AK$1,VLOOKUP($A47,'FeederSheet LA8'!$B$2:$HJ$176,AD$5+$AK$26,FALSE),"")</f>
        <v>0.08</v>
      </c>
      <c r="AE47" s="43"/>
      <c r="AF47" s="43"/>
      <c r="AH47" s="43"/>
      <c r="AI47" s="43"/>
      <c r="AJ47" s="43"/>
      <c r="AK47" s="243"/>
      <c r="AL47" s="43"/>
    </row>
    <row r="48" spans="1:38" x14ac:dyDescent="0.35">
      <c r="A48" s="27"/>
      <c r="B48" s="33"/>
      <c r="C48" s="45"/>
      <c r="D48" s="38"/>
      <c r="E48" s="38"/>
      <c r="F48" s="38"/>
      <c r="G48" s="38"/>
      <c r="H48" s="38"/>
      <c r="I48" s="38"/>
      <c r="J48" s="39"/>
      <c r="K48" s="40"/>
      <c r="L48" s="40"/>
      <c r="M48" s="40"/>
      <c r="N48" s="40"/>
      <c r="O48" s="40"/>
      <c r="P48" s="40"/>
      <c r="R48" s="299"/>
      <c r="S48" s="299"/>
      <c r="T48" s="299"/>
      <c r="U48" s="299"/>
      <c r="V48" s="299"/>
      <c r="W48" s="299"/>
      <c r="X48" s="300"/>
      <c r="Y48" s="299"/>
      <c r="Z48" s="299"/>
      <c r="AA48" s="299"/>
      <c r="AB48" s="299"/>
      <c r="AC48" s="299"/>
      <c r="AD48" s="299"/>
      <c r="AE48" s="43"/>
      <c r="AF48" s="43"/>
      <c r="AH48" s="43"/>
      <c r="AI48" s="43"/>
      <c r="AJ48" s="43"/>
      <c r="AK48" s="243"/>
    </row>
    <row r="49" spans="1:38" s="44" customFormat="1" ht="12.75" customHeight="1" x14ac:dyDescent="0.35">
      <c r="A49" s="27" t="s">
        <v>312</v>
      </c>
      <c r="B49" s="33" t="s">
        <v>313</v>
      </c>
      <c r="C49" s="34" t="s">
        <v>314</v>
      </c>
      <c r="D49" s="24">
        <f>VLOOKUP($A49,'FeederSheet LA8'!$B$2:$HJ$176,D$5+$AK$28+$AK$26,FALSE)</f>
        <v>41124</v>
      </c>
      <c r="E49" s="24">
        <f>VLOOKUP($A49,'FeederSheet LA8'!$B$2:$HJ$176,E$5+$AK$28+$AK$26,FALSE)</f>
        <v>1687</v>
      </c>
      <c r="F49" s="24">
        <f>VLOOKUP($A49,'FeederSheet LA8'!$B$2:$HJ$176,F$5+$AK$28+$AK$26,FALSE)</f>
        <v>6293</v>
      </c>
      <c r="G49" s="24">
        <f>VLOOKUP($A49,'FeederSheet LA8'!$B$2:$HJ$176,G$5+$AK$28+$AK$26,FALSE)</f>
        <v>873</v>
      </c>
      <c r="H49" s="24">
        <f>VLOOKUP($A49,'FeederSheet LA8'!$B$2:$HJ$176,H$5+$AK$28+$AK$26,FALSE)</f>
        <v>100</v>
      </c>
      <c r="I49" s="24">
        <f>VLOOKUP($A49,'FeederSheet LA8'!$B$2:$HJ$176,I$5+$AK$28+$AK$26,FALSE)</f>
        <v>51299</v>
      </c>
      <c r="J49" s="29"/>
      <c r="K49" s="25">
        <f>VLOOKUP($A49,'FeederSheet LA8'!$B$2:$MG$176,K$5+$AK$24+$AK$26,FALSE)</f>
        <v>-0.06</v>
      </c>
      <c r="L49" s="25">
        <f>VLOOKUP($A49,'FeederSheet LA8'!$B$2:$MG$176,L$5+$AK$24+$AK$26,FALSE)</f>
        <v>-0.13</v>
      </c>
      <c r="M49" s="25">
        <f>VLOOKUP($A49,'FeederSheet LA8'!$B$2:$MG$176,M$5+$AK$24+$AK$26,FALSE)</f>
        <v>0.27</v>
      </c>
      <c r="N49" s="25">
        <f>VLOOKUP($A49,'FeederSheet LA8'!$B$2:$MG$176,N$5+$AK$24+$AK$26,FALSE)</f>
        <v>0.34</v>
      </c>
      <c r="O49" s="25">
        <f>VLOOKUP($A49,'FeederSheet LA8'!$B$2:$MG$176,O$5+$AK$24+$AK$26,FALSE)</f>
        <v>1.03</v>
      </c>
      <c r="P49" s="25">
        <f>VLOOKUP($A49,'FeederSheet LA8'!$B$2:$MG$176,P$5+$AK$24+$AK$26,FALSE)</f>
        <v>-0.02</v>
      </c>
      <c r="R49" s="297">
        <f>IF($I$3=$AK$1,VLOOKUP($A49,'FeederSheet LA8'!$B$2:$HJ$176,R$5+$AK$26,FALSE),"")</f>
        <v>-7.0000000000000007E-2</v>
      </c>
      <c r="S49" s="297">
        <f>IF($I$3=$AK$1,VLOOKUP($A49,'FeederSheet LA8'!$B$2:$HJ$176,S$5+$AK$26,FALSE),"")</f>
        <v>-0.19</v>
      </c>
      <c r="T49" s="297">
        <f>IF($I$3=$AK$1,VLOOKUP($A49,'FeederSheet LA8'!$B$2:$HJ$176,T$5+$AK$26,FALSE),"")</f>
        <v>0.24</v>
      </c>
      <c r="U49" s="297">
        <f>IF($I$3=$AK$1,VLOOKUP($A49,'FeederSheet LA8'!$B$2:$HJ$176,U$5+$AK$26,FALSE),"")</f>
        <v>0.26</v>
      </c>
      <c r="V49" s="297">
        <f>IF($I$3=$AK$1,VLOOKUP($A49,'FeederSheet LA8'!$B$2:$HJ$176,V$5+$AK$26,FALSE),"")</f>
        <v>0.78</v>
      </c>
      <c r="W49" s="297">
        <f>IF($I$3=$AK$1,VLOOKUP($A49,'FeederSheet LA8'!$B$2:$HJ$176,W$5+$AK$26,FALSE),"")</f>
        <v>-0.03</v>
      </c>
      <c r="X49" s="298"/>
      <c r="Y49" s="297">
        <f>IF($I$3=$AK$1,VLOOKUP($A49,'FeederSheet LA8'!$B$2:$HJ$176,Y$5+$AK$26,FALSE),"")</f>
        <v>-0.04</v>
      </c>
      <c r="Z49" s="297">
        <f>IF($I$3=$AK$1,VLOOKUP($A49,'FeederSheet LA8'!$B$2:$HJ$176,Z$5+$AK$26,FALSE),"")</f>
        <v>-7.0000000000000007E-2</v>
      </c>
      <c r="AA49" s="297">
        <f>IF($I$3=$AK$1,VLOOKUP($A49,'FeederSheet LA8'!$B$2:$HJ$176,AA$5+$AK$26,FALSE),"")</f>
        <v>0.3</v>
      </c>
      <c r="AB49" s="297">
        <f>IF($I$3=$AK$1,VLOOKUP($A49,'FeederSheet LA8'!$B$2:$HJ$176,AB$5+$AK$26,FALSE),"")</f>
        <v>0.43</v>
      </c>
      <c r="AC49" s="297">
        <f>IF($I$3=$AK$1,VLOOKUP($A49,'FeederSheet LA8'!$B$2:$HJ$176,AC$5+$AK$26,FALSE),"")</f>
        <v>1.27</v>
      </c>
      <c r="AD49" s="297">
        <f>IF($I$3=$AK$1,VLOOKUP($A49,'FeederSheet LA8'!$B$2:$HJ$176,AD$5+$AK$26,FALSE),"")</f>
        <v>-0.01</v>
      </c>
      <c r="AG49" s="3"/>
      <c r="AK49" s="242"/>
      <c r="AL49" s="41"/>
    </row>
    <row r="50" spans="1:38" ht="12.75" customHeight="1" x14ac:dyDescent="0.35">
      <c r="A50" s="35" t="s">
        <v>315</v>
      </c>
      <c r="B50" s="36">
        <v>370</v>
      </c>
      <c r="C50" s="37" t="s">
        <v>316</v>
      </c>
      <c r="D50" s="38">
        <f>VLOOKUP($A50,'FeederSheet LA8'!$B$2:$HJ$176,D$5+$AK$28+$AK$26,FALSE)</f>
        <v>1918</v>
      </c>
      <c r="E50" s="38">
        <f>VLOOKUP($A50,'FeederSheet LA8'!$B$2:$HJ$176,E$5+$AK$28+$AK$26,FALSE)</f>
        <v>31</v>
      </c>
      <c r="F50" s="38">
        <f>VLOOKUP($A50,'FeederSheet LA8'!$B$2:$HJ$176,F$5+$AK$28+$AK$26,FALSE)</f>
        <v>8</v>
      </c>
      <c r="G50" s="38">
        <f>VLOOKUP($A50,'FeederSheet LA8'!$B$2:$HJ$176,G$5+$AK$28+$AK$26,FALSE)</f>
        <v>14</v>
      </c>
      <c r="H50" s="38">
        <f>VLOOKUP($A50,'FeederSheet LA8'!$B$2:$HJ$176,H$5+$AK$28+$AK$26,FALSE)</f>
        <v>0</v>
      </c>
      <c r="I50" s="38">
        <f>VLOOKUP($A50,'FeederSheet LA8'!$B$2:$HJ$176,I$5+$AK$28+$AK$26,FALSE)</f>
        <v>1983</v>
      </c>
      <c r="J50" s="39"/>
      <c r="K50" s="40">
        <f>VLOOKUP($A50,'FeederSheet LA8'!$B$2:$MG$176,K$5+$AK$24+$AK$26,FALSE)</f>
        <v>-0.17</v>
      </c>
      <c r="L50" s="40">
        <f>VLOOKUP($A50,'FeederSheet LA8'!$B$2:$MG$176,L$5+$AK$24+$AK$26,FALSE)</f>
        <v>0.2</v>
      </c>
      <c r="M50" s="40">
        <f>VLOOKUP($A50,'FeederSheet LA8'!$B$2:$MG$176,M$5+$AK$24+$AK$26,FALSE)</f>
        <v>1.06</v>
      </c>
      <c r="N50" s="40">
        <f>VLOOKUP($A50,'FeederSheet LA8'!$B$2:$MG$176,N$5+$AK$24+$AK$26,FALSE)</f>
        <v>0.48</v>
      </c>
      <c r="O50" s="40" t="str">
        <f>VLOOKUP($A50,'FeederSheet LA8'!$B$2:$MG$176,O$5+$AK$24+$AK$26,FALSE)</f>
        <v>.</v>
      </c>
      <c r="P50" s="40">
        <f>VLOOKUP($A50,'FeederSheet LA8'!$B$2:$MG$176,P$5+$AK$24+$AK$26,FALSE)</f>
        <v>-0.15</v>
      </c>
      <c r="R50" s="299">
        <f>IF($I$3=$AK$1,VLOOKUP($A50,'FeederSheet LA8'!$B$2:$HJ$176,R$5+$AK$26,FALSE),"")</f>
        <v>-0.22</v>
      </c>
      <c r="S50" s="299">
        <f>IF($I$3=$AK$1,VLOOKUP($A50,'FeederSheet LA8'!$B$2:$HJ$176,S$5+$AK$26,FALSE),"")</f>
        <v>-0.24</v>
      </c>
      <c r="T50" s="299">
        <f>IF($I$3=$AK$1,VLOOKUP($A50,'FeederSheet LA8'!$B$2:$HJ$176,T$5+$AK$26,FALSE),"")</f>
        <v>0.19</v>
      </c>
      <c r="U50" s="299">
        <f>IF($I$3=$AK$1,VLOOKUP($A50,'FeederSheet LA8'!$B$2:$HJ$176,U$5+$AK$26,FALSE),"")</f>
        <v>-0.18</v>
      </c>
      <c r="V50" s="299" t="str">
        <f>IF($I$3=$AK$1,VLOOKUP($A50,'FeederSheet LA8'!$B$2:$HJ$176,V$5+$AK$26,FALSE),"")</f>
        <v>.</v>
      </c>
      <c r="W50" s="299">
        <f>IF($I$3=$AK$1,VLOOKUP($A50,'FeederSheet LA8'!$B$2:$HJ$176,W$5+$AK$26,FALSE),"")</f>
        <v>-0.2</v>
      </c>
      <c r="X50" s="300"/>
      <c r="Y50" s="299">
        <f>IF($I$3=$AK$1,VLOOKUP($A50,'FeederSheet LA8'!$B$2:$HJ$176,Y$5+$AK$26,FALSE),"")</f>
        <v>-0.11</v>
      </c>
      <c r="Z50" s="299">
        <f>IF($I$3=$AK$1,VLOOKUP($A50,'FeederSheet LA8'!$B$2:$HJ$176,Z$5+$AK$26,FALSE),"")</f>
        <v>0.64</v>
      </c>
      <c r="AA50" s="299">
        <f>IF($I$3=$AK$1,VLOOKUP($A50,'FeederSheet LA8'!$B$2:$HJ$176,AA$5+$AK$26,FALSE),"")</f>
        <v>1.94</v>
      </c>
      <c r="AB50" s="299">
        <f>IF($I$3=$AK$1,VLOOKUP($A50,'FeederSheet LA8'!$B$2:$HJ$176,AB$5+$AK$26,FALSE),"")</f>
        <v>1.1399999999999999</v>
      </c>
      <c r="AC50" s="299" t="str">
        <f>IF($I$3=$AK$1,VLOOKUP($A50,'FeederSheet LA8'!$B$2:$HJ$176,AC$5+$AK$26,FALSE),"")</f>
        <v>.</v>
      </c>
      <c r="AD50" s="299">
        <f>IF($I$3=$AK$1,VLOOKUP($A50,'FeederSheet LA8'!$B$2:$HJ$176,AD$5+$AK$26,FALSE),"")</f>
        <v>-0.09</v>
      </c>
      <c r="AL50" s="41"/>
    </row>
    <row r="51" spans="1:38" x14ac:dyDescent="0.35">
      <c r="A51" s="35" t="s">
        <v>317</v>
      </c>
      <c r="B51" s="36">
        <v>380</v>
      </c>
      <c r="C51" s="37" t="s">
        <v>318</v>
      </c>
      <c r="D51" s="38">
        <f>VLOOKUP($A51,'FeederSheet LA8'!$B$2:$HJ$176,D$5+$AK$28+$AK$26,FALSE)</f>
        <v>2600</v>
      </c>
      <c r="E51" s="38">
        <f>VLOOKUP($A51,'FeederSheet LA8'!$B$2:$HJ$176,E$5+$AK$28+$AK$26,FALSE)</f>
        <v>236</v>
      </c>
      <c r="F51" s="38">
        <f>VLOOKUP($A51,'FeederSheet LA8'!$B$2:$HJ$176,F$5+$AK$28+$AK$26,FALSE)</f>
        <v>2601</v>
      </c>
      <c r="G51" s="38">
        <f>VLOOKUP($A51,'FeederSheet LA8'!$B$2:$HJ$176,G$5+$AK$28+$AK$26,FALSE)</f>
        <v>73</v>
      </c>
      <c r="H51" s="38">
        <f>VLOOKUP($A51,'FeederSheet LA8'!$B$2:$HJ$176,H$5+$AK$28+$AK$26,FALSE)</f>
        <v>3</v>
      </c>
      <c r="I51" s="38">
        <f>VLOOKUP($A51,'FeederSheet LA8'!$B$2:$HJ$176,I$5+$AK$28+$AK$26,FALSE)</f>
        <v>5630</v>
      </c>
      <c r="J51" s="39"/>
      <c r="K51" s="40">
        <f>VLOOKUP($A51,'FeederSheet LA8'!$B$2:$MG$176,K$5+$AK$24+$AK$26,FALSE)</f>
        <v>-0.25</v>
      </c>
      <c r="L51" s="40">
        <f>VLOOKUP($A51,'FeederSheet LA8'!$B$2:$MG$176,L$5+$AK$24+$AK$26,FALSE)</f>
        <v>-0.35</v>
      </c>
      <c r="M51" s="40">
        <f>VLOOKUP($A51,'FeederSheet LA8'!$B$2:$MG$176,M$5+$AK$24+$AK$26,FALSE)</f>
        <v>0.27</v>
      </c>
      <c r="N51" s="40">
        <f>VLOOKUP($A51,'FeederSheet LA8'!$B$2:$MG$176,N$5+$AK$24+$AK$26,FALSE)</f>
        <v>0.24</v>
      </c>
      <c r="O51" s="40">
        <f>VLOOKUP($A51,'FeederSheet LA8'!$B$2:$MG$176,O$5+$AK$24+$AK$26,FALSE)</f>
        <v>1.1200000000000001</v>
      </c>
      <c r="P51" s="40">
        <f>VLOOKUP($A51,'FeederSheet LA8'!$B$2:$MG$176,P$5+$AK$24+$AK$26,FALSE)</f>
        <v>0</v>
      </c>
      <c r="R51" s="299">
        <f>IF($I$3=$AK$1,VLOOKUP($A51,'FeederSheet LA8'!$B$2:$HJ$176,R$5+$AK$26,FALSE),"")</f>
        <v>-0.3</v>
      </c>
      <c r="S51" s="299">
        <f>IF($I$3=$AK$1,VLOOKUP($A51,'FeederSheet LA8'!$B$2:$HJ$176,S$5+$AK$26,FALSE),"")</f>
        <v>-0.51</v>
      </c>
      <c r="T51" s="299">
        <f>IF($I$3=$AK$1,VLOOKUP($A51,'FeederSheet LA8'!$B$2:$HJ$176,T$5+$AK$26,FALSE),"")</f>
        <v>0.22</v>
      </c>
      <c r="U51" s="299">
        <f>IF($I$3=$AK$1,VLOOKUP($A51,'FeederSheet LA8'!$B$2:$HJ$176,U$5+$AK$26,FALSE),"")</f>
        <v>-0.04</v>
      </c>
      <c r="V51" s="299">
        <f>IF($I$3=$AK$1,VLOOKUP($A51,'FeederSheet LA8'!$B$2:$HJ$176,V$5+$AK$26,FALSE),"")</f>
        <v>-0.31</v>
      </c>
      <c r="W51" s="299">
        <f>IF($I$3=$AK$1,VLOOKUP($A51,'FeederSheet LA8'!$B$2:$HJ$176,W$5+$AK$26,FALSE),"")</f>
        <v>-0.04</v>
      </c>
      <c r="X51" s="300"/>
      <c r="Y51" s="299">
        <f>IF($I$3=$AK$1,VLOOKUP($A51,'FeederSheet LA8'!$B$2:$HJ$176,Y$5+$AK$26,FALSE),"")</f>
        <v>-0.2</v>
      </c>
      <c r="Z51" s="299">
        <f>IF($I$3=$AK$1,VLOOKUP($A51,'FeederSheet LA8'!$B$2:$HJ$176,Z$5+$AK$26,FALSE),"")</f>
        <v>-0.19</v>
      </c>
      <c r="AA51" s="299">
        <f>IF($I$3=$AK$1,VLOOKUP($A51,'FeederSheet LA8'!$B$2:$HJ$176,AA$5+$AK$26,FALSE),"")</f>
        <v>0.32</v>
      </c>
      <c r="AB51" s="299">
        <f>IF($I$3=$AK$1,VLOOKUP($A51,'FeederSheet LA8'!$B$2:$HJ$176,AB$5+$AK$26,FALSE),"")</f>
        <v>0.53</v>
      </c>
      <c r="AC51" s="299">
        <f>IF($I$3=$AK$1,VLOOKUP($A51,'FeederSheet LA8'!$B$2:$HJ$176,AC$5+$AK$26,FALSE),"")</f>
        <v>2.5499999999999998</v>
      </c>
      <c r="AD51" s="299">
        <f>IF($I$3=$AK$1,VLOOKUP($A51,'FeederSheet LA8'!$B$2:$HJ$176,AD$5+$AK$26,FALSE),"")</f>
        <v>0.03</v>
      </c>
      <c r="AE51" s="43"/>
      <c r="AF51" s="43"/>
      <c r="AH51" s="43"/>
      <c r="AI51" s="43"/>
      <c r="AJ51" s="43"/>
      <c r="AK51" s="243"/>
      <c r="AL51" s="43"/>
    </row>
    <row r="52" spans="1:38" x14ac:dyDescent="0.35">
      <c r="A52" s="35" t="s">
        <v>319</v>
      </c>
      <c r="B52" s="36">
        <v>381</v>
      </c>
      <c r="C52" s="37" t="s">
        <v>320</v>
      </c>
      <c r="D52" s="38">
        <f>VLOOKUP($A52,'FeederSheet LA8'!$B$2:$HJ$176,D$5+$AK$28+$AK$26,FALSE)</f>
        <v>1883</v>
      </c>
      <c r="E52" s="38">
        <f>VLOOKUP($A52,'FeederSheet LA8'!$B$2:$HJ$176,E$5+$AK$28+$AK$26,FALSE)</f>
        <v>68</v>
      </c>
      <c r="F52" s="38">
        <f>VLOOKUP($A52,'FeederSheet LA8'!$B$2:$HJ$176,F$5+$AK$28+$AK$26,FALSE)</f>
        <v>372</v>
      </c>
      <c r="G52" s="38">
        <f>VLOOKUP($A52,'FeederSheet LA8'!$B$2:$HJ$176,G$5+$AK$28+$AK$26,FALSE)</f>
        <v>25</v>
      </c>
      <c r="H52" s="38">
        <f>VLOOKUP($A52,'FeederSheet LA8'!$B$2:$HJ$176,H$5+$AK$28+$AK$26,FALSE)</f>
        <v>4</v>
      </c>
      <c r="I52" s="38">
        <f>VLOOKUP($A52,'FeederSheet LA8'!$B$2:$HJ$176,I$5+$AK$28+$AK$26,FALSE)</f>
        <v>2364</v>
      </c>
      <c r="J52" s="39"/>
      <c r="K52" s="40">
        <f>VLOOKUP($A52,'FeederSheet LA8'!$B$2:$MG$176,K$5+$AK$24+$AK$26,FALSE)</f>
        <v>0</v>
      </c>
      <c r="L52" s="40">
        <f>VLOOKUP($A52,'FeederSheet LA8'!$B$2:$MG$176,L$5+$AK$24+$AK$26,FALSE)</f>
        <v>-0.06</v>
      </c>
      <c r="M52" s="40">
        <f>VLOOKUP($A52,'FeederSheet LA8'!$B$2:$MG$176,M$5+$AK$24+$AK$26,FALSE)</f>
        <v>0.39</v>
      </c>
      <c r="N52" s="40">
        <f>VLOOKUP($A52,'FeederSheet LA8'!$B$2:$MG$176,N$5+$AK$24+$AK$26,FALSE)</f>
        <v>0.57999999999999996</v>
      </c>
      <c r="O52" s="40">
        <f>VLOOKUP($A52,'FeederSheet LA8'!$B$2:$MG$176,O$5+$AK$24+$AK$26,FALSE)</f>
        <v>0.31</v>
      </c>
      <c r="P52" s="40">
        <f>VLOOKUP($A52,'FeederSheet LA8'!$B$2:$MG$176,P$5+$AK$24+$AK$26,FALSE)</f>
        <v>7.0000000000000007E-2</v>
      </c>
      <c r="R52" s="299">
        <f>IF($I$3=$AK$1,VLOOKUP($A52,'FeederSheet LA8'!$B$2:$HJ$176,R$5+$AK$26,FALSE),"")</f>
        <v>-0.06</v>
      </c>
      <c r="S52" s="299">
        <f>IF($I$3=$AK$1,VLOOKUP($A52,'FeederSheet LA8'!$B$2:$HJ$176,S$5+$AK$26,FALSE),"")</f>
        <v>-0.36</v>
      </c>
      <c r="T52" s="299">
        <f>IF($I$3=$AK$1,VLOOKUP($A52,'FeederSheet LA8'!$B$2:$HJ$176,T$5+$AK$26,FALSE),"")</f>
        <v>0.26</v>
      </c>
      <c r="U52" s="299">
        <f>IF($I$3=$AK$1,VLOOKUP($A52,'FeederSheet LA8'!$B$2:$HJ$176,U$5+$AK$26,FALSE),"")</f>
        <v>0.08</v>
      </c>
      <c r="V52" s="299">
        <f>IF($I$3=$AK$1,VLOOKUP($A52,'FeederSheet LA8'!$B$2:$HJ$176,V$5+$AK$26,FALSE),"")</f>
        <v>-0.93</v>
      </c>
      <c r="W52" s="299">
        <f>IF($I$3=$AK$1,VLOOKUP($A52,'FeederSheet LA8'!$B$2:$HJ$176,W$5+$AK$26,FALSE),"")</f>
        <v>0.01</v>
      </c>
      <c r="X52" s="300"/>
      <c r="Y52" s="299">
        <f>IF($I$3=$AK$1,VLOOKUP($A52,'FeederSheet LA8'!$B$2:$HJ$176,Y$5+$AK$26,FALSE),"")</f>
        <v>0.05</v>
      </c>
      <c r="Z52" s="299">
        <f>IF($I$3=$AK$1,VLOOKUP($A52,'FeederSheet LA8'!$B$2:$HJ$176,Z$5+$AK$26,FALSE),"")</f>
        <v>0.24</v>
      </c>
      <c r="AA52" s="299">
        <f>IF($I$3=$AK$1,VLOOKUP($A52,'FeederSheet LA8'!$B$2:$HJ$176,AA$5+$AK$26,FALSE),"")</f>
        <v>0.52</v>
      </c>
      <c r="AB52" s="299">
        <f>IF($I$3=$AK$1,VLOOKUP($A52,'FeederSheet LA8'!$B$2:$HJ$176,AB$5+$AK$26,FALSE),"")</f>
        <v>1.07</v>
      </c>
      <c r="AC52" s="299">
        <f>IF($I$3=$AK$1,VLOOKUP($A52,'FeederSheet LA8'!$B$2:$HJ$176,AC$5+$AK$26,FALSE),"")</f>
        <v>1.55</v>
      </c>
      <c r="AD52" s="299">
        <f>IF($I$3=$AK$1,VLOOKUP($A52,'FeederSheet LA8'!$B$2:$HJ$176,AD$5+$AK$26,FALSE),"")</f>
        <v>0.12</v>
      </c>
      <c r="AE52" s="43"/>
      <c r="AF52" s="43"/>
      <c r="AH52" s="43"/>
      <c r="AI52" s="43"/>
      <c r="AJ52" s="43"/>
      <c r="AK52" s="243"/>
      <c r="AL52" s="43"/>
    </row>
    <row r="53" spans="1:38" x14ac:dyDescent="0.35">
      <c r="A53" s="35" t="s">
        <v>321</v>
      </c>
      <c r="B53" s="36">
        <v>371</v>
      </c>
      <c r="C53" s="37" t="s">
        <v>322</v>
      </c>
      <c r="D53" s="38">
        <f>VLOOKUP($A53,'FeederSheet LA8'!$B$2:$HJ$176,D$5+$AK$28+$AK$26,FALSE)</f>
        <v>2613</v>
      </c>
      <c r="E53" s="38">
        <f>VLOOKUP($A53,'FeederSheet LA8'!$B$2:$HJ$176,E$5+$AK$28+$AK$26,FALSE)</f>
        <v>66</v>
      </c>
      <c r="F53" s="38">
        <f>VLOOKUP($A53,'FeederSheet LA8'!$B$2:$HJ$176,F$5+$AK$28+$AK$26,FALSE)</f>
        <v>91</v>
      </c>
      <c r="G53" s="38">
        <f>VLOOKUP($A53,'FeederSheet LA8'!$B$2:$HJ$176,G$5+$AK$28+$AK$26,FALSE)</f>
        <v>25</v>
      </c>
      <c r="H53" s="38">
        <f>VLOOKUP($A53,'FeederSheet LA8'!$B$2:$HJ$176,H$5+$AK$28+$AK$26,FALSE)</f>
        <v>5</v>
      </c>
      <c r="I53" s="38">
        <f>VLOOKUP($A53,'FeederSheet LA8'!$B$2:$HJ$176,I$5+$AK$28+$AK$26,FALSE)</f>
        <v>2822</v>
      </c>
      <c r="J53" s="39"/>
      <c r="K53" s="40">
        <f>VLOOKUP($A53,'FeederSheet LA8'!$B$2:$MG$176,K$5+$AK$24+$AK$26,FALSE)</f>
        <v>-0.25</v>
      </c>
      <c r="L53" s="40">
        <f>VLOOKUP($A53,'FeederSheet LA8'!$B$2:$MG$176,L$5+$AK$24+$AK$26,FALSE)</f>
        <v>-0.2</v>
      </c>
      <c r="M53" s="40">
        <f>VLOOKUP($A53,'FeederSheet LA8'!$B$2:$MG$176,M$5+$AK$24+$AK$26,FALSE)</f>
        <v>0.35</v>
      </c>
      <c r="N53" s="40">
        <f>VLOOKUP($A53,'FeederSheet LA8'!$B$2:$MG$176,N$5+$AK$24+$AK$26,FALSE)</f>
        <v>0.16</v>
      </c>
      <c r="O53" s="40">
        <f>VLOOKUP($A53,'FeederSheet LA8'!$B$2:$MG$176,O$5+$AK$24+$AK$26,FALSE)</f>
        <v>0.87</v>
      </c>
      <c r="P53" s="40">
        <f>VLOOKUP($A53,'FeederSheet LA8'!$B$2:$MG$176,P$5+$AK$24+$AK$26,FALSE)</f>
        <v>-0.22</v>
      </c>
      <c r="R53" s="299">
        <f>IF($I$3=$AK$1,VLOOKUP($A53,'FeederSheet LA8'!$B$2:$HJ$176,R$5+$AK$26,FALSE),"")</f>
        <v>-0.28999999999999998</v>
      </c>
      <c r="S53" s="299">
        <f>IF($I$3=$AK$1,VLOOKUP($A53,'FeederSheet LA8'!$B$2:$HJ$176,S$5+$AK$26,FALSE),"")</f>
        <v>-0.5</v>
      </c>
      <c r="T53" s="299">
        <f>IF($I$3=$AK$1,VLOOKUP($A53,'FeederSheet LA8'!$B$2:$HJ$176,T$5+$AK$26,FALSE),"")</f>
        <v>0.09</v>
      </c>
      <c r="U53" s="299">
        <f>IF($I$3=$AK$1,VLOOKUP($A53,'FeederSheet LA8'!$B$2:$HJ$176,U$5+$AK$26,FALSE),"")</f>
        <v>-0.33</v>
      </c>
      <c r="V53" s="299">
        <f>IF($I$3=$AK$1,VLOOKUP($A53,'FeederSheet LA8'!$B$2:$HJ$176,V$5+$AK$26,FALSE),"")</f>
        <v>-0.24</v>
      </c>
      <c r="W53" s="299">
        <f>IF($I$3=$AK$1,VLOOKUP($A53,'FeederSheet LA8'!$B$2:$HJ$176,W$5+$AK$26,FALSE),"")</f>
        <v>-0.27</v>
      </c>
      <c r="X53" s="300"/>
      <c r="Y53" s="299">
        <f>IF($I$3=$AK$1,VLOOKUP($A53,'FeederSheet LA8'!$B$2:$HJ$176,Y$5+$AK$26,FALSE),"")</f>
        <v>-0.2</v>
      </c>
      <c r="Z53" s="299">
        <f>IF($I$3=$AK$1,VLOOKUP($A53,'FeederSheet LA8'!$B$2:$HJ$176,Z$5+$AK$26,FALSE),"")</f>
        <v>0.11</v>
      </c>
      <c r="AA53" s="299">
        <f>IF($I$3=$AK$1,VLOOKUP($A53,'FeederSheet LA8'!$B$2:$HJ$176,AA$5+$AK$26,FALSE),"")</f>
        <v>0.61</v>
      </c>
      <c r="AB53" s="299">
        <f>IF($I$3=$AK$1,VLOOKUP($A53,'FeederSheet LA8'!$B$2:$HJ$176,AB$5+$AK$26,FALSE),"")</f>
        <v>0.66</v>
      </c>
      <c r="AC53" s="299">
        <f>IF($I$3=$AK$1,VLOOKUP($A53,'FeederSheet LA8'!$B$2:$HJ$176,AC$5+$AK$26,FALSE),"")</f>
        <v>1.98</v>
      </c>
      <c r="AD53" s="299">
        <f>IF($I$3=$AK$1,VLOOKUP($A53,'FeederSheet LA8'!$B$2:$HJ$176,AD$5+$AK$26,FALSE),"")</f>
        <v>-0.17</v>
      </c>
      <c r="AE53" s="43"/>
      <c r="AF53" s="43"/>
      <c r="AH53" s="43"/>
      <c r="AI53" s="43"/>
      <c r="AJ53" s="43"/>
      <c r="AK53" s="243"/>
      <c r="AL53" s="43"/>
    </row>
    <row r="54" spans="1:38" x14ac:dyDescent="0.35">
      <c r="A54" s="35" t="s">
        <v>323</v>
      </c>
      <c r="B54" s="36">
        <v>811</v>
      </c>
      <c r="C54" s="37" t="s">
        <v>324</v>
      </c>
      <c r="D54" s="38">
        <f>VLOOKUP($A54,'FeederSheet LA8'!$B$2:$HJ$176,D$5+$AK$28+$AK$26,FALSE)</f>
        <v>2995</v>
      </c>
      <c r="E54" s="38">
        <f>VLOOKUP($A54,'FeederSheet LA8'!$B$2:$HJ$176,E$5+$AK$28+$AK$26,FALSE)</f>
        <v>53</v>
      </c>
      <c r="F54" s="38">
        <f>VLOOKUP($A54,'FeederSheet LA8'!$B$2:$HJ$176,F$5+$AK$28+$AK$26,FALSE)</f>
        <v>6</v>
      </c>
      <c r="G54" s="38">
        <f>VLOOKUP($A54,'FeederSheet LA8'!$B$2:$HJ$176,G$5+$AK$28+$AK$26,FALSE)</f>
        <v>3</v>
      </c>
      <c r="H54" s="38">
        <f>VLOOKUP($A54,'FeederSheet LA8'!$B$2:$HJ$176,H$5+$AK$28+$AK$26,FALSE)</f>
        <v>3</v>
      </c>
      <c r="I54" s="38">
        <f>VLOOKUP($A54,'FeederSheet LA8'!$B$2:$HJ$176,I$5+$AK$28+$AK$26,FALSE)</f>
        <v>3104</v>
      </c>
      <c r="J54" s="39"/>
      <c r="K54" s="40">
        <f>VLOOKUP($A54,'FeederSheet LA8'!$B$2:$MG$176,K$5+$AK$24+$AK$26,FALSE)</f>
        <v>0.05</v>
      </c>
      <c r="L54" s="40">
        <f>VLOOKUP($A54,'FeederSheet LA8'!$B$2:$MG$176,L$5+$AK$24+$AK$26,FALSE)</f>
        <v>0.66</v>
      </c>
      <c r="M54" s="40">
        <f>VLOOKUP($A54,'FeederSheet LA8'!$B$2:$MG$176,M$5+$AK$24+$AK$26,FALSE)</f>
        <v>0.64</v>
      </c>
      <c r="N54" s="40">
        <f>VLOOKUP($A54,'FeederSheet LA8'!$B$2:$MG$176,N$5+$AK$24+$AK$26,FALSE)</f>
        <v>0.12</v>
      </c>
      <c r="O54" s="40">
        <f>VLOOKUP($A54,'FeederSheet LA8'!$B$2:$MG$176,O$5+$AK$24+$AK$26,FALSE)</f>
        <v>0.77</v>
      </c>
      <c r="P54" s="40">
        <f>VLOOKUP($A54,'FeederSheet LA8'!$B$2:$MG$176,P$5+$AK$24+$AK$26,FALSE)</f>
        <v>0.06</v>
      </c>
      <c r="R54" s="299">
        <f>IF($I$3=$AK$1,VLOOKUP($A54,'FeederSheet LA8'!$B$2:$HJ$176,R$5+$AK$26,FALSE),"")</f>
        <v>0</v>
      </c>
      <c r="S54" s="299">
        <f>IF($I$3=$AK$1,VLOOKUP($A54,'FeederSheet LA8'!$B$2:$HJ$176,S$5+$AK$26,FALSE),"")</f>
        <v>0.32</v>
      </c>
      <c r="T54" s="299">
        <f>IF($I$3=$AK$1,VLOOKUP($A54,'FeederSheet LA8'!$B$2:$HJ$176,T$5+$AK$26,FALSE),"")</f>
        <v>-0.37</v>
      </c>
      <c r="U54" s="299">
        <f>IF($I$3=$AK$1,VLOOKUP($A54,'FeederSheet LA8'!$B$2:$HJ$176,U$5+$AK$26,FALSE),"")</f>
        <v>-1.3</v>
      </c>
      <c r="V54" s="299">
        <f>IF($I$3=$AK$1,VLOOKUP($A54,'FeederSheet LA8'!$B$2:$HJ$176,V$5+$AK$26,FALSE),"")</f>
        <v>-0.66</v>
      </c>
      <c r="W54" s="299">
        <f>IF($I$3=$AK$1,VLOOKUP($A54,'FeederSheet LA8'!$B$2:$HJ$176,W$5+$AK$26,FALSE),"")</f>
        <v>0.02</v>
      </c>
      <c r="X54" s="300"/>
      <c r="Y54" s="299">
        <f>IF($I$3=$AK$1,VLOOKUP($A54,'FeederSheet LA8'!$B$2:$HJ$176,Y$5+$AK$26,FALSE),"")</f>
        <v>0.09</v>
      </c>
      <c r="Z54" s="299">
        <f>IF($I$3=$AK$1,VLOOKUP($A54,'FeederSheet LA8'!$B$2:$HJ$176,Z$5+$AK$26,FALSE),"")</f>
        <v>1</v>
      </c>
      <c r="AA54" s="299">
        <f>IF($I$3=$AK$1,VLOOKUP($A54,'FeederSheet LA8'!$B$2:$HJ$176,AA$5+$AK$26,FALSE),"")</f>
        <v>1.65</v>
      </c>
      <c r="AB54" s="299">
        <f>IF($I$3=$AK$1,VLOOKUP($A54,'FeederSheet LA8'!$B$2:$HJ$176,AB$5+$AK$26,FALSE),"")</f>
        <v>1.55</v>
      </c>
      <c r="AC54" s="299">
        <f>IF($I$3=$AK$1,VLOOKUP($A54,'FeederSheet LA8'!$B$2:$HJ$176,AC$5+$AK$26,FALSE),"")</f>
        <v>2.2000000000000002</v>
      </c>
      <c r="AD54" s="299">
        <f>IF($I$3=$AK$1,VLOOKUP($A54,'FeederSheet LA8'!$B$2:$HJ$176,AD$5+$AK$26,FALSE),"")</f>
        <v>0.11</v>
      </c>
      <c r="AE54" s="43"/>
      <c r="AF54" s="43"/>
      <c r="AH54" s="43"/>
      <c r="AI54" s="43"/>
      <c r="AJ54" s="43"/>
      <c r="AK54" s="243"/>
      <c r="AL54" s="43"/>
    </row>
    <row r="55" spans="1:38" x14ac:dyDescent="0.35">
      <c r="A55" s="35" t="s">
        <v>325</v>
      </c>
      <c r="B55" s="36">
        <v>810</v>
      </c>
      <c r="C55" s="37" t="s">
        <v>326</v>
      </c>
      <c r="D55" s="38">
        <f>VLOOKUP($A55,'FeederSheet LA8'!$B$2:$HJ$176,D$5+$AK$28+$AK$26,FALSE)</f>
        <v>1972</v>
      </c>
      <c r="E55" s="38">
        <f>VLOOKUP($A55,'FeederSheet LA8'!$B$2:$HJ$176,E$5+$AK$28+$AK$26,FALSE)</f>
        <v>46</v>
      </c>
      <c r="F55" s="38">
        <f>VLOOKUP($A55,'FeederSheet LA8'!$B$2:$HJ$176,F$5+$AK$28+$AK$26,FALSE)</f>
        <v>34</v>
      </c>
      <c r="G55" s="38">
        <f>VLOOKUP($A55,'FeederSheet LA8'!$B$2:$HJ$176,G$5+$AK$28+$AK$26,FALSE)</f>
        <v>23</v>
      </c>
      <c r="H55" s="38">
        <f>VLOOKUP($A55,'FeederSheet LA8'!$B$2:$HJ$176,H$5+$AK$28+$AK$26,FALSE)</f>
        <v>2</v>
      </c>
      <c r="I55" s="38">
        <f>VLOOKUP($A55,'FeederSheet LA8'!$B$2:$HJ$176,I$5+$AK$28+$AK$26,FALSE)</f>
        <v>2206</v>
      </c>
      <c r="J55" s="39"/>
      <c r="K55" s="40">
        <f>VLOOKUP($A55,'FeederSheet LA8'!$B$2:$MG$176,K$5+$AK$24+$AK$26,FALSE)</f>
        <v>-0.06</v>
      </c>
      <c r="L55" s="40">
        <f>VLOOKUP($A55,'FeederSheet LA8'!$B$2:$MG$176,L$5+$AK$24+$AK$26,FALSE)</f>
        <v>0.31</v>
      </c>
      <c r="M55" s="40">
        <f>VLOOKUP($A55,'FeederSheet LA8'!$B$2:$MG$176,M$5+$AK$24+$AK$26,FALSE)</f>
        <v>0.74</v>
      </c>
      <c r="N55" s="40">
        <f>VLOOKUP($A55,'FeederSheet LA8'!$B$2:$MG$176,N$5+$AK$24+$AK$26,FALSE)</f>
        <v>0.62</v>
      </c>
      <c r="O55" s="40">
        <f>VLOOKUP($A55,'FeederSheet LA8'!$B$2:$MG$176,O$5+$AK$24+$AK$26,FALSE)</f>
        <v>1.6</v>
      </c>
      <c r="P55" s="40">
        <f>VLOOKUP($A55,'FeederSheet LA8'!$B$2:$MG$176,P$5+$AK$24+$AK$26,FALSE)</f>
        <v>-0.08</v>
      </c>
      <c r="R55" s="299">
        <f>IF($I$3=$AK$1,VLOOKUP($A55,'FeederSheet LA8'!$B$2:$HJ$176,R$5+$AK$26,FALSE),"")</f>
        <v>-0.12</v>
      </c>
      <c r="S55" s="299">
        <f>IF($I$3=$AK$1,VLOOKUP($A55,'FeederSheet LA8'!$B$2:$HJ$176,S$5+$AK$26,FALSE),"")</f>
        <v>-0.06</v>
      </c>
      <c r="T55" s="299">
        <f>IF($I$3=$AK$1,VLOOKUP($A55,'FeederSheet LA8'!$B$2:$HJ$176,T$5+$AK$26,FALSE),"")</f>
        <v>0.31</v>
      </c>
      <c r="U55" s="299">
        <f>IF($I$3=$AK$1,VLOOKUP($A55,'FeederSheet LA8'!$B$2:$HJ$176,U$5+$AK$26,FALSE),"")</f>
        <v>0.1</v>
      </c>
      <c r="V55" s="299">
        <f>IF($I$3=$AK$1,VLOOKUP($A55,'FeederSheet LA8'!$B$2:$HJ$176,V$5+$AK$26,FALSE),"")</f>
        <v>-0.15</v>
      </c>
      <c r="W55" s="299">
        <f>IF($I$3=$AK$1,VLOOKUP($A55,'FeederSheet LA8'!$B$2:$HJ$176,W$5+$AK$26,FALSE),"")</f>
        <v>-0.13</v>
      </c>
      <c r="X55" s="300"/>
      <c r="Y55" s="299">
        <f>IF($I$3=$AK$1,VLOOKUP($A55,'FeederSheet LA8'!$B$2:$HJ$176,Y$5+$AK$26,FALSE),"")</f>
        <v>-0.01</v>
      </c>
      <c r="Z55" s="299">
        <f>IF($I$3=$AK$1,VLOOKUP($A55,'FeederSheet LA8'!$B$2:$HJ$176,Z$5+$AK$26,FALSE),"")</f>
        <v>0.67</v>
      </c>
      <c r="AA55" s="299">
        <f>IF($I$3=$AK$1,VLOOKUP($A55,'FeederSheet LA8'!$B$2:$HJ$176,AA$5+$AK$26,FALSE),"")</f>
        <v>1.1599999999999999</v>
      </c>
      <c r="AB55" s="299">
        <f>IF($I$3=$AK$1,VLOOKUP($A55,'FeederSheet LA8'!$B$2:$HJ$176,AB$5+$AK$26,FALSE),"")</f>
        <v>1.1299999999999999</v>
      </c>
      <c r="AC55" s="299">
        <f>IF($I$3=$AK$1,VLOOKUP($A55,'FeederSheet LA8'!$B$2:$HJ$176,AC$5+$AK$26,FALSE),"")</f>
        <v>3.35</v>
      </c>
      <c r="AD55" s="299">
        <f>IF($I$3=$AK$1,VLOOKUP($A55,'FeederSheet LA8'!$B$2:$HJ$176,AD$5+$AK$26,FALSE),"")</f>
        <v>-0.03</v>
      </c>
      <c r="AE55" s="43"/>
      <c r="AF55" s="43"/>
      <c r="AH55" s="43"/>
      <c r="AI55" s="43"/>
      <c r="AJ55" s="43"/>
      <c r="AK55" s="243"/>
      <c r="AL55" s="43"/>
    </row>
    <row r="56" spans="1:38" x14ac:dyDescent="0.35">
      <c r="A56" s="35" t="s">
        <v>327</v>
      </c>
      <c r="B56" s="36">
        <v>382</v>
      </c>
      <c r="C56" s="37" t="s">
        <v>328</v>
      </c>
      <c r="D56" s="38">
        <f>VLOOKUP($A56,'FeederSheet LA8'!$B$2:$HJ$176,D$5+$AK$28+$AK$26,FALSE)</f>
        <v>2807</v>
      </c>
      <c r="E56" s="38">
        <f>VLOOKUP($A56,'FeederSheet LA8'!$B$2:$HJ$176,E$5+$AK$28+$AK$26,FALSE)</f>
        <v>245</v>
      </c>
      <c r="F56" s="38">
        <f>VLOOKUP($A56,'FeederSheet LA8'!$B$2:$HJ$176,F$5+$AK$28+$AK$26,FALSE)</f>
        <v>1188</v>
      </c>
      <c r="G56" s="38">
        <f>VLOOKUP($A56,'FeederSheet LA8'!$B$2:$HJ$176,G$5+$AK$28+$AK$26,FALSE)</f>
        <v>71</v>
      </c>
      <c r="H56" s="38">
        <f>VLOOKUP($A56,'FeederSheet LA8'!$B$2:$HJ$176,H$5+$AK$28+$AK$26,FALSE)</f>
        <v>12</v>
      </c>
      <c r="I56" s="38">
        <f>VLOOKUP($A56,'FeederSheet LA8'!$B$2:$HJ$176,I$5+$AK$28+$AK$26,FALSE)</f>
        <v>4359</v>
      </c>
      <c r="J56" s="39"/>
      <c r="K56" s="40">
        <f>VLOOKUP($A56,'FeederSheet LA8'!$B$2:$MG$176,K$5+$AK$24+$AK$26,FALSE)</f>
        <v>-0.12</v>
      </c>
      <c r="L56" s="40">
        <f>VLOOKUP($A56,'FeederSheet LA8'!$B$2:$MG$176,L$5+$AK$24+$AK$26,FALSE)</f>
        <v>-0.44</v>
      </c>
      <c r="M56" s="40">
        <f>VLOOKUP($A56,'FeederSheet LA8'!$B$2:$MG$176,M$5+$AK$24+$AK$26,FALSE)</f>
        <v>0.21</v>
      </c>
      <c r="N56" s="40">
        <f>VLOOKUP($A56,'FeederSheet LA8'!$B$2:$MG$176,N$5+$AK$24+$AK$26,FALSE)</f>
        <v>-0.02</v>
      </c>
      <c r="O56" s="40">
        <f>VLOOKUP($A56,'FeederSheet LA8'!$B$2:$MG$176,O$5+$AK$24+$AK$26,FALSE)</f>
        <v>1.04</v>
      </c>
      <c r="P56" s="40">
        <f>VLOOKUP($A56,'FeederSheet LA8'!$B$2:$MG$176,P$5+$AK$24+$AK$26,FALSE)</f>
        <v>-0.04</v>
      </c>
      <c r="R56" s="299">
        <f>IF($I$3=$AK$1,VLOOKUP($A56,'FeederSheet LA8'!$B$2:$HJ$176,R$5+$AK$26,FALSE),"")</f>
        <v>-0.16</v>
      </c>
      <c r="S56" s="299">
        <f>IF($I$3=$AK$1,VLOOKUP($A56,'FeederSheet LA8'!$B$2:$HJ$176,S$5+$AK$26,FALSE),"")</f>
        <v>-0.59</v>
      </c>
      <c r="T56" s="299">
        <f>IF($I$3=$AK$1,VLOOKUP($A56,'FeederSheet LA8'!$B$2:$HJ$176,T$5+$AK$26,FALSE),"")</f>
        <v>0.13</v>
      </c>
      <c r="U56" s="299">
        <f>IF($I$3=$AK$1,VLOOKUP($A56,'FeederSheet LA8'!$B$2:$HJ$176,U$5+$AK$26,FALSE),"")</f>
        <v>-0.31</v>
      </c>
      <c r="V56" s="299">
        <f>IF($I$3=$AK$1,VLOOKUP($A56,'FeederSheet LA8'!$B$2:$HJ$176,V$5+$AK$26,FALSE),"")</f>
        <v>0.33</v>
      </c>
      <c r="W56" s="299">
        <f>IF($I$3=$AK$1,VLOOKUP($A56,'FeederSheet LA8'!$B$2:$HJ$176,W$5+$AK$26,FALSE),"")</f>
        <v>-0.08</v>
      </c>
      <c r="X56" s="300"/>
      <c r="Y56" s="299">
        <f>IF($I$3=$AK$1,VLOOKUP($A56,'FeederSheet LA8'!$B$2:$HJ$176,Y$5+$AK$26,FALSE),"")</f>
        <v>-7.0000000000000007E-2</v>
      </c>
      <c r="Z56" s="299">
        <f>IF($I$3=$AK$1,VLOOKUP($A56,'FeederSheet LA8'!$B$2:$HJ$176,Z$5+$AK$26,FALSE),"")</f>
        <v>-0.28000000000000003</v>
      </c>
      <c r="AA56" s="299">
        <f>IF($I$3=$AK$1,VLOOKUP($A56,'FeederSheet LA8'!$B$2:$HJ$176,AA$5+$AK$26,FALSE),"")</f>
        <v>0.28000000000000003</v>
      </c>
      <c r="AB56" s="299">
        <f>IF($I$3=$AK$1,VLOOKUP($A56,'FeederSheet LA8'!$B$2:$HJ$176,AB$5+$AK$26,FALSE),"")</f>
        <v>0.28000000000000003</v>
      </c>
      <c r="AC56" s="299">
        <f>IF($I$3=$AK$1,VLOOKUP($A56,'FeederSheet LA8'!$B$2:$HJ$176,AC$5+$AK$26,FALSE),"")</f>
        <v>1.76</v>
      </c>
      <c r="AD56" s="299">
        <f>IF($I$3=$AK$1,VLOOKUP($A56,'FeederSheet LA8'!$B$2:$HJ$176,AD$5+$AK$26,FALSE),"")</f>
        <v>-0.01</v>
      </c>
      <c r="AE56" s="43"/>
      <c r="AF56" s="43"/>
      <c r="AH56" s="43"/>
      <c r="AI56" s="43"/>
      <c r="AJ56" s="43"/>
      <c r="AK56" s="243"/>
      <c r="AL56" s="43"/>
    </row>
    <row r="57" spans="1:38" x14ac:dyDescent="0.35">
      <c r="A57" s="35" t="s">
        <v>329</v>
      </c>
      <c r="B57" s="36">
        <v>383</v>
      </c>
      <c r="C57" s="37" t="s">
        <v>330</v>
      </c>
      <c r="D57" s="38">
        <f>VLOOKUP($A57,'FeederSheet LA8'!$B$2:$HJ$176,D$5+$AK$28+$AK$26,FALSE)</f>
        <v>5207</v>
      </c>
      <c r="E57" s="38">
        <f>VLOOKUP($A57,'FeederSheet LA8'!$B$2:$HJ$176,E$5+$AK$28+$AK$26,FALSE)</f>
        <v>349</v>
      </c>
      <c r="F57" s="38">
        <f>VLOOKUP($A57,'FeederSheet LA8'!$B$2:$HJ$176,F$5+$AK$28+$AK$26,FALSE)</f>
        <v>899</v>
      </c>
      <c r="G57" s="38">
        <f>VLOOKUP($A57,'FeederSheet LA8'!$B$2:$HJ$176,G$5+$AK$28+$AK$26,FALSE)</f>
        <v>344</v>
      </c>
      <c r="H57" s="38">
        <f>VLOOKUP($A57,'FeederSheet LA8'!$B$2:$HJ$176,H$5+$AK$28+$AK$26,FALSE)</f>
        <v>29</v>
      </c>
      <c r="I57" s="38">
        <f>VLOOKUP($A57,'FeederSheet LA8'!$B$2:$HJ$176,I$5+$AK$28+$AK$26,FALSE)</f>
        <v>7187</v>
      </c>
      <c r="J57" s="39"/>
      <c r="K57" s="40">
        <f>VLOOKUP($A57,'FeederSheet LA8'!$B$2:$MG$176,K$5+$AK$24+$AK$26,FALSE)</f>
        <v>-0.01</v>
      </c>
      <c r="L57" s="40">
        <f>VLOOKUP($A57,'FeederSheet LA8'!$B$2:$MG$176,L$5+$AK$24+$AK$26,FALSE)</f>
        <v>-0.21</v>
      </c>
      <c r="M57" s="40">
        <f>VLOOKUP($A57,'FeederSheet LA8'!$B$2:$MG$176,M$5+$AK$24+$AK$26,FALSE)</f>
        <v>0.27</v>
      </c>
      <c r="N57" s="40">
        <f>VLOOKUP($A57,'FeederSheet LA8'!$B$2:$MG$176,N$5+$AK$24+$AK$26,FALSE)</f>
        <v>0.48</v>
      </c>
      <c r="O57" s="40">
        <f>VLOOKUP($A57,'FeederSheet LA8'!$B$2:$MG$176,O$5+$AK$24+$AK$26,FALSE)</f>
        <v>0.98</v>
      </c>
      <c r="P57" s="40">
        <f>VLOOKUP($A57,'FeederSheet LA8'!$B$2:$MG$176,P$5+$AK$24+$AK$26,FALSE)</f>
        <v>-0.02</v>
      </c>
      <c r="R57" s="299">
        <f>IF($I$3=$AK$1,VLOOKUP($A57,'FeederSheet LA8'!$B$2:$HJ$176,R$5+$AK$26,FALSE),"")</f>
        <v>-0.05</v>
      </c>
      <c r="S57" s="299">
        <f>IF($I$3=$AK$1,VLOOKUP($A57,'FeederSheet LA8'!$B$2:$HJ$176,S$5+$AK$26,FALSE),"")</f>
        <v>-0.34</v>
      </c>
      <c r="T57" s="299">
        <f>IF($I$3=$AK$1,VLOOKUP($A57,'FeederSheet LA8'!$B$2:$HJ$176,T$5+$AK$26,FALSE),"")</f>
        <v>0.19</v>
      </c>
      <c r="U57" s="299">
        <f>IF($I$3=$AK$1,VLOOKUP($A57,'FeederSheet LA8'!$B$2:$HJ$176,U$5+$AK$26,FALSE),"")</f>
        <v>0.35</v>
      </c>
      <c r="V57" s="299">
        <f>IF($I$3=$AK$1,VLOOKUP($A57,'FeederSheet LA8'!$B$2:$HJ$176,V$5+$AK$26,FALSE),"")</f>
        <v>0.52</v>
      </c>
      <c r="W57" s="299">
        <f>IF($I$3=$AK$1,VLOOKUP($A57,'FeederSheet LA8'!$B$2:$HJ$176,W$5+$AK$26,FALSE),"")</f>
        <v>-0.05</v>
      </c>
      <c r="X57" s="300"/>
      <c r="Y57" s="299">
        <f>IF($I$3=$AK$1,VLOOKUP($A57,'FeederSheet LA8'!$B$2:$HJ$176,Y$5+$AK$26,FALSE),"")</f>
        <v>0.02</v>
      </c>
      <c r="Z57" s="299">
        <f>IF($I$3=$AK$1,VLOOKUP($A57,'FeederSheet LA8'!$B$2:$HJ$176,Z$5+$AK$26,FALSE),"")</f>
        <v>-7.0000000000000007E-2</v>
      </c>
      <c r="AA57" s="299">
        <f>IF($I$3=$AK$1,VLOOKUP($A57,'FeederSheet LA8'!$B$2:$HJ$176,AA$5+$AK$26,FALSE),"")</f>
        <v>0.35</v>
      </c>
      <c r="AB57" s="299">
        <f>IF($I$3=$AK$1,VLOOKUP($A57,'FeederSheet LA8'!$B$2:$HJ$176,AB$5+$AK$26,FALSE),"")</f>
        <v>0.62</v>
      </c>
      <c r="AC57" s="299">
        <f>IF($I$3=$AK$1,VLOOKUP($A57,'FeederSheet LA8'!$B$2:$HJ$176,AC$5+$AK$26,FALSE),"")</f>
        <v>1.44</v>
      </c>
      <c r="AD57" s="299">
        <f>IF($I$3=$AK$1,VLOOKUP($A57,'FeederSheet LA8'!$B$2:$HJ$176,AD$5+$AK$26,FALSE),"")</f>
        <v>0.01</v>
      </c>
      <c r="AE57" s="43"/>
      <c r="AF57" s="43"/>
      <c r="AH57" s="43"/>
      <c r="AI57" s="43"/>
      <c r="AJ57" s="43"/>
      <c r="AK57" s="243"/>
      <c r="AL57" s="43"/>
    </row>
    <row r="58" spans="1:38" x14ac:dyDescent="0.35">
      <c r="A58" s="35" t="s">
        <v>331</v>
      </c>
      <c r="B58" s="36">
        <v>812</v>
      </c>
      <c r="C58" s="37" t="s">
        <v>332</v>
      </c>
      <c r="D58" s="38">
        <f>VLOOKUP($A58,'FeederSheet LA8'!$B$2:$HJ$176,D$5+$AK$28+$AK$26,FALSE)</f>
        <v>1347</v>
      </c>
      <c r="E58" s="38">
        <f>VLOOKUP($A58,'FeederSheet LA8'!$B$2:$HJ$176,E$5+$AK$28+$AK$26,FALSE)</f>
        <v>20</v>
      </c>
      <c r="F58" s="38">
        <f>VLOOKUP($A58,'FeederSheet LA8'!$B$2:$HJ$176,F$5+$AK$28+$AK$26,FALSE)</f>
        <v>15</v>
      </c>
      <c r="G58" s="38">
        <f>VLOOKUP($A58,'FeederSheet LA8'!$B$2:$HJ$176,G$5+$AK$28+$AK$26,FALSE)</f>
        <v>3</v>
      </c>
      <c r="H58" s="38">
        <f>VLOOKUP($A58,'FeederSheet LA8'!$B$2:$HJ$176,H$5+$AK$28+$AK$26,FALSE)</f>
        <v>2</v>
      </c>
      <c r="I58" s="38">
        <f>VLOOKUP($A58,'FeederSheet LA8'!$B$2:$HJ$176,I$5+$AK$28+$AK$26,FALSE)</f>
        <v>1538</v>
      </c>
      <c r="J58" s="39"/>
      <c r="K58" s="40">
        <f>VLOOKUP($A58,'FeederSheet LA8'!$B$2:$MG$176,K$5+$AK$24+$AK$26,FALSE)</f>
        <v>0.02</v>
      </c>
      <c r="L58" s="40">
        <f>VLOOKUP($A58,'FeederSheet LA8'!$B$2:$MG$176,L$5+$AK$24+$AK$26,FALSE)</f>
        <v>-0.06</v>
      </c>
      <c r="M58" s="40">
        <f>VLOOKUP($A58,'FeederSheet LA8'!$B$2:$MG$176,M$5+$AK$24+$AK$26,FALSE)</f>
        <v>0.47</v>
      </c>
      <c r="N58" s="40">
        <f>VLOOKUP($A58,'FeederSheet LA8'!$B$2:$MG$176,N$5+$AK$24+$AK$26,FALSE)</f>
        <v>0.79</v>
      </c>
      <c r="O58" s="40">
        <f>VLOOKUP($A58,'FeederSheet LA8'!$B$2:$MG$176,O$5+$AK$24+$AK$26,FALSE)</f>
        <v>0.28999999999999998</v>
      </c>
      <c r="P58" s="40">
        <f>VLOOKUP($A58,'FeederSheet LA8'!$B$2:$MG$176,P$5+$AK$24+$AK$26,FALSE)</f>
        <v>-0.03</v>
      </c>
      <c r="R58" s="299">
        <f>IF($I$3=$AK$1,VLOOKUP($A58,'FeederSheet LA8'!$B$2:$HJ$176,R$5+$AK$26,FALSE),"")</f>
        <v>-0.04</v>
      </c>
      <c r="S58" s="299">
        <f>IF($I$3=$AK$1,VLOOKUP($A58,'FeederSheet LA8'!$B$2:$HJ$176,S$5+$AK$26,FALSE),"")</f>
        <v>-0.62</v>
      </c>
      <c r="T58" s="299">
        <f>IF($I$3=$AK$1,VLOOKUP($A58,'FeederSheet LA8'!$B$2:$HJ$176,T$5+$AK$26,FALSE),"")</f>
        <v>-0.17</v>
      </c>
      <c r="U58" s="299">
        <f>IF($I$3=$AK$1,VLOOKUP($A58,'FeederSheet LA8'!$B$2:$HJ$176,U$5+$AK$26,FALSE),"")</f>
        <v>-0.64</v>
      </c>
      <c r="V58" s="299">
        <f>IF($I$3=$AK$1,VLOOKUP($A58,'FeederSheet LA8'!$B$2:$HJ$176,V$5+$AK$26,FALSE),"")</f>
        <v>-1.46</v>
      </c>
      <c r="W58" s="299">
        <f>IF($I$3=$AK$1,VLOOKUP($A58,'FeederSheet LA8'!$B$2:$HJ$176,W$5+$AK$26,FALSE),"")</f>
        <v>-0.09</v>
      </c>
      <c r="X58" s="300"/>
      <c r="Y58" s="299">
        <f>IF($I$3=$AK$1,VLOOKUP($A58,'FeederSheet LA8'!$B$2:$HJ$176,Y$5+$AK$26,FALSE),"")</f>
        <v>0.09</v>
      </c>
      <c r="Z58" s="299">
        <f>IF($I$3=$AK$1,VLOOKUP($A58,'FeederSheet LA8'!$B$2:$HJ$176,Z$5+$AK$26,FALSE),"")</f>
        <v>0.49</v>
      </c>
      <c r="AA58" s="299">
        <f>IF($I$3=$AK$1,VLOOKUP($A58,'FeederSheet LA8'!$B$2:$HJ$176,AA$5+$AK$26,FALSE),"")</f>
        <v>1.1100000000000001</v>
      </c>
      <c r="AB58" s="299">
        <f>IF($I$3=$AK$1,VLOOKUP($A58,'FeederSheet LA8'!$B$2:$HJ$176,AB$5+$AK$26,FALSE),"")</f>
        <v>2.2200000000000002</v>
      </c>
      <c r="AC58" s="299">
        <f>IF($I$3=$AK$1,VLOOKUP($A58,'FeederSheet LA8'!$B$2:$HJ$176,AC$5+$AK$26,FALSE),"")</f>
        <v>2.04</v>
      </c>
      <c r="AD58" s="299">
        <f>IF($I$3=$AK$1,VLOOKUP($A58,'FeederSheet LA8'!$B$2:$HJ$176,AD$5+$AK$26,FALSE),"")</f>
        <v>0.03</v>
      </c>
      <c r="AE58" s="43"/>
      <c r="AF58" s="43"/>
      <c r="AH58" s="43"/>
      <c r="AI58" s="43"/>
      <c r="AJ58" s="43"/>
      <c r="AK58" s="243"/>
      <c r="AL58" s="43"/>
    </row>
    <row r="59" spans="1:38" x14ac:dyDescent="0.35">
      <c r="A59" s="35" t="s">
        <v>333</v>
      </c>
      <c r="B59" s="36">
        <v>813</v>
      </c>
      <c r="C59" s="37" t="s">
        <v>334</v>
      </c>
      <c r="D59" s="38">
        <f>VLOOKUP($A59,'FeederSheet LA8'!$B$2:$HJ$176,D$5+$AK$28+$AK$26,FALSE)</f>
        <v>1497</v>
      </c>
      <c r="E59" s="38">
        <f>VLOOKUP($A59,'FeederSheet LA8'!$B$2:$HJ$176,E$5+$AK$28+$AK$26,FALSE)</f>
        <v>22</v>
      </c>
      <c r="F59" s="38">
        <f>VLOOKUP($A59,'FeederSheet LA8'!$B$2:$HJ$176,F$5+$AK$28+$AK$26,FALSE)</f>
        <v>67</v>
      </c>
      <c r="G59" s="38">
        <f>VLOOKUP($A59,'FeederSheet LA8'!$B$2:$HJ$176,G$5+$AK$28+$AK$26,FALSE)</f>
        <v>10</v>
      </c>
      <c r="H59" s="38">
        <f>VLOOKUP($A59,'FeederSheet LA8'!$B$2:$HJ$176,H$5+$AK$28+$AK$26,FALSE)</f>
        <v>3</v>
      </c>
      <c r="I59" s="38">
        <f>VLOOKUP($A59,'FeederSheet LA8'!$B$2:$HJ$176,I$5+$AK$28+$AK$26,FALSE)</f>
        <v>1639</v>
      </c>
      <c r="J59" s="39"/>
      <c r="K59" s="40">
        <f>VLOOKUP($A59,'FeederSheet LA8'!$B$2:$MG$176,K$5+$AK$24+$AK$26,FALSE)</f>
        <v>0.09</v>
      </c>
      <c r="L59" s="40">
        <f>VLOOKUP($A59,'FeederSheet LA8'!$B$2:$MG$176,L$5+$AK$24+$AK$26,FALSE)</f>
        <v>0.44</v>
      </c>
      <c r="M59" s="40">
        <f>VLOOKUP($A59,'FeederSheet LA8'!$B$2:$MG$176,M$5+$AK$24+$AK$26,FALSE)</f>
        <v>0.48</v>
      </c>
      <c r="N59" s="40">
        <f>VLOOKUP($A59,'FeederSheet LA8'!$B$2:$MG$176,N$5+$AK$24+$AK$26,FALSE)</f>
        <v>1.0900000000000001</v>
      </c>
      <c r="O59" s="40">
        <f>VLOOKUP($A59,'FeederSheet LA8'!$B$2:$MG$176,O$5+$AK$24+$AK$26,FALSE)</f>
        <v>1.1399999999999999</v>
      </c>
      <c r="P59" s="40">
        <f>VLOOKUP($A59,'FeederSheet LA8'!$B$2:$MG$176,P$5+$AK$24+$AK$26,FALSE)</f>
        <v>0.11</v>
      </c>
      <c r="R59" s="299">
        <f>IF($I$3=$AK$1,VLOOKUP($A59,'FeederSheet LA8'!$B$2:$HJ$176,R$5+$AK$26,FALSE),"")</f>
        <v>0.02</v>
      </c>
      <c r="S59" s="299">
        <f>IF($I$3=$AK$1,VLOOKUP($A59,'FeederSheet LA8'!$B$2:$HJ$176,S$5+$AK$26,FALSE),"")</f>
        <v>-0.08</v>
      </c>
      <c r="T59" s="299">
        <f>IF($I$3=$AK$1,VLOOKUP($A59,'FeederSheet LA8'!$B$2:$HJ$176,T$5+$AK$26,FALSE),"")</f>
        <v>0.18</v>
      </c>
      <c r="U59" s="299">
        <f>IF($I$3=$AK$1,VLOOKUP($A59,'FeederSheet LA8'!$B$2:$HJ$176,U$5+$AK$26,FALSE),"")</f>
        <v>0.3</v>
      </c>
      <c r="V59" s="299">
        <f>IF($I$3=$AK$1,VLOOKUP($A59,'FeederSheet LA8'!$B$2:$HJ$176,V$5+$AK$26,FALSE),"")</f>
        <v>-0.28000000000000003</v>
      </c>
      <c r="W59" s="299">
        <f>IF($I$3=$AK$1,VLOOKUP($A59,'FeederSheet LA8'!$B$2:$HJ$176,W$5+$AK$26,FALSE),"")</f>
        <v>0.05</v>
      </c>
      <c r="X59" s="300"/>
      <c r="Y59" s="299">
        <f>IF($I$3=$AK$1,VLOOKUP($A59,'FeederSheet LA8'!$B$2:$HJ$176,Y$5+$AK$26,FALSE),"")</f>
        <v>0.15</v>
      </c>
      <c r="Z59" s="299">
        <f>IF($I$3=$AK$1,VLOOKUP($A59,'FeederSheet LA8'!$B$2:$HJ$176,Z$5+$AK$26,FALSE),"")</f>
        <v>0.97</v>
      </c>
      <c r="AA59" s="299">
        <f>IF($I$3=$AK$1,VLOOKUP($A59,'FeederSheet LA8'!$B$2:$HJ$176,AA$5+$AK$26,FALSE),"")</f>
        <v>0.78</v>
      </c>
      <c r="AB59" s="299">
        <f>IF($I$3=$AK$1,VLOOKUP($A59,'FeederSheet LA8'!$B$2:$HJ$176,AB$5+$AK$26,FALSE),"")</f>
        <v>1.87</v>
      </c>
      <c r="AC59" s="299">
        <f>IF($I$3=$AK$1,VLOOKUP($A59,'FeederSheet LA8'!$B$2:$HJ$176,AC$5+$AK$26,FALSE),"")</f>
        <v>2.57</v>
      </c>
      <c r="AD59" s="299">
        <f>IF($I$3=$AK$1,VLOOKUP($A59,'FeederSheet LA8'!$B$2:$HJ$176,AD$5+$AK$26,FALSE),"")</f>
        <v>0.17</v>
      </c>
      <c r="AE59" s="43"/>
      <c r="AF59" s="43"/>
      <c r="AH59" s="43"/>
      <c r="AI59" s="43"/>
      <c r="AJ59" s="43"/>
      <c r="AK59" s="243"/>
      <c r="AL59" s="43"/>
    </row>
    <row r="60" spans="1:38" x14ac:dyDescent="0.35">
      <c r="A60" s="35" t="s">
        <v>335</v>
      </c>
      <c r="B60" s="36">
        <v>815</v>
      </c>
      <c r="C60" s="37" t="s">
        <v>336</v>
      </c>
      <c r="D60" s="38">
        <f>VLOOKUP($A60,'FeederSheet LA8'!$B$2:$HJ$176,D$5+$AK$28+$AK$26,FALSE)</f>
        <v>5479</v>
      </c>
      <c r="E60" s="38">
        <f>VLOOKUP($A60,'FeederSheet LA8'!$B$2:$HJ$176,E$5+$AK$28+$AK$26,FALSE)</f>
        <v>100</v>
      </c>
      <c r="F60" s="38">
        <f>VLOOKUP($A60,'FeederSheet LA8'!$B$2:$HJ$176,F$5+$AK$28+$AK$26,FALSE)</f>
        <v>101</v>
      </c>
      <c r="G60" s="38">
        <f>VLOOKUP($A60,'FeederSheet LA8'!$B$2:$HJ$176,G$5+$AK$28+$AK$26,FALSE)</f>
        <v>21</v>
      </c>
      <c r="H60" s="38">
        <f>VLOOKUP($A60,'FeederSheet LA8'!$B$2:$HJ$176,H$5+$AK$28+$AK$26,FALSE)</f>
        <v>5</v>
      </c>
      <c r="I60" s="38">
        <f>VLOOKUP($A60,'FeederSheet LA8'!$B$2:$HJ$176,I$5+$AK$28+$AK$26,FALSE)</f>
        <v>5765</v>
      </c>
      <c r="J60" s="39"/>
      <c r="K60" s="40">
        <f>VLOOKUP($A60,'FeederSheet LA8'!$B$2:$MG$176,K$5+$AK$24+$AK$26,FALSE)</f>
        <v>0.12</v>
      </c>
      <c r="L60" s="40">
        <f>VLOOKUP($A60,'FeederSheet LA8'!$B$2:$MG$176,L$5+$AK$24+$AK$26,FALSE)</f>
        <v>0.37</v>
      </c>
      <c r="M60" s="40">
        <f>VLOOKUP($A60,'FeederSheet LA8'!$B$2:$MG$176,M$5+$AK$24+$AK$26,FALSE)</f>
        <v>0.52</v>
      </c>
      <c r="N60" s="40">
        <f>VLOOKUP($A60,'FeederSheet LA8'!$B$2:$MG$176,N$5+$AK$24+$AK$26,FALSE)</f>
        <v>0.45</v>
      </c>
      <c r="O60" s="40">
        <f>VLOOKUP($A60,'FeederSheet LA8'!$B$2:$MG$176,O$5+$AK$24+$AK$26,FALSE)</f>
        <v>0.78</v>
      </c>
      <c r="P60" s="40">
        <f>VLOOKUP($A60,'FeederSheet LA8'!$B$2:$MG$176,P$5+$AK$24+$AK$26,FALSE)</f>
        <v>0.13</v>
      </c>
      <c r="R60" s="299">
        <f>IF($I$3=$AK$1,VLOOKUP($A60,'FeederSheet LA8'!$B$2:$HJ$176,R$5+$AK$26,FALSE),"")</f>
        <v>0.08</v>
      </c>
      <c r="S60" s="299">
        <f>IF($I$3=$AK$1,VLOOKUP($A60,'FeederSheet LA8'!$B$2:$HJ$176,S$5+$AK$26,FALSE),"")</f>
        <v>0.12</v>
      </c>
      <c r="T60" s="299">
        <f>IF($I$3=$AK$1,VLOOKUP($A60,'FeederSheet LA8'!$B$2:$HJ$176,T$5+$AK$26,FALSE),"")</f>
        <v>0.27</v>
      </c>
      <c r="U60" s="299">
        <f>IF($I$3=$AK$1,VLOOKUP($A60,'FeederSheet LA8'!$B$2:$HJ$176,U$5+$AK$26,FALSE),"")</f>
        <v>-0.09</v>
      </c>
      <c r="V60" s="299">
        <f>IF($I$3=$AK$1,VLOOKUP($A60,'FeederSheet LA8'!$B$2:$HJ$176,V$5+$AK$26,FALSE),"")</f>
        <v>-0.32</v>
      </c>
      <c r="W60" s="299">
        <f>IF($I$3=$AK$1,VLOOKUP($A60,'FeederSheet LA8'!$B$2:$HJ$176,W$5+$AK$26,FALSE),"")</f>
        <v>0.1</v>
      </c>
      <c r="X60" s="300"/>
      <c r="Y60" s="299">
        <f>IF($I$3=$AK$1,VLOOKUP($A60,'FeederSheet LA8'!$B$2:$HJ$176,Y$5+$AK$26,FALSE),"")</f>
        <v>0.15</v>
      </c>
      <c r="Z60" s="299">
        <f>IF($I$3=$AK$1,VLOOKUP($A60,'FeederSheet LA8'!$B$2:$HJ$176,Z$5+$AK$26,FALSE),"")</f>
        <v>0.61</v>
      </c>
      <c r="AA60" s="299">
        <f>IF($I$3=$AK$1,VLOOKUP($A60,'FeederSheet LA8'!$B$2:$HJ$176,AA$5+$AK$26,FALSE),"")</f>
        <v>0.76</v>
      </c>
      <c r="AB60" s="299">
        <f>IF($I$3=$AK$1,VLOOKUP($A60,'FeederSheet LA8'!$B$2:$HJ$176,AB$5+$AK$26,FALSE),"")</f>
        <v>0.99</v>
      </c>
      <c r="AC60" s="299">
        <f>IF($I$3=$AK$1,VLOOKUP($A60,'FeederSheet LA8'!$B$2:$HJ$176,AC$5+$AK$26,FALSE),"")</f>
        <v>1.89</v>
      </c>
      <c r="AD60" s="299">
        <f>IF($I$3=$AK$1,VLOOKUP($A60,'FeederSheet LA8'!$B$2:$HJ$176,AD$5+$AK$26,FALSE),"")</f>
        <v>0.16</v>
      </c>
      <c r="AE60" s="43"/>
      <c r="AF60" s="43"/>
      <c r="AH60" s="43"/>
      <c r="AI60" s="43"/>
      <c r="AJ60" s="43"/>
      <c r="AK60" s="243"/>
      <c r="AL60" s="43"/>
    </row>
    <row r="61" spans="1:38" x14ac:dyDescent="0.35">
      <c r="A61" s="35" t="s">
        <v>337</v>
      </c>
      <c r="B61" s="36">
        <v>372</v>
      </c>
      <c r="C61" s="37" t="s">
        <v>338</v>
      </c>
      <c r="D61" s="38">
        <f>VLOOKUP($A61,'FeederSheet LA8'!$B$2:$HJ$176,D$5+$AK$28+$AK$26,FALSE)</f>
        <v>2692</v>
      </c>
      <c r="E61" s="38">
        <f>VLOOKUP($A61,'FeederSheet LA8'!$B$2:$HJ$176,E$5+$AK$28+$AK$26,FALSE)</f>
        <v>65</v>
      </c>
      <c r="F61" s="38">
        <f>VLOOKUP($A61,'FeederSheet LA8'!$B$2:$HJ$176,F$5+$AK$28+$AK$26,FALSE)</f>
        <v>260</v>
      </c>
      <c r="G61" s="38">
        <f>VLOOKUP($A61,'FeederSheet LA8'!$B$2:$HJ$176,G$5+$AK$28+$AK$26,FALSE)</f>
        <v>22</v>
      </c>
      <c r="H61" s="38">
        <f>VLOOKUP($A61,'FeederSheet LA8'!$B$2:$HJ$176,H$5+$AK$28+$AK$26,FALSE)</f>
        <v>7</v>
      </c>
      <c r="I61" s="38">
        <f>VLOOKUP($A61,'FeederSheet LA8'!$B$2:$HJ$176,I$5+$AK$28+$AK$26,FALSE)</f>
        <v>3070</v>
      </c>
      <c r="J61" s="39"/>
      <c r="K61" s="40">
        <f>VLOOKUP($A61,'FeederSheet LA8'!$B$2:$MG$176,K$5+$AK$24+$AK$26,FALSE)</f>
        <v>-0.12</v>
      </c>
      <c r="L61" s="40">
        <f>VLOOKUP($A61,'FeederSheet LA8'!$B$2:$MG$176,L$5+$AK$24+$AK$26,FALSE)</f>
        <v>-7.0000000000000007E-2</v>
      </c>
      <c r="M61" s="40">
        <f>VLOOKUP($A61,'FeederSheet LA8'!$B$2:$MG$176,M$5+$AK$24+$AK$26,FALSE)</f>
        <v>0.09</v>
      </c>
      <c r="N61" s="40">
        <f>VLOOKUP($A61,'FeederSheet LA8'!$B$2:$MG$176,N$5+$AK$24+$AK$26,FALSE)</f>
        <v>0.39</v>
      </c>
      <c r="O61" s="40">
        <f>VLOOKUP($A61,'FeederSheet LA8'!$B$2:$MG$176,O$5+$AK$24+$AK$26,FALSE)</f>
        <v>1.51</v>
      </c>
      <c r="P61" s="40">
        <f>VLOOKUP($A61,'FeederSheet LA8'!$B$2:$MG$176,P$5+$AK$24+$AK$26,FALSE)</f>
        <v>-0.09</v>
      </c>
      <c r="R61" s="299">
        <f>IF($I$3=$AK$1,VLOOKUP($A61,'FeederSheet LA8'!$B$2:$HJ$176,R$5+$AK$26,FALSE),"")</f>
        <v>-0.16</v>
      </c>
      <c r="S61" s="299">
        <f>IF($I$3=$AK$1,VLOOKUP($A61,'FeederSheet LA8'!$B$2:$HJ$176,S$5+$AK$26,FALSE),"")</f>
        <v>-0.37</v>
      </c>
      <c r="T61" s="299">
        <f>IF($I$3=$AK$1,VLOOKUP($A61,'FeederSheet LA8'!$B$2:$HJ$176,T$5+$AK$26,FALSE),"")</f>
        <v>-7.0000000000000007E-2</v>
      </c>
      <c r="U61" s="299">
        <f>IF($I$3=$AK$1,VLOOKUP($A61,'FeederSheet LA8'!$B$2:$HJ$176,U$5+$AK$26,FALSE),"")</f>
        <v>-0.14000000000000001</v>
      </c>
      <c r="V61" s="299">
        <f>IF($I$3=$AK$1,VLOOKUP($A61,'FeederSheet LA8'!$B$2:$HJ$176,V$5+$AK$26,FALSE),"")</f>
        <v>0.56999999999999995</v>
      </c>
      <c r="W61" s="299">
        <f>IF($I$3=$AK$1,VLOOKUP($A61,'FeederSheet LA8'!$B$2:$HJ$176,W$5+$AK$26,FALSE),"")</f>
        <v>-0.14000000000000001</v>
      </c>
      <c r="X61" s="300"/>
      <c r="Y61" s="299">
        <f>IF($I$3=$AK$1,VLOOKUP($A61,'FeederSheet LA8'!$B$2:$HJ$176,Y$5+$AK$26,FALSE),"")</f>
        <v>-7.0000000000000007E-2</v>
      </c>
      <c r="Z61" s="299">
        <f>IF($I$3=$AK$1,VLOOKUP($A61,'FeederSheet LA8'!$B$2:$HJ$176,Z$5+$AK$26,FALSE),"")</f>
        <v>0.24</v>
      </c>
      <c r="AA61" s="299">
        <f>IF($I$3=$AK$1,VLOOKUP($A61,'FeederSheet LA8'!$B$2:$HJ$176,AA$5+$AK$26,FALSE),"")</f>
        <v>0.24</v>
      </c>
      <c r="AB61" s="299">
        <f>IF($I$3=$AK$1,VLOOKUP($A61,'FeederSheet LA8'!$B$2:$HJ$176,AB$5+$AK$26,FALSE),"")</f>
        <v>0.92</v>
      </c>
      <c r="AC61" s="299">
        <f>IF($I$3=$AK$1,VLOOKUP($A61,'FeederSheet LA8'!$B$2:$HJ$176,AC$5+$AK$26,FALSE),"")</f>
        <v>2.44</v>
      </c>
      <c r="AD61" s="299">
        <f>IF($I$3=$AK$1,VLOOKUP($A61,'FeederSheet LA8'!$B$2:$HJ$176,AD$5+$AK$26,FALSE),"")</f>
        <v>-0.05</v>
      </c>
      <c r="AE61" s="43"/>
      <c r="AF61" s="43"/>
      <c r="AH61" s="43"/>
      <c r="AI61" s="43"/>
      <c r="AJ61" s="43"/>
      <c r="AK61" s="243"/>
      <c r="AL61" s="43"/>
    </row>
    <row r="62" spans="1:38" x14ac:dyDescent="0.35">
      <c r="A62" s="35" t="s">
        <v>339</v>
      </c>
      <c r="B62" s="36">
        <v>373</v>
      </c>
      <c r="C62" s="37" t="s">
        <v>340</v>
      </c>
      <c r="D62" s="38">
        <f>VLOOKUP($A62,'FeederSheet LA8'!$B$2:$HJ$176,D$5+$AK$28+$AK$26,FALSE)</f>
        <v>3588</v>
      </c>
      <c r="E62" s="38">
        <f>VLOOKUP($A62,'FeederSheet LA8'!$B$2:$HJ$176,E$5+$AK$28+$AK$26,FALSE)</f>
        <v>280</v>
      </c>
      <c r="F62" s="38">
        <f>VLOOKUP($A62,'FeederSheet LA8'!$B$2:$HJ$176,F$5+$AK$28+$AK$26,FALSE)</f>
        <v>514</v>
      </c>
      <c r="G62" s="38">
        <f>VLOOKUP($A62,'FeederSheet LA8'!$B$2:$HJ$176,G$5+$AK$28+$AK$26,FALSE)</f>
        <v>195</v>
      </c>
      <c r="H62" s="38">
        <f>VLOOKUP($A62,'FeederSheet LA8'!$B$2:$HJ$176,H$5+$AK$28+$AK$26,FALSE)</f>
        <v>14</v>
      </c>
      <c r="I62" s="38">
        <f>VLOOKUP($A62,'FeederSheet LA8'!$B$2:$HJ$176,I$5+$AK$28+$AK$26,FALSE)</f>
        <v>4781</v>
      </c>
      <c r="J62" s="39"/>
      <c r="K62" s="40">
        <f>VLOOKUP($A62,'FeederSheet LA8'!$B$2:$MG$176,K$5+$AK$24+$AK$26,FALSE)</f>
        <v>-7.0000000000000007E-2</v>
      </c>
      <c r="L62" s="40">
        <f>VLOOKUP($A62,'FeederSheet LA8'!$B$2:$MG$176,L$5+$AK$24+$AK$26,FALSE)</f>
        <v>-0.17</v>
      </c>
      <c r="M62" s="40">
        <f>VLOOKUP($A62,'FeederSheet LA8'!$B$2:$MG$176,M$5+$AK$24+$AK$26,FALSE)</f>
        <v>0.35</v>
      </c>
      <c r="N62" s="40">
        <f>VLOOKUP($A62,'FeederSheet LA8'!$B$2:$MG$176,N$5+$AK$24+$AK$26,FALSE)</f>
        <v>0.16</v>
      </c>
      <c r="O62" s="40">
        <f>VLOOKUP($A62,'FeederSheet LA8'!$B$2:$MG$176,O$5+$AK$24+$AK$26,FALSE)</f>
        <v>1.18</v>
      </c>
      <c r="P62" s="40">
        <f>VLOOKUP($A62,'FeederSheet LA8'!$B$2:$MG$176,P$5+$AK$24+$AK$26,FALSE)</f>
        <v>0</v>
      </c>
      <c r="R62" s="299">
        <f>IF($I$3=$AK$1,VLOOKUP($A62,'FeederSheet LA8'!$B$2:$HJ$176,R$5+$AK$26,FALSE),"")</f>
        <v>-0.11</v>
      </c>
      <c r="S62" s="299">
        <f>IF($I$3=$AK$1,VLOOKUP($A62,'FeederSheet LA8'!$B$2:$HJ$176,S$5+$AK$26,FALSE),"")</f>
        <v>-0.31</v>
      </c>
      <c r="T62" s="299">
        <f>IF($I$3=$AK$1,VLOOKUP($A62,'FeederSheet LA8'!$B$2:$HJ$176,T$5+$AK$26,FALSE),"")</f>
        <v>0.24</v>
      </c>
      <c r="U62" s="299">
        <f>IF($I$3=$AK$1,VLOOKUP($A62,'FeederSheet LA8'!$B$2:$HJ$176,U$5+$AK$26,FALSE),"")</f>
        <v>-0.02</v>
      </c>
      <c r="V62" s="299">
        <f>IF($I$3=$AK$1,VLOOKUP($A62,'FeederSheet LA8'!$B$2:$HJ$176,V$5+$AK$26,FALSE),"")</f>
        <v>0.52</v>
      </c>
      <c r="W62" s="299">
        <f>IF($I$3=$AK$1,VLOOKUP($A62,'FeederSheet LA8'!$B$2:$HJ$176,W$5+$AK$26,FALSE),"")</f>
        <v>-0.04</v>
      </c>
      <c r="X62" s="300"/>
      <c r="Y62" s="299">
        <f>IF($I$3=$AK$1,VLOOKUP($A62,'FeederSheet LA8'!$B$2:$HJ$176,Y$5+$AK$26,FALSE),"")</f>
        <v>-0.03</v>
      </c>
      <c r="Z62" s="299">
        <f>IF($I$3=$AK$1,VLOOKUP($A62,'FeederSheet LA8'!$B$2:$HJ$176,Z$5+$AK$26,FALSE),"")</f>
        <v>-0.02</v>
      </c>
      <c r="AA62" s="299">
        <f>IF($I$3=$AK$1,VLOOKUP($A62,'FeederSheet LA8'!$B$2:$HJ$176,AA$5+$AK$26,FALSE),"")</f>
        <v>0.46</v>
      </c>
      <c r="AB62" s="299">
        <f>IF($I$3=$AK$1,VLOOKUP($A62,'FeederSheet LA8'!$B$2:$HJ$176,AB$5+$AK$26,FALSE),"")</f>
        <v>0.34</v>
      </c>
      <c r="AC62" s="299">
        <f>IF($I$3=$AK$1,VLOOKUP($A62,'FeederSheet LA8'!$B$2:$HJ$176,AC$5+$AK$26,FALSE),"")</f>
        <v>1.85</v>
      </c>
      <c r="AD62" s="299">
        <f>IF($I$3=$AK$1,VLOOKUP($A62,'FeederSheet LA8'!$B$2:$HJ$176,AD$5+$AK$26,FALSE),"")</f>
        <v>0.03</v>
      </c>
      <c r="AE62" s="43"/>
      <c r="AF62" s="43"/>
      <c r="AH62" s="43"/>
      <c r="AI62" s="43"/>
      <c r="AJ62" s="43"/>
      <c r="AK62" s="243"/>
      <c r="AL62" s="43"/>
    </row>
    <row r="63" spans="1:38" x14ac:dyDescent="0.35">
      <c r="A63" s="35" t="s">
        <v>341</v>
      </c>
      <c r="B63" s="36">
        <v>384</v>
      </c>
      <c r="C63" s="37" t="s">
        <v>342</v>
      </c>
      <c r="D63" s="38">
        <f>VLOOKUP($A63,'FeederSheet LA8'!$B$2:$HJ$176,D$5+$AK$28+$AK$26,FALSE)</f>
        <v>3047</v>
      </c>
      <c r="E63" s="38">
        <f>VLOOKUP($A63,'FeederSheet LA8'!$B$2:$HJ$176,E$5+$AK$28+$AK$26,FALSE)</f>
        <v>71</v>
      </c>
      <c r="F63" s="38">
        <f>VLOOKUP($A63,'FeederSheet LA8'!$B$2:$HJ$176,F$5+$AK$28+$AK$26,FALSE)</f>
        <v>116</v>
      </c>
      <c r="G63" s="38">
        <f>VLOOKUP($A63,'FeederSheet LA8'!$B$2:$HJ$176,G$5+$AK$28+$AK$26,FALSE)</f>
        <v>36</v>
      </c>
      <c r="H63" s="38">
        <f>VLOOKUP($A63,'FeederSheet LA8'!$B$2:$HJ$176,H$5+$AK$28+$AK$26,FALSE)</f>
        <v>8</v>
      </c>
      <c r="I63" s="38">
        <f>VLOOKUP($A63,'FeederSheet LA8'!$B$2:$HJ$176,I$5+$AK$28+$AK$26,FALSE)</f>
        <v>3295</v>
      </c>
      <c r="J63" s="39"/>
      <c r="K63" s="40">
        <f>VLOOKUP($A63,'FeederSheet LA8'!$B$2:$MG$176,K$5+$AK$24+$AK$26,FALSE)</f>
        <v>-0.21</v>
      </c>
      <c r="L63" s="40">
        <f>VLOOKUP($A63,'FeederSheet LA8'!$B$2:$MG$176,L$5+$AK$24+$AK$26,FALSE)</f>
        <v>-0.03</v>
      </c>
      <c r="M63" s="40">
        <f>VLOOKUP($A63,'FeederSheet LA8'!$B$2:$MG$176,M$5+$AK$24+$AK$26,FALSE)</f>
        <v>0.1</v>
      </c>
      <c r="N63" s="40">
        <f>VLOOKUP($A63,'FeederSheet LA8'!$B$2:$MG$176,N$5+$AK$24+$AK$26,FALSE)</f>
        <v>0.17</v>
      </c>
      <c r="O63" s="40">
        <f>VLOOKUP($A63,'FeederSheet LA8'!$B$2:$MG$176,O$5+$AK$24+$AK$26,FALSE)</f>
        <v>1.1299999999999999</v>
      </c>
      <c r="P63" s="40">
        <f>VLOOKUP($A63,'FeederSheet LA8'!$B$2:$MG$176,P$5+$AK$24+$AK$26,FALSE)</f>
        <v>-0.19</v>
      </c>
      <c r="R63" s="299">
        <f>IF($I$3=$AK$1,VLOOKUP($A63,'FeederSheet LA8'!$B$2:$HJ$176,R$5+$AK$26,FALSE),"")</f>
        <v>-0.26</v>
      </c>
      <c r="S63" s="299">
        <f>IF($I$3=$AK$1,VLOOKUP($A63,'FeederSheet LA8'!$B$2:$HJ$176,S$5+$AK$26,FALSE),"")</f>
        <v>-0.32</v>
      </c>
      <c r="T63" s="299">
        <f>IF($I$3=$AK$1,VLOOKUP($A63,'FeederSheet LA8'!$B$2:$HJ$176,T$5+$AK$26,FALSE),"")</f>
        <v>-0.13</v>
      </c>
      <c r="U63" s="299">
        <f>IF($I$3=$AK$1,VLOOKUP($A63,'FeederSheet LA8'!$B$2:$HJ$176,U$5+$AK$26,FALSE),"")</f>
        <v>-0.24</v>
      </c>
      <c r="V63" s="299">
        <f>IF($I$3=$AK$1,VLOOKUP($A63,'FeederSheet LA8'!$B$2:$HJ$176,V$5+$AK$26,FALSE),"")</f>
        <v>0.25</v>
      </c>
      <c r="W63" s="299">
        <f>IF($I$3=$AK$1,VLOOKUP($A63,'FeederSheet LA8'!$B$2:$HJ$176,W$5+$AK$26,FALSE),"")</f>
        <v>-0.23</v>
      </c>
      <c r="X63" s="300"/>
      <c r="Y63" s="299">
        <f>IF($I$3=$AK$1,VLOOKUP($A63,'FeederSheet LA8'!$B$2:$HJ$176,Y$5+$AK$26,FALSE),"")</f>
        <v>-0.17</v>
      </c>
      <c r="Z63" s="299">
        <f>IF($I$3=$AK$1,VLOOKUP($A63,'FeederSheet LA8'!$B$2:$HJ$176,Z$5+$AK$26,FALSE),"")</f>
        <v>0.27</v>
      </c>
      <c r="AA63" s="299">
        <f>IF($I$3=$AK$1,VLOOKUP($A63,'FeederSheet LA8'!$B$2:$HJ$176,AA$5+$AK$26,FALSE),"")</f>
        <v>0.33</v>
      </c>
      <c r="AB63" s="299">
        <f>IF($I$3=$AK$1,VLOOKUP($A63,'FeederSheet LA8'!$B$2:$HJ$176,AB$5+$AK$26,FALSE),"")</f>
        <v>0.57999999999999996</v>
      </c>
      <c r="AC63" s="299">
        <f>IF($I$3=$AK$1,VLOOKUP($A63,'FeederSheet LA8'!$B$2:$HJ$176,AC$5+$AK$26,FALSE),"")</f>
        <v>2</v>
      </c>
      <c r="AD63" s="299">
        <f>IF($I$3=$AK$1,VLOOKUP($A63,'FeederSheet LA8'!$B$2:$HJ$176,AD$5+$AK$26,FALSE),"")</f>
        <v>-0.14000000000000001</v>
      </c>
      <c r="AE63" s="43"/>
      <c r="AF63" s="43"/>
      <c r="AH63" s="43"/>
      <c r="AI63" s="43"/>
      <c r="AJ63" s="43"/>
      <c r="AK63" s="243"/>
      <c r="AL63" s="43"/>
    </row>
    <row r="64" spans="1:38" x14ac:dyDescent="0.35">
      <c r="A64" s="35" t="s">
        <v>343</v>
      </c>
      <c r="B64" s="36">
        <v>816</v>
      </c>
      <c r="C64" s="37" t="s">
        <v>344</v>
      </c>
      <c r="D64" s="38">
        <f>VLOOKUP($A64,'FeederSheet LA8'!$B$2:$HJ$176,D$5+$AK$28+$AK$26,FALSE)</f>
        <v>1479</v>
      </c>
      <c r="E64" s="38">
        <f>VLOOKUP($A64,'FeederSheet LA8'!$B$2:$HJ$176,E$5+$AK$28+$AK$26,FALSE)</f>
        <v>35</v>
      </c>
      <c r="F64" s="38">
        <f>VLOOKUP($A64,'FeederSheet LA8'!$B$2:$HJ$176,F$5+$AK$28+$AK$26,FALSE)</f>
        <v>21</v>
      </c>
      <c r="G64" s="38">
        <f>VLOOKUP($A64,'FeederSheet LA8'!$B$2:$HJ$176,G$5+$AK$28+$AK$26,FALSE)</f>
        <v>8</v>
      </c>
      <c r="H64" s="38">
        <f>VLOOKUP($A64,'FeederSheet LA8'!$B$2:$HJ$176,H$5+$AK$28+$AK$26,FALSE)</f>
        <v>3</v>
      </c>
      <c r="I64" s="38">
        <f>VLOOKUP($A64,'FeederSheet LA8'!$B$2:$HJ$176,I$5+$AK$28+$AK$26,FALSE)</f>
        <v>1556</v>
      </c>
      <c r="J64" s="39"/>
      <c r="K64" s="40">
        <f>VLOOKUP($A64,'FeederSheet LA8'!$B$2:$MG$176,K$5+$AK$24+$AK$26,FALSE)</f>
        <v>0.08</v>
      </c>
      <c r="L64" s="40">
        <f>VLOOKUP($A64,'FeederSheet LA8'!$B$2:$MG$176,L$5+$AK$24+$AK$26,FALSE)</f>
        <v>0.31</v>
      </c>
      <c r="M64" s="40">
        <f>VLOOKUP($A64,'FeederSheet LA8'!$B$2:$MG$176,M$5+$AK$24+$AK$26,FALSE)</f>
        <v>0.83</v>
      </c>
      <c r="N64" s="40">
        <f>VLOOKUP($A64,'FeederSheet LA8'!$B$2:$MG$176,N$5+$AK$24+$AK$26,FALSE)</f>
        <v>0.93</v>
      </c>
      <c r="O64" s="40">
        <f>VLOOKUP($A64,'FeederSheet LA8'!$B$2:$MG$176,O$5+$AK$24+$AK$26,FALSE)</f>
        <v>1.03</v>
      </c>
      <c r="P64" s="40">
        <f>VLOOKUP($A64,'FeederSheet LA8'!$B$2:$MG$176,P$5+$AK$24+$AK$26,FALSE)</f>
        <v>0.11</v>
      </c>
      <c r="R64" s="299">
        <f>IF($I$3=$AK$1,VLOOKUP($A64,'FeederSheet LA8'!$B$2:$HJ$176,R$5+$AK$26,FALSE),"")</f>
        <v>0.02</v>
      </c>
      <c r="S64" s="299">
        <f>IF($I$3=$AK$1,VLOOKUP($A64,'FeederSheet LA8'!$B$2:$HJ$176,S$5+$AK$26,FALSE),"")</f>
        <v>-0.11</v>
      </c>
      <c r="T64" s="299">
        <f>IF($I$3=$AK$1,VLOOKUP($A64,'FeederSheet LA8'!$B$2:$HJ$176,T$5+$AK$26,FALSE),"")</f>
        <v>0.28999999999999998</v>
      </c>
      <c r="U64" s="299">
        <f>IF($I$3=$AK$1,VLOOKUP($A64,'FeederSheet LA8'!$B$2:$HJ$176,U$5+$AK$26,FALSE),"")</f>
        <v>0.05</v>
      </c>
      <c r="V64" s="299">
        <f>IF($I$3=$AK$1,VLOOKUP($A64,'FeederSheet LA8'!$B$2:$HJ$176,V$5+$AK$26,FALSE),"")</f>
        <v>-0.39</v>
      </c>
      <c r="W64" s="299">
        <f>IF($I$3=$AK$1,VLOOKUP($A64,'FeederSheet LA8'!$B$2:$HJ$176,W$5+$AK$26,FALSE),"")</f>
        <v>0.04</v>
      </c>
      <c r="X64" s="300"/>
      <c r="Y64" s="299">
        <f>IF($I$3=$AK$1,VLOOKUP($A64,'FeederSheet LA8'!$B$2:$HJ$176,Y$5+$AK$26,FALSE),"")</f>
        <v>0.15</v>
      </c>
      <c r="Z64" s="299">
        <f>IF($I$3=$AK$1,VLOOKUP($A64,'FeederSheet LA8'!$B$2:$HJ$176,Z$5+$AK$26,FALSE),"")</f>
        <v>0.73</v>
      </c>
      <c r="AA64" s="299">
        <f>IF($I$3=$AK$1,VLOOKUP($A64,'FeederSheet LA8'!$B$2:$HJ$176,AA$5+$AK$26,FALSE),"")</f>
        <v>1.37</v>
      </c>
      <c r="AB64" s="299">
        <f>IF($I$3=$AK$1,VLOOKUP($A64,'FeederSheet LA8'!$B$2:$HJ$176,AB$5+$AK$26,FALSE),"")</f>
        <v>1.8</v>
      </c>
      <c r="AC64" s="299">
        <f>IF($I$3=$AK$1,VLOOKUP($A64,'FeederSheet LA8'!$B$2:$HJ$176,AC$5+$AK$26,FALSE),"")</f>
        <v>2.46</v>
      </c>
      <c r="AD64" s="299">
        <f>IF($I$3=$AK$1,VLOOKUP($A64,'FeederSheet LA8'!$B$2:$HJ$176,AD$5+$AK$26,FALSE),"")</f>
        <v>0.17</v>
      </c>
      <c r="AE64" s="43"/>
      <c r="AF64" s="43"/>
      <c r="AH64" s="43"/>
      <c r="AI64" s="43"/>
      <c r="AJ64" s="43"/>
      <c r="AK64" s="243"/>
      <c r="AL64" s="43"/>
    </row>
    <row r="65" spans="1:38" x14ac:dyDescent="0.35">
      <c r="A65" s="35"/>
      <c r="B65" s="35"/>
      <c r="C65" s="45"/>
      <c r="D65" s="38"/>
      <c r="E65" s="38"/>
      <c r="F65" s="38"/>
      <c r="G65" s="38"/>
      <c r="H65" s="38"/>
      <c r="I65" s="38"/>
      <c r="J65" s="39"/>
      <c r="K65" s="40"/>
      <c r="L65" s="40"/>
      <c r="M65" s="40"/>
      <c r="N65" s="40"/>
      <c r="O65" s="40"/>
      <c r="P65" s="40"/>
      <c r="R65" s="299"/>
      <c r="S65" s="299"/>
      <c r="T65" s="299"/>
      <c r="U65" s="299"/>
      <c r="V65" s="299"/>
      <c r="W65" s="299"/>
      <c r="X65" s="300"/>
      <c r="Y65" s="299"/>
      <c r="Z65" s="299"/>
      <c r="AA65" s="299"/>
      <c r="AB65" s="299"/>
      <c r="AC65" s="299"/>
      <c r="AD65" s="299"/>
      <c r="AE65" s="43"/>
      <c r="AF65" s="43"/>
      <c r="AH65" s="43"/>
      <c r="AI65" s="43"/>
      <c r="AJ65" s="43"/>
      <c r="AK65" s="243"/>
    </row>
    <row r="66" spans="1:38" s="44" customFormat="1" ht="12.75" customHeight="1" x14ac:dyDescent="0.35">
      <c r="A66" s="27" t="s">
        <v>345</v>
      </c>
      <c r="B66" s="33" t="s">
        <v>346</v>
      </c>
      <c r="C66" s="34" t="s">
        <v>347</v>
      </c>
      <c r="D66" s="24">
        <f>VLOOKUP($A66,'FeederSheet LA8'!$B$2:$HJ$176,D$5+$AK$28+$AK$26,FALSE)</f>
        <v>36343</v>
      </c>
      <c r="E66" s="24">
        <f>VLOOKUP($A66,'FeederSheet LA8'!$B$2:$HJ$176,E$5+$AK$28+$AK$26,FALSE)</f>
        <v>1756</v>
      </c>
      <c r="F66" s="24">
        <f>VLOOKUP($A66,'FeederSheet LA8'!$B$2:$HJ$176,F$5+$AK$28+$AK$26,FALSE)</f>
        <v>3405</v>
      </c>
      <c r="G66" s="24">
        <f>VLOOKUP($A66,'FeederSheet LA8'!$B$2:$HJ$176,G$5+$AK$28+$AK$26,FALSE)</f>
        <v>1111</v>
      </c>
      <c r="H66" s="24">
        <f>VLOOKUP($A66,'FeederSheet LA8'!$B$2:$HJ$176,H$5+$AK$28+$AK$26,FALSE)</f>
        <v>110</v>
      </c>
      <c r="I66" s="24">
        <f>VLOOKUP($A66,'FeederSheet LA8'!$B$2:$HJ$176,I$5+$AK$28+$AK$26,FALSE)</f>
        <v>43211</v>
      </c>
      <c r="J66" s="29"/>
      <c r="K66" s="25">
        <f>VLOOKUP($A66,'FeederSheet LA8'!$B$2:$MG$176,K$5+$AK$24+$AK$26,FALSE)</f>
        <v>-0.15</v>
      </c>
      <c r="L66" s="25">
        <f>VLOOKUP($A66,'FeederSheet LA8'!$B$2:$MG$176,L$5+$AK$24+$AK$26,FALSE)</f>
        <v>-0.18</v>
      </c>
      <c r="M66" s="25">
        <f>VLOOKUP($A66,'FeederSheet LA8'!$B$2:$MG$176,M$5+$AK$24+$AK$26,FALSE)</f>
        <v>0.49</v>
      </c>
      <c r="N66" s="25">
        <f>VLOOKUP($A66,'FeederSheet LA8'!$B$2:$MG$176,N$5+$AK$24+$AK$26,FALSE)</f>
        <v>0.13</v>
      </c>
      <c r="O66" s="25">
        <f>VLOOKUP($A66,'FeederSheet LA8'!$B$2:$MG$176,O$5+$AK$24+$AK$26,FALSE)</f>
        <v>1.0900000000000001</v>
      </c>
      <c r="P66" s="25">
        <f>VLOOKUP($A66,'FeederSheet LA8'!$B$2:$MG$176,P$5+$AK$24+$AK$26,FALSE)</f>
        <v>-0.09</v>
      </c>
      <c r="R66" s="297">
        <f>IF($I$3=$AK$1,VLOOKUP($A66,'FeederSheet LA8'!$B$2:$HJ$176,R$5+$AK$26,FALSE),"")</f>
        <v>-0.17</v>
      </c>
      <c r="S66" s="297">
        <f>IF($I$3=$AK$1,VLOOKUP($A66,'FeederSheet LA8'!$B$2:$HJ$176,S$5+$AK$26,FALSE),"")</f>
        <v>-0.24</v>
      </c>
      <c r="T66" s="297">
        <f>IF($I$3=$AK$1,VLOOKUP($A66,'FeederSheet LA8'!$B$2:$HJ$176,T$5+$AK$26,FALSE),"")</f>
        <v>0.45</v>
      </c>
      <c r="U66" s="297">
        <f>IF($I$3=$AK$1,VLOOKUP($A66,'FeederSheet LA8'!$B$2:$HJ$176,U$5+$AK$26,FALSE),"")</f>
        <v>0.06</v>
      </c>
      <c r="V66" s="297">
        <f>IF($I$3=$AK$1,VLOOKUP($A66,'FeederSheet LA8'!$B$2:$HJ$176,V$5+$AK$26,FALSE),"")</f>
        <v>0.85</v>
      </c>
      <c r="W66" s="297">
        <f>IF($I$3=$AK$1,VLOOKUP($A66,'FeederSheet LA8'!$B$2:$HJ$176,W$5+$AK$26,FALSE),"")</f>
        <v>-0.1</v>
      </c>
      <c r="X66" s="298"/>
      <c r="Y66" s="297">
        <f>IF($I$3=$AK$1,VLOOKUP($A66,'FeederSheet LA8'!$B$2:$HJ$176,Y$5+$AK$26,FALSE),"")</f>
        <v>-0.14000000000000001</v>
      </c>
      <c r="Z66" s="297">
        <f>IF($I$3=$AK$1,VLOOKUP($A66,'FeederSheet LA8'!$B$2:$HJ$176,Z$5+$AK$26,FALSE),"")</f>
        <v>-0.12</v>
      </c>
      <c r="AA66" s="297">
        <f>IF($I$3=$AK$1,VLOOKUP($A66,'FeederSheet LA8'!$B$2:$HJ$176,AA$5+$AK$26,FALSE),"")</f>
        <v>0.53</v>
      </c>
      <c r="AB66" s="297">
        <f>IF($I$3=$AK$1,VLOOKUP($A66,'FeederSheet LA8'!$B$2:$HJ$176,AB$5+$AK$26,FALSE),"")</f>
        <v>0.21</v>
      </c>
      <c r="AC66" s="297">
        <f>IF($I$3=$AK$1,VLOOKUP($A66,'FeederSheet LA8'!$B$2:$HJ$176,AC$5+$AK$26,FALSE),"")</f>
        <v>1.32</v>
      </c>
      <c r="AD66" s="297">
        <f>IF($I$3=$AK$1,VLOOKUP($A66,'FeederSheet LA8'!$B$2:$HJ$176,AD$5+$AK$26,FALSE),"")</f>
        <v>-0.08</v>
      </c>
      <c r="AG66" s="3"/>
      <c r="AK66" s="242"/>
      <c r="AL66" s="41"/>
    </row>
    <row r="67" spans="1:38" ht="12.75" customHeight="1" x14ac:dyDescent="0.35">
      <c r="A67" s="35" t="s">
        <v>348</v>
      </c>
      <c r="B67" s="36">
        <v>831</v>
      </c>
      <c r="C67" s="37" t="s">
        <v>349</v>
      </c>
      <c r="D67" s="38">
        <f>VLOOKUP($A67,'FeederSheet LA8'!$B$2:$HJ$176,D$5+$AK$28+$AK$26,FALSE)</f>
        <v>1841</v>
      </c>
      <c r="E67" s="38">
        <f>VLOOKUP($A67,'FeederSheet LA8'!$B$2:$HJ$176,E$5+$AK$28+$AK$26,FALSE)</f>
        <v>169</v>
      </c>
      <c r="F67" s="38">
        <f>VLOOKUP($A67,'FeederSheet LA8'!$B$2:$HJ$176,F$5+$AK$28+$AK$26,FALSE)</f>
        <v>443</v>
      </c>
      <c r="G67" s="38">
        <f>VLOOKUP($A67,'FeederSheet LA8'!$B$2:$HJ$176,G$5+$AK$28+$AK$26,FALSE)</f>
        <v>85</v>
      </c>
      <c r="H67" s="38">
        <f>VLOOKUP($A67,'FeederSheet LA8'!$B$2:$HJ$176,H$5+$AK$28+$AK$26,FALSE)</f>
        <v>12</v>
      </c>
      <c r="I67" s="38">
        <f>VLOOKUP($A67,'FeederSheet LA8'!$B$2:$HJ$176,I$5+$AK$28+$AK$26,FALSE)</f>
        <v>2595</v>
      </c>
      <c r="J67" s="39"/>
      <c r="K67" s="40">
        <f>VLOOKUP($A67,'FeederSheet LA8'!$B$2:$MG$176,K$5+$AK$24+$AK$26,FALSE)</f>
        <v>-0.28999999999999998</v>
      </c>
      <c r="L67" s="40">
        <f>VLOOKUP($A67,'FeederSheet LA8'!$B$2:$MG$176,L$5+$AK$24+$AK$26,FALSE)</f>
        <v>-0.59</v>
      </c>
      <c r="M67" s="40">
        <f>VLOOKUP($A67,'FeederSheet LA8'!$B$2:$MG$176,M$5+$AK$24+$AK$26,FALSE)</f>
        <v>0.33</v>
      </c>
      <c r="N67" s="40">
        <f>VLOOKUP($A67,'FeederSheet LA8'!$B$2:$MG$176,N$5+$AK$24+$AK$26,FALSE)</f>
        <v>0.02</v>
      </c>
      <c r="O67" s="40">
        <f>VLOOKUP($A67,'FeederSheet LA8'!$B$2:$MG$176,O$5+$AK$24+$AK$26,FALSE)</f>
        <v>0.68</v>
      </c>
      <c r="P67" s="40">
        <f>VLOOKUP($A67,'FeederSheet LA8'!$B$2:$MG$176,P$5+$AK$24+$AK$26,FALSE)</f>
        <v>-0.19</v>
      </c>
      <c r="R67" s="299">
        <f>IF($I$3=$AK$1,VLOOKUP($A67,'FeederSheet LA8'!$B$2:$HJ$176,R$5+$AK$26,FALSE),"")</f>
        <v>-0.35</v>
      </c>
      <c r="S67" s="299">
        <f>IF($I$3=$AK$1,VLOOKUP($A67,'FeederSheet LA8'!$B$2:$HJ$176,S$5+$AK$26,FALSE),"")</f>
        <v>-0.78</v>
      </c>
      <c r="T67" s="299">
        <f>IF($I$3=$AK$1,VLOOKUP($A67,'FeederSheet LA8'!$B$2:$HJ$176,T$5+$AK$26,FALSE),"")</f>
        <v>0.21</v>
      </c>
      <c r="U67" s="299">
        <f>IF($I$3=$AK$1,VLOOKUP($A67,'FeederSheet LA8'!$B$2:$HJ$176,U$5+$AK$26,FALSE),"")</f>
        <v>-0.24</v>
      </c>
      <c r="V67" s="299">
        <f>IF($I$3=$AK$1,VLOOKUP($A67,'FeederSheet LA8'!$B$2:$HJ$176,V$5+$AK$26,FALSE),"")</f>
        <v>-0.04</v>
      </c>
      <c r="W67" s="299">
        <f>IF($I$3=$AK$1,VLOOKUP($A67,'FeederSheet LA8'!$B$2:$HJ$176,W$5+$AK$26,FALSE),"")</f>
        <v>-0.24</v>
      </c>
      <c r="X67" s="300"/>
      <c r="Y67" s="299">
        <f>IF($I$3=$AK$1,VLOOKUP($A67,'FeederSheet LA8'!$B$2:$HJ$176,Y$5+$AK$26,FALSE),"")</f>
        <v>-0.23</v>
      </c>
      <c r="Z67" s="299">
        <f>IF($I$3=$AK$1,VLOOKUP($A67,'FeederSheet LA8'!$B$2:$HJ$176,Z$5+$AK$26,FALSE),"")</f>
        <v>-0.4</v>
      </c>
      <c r="AA67" s="299">
        <f>IF($I$3=$AK$1,VLOOKUP($A67,'FeederSheet LA8'!$B$2:$HJ$176,AA$5+$AK$26,FALSE),"")</f>
        <v>0.44</v>
      </c>
      <c r="AB67" s="299">
        <f>IF($I$3=$AK$1,VLOOKUP($A67,'FeederSheet LA8'!$B$2:$HJ$176,AB$5+$AK$26,FALSE),"")</f>
        <v>0.28999999999999998</v>
      </c>
      <c r="AC67" s="299">
        <f>IF($I$3=$AK$1,VLOOKUP($A67,'FeederSheet LA8'!$B$2:$HJ$176,AC$5+$AK$26,FALSE),"")</f>
        <v>1.39</v>
      </c>
      <c r="AD67" s="299">
        <f>IF($I$3=$AK$1,VLOOKUP($A67,'FeederSheet LA8'!$B$2:$HJ$176,AD$5+$AK$26,FALSE),"")</f>
        <v>-0.14000000000000001</v>
      </c>
      <c r="AL67" s="41"/>
    </row>
    <row r="68" spans="1:38" x14ac:dyDescent="0.35">
      <c r="A68" s="35" t="s">
        <v>350</v>
      </c>
      <c r="B68" s="36">
        <v>830</v>
      </c>
      <c r="C68" s="37" t="s">
        <v>351</v>
      </c>
      <c r="D68" s="38">
        <f>VLOOKUP($A68,'FeederSheet LA8'!$B$2:$HJ$176,D$5+$AK$28+$AK$26,FALSE)</f>
        <v>6650</v>
      </c>
      <c r="E68" s="38">
        <f>VLOOKUP($A68,'FeederSheet LA8'!$B$2:$HJ$176,E$5+$AK$28+$AK$26,FALSE)</f>
        <v>164</v>
      </c>
      <c r="F68" s="38">
        <f>VLOOKUP($A68,'FeederSheet LA8'!$B$2:$HJ$176,F$5+$AK$28+$AK$26,FALSE)</f>
        <v>58</v>
      </c>
      <c r="G68" s="38">
        <f>VLOOKUP($A68,'FeederSheet LA8'!$B$2:$HJ$176,G$5+$AK$28+$AK$26,FALSE)</f>
        <v>26</v>
      </c>
      <c r="H68" s="38">
        <f>VLOOKUP($A68,'FeederSheet LA8'!$B$2:$HJ$176,H$5+$AK$28+$AK$26,FALSE)</f>
        <v>10</v>
      </c>
      <c r="I68" s="38">
        <f>VLOOKUP($A68,'FeederSheet LA8'!$B$2:$HJ$176,I$5+$AK$28+$AK$26,FALSE)</f>
        <v>6949</v>
      </c>
      <c r="J68" s="39"/>
      <c r="K68" s="40">
        <f>VLOOKUP($A68,'FeederSheet LA8'!$B$2:$MG$176,K$5+$AK$24+$AK$26,FALSE)</f>
        <v>-0.23</v>
      </c>
      <c r="L68" s="40">
        <f>VLOOKUP($A68,'FeederSheet LA8'!$B$2:$MG$176,L$5+$AK$24+$AK$26,FALSE)</f>
        <v>-0.25</v>
      </c>
      <c r="M68" s="40">
        <f>VLOOKUP($A68,'FeederSheet LA8'!$B$2:$MG$176,M$5+$AK$24+$AK$26,FALSE)</f>
        <v>0.31</v>
      </c>
      <c r="N68" s="40">
        <f>VLOOKUP($A68,'FeederSheet LA8'!$B$2:$MG$176,N$5+$AK$24+$AK$26,FALSE)</f>
        <v>-0.32</v>
      </c>
      <c r="O68" s="40">
        <f>VLOOKUP($A68,'FeederSheet LA8'!$B$2:$MG$176,O$5+$AK$24+$AK$26,FALSE)</f>
        <v>0.54</v>
      </c>
      <c r="P68" s="40">
        <f>VLOOKUP($A68,'FeederSheet LA8'!$B$2:$MG$176,P$5+$AK$24+$AK$26,FALSE)</f>
        <v>-0.23</v>
      </c>
      <c r="R68" s="299">
        <f>IF($I$3=$AK$1,VLOOKUP($A68,'FeederSheet LA8'!$B$2:$HJ$176,R$5+$AK$26,FALSE),"")</f>
        <v>-0.26</v>
      </c>
      <c r="S68" s="299">
        <f>IF($I$3=$AK$1,VLOOKUP($A68,'FeederSheet LA8'!$B$2:$HJ$176,S$5+$AK$26,FALSE),"")</f>
        <v>-0.45</v>
      </c>
      <c r="T68" s="299">
        <f>IF($I$3=$AK$1,VLOOKUP($A68,'FeederSheet LA8'!$B$2:$HJ$176,T$5+$AK$26,FALSE),"")</f>
        <v>-0.02</v>
      </c>
      <c r="U68" s="299">
        <f>IF($I$3=$AK$1,VLOOKUP($A68,'FeederSheet LA8'!$B$2:$HJ$176,U$5+$AK$26,FALSE),"")</f>
        <v>-0.81</v>
      </c>
      <c r="V68" s="299">
        <f>IF($I$3=$AK$1,VLOOKUP($A68,'FeederSheet LA8'!$B$2:$HJ$176,V$5+$AK$26,FALSE),"")</f>
        <v>-0.24</v>
      </c>
      <c r="W68" s="299">
        <f>IF($I$3=$AK$1,VLOOKUP($A68,'FeederSheet LA8'!$B$2:$HJ$176,W$5+$AK$26,FALSE),"")</f>
        <v>-0.25</v>
      </c>
      <c r="X68" s="300"/>
      <c r="Y68" s="299">
        <f>IF($I$3=$AK$1,VLOOKUP($A68,'FeederSheet LA8'!$B$2:$HJ$176,Y$5+$AK$26,FALSE),"")</f>
        <v>-0.2</v>
      </c>
      <c r="Z68" s="299">
        <f>IF($I$3=$AK$1,VLOOKUP($A68,'FeederSheet LA8'!$B$2:$HJ$176,Z$5+$AK$26,FALSE),"")</f>
        <v>-0.06</v>
      </c>
      <c r="AA68" s="299">
        <f>IF($I$3=$AK$1,VLOOKUP($A68,'FeederSheet LA8'!$B$2:$HJ$176,AA$5+$AK$26,FALSE),"")</f>
        <v>0.63</v>
      </c>
      <c r="AB68" s="299">
        <f>IF($I$3=$AK$1,VLOOKUP($A68,'FeederSheet LA8'!$B$2:$HJ$176,AB$5+$AK$26,FALSE),"")</f>
        <v>0.17</v>
      </c>
      <c r="AC68" s="299">
        <f>IF($I$3=$AK$1,VLOOKUP($A68,'FeederSheet LA8'!$B$2:$HJ$176,AC$5+$AK$26,FALSE),"")</f>
        <v>1.32</v>
      </c>
      <c r="AD68" s="299">
        <f>IF($I$3=$AK$1,VLOOKUP($A68,'FeederSheet LA8'!$B$2:$HJ$176,AD$5+$AK$26,FALSE),"")</f>
        <v>-0.2</v>
      </c>
      <c r="AE68" s="43"/>
      <c r="AF68" s="43"/>
      <c r="AH68" s="43"/>
      <c r="AI68" s="43"/>
      <c r="AJ68" s="43"/>
      <c r="AK68" s="243"/>
      <c r="AL68" s="43"/>
    </row>
    <row r="69" spans="1:38" x14ac:dyDescent="0.35">
      <c r="A69" s="35" t="s">
        <v>352</v>
      </c>
      <c r="B69" s="36">
        <v>856</v>
      </c>
      <c r="C69" s="37" t="s">
        <v>353</v>
      </c>
      <c r="D69" s="38">
        <f>VLOOKUP($A69,'FeederSheet LA8'!$B$2:$HJ$176,D$5+$AK$28+$AK$26,FALSE)</f>
        <v>1036</v>
      </c>
      <c r="E69" s="38">
        <f>VLOOKUP($A69,'FeederSheet LA8'!$B$2:$HJ$176,E$5+$AK$28+$AK$26,FALSE)</f>
        <v>217</v>
      </c>
      <c r="F69" s="38">
        <f>VLOOKUP($A69,'FeederSheet LA8'!$B$2:$HJ$176,F$5+$AK$28+$AK$26,FALSE)</f>
        <v>1393</v>
      </c>
      <c r="G69" s="38">
        <f>VLOOKUP($A69,'FeederSheet LA8'!$B$2:$HJ$176,G$5+$AK$28+$AK$26,FALSE)</f>
        <v>320</v>
      </c>
      <c r="H69" s="38">
        <f>VLOOKUP($A69,'FeederSheet LA8'!$B$2:$HJ$176,H$5+$AK$28+$AK$26,FALSE)</f>
        <v>7</v>
      </c>
      <c r="I69" s="38">
        <f>VLOOKUP($A69,'FeederSheet LA8'!$B$2:$HJ$176,I$5+$AK$28+$AK$26,FALSE)</f>
        <v>3043</v>
      </c>
      <c r="J69" s="39"/>
      <c r="K69" s="40">
        <f>VLOOKUP($A69,'FeederSheet LA8'!$B$2:$MG$176,K$5+$AK$24+$AK$26,FALSE)</f>
        <v>-0.63</v>
      </c>
      <c r="L69" s="40">
        <f>VLOOKUP($A69,'FeederSheet LA8'!$B$2:$MG$176,L$5+$AK$24+$AK$26,FALSE)</f>
        <v>-0.5</v>
      </c>
      <c r="M69" s="40">
        <f>VLOOKUP($A69,'FeederSheet LA8'!$B$2:$MG$176,M$5+$AK$24+$AK$26,FALSE)</f>
        <v>0.44</v>
      </c>
      <c r="N69" s="40">
        <f>VLOOKUP($A69,'FeederSheet LA8'!$B$2:$MG$176,N$5+$AK$24+$AK$26,FALSE)</f>
        <v>-0.04</v>
      </c>
      <c r="O69" s="40">
        <f>VLOOKUP($A69,'FeederSheet LA8'!$B$2:$MG$176,O$5+$AK$24+$AK$26,FALSE)</f>
        <v>0.94</v>
      </c>
      <c r="P69" s="40">
        <f>VLOOKUP($A69,'FeederSheet LA8'!$B$2:$MG$176,P$5+$AK$24+$AK$26,FALSE)</f>
        <v>-0.04</v>
      </c>
      <c r="R69" s="299">
        <f>IF($I$3=$AK$1,VLOOKUP($A69,'FeederSheet LA8'!$B$2:$HJ$176,R$5+$AK$26,FALSE),"")</f>
        <v>-0.71</v>
      </c>
      <c r="S69" s="299">
        <f>IF($I$3=$AK$1,VLOOKUP($A69,'FeederSheet LA8'!$B$2:$HJ$176,S$5+$AK$26,FALSE),"")</f>
        <v>-0.66</v>
      </c>
      <c r="T69" s="299">
        <f>IF($I$3=$AK$1,VLOOKUP($A69,'FeederSheet LA8'!$B$2:$HJ$176,T$5+$AK$26,FALSE),"")</f>
        <v>0.37</v>
      </c>
      <c r="U69" s="299">
        <f>IF($I$3=$AK$1,VLOOKUP($A69,'FeederSheet LA8'!$B$2:$HJ$176,U$5+$AK$26,FALSE),"")</f>
        <v>-0.17</v>
      </c>
      <c r="V69" s="299">
        <f>IF($I$3=$AK$1,VLOOKUP($A69,'FeederSheet LA8'!$B$2:$HJ$176,V$5+$AK$26,FALSE),"")</f>
        <v>0</v>
      </c>
      <c r="W69" s="299">
        <f>IF($I$3=$AK$1,VLOOKUP($A69,'FeederSheet LA8'!$B$2:$HJ$176,W$5+$AK$26,FALSE),"")</f>
        <v>-0.09</v>
      </c>
      <c r="X69" s="300"/>
      <c r="Y69" s="299">
        <f>IF($I$3=$AK$1,VLOOKUP($A69,'FeederSheet LA8'!$B$2:$HJ$176,Y$5+$AK$26,FALSE),"")</f>
        <v>-0.55000000000000004</v>
      </c>
      <c r="Z69" s="299">
        <f>IF($I$3=$AK$1,VLOOKUP($A69,'FeederSheet LA8'!$B$2:$HJ$176,Z$5+$AK$26,FALSE),"")</f>
        <v>-0.33</v>
      </c>
      <c r="AA69" s="299">
        <f>IF($I$3=$AK$1,VLOOKUP($A69,'FeederSheet LA8'!$B$2:$HJ$176,AA$5+$AK$26,FALSE),"")</f>
        <v>0.5</v>
      </c>
      <c r="AB69" s="299">
        <f>IF($I$3=$AK$1,VLOOKUP($A69,'FeederSheet LA8'!$B$2:$HJ$176,AB$5+$AK$26,FALSE),"")</f>
        <v>0.1</v>
      </c>
      <c r="AC69" s="299">
        <f>IF($I$3=$AK$1,VLOOKUP($A69,'FeederSheet LA8'!$B$2:$HJ$176,AC$5+$AK$26,FALSE),"")</f>
        <v>1.88</v>
      </c>
      <c r="AD69" s="299">
        <f>IF($I$3=$AK$1,VLOOKUP($A69,'FeederSheet LA8'!$B$2:$HJ$176,AD$5+$AK$26,FALSE),"")</f>
        <v>0</v>
      </c>
      <c r="AE69" s="43"/>
      <c r="AF69" s="43"/>
      <c r="AH69" s="43"/>
      <c r="AI69" s="43"/>
      <c r="AJ69" s="43"/>
      <c r="AK69" s="243"/>
      <c r="AL69" s="43"/>
    </row>
    <row r="70" spans="1:38" x14ac:dyDescent="0.35">
      <c r="A70" s="35" t="s">
        <v>354</v>
      </c>
      <c r="B70" s="36">
        <v>855</v>
      </c>
      <c r="C70" s="37" t="s">
        <v>355</v>
      </c>
      <c r="D70" s="38">
        <f>VLOOKUP($A70,'FeederSheet LA8'!$B$2:$HJ$176,D$5+$AK$28+$AK$26,FALSE)</f>
        <v>5768</v>
      </c>
      <c r="E70" s="38">
        <f>VLOOKUP($A70,'FeederSheet LA8'!$B$2:$HJ$176,E$5+$AK$28+$AK$26,FALSE)</f>
        <v>242</v>
      </c>
      <c r="F70" s="38">
        <f>VLOOKUP($A70,'FeederSheet LA8'!$B$2:$HJ$176,F$5+$AK$28+$AK$26,FALSE)</f>
        <v>501</v>
      </c>
      <c r="G70" s="38">
        <f>VLOOKUP($A70,'FeederSheet LA8'!$B$2:$HJ$176,G$5+$AK$28+$AK$26,FALSE)</f>
        <v>71</v>
      </c>
      <c r="H70" s="38">
        <f>VLOOKUP($A70,'FeederSheet LA8'!$B$2:$HJ$176,H$5+$AK$28+$AK$26,FALSE)</f>
        <v>10</v>
      </c>
      <c r="I70" s="38">
        <f>VLOOKUP($A70,'FeederSheet LA8'!$B$2:$HJ$176,I$5+$AK$28+$AK$26,FALSE)</f>
        <v>6644</v>
      </c>
      <c r="J70" s="39"/>
      <c r="K70" s="40">
        <f>VLOOKUP($A70,'FeederSheet LA8'!$B$2:$MG$176,K$5+$AK$24+$AK$26,FALSE)</f>
        <v>-0.11</v>
      </c>
      <c r="L70" s="40">
        <f>VLOOKUP($A70,'FeederSheet LA8'!$B$2:$MG$176,L$5+$AK$24+$AK$26,FALSE)</f>
        <v>-0.13</v>
      </c>
      <c r="M70" s="40">
        <f>VLOOKUP($A70,'FeederSheet LA8'!$B$2:$MG$176,M$5+$AK$24+$AK$26,FALSE)</f>
        <v>0.76</v>
      </c>
      <c r="N70" s="40">
        <f>VLOOKUP($A70,'FeederSheet LA8'!$B$2:$MG$176,N$5+$AK$24+$AK$26,FALSE)</f>
        <v>0.34</v>
      </c>
      <c r="O70" s="40">
        <f>VLOOKUP($A70,'FeederSheet LA8'!$B$2:$MG$176,O$5+$AK$24+$AK$26,FALSE)</f>
        <v>1.86</v>
      </c>
      <c r="P70" s="40">
        <f>VLOOKUP($A70,'FeederSheet LA8'!$B$2:$MG$176,P$5+$AK$24+$AK$26,FALSE)</f>
        <v>-0.04</v>
      </c>
      <c r="R70" s="299">
        <f>IF($I$3=$AK$1,VLOOKUP($A70,'FeederSheet LA8'!$B$2:$HJ$176,R$5+$AK$26,FALSE),"")</f>
        <v>-0.14000000000000001</v>
      </c>
      <c r="S70" s="299">
        <f>IF($I$3=$AK$1,VLOOKUP($A70,'FeederSheet LA8'!$B$2:$HJ$176,S$5+$AK$26,FALSE),"")</f>
        <v>-0.28999999999999998</v>
      </c>
      <c r="T70" s="299">
        <f>IF($I$3=$AK$1,VLOOKUP($A70,'FeederSheet LA8'!$B$2:$HJ$176,T$5+$AK$26,FALSE),"")</f>
        <v>0.65</v>
      </c>
      <c r="U70" s="299">
        <f>IF($I$3=$AK$1,VLOOKUP($A70,'FeederSheet LA8'!$B$2:$HJ$176,U$5+$AK$26,FALSE),"")</f>
        <v>0.05</v>
      </c>
      <c r="V70" s="299">
        <f>IF($I$3=$AK$1,VLOOKUP($A70,'FeederSheet LA8'!$B$2:$HJ$176,V$5+$AK$26,FALSE),"")</f>
        <v>1.08</v>
      </c>
      <c r="W70" s="299">
        <f>IF($I$3=$AK$1,VLOOKUP($A70,'FeederSheet LA8'!$B$2:$HJ$176,W$5+$AK$26,FALSE),"")</f>
        <v>-7.0000000000000007E-2</v>
      </c>
      <c r="X70" s="300"/>
      <c r="Y70" s="299">
        <f>IF($I$3=$AK$1,VLOOKUP($A70,'FeederSheet LA8'!$B$2:$HJ$176,Y$5+$AK$26,FALSE),"")</f>
        <v>-0.08</v>
      </c>
      <c r="Z70" s="299">
        <f>IF($I$3=$AK$1,VLOOKUP($A70,'FeederSheet LA8'!$B$2:$HJ$176,Z$5+$AK$26,FALSE),"")</f>
        <v>0.03</v>
      </c>
      <c r="AA70" s="299">
        <f>IF($I$3=$AK$1,VLOOKUP($A70,'FeederSheet LA8'!$B$2:$HJ$176,AA$5+$AK$26,FALSE),"")</f>
        <v>0.87</v>
      </c>
      <c r="AB70" s="299">
        <f>IF($I$3=$AK$1,VLOOKUP($A70,'FeederSheet LA8'!$B$2:$HJ$176,AB$5+$AK$26,FALSE),"")</f>
        <v>0.63</v>
      </c>
      <c r="AC70" s="299">
        <f>IF($I$3=$AK$1,VLOOKUP($A70,'FeederSheet LA8'!$B$2:$HJ$176,AC$5+$AK$26,FALSE),"")</f>
        <v>2.64</v>
      </c>
      <c r="AD70" s="299">
        <f>IF($I$3=$AK$1,VLOOKUP($A70,'FeederSheet LA8'!$B$2:$HJ$176,AD$5+$AK$26,FALSE),"")</f>
        <v>-0.01</v>
      </c>
      <c r="AE70" s="43"/>
      <c r="AF70" s="43"/>
      <c r="AH70" s="43"/>
      <c r="AI70" s="43"/>
      <c r="AJ70" s="43"/>
      <c r="AK70" s="243"/>
      <c r="AL70" s="43"/>
    </row>
    <row r="71" spans="1:38" x14ac:dyDescent="0.35">
      <c r="A71" s="35" t="s">
        <v>356</v>
      </c>
      <c r="B71" s="36">
        <v>925</v>
      </c>
      <c r="C71" s="37" t="s">
        <v>357</v>
      </c>
      <c r="D71" s="38">
        <f>VLOOKUP($A71,'FeederSheet LA8'!$B$2:$HJ$176,D$5+$AK$28+$AK$26,FALSE)</f>
        <v>6590</v>
      </c>
      <c r="E71" s="38">
        <f>VLOOKUP($A71,'FeederSheet LA8'!$B$2:$HJ$176,E$5+$AK$28+$AK$26,FALSE)</f>
        <v>154</v>
      </c>
      <c r="F71" s="38">
        <f>VLOOKUP($A71,'FeederSheet LA8'!$B$2:$HJ$176,F$5+$AK$28+$AK$26,FALSE)</f>
        <v>73</v>
      </c>
      <c r="G71" s="38">
        <f>VLOOKUP($A71,'FeederSheet LA8'!$B$2:$HJ$176,G$5+$AK$28+$AK$26,FALSE)</f>
        <v>26</v>
      </c>
      <c r="H71" s="38">
        <f>VLOOKUP($A71,'FeederSheet LA8'!$B$2:$HJ$176,H$5+$AK$28+$AK$26,FALSE)</f>
        <v>16</v>
      </c>
      <c r="I71" s="38">
        <f>VLOOKUP($A71,'FeederSheet LA8'!$B$2:$HJ$176,I$5+$AK$28+$AK$26,FALSE)</f>
        <v>6928</v>
      </c>
      <c r="J71" s="39"/>
      <c r="K71" s="40">
        <f>VLOOKUP($A71,'FeederSheet LA8'!$B$2:$MG$176,K$5+$AK$24+$AK$26,FALSE)</f>
        <v>-0.17</v>
      </c>
      <c r="L71" s="40">
        <f>VLOOKUP($A71,'FeederSheet LA8'!$B$2:$MG$176,L$5+$AK$24+$AK$26,FALSE)</f>
        <v>0.2</v>
      </c>
      <c r="M71" s="40">
        <f>VLOOKUP($A71,'FeederSheet LA8'!$B$2:$MG$176,M$5+$AK$24+$AK$26,FALSE)</f>
        <v>1.03</v>
      </c>
      <c r="N71" s="40">
        <f>VLOOKUP($A71,'FeederSheet LA8'!$B$2:$MG$176,N$5+$AK$24+$AK$26,FALSE)</f>
        <v>0.72</v>
      </c>
      <c r="O71" s="40">
        <f>VLOOKUP($A71,'FeederSheet LA8'!$B$2:$MG$176,O$5+$AK$24+$AK$26,FALSE)</f>
        <v>0.75</v>
      </c>
      <c r="P71" s="40">
        <f>VLOOKUP($A71,'FeederSheet LA8'!$B$2:$MG$176,P$5+$AK$24+$AK$26,FALSE)</f>
        <v>-0.14000000000000001</v>
      </c>
      <c r="R71" s="299">
        <f>IF($I$3=$AK$1,VLOOKUP($A71,'FeederSheet LA8'!$B$2:$HJ$176,R$5+$AK$26,FALSE),"")</f>
        <v>-0.2</v>
      </c>
      <c r="S71" s="299">
        <f>IF($I$3=$AK$1,VLOOKUP($A71,'FeederSheet LA8'!$B$2:$HJ$176,S$5+$AK$26,FALSE),"")</f>
        <v>0</v>
      </c>
      <c r="T71" s="299">
        <f>IF($I$3=$AK$1,VLOOKUP($A71,'FeederSheet LA8'!$B$2:$HJ$176,T$5+$AK$26,FALSE),"")</f>
        <v>0.74</v>
      </c>
      <c r="U71" s="299">
        <f>IF($I$3=$AK$1,VLOOKUP($A71,'FeederSheet LA8'!$B$2:$HJ$176,U$5+$AK$26,FALSE),"")</f>
        <v>0.24</v>
      </c>
      <c r="V71" s="299">
        <f>IF($I$3=$AK$1,VLOOKUP($A71,'FeederSheet LA8'!$B$2:$HJ$176,V$5+$AK$26,FALSE),"")</f>
        <v>0.13</v>
      </c>
      <c r="W71" s="299">
        <f>IF($I$3=$AK$1,VLOOKUP($A71,'FeederSheet LA8'!$B$2:$HJ$176,W$5+$AK$26,FALSE),"")</f>
        <v>-0.17</v>
      </c>
      <c r="X71" s="300"/>
      <c r="Y71" s="299">
        <f>IF($I$3=$AK$1,VLOOKUP($A71,'FeederSheet LA8'!$B$2:$HJ$176,Y$5+$AK$26,FALSE),"")</f>
        <v>-0.13</v>
      </c>
      <c r="Z71" s="299">
        <f>IF($I$3=$AK$1,VLOOKUP($A71,'FeederSheet LA8'!$B$2:$HJ$176,Z$5+$AK$26,FALSE),"")</f>
        <v>0.4</v>
      </c>
      <c r="AA71" s="299">
        <f>IF($I$3=$AK$1,VLOOKUP($A71,'FeederSheet LA8'!$B$2:$HJ$176,AA$5+$AK$26,FALSE),"")</f>
        <v>1.32</v>
      </c>
      <c r="AB71" s="299">
        <f>IF($I$3=$AK$1,VLOOKUP($A71,'FeederSheet LA8'!$B$2:$HJ$176,AB$5+$AK$26,FALSE),"")</f>
        <v>1.21</v>
      </c>
      <c r="AC71" s="299">
        <f>IF($I$3=$AK$1,VLOOKUP($A71,'FeederSheet LA8'!$B$2:$HJ$176,AC$5+$AK$26,FALSE),"")</f>
        <v>1.37</v>
      </c>
      <c r="AD71" s="299">
        <f>IF($I$3=$AK$1,VLOOKUP($A71,'FeederSheet LA8'!$B$2:$HJ$176,AD$5+$AK$26,FALSE),"")</f>
        <v>-0.11</v>
      </c>
      <c r="AE71" s="43"/>
      <c r="AF71" s="43"/>
      <c r="AH71" s="43"/>
      <c r="AI71" s="43"/>
      <c r="AJ71" s="43"/>
      <c r="AK71" s="243"/>
      <c r="AL71" s="43"/>
    </row>
    <row r="72" spans="1:38" x14ac:dyDescent="0.35">
      <c r="A72" s="35" t="s">
        <v>358</v>
      </c>
      <c r="B72" s="36">
        <v>928</v>
      </c>
      <c r="C72" s="37" t="s">
        <v>359</v>
      </c>
      <c r="D72" s="38">
        <f>VLOOKUP($A72,'FeederSheet LA8'!$B$2:$HJ$176,D$5+$AK$28+$AK$26,FALSE)</f>
        <v>5985</v>
      </c>
      <c r="E72" s="38">
        <f>VLOOKUP($A72,'FeederSheet LA8'!$B$2:$HJ$176,E$5+$AK$28+$AK$26,FALSE)</f>
        <v>312</v>
      </c>
      <c r="F72" s="38">
        <f>VLOOKUP($A72,'FeederSheet LA8'!$B$2:$HJ$176,F$5+$AK$28+$AK$26,FALSE)</f>
        <v>315</v>
      </c>
      <c r="G72" s="38">
        <f>VLOOKUP($A72,'FeederSheet LA8'!$B$2:$HJ$176,G$5+$AK$28+$AK$26,FALSE)</f>
        <v>280</v>
      </c>
      <c r="H72" s="38">
        <f>VLOOKUP($A72,'FeederSheet LA8'!$B$2:$HJ$176,H$5+$AK$28+$AK$26,FALSE)</f>
        <v>25</v>
      </c>
      <c r="I72" s="38">
        <f>VLOOKUP($A72,'FeederSheet LA8'!$B$2:$HJ$176,I$5+$AK$28+$AK$26,FALSE)</f>
        <v>6989</v>
      </c>
      <c r="J72" s="39"/>
      <c r="K72" s="40">
        <f>VLOOKUP($A72,'FeederSheet LA8'!$B$2:$MG$176,K$5+$AK$24+$AK$26,FALSE)</f>
        <v>-0.06</v>
      </c>
      <c r="L72" s="40">
        <f>VLOOKUP($A72,'FeederSheet LA8'!$B$2:$MG$176,L$5+$AK$24+$AK$26,FALSE)</f>
        <v>0.11</v>
      </c>
      <c r="M72" s="40">
        <f>VLOOKUP($A72,'FeederSheet LA8'!$B$2:$MG$176,M$5+$AK$24+$AK$26,FALSE)</f>
        <v>0.64</v>
      </c>
      <c r="N72" s="40">
        <f>VLOOKUP($A72,'FeederSheet LA8'!$B$2:$MG$176,N$5+$AK$24+$AK$26,FALSE)</f>
        <v>0.4</v>
      </c>
      <c r="O72" s="40">
        <f>VLOOKUP($A72,'FeederSheet LA8'!$B$2:$MG$176,O$5+$AK$24+$AK$26,FALSE)</f>
        <v>1.21</v>
      </c>
      <c r="P72" s="40">
        <f>VLOOKUP($A72,'FeederSheet LA8'!$B$2:$MG$176,P$5+$AK$24+$AK$26,FALSE)</f>
        <v>0</v>
      </c>
      <c r="R72" s="299">
        <f>IF($I$3=$AK$1,VLOOKUP($A72,'FeederSheet LA8'!$B$2:$HJ$176,R$5+$AK$26,FALSE),"")</f>
        <v>-0.1</v>
      </c>
      <c r="S72" s="299">
        <f>IF($I$3=$AK$1,VLOOKUP($A72,'FeederSheet LA8'!$B$2:$HJ$176,S$5+$AK$26,FALSE),"")</f>
        <v>-0.03</v>
      </c>
      <c r="T72" s="299">
        <f>IF($I$3=$AK$1,VLOOKUP($A72,'FeederSheet LA8'!$B$2:$HJ$176,T$5+$AK$26,FALSE),"")</f>
        <v>0.5</v>
      </c>
      <c r="U72" s="299">
        <f>IF($I$3=$AK$1,VLOOKUP($A72,'FeederSheet LA8'!$B$2:$HJ$176,U$5+$AK$26,FALSE),"")</f>
        <v>0.25</v>
      </c>
      <c r="V72" s="299">
        <f>IF($I$3=$AK$1,VLOOKUP($A72,'FeederSheet LA8'!$B$2:$HJ$176,V$5+$AK$26,FALSE),"")</f>
        <v>0.72</v>
      </c>
      <c r="W72" s="299">
        <f>IF($I$3=$AK$1,VLOOKUP($A72,'FeederSheet LA8'!$B$2:$HJ$176,W$5+$AK$26,FALSE),"")</f>
        <v>-0.03</v>
      </c>
      <c r="X72" s="300"/>
      <c r="Y72" s="299">
        <f>IF($I$3=$AK$1,VLOOKUP($A72,'FeederSheet LA8'!$B$2:$HJ$176,Y$5+$AK$26,FALSE),"")</f>
        <v>-0.03</v>
      </c>
      <c r="Z72" s="299">
        <f>IF($I$3=$AK$1,VLOOKUP($A72,'FeederSheet LA8'!$B$2:$HJ$176,Z$5+$AK$26,FALSE),"")</f>
        <v>0.25</v>
      </c>
      <c r="AA72" s="299">
        <f>IF($I$3=$AK$1,VLOOKUP($A72,'FeederSheet LA8'!$B$2:$HJ$176,AA$5+$AK$26,FALSE),"")</f>
        <v>0.78</v>
      </c>
      <c r="AB72" s="299">
        <f>IF($I$3=$AK$1,VLOOKUP($A72,'FeederSheet LA8'!$B$2:$HJ$176,AB$5+$AK$26,FALSE),"")</f>
        <v>0.54</v>
      </c>
      <c r="AC72" s="299">
        <f>IF($I$3=$AK$1,VLOOKUP($A72,'FeederSheet LA8'!$B$2:$HJ$176,AC$5+$AK$26,FALSE),"")</f>
        <v>1.71</v>
      </c>
      <c r="AD72" s="299">
        <f>IF($I$3=$AK$1,VLOOKUP($A72,'FeederSheet LA8'!$B$2:$HJ$176,AD$5+$AK$26,FALSE),"")</f>
        <v>0.03</v>
      </c>
      <c r="AE72" s="43"/>
      <c r="AF72" s="43"/>
      <c r="AH72" s="43"/>
      <c r="AI72" s="43"/>
      <c r="AJ72" s="43"/>
      <c r="AK72" s="243"/>
      <c r="AL72" s="43"/>
    </row>
    <row r="73" spans="1:38" x14ac:dyDescent="0.35">
      <c r="A73" s="35" t="s">
        <v>360</v>
      </c>
      <c r="B73" s="36">
        <v>892</v>
      </c>
      <c r="C73" s="37" t="s">
        <v>361</v>
      </c>
      <c r="D73" s="38">
        <f>VLOOKUP($A73,'FeederSheet LA8'!$B$2:$HJ$176,D$5+$AK$28+$AK$26,FALSE)</f>
        <v>1371</v>
      </c>
      <c r="E73" s="38">
        <f>VLOOKUP($A73,'FeederSheet LA8'!$B$2:$HJ$176,E$5+$AK$28+$AK$26,FALSE)</f>
        <v>224</v>
      </c>
      <c r="F73" s="38">
        <f>VLOOKUP($A73,'FeederSheet LA8'!$B$2:$HJ$176,F$5+$AK$28+$AK$26,FALSE)</f>
        <v>424</v>
      </c>
      <c r="G73" s="38">
        <f>VLOOKUP($A73,'FeederSheet LA8'!$B$2:$HJ$176,G$5+$AK$28+$AK$26,FALSE)</f>
        <v>220</v>
      </c>
      <c r="H73" s="38">
        <f>VLOOKUP($A73,'FeederSheet LA8'!$B$2:$HJ$176,H$5+$AK$28+$AK$26,FALSE)</f>
        <v>10</v>
      </c>
      <c r="I73" s="38">
        <f>VLOOKUP($A73,'FeederSheet LA8'!$B$2:$HJ$176,I$5+$AK$28+$AK$26,FALSE)</f>
        <v>2299</v>
      </c>
      <c r="J73" s="39"/>
      <c r="K73" s="40">
        <f>VLOOKUP($A73,'FeederSheet LA8'!$B$2:$MG$176,K$5+$AK$24+$AK$26,FALSE)</f>
        <v>-0.45</v>
      </c>
      <c r="L73" s="40">
        <f>VLOOKUP($A73,'FeederSheet LA8'!$B$2:$MG$176,L$5+$AK$24+$AK$26,FALSE)</f>
        <v>-0.55000000000000004</v>
      </c>
      <c r="M73" s="40">
        <f>VLOOKUP($A73,'FeederSheet LA8'!$B$2:$MG$176,M$5+$AK$24+$AK$26,FALSE)</f>
        <v>0.27</v>
      </c>
      <c r="N73" s="40">
        <f>VLOOKUP($A73,'FeederSheet LA8'!$B$2:$MG$176,N$5+$AK$24+$AK$26,FALSE)</f>
        <v>-0.09</v>
      </c>
      <c r="O73" s="40">
        <f>VLOOKUP($A73,'FeederSheet LA8'!$B$2:$MG$176,O$5+$AK$24+$AK$26,FALSE)</f>
        <v>1.52</v>
      </c>
      <c r="P73" s="40">
        <f>VLOOKUP($A73,'FeederSheet LA8'!$B$2:$MG$176,P$5+$AK$24+$AK$26,FALSE)</f>
        <v>-0.27</v>
      </c>
      <c r="R73" s="299">
        <f>IF($I$3=$AK$1,VLOOKUP($A73,'FeederSheet LA8'!$B$2:$HJ$176,R$5+$AK$26,FALSE),"")</f>
        <v>-0.52</v>
      </c>
      <c r="S73" s="299">
        <f>IF($I$3=$AK$1,VLOOKUP($A73,'FeederSheet LA8'!$B$2:$HJ$176,S$5+$AK$26,FALSE),"")</f>
        <v>-0.72</v>
      </c>
      <c r="T73" s="299">
        <f>IF($I$3=$AK$1,VLOOKUP($A73,'FeederSheet LA8'!$B$2:$HJ$176,T$5+$AK$26,FALSE),"")</f>
        <v>0.15</v>
      </c>
      <c r="U73" s="299">
        <f>IF($I$3=$AK$1,VLOOKUP($A73,'FeederSheet LA8'!$B$2:$HJ$176,U$5+$AK$26,FALSE),"")</f>
        <v>-0.25</v>
      </c>
      <c r="V73" s="299">
        <f>IF($I$3=$AK$1,VLOOKUP($A73,'FeederSheet LA8'!$B$2:$HJ$176,V$5+$AK$26,FALSE),"")</f>
        <v>0.74</v>
      </c>
      <c r="W73" s="299">
        <f>IF($I$3=$AK$1,VLOOKUP($A73,'FeederSheet LA8'!$B$2:$HJ$176,W$5+$AK$26,FALSE),"")</f>
        <v>-0.32</v>
      </c>
      <c r="X73" s="300"/>
      <c r="Y73" s="299">
        <f>IF($I$3=$AK$1,VLOOKUP($A73,'FeederSheet LA8'!$B$2:$HJ$176,Y$5+$AK$26,FALSE),"")</f>
        <v>-0.38</v>
      </c>
      <c r="Z73" s="299">
        <f>IF($I$3=$AK$1,VLOOKUP($A73,'FeederSheet LA8'!$B$2:$HJ$176,Z$5+$AK$26,FALSE),"")</f>
        <v>-0.39</v>
      </c>
      <c r="AA73" s="299">
        <f>IF($I$3=$AK$1,VLOOKUP($A73,'FeederSheet LA8'!$B$2:$HJ$176,AA$5+$AK$26,FALSE),"")</f>
        <v>0.39</v>
      </c>
      <c r="AB73" s="299">
        <f>IF($I$3=$AK$1,VLOOKUP($A73,'FeederSheet LA8'!$B$2:$HJ$176,AB$5+$AK$26,FALSE),"")</f>
        <v>0.08</v>
      </c>
      <c r="AC73" s="299">
        <f>IF($I$3=$AK$1,VLOOKUP($A73,'FeederSheet LA8'!$B$2:$HJ$176,AC$5+$AK$26,FALSE),"")</f>
        <v>2.2999999999999998</v>
      </c>
      <c r="AD73" s="299">
        <f>IF($I$3=$AK$1,VLOOKUP($A73,'FeederSheet LA8'!$B$2:$HJ$176,AD$5+$AK$26,FALSE),"")</f>
        <v>-0.22</v>
      </c>
      <c r="AE73" s="43"/>
      <c r="AF73" s="43"/>
      <c r="AH73" s="43"/>
      <c r="AI73" s="43"/>
      <c r="AJ73" s="43"/>
      <c r="AK73" s="243"/>
      <c r="AL73" s="43"/>
    </row>
    <row r="74" spans="1:38" x14ac:dyDescent="0.35">
      <c r="A74" s="35" t="s">
        <v>362</v>
      </c>
      <c r="B74" s="36">
        <v>891</v>
      </c>
      <c r="C74" s="37" t="s">
        <v>363</v>
      </c>
      <c r="D74" s="38">
        <f>VLOOKUP($A74,'FeederSheet LA8'!$B$2:$HJ$176,D$5+$AK$28+$AK$26,FALSE)</f>
        <v>6671</v>
      </c>
      <c r="E74" s="38">
        <f>VLOOKUP($A74,'FeederSheet LA8'!$B$2:$HJ$176,E$5+$AK$28+$AK$26,FALSE)</f>
        <v>264</v>
      </c>
      <c r="F74" s="38">
        <f>VLOOKUP($A74,'FeederSheet LA8'!$B$2:$HJ$176,F$5+$AK$28+$AK$26,FALSE)</f>
        <v>196</v>
      </c>
      <c r="G74" s="38">
        <f>VLOOKUP($A74,'FeederSheet LA8'!$B$2:$HJ$176,G$5+$AK$28+$AK$26,FALSE)</f>
        <v>79</v>
      </c>
      <c r="H74" s="38">
        <f>VLOOKUP($A74,'FeederSheet LA8'!$B$2:$HJ$176,H$5+$AK$28+$AK$26,FALSE)</f>
        <v>20</v>
      </c>
      <c r="I74" s="38">
        <f>VLOOKUP($A74,'FeederSheet LA8'!$B$2:$HJ$176,I$5+$AK$28+$AK$26,FALSE)</f>
        <v>7316</v>
      </c>
      <c r="J74" s="39"/>
      <c r="K74" s="40">
        <f>VLOOKUP($A74,'FeederSheet LA8'!$B$2:$MG$176,K$5+$AK$24+$AK$26,FALSE)</f>
        <v>-0.05</v>
      </c>
      <c r="L74" s="40">
        <f>VLOOKUP($A74,'FeederSheet LA8'!$B$2:$MG$176,L$5+$AK$24+$AK$26,FALSE)</f>
        <v>0.04</v>
      </c>
      <c r="M74" s="40">
        <f>VLOOKUP($A74,'FeederSheet LA8'!$B$2:$MG$176,M$5+$AK$24+$AK$26,FALSE)</f>
        <v>0.66</v>
      </c>
      <c r="N74" s="40">
        <f>VLOOKUP($A74,'FeederSheet LA8'!$B$2:$MG$176,N$5+$AK$24+$AK$26,FALSE)</f>
        <v>0.28999999999999998</v>
      </c>
      <c r="O74" s="40">
        <f>VLOOKUP($A74,'FeederSheet LA8'!$B$2:$MG$176,O$5+$AK$24+$AK$26,FALSE)</f>
        <v>1.17</v>
      </c>
      <c r="P74" s="40">
        <f>VLOOKUP($A74,'FeederSheet LA8'!$B$2:$MG$176,P$5+$AK$24+$AK$26,FALSE)</f>
        <v>-0.02</v>
      </c>
      <c r="R74" s="299">
        <f>IF($I$3=$AK$1,VLOOKUP($A74,'FeederSheet LA8'!$B$2:$HJ$176,R$5+$AK$26,FALSE),"")</f>
        <v>-0.08</v>
      </c>
      <c r="S74" s="299">
        <f>IF($I$3=$AK$1,VLOOKUP($A74,'FeederSheet LA8'!$B$2:$HJ$176,S$5+$AK$26,FALSE),"")</f>
        <v>-0.11</v>
      </c>
      <c r="T74" s="299">
        <f>IF($I$3=$AK$1,VLOOKUP($A74,'FeederSheet LA8'!$B$2:$HJ$176,T$5+$AK$26,FALSE),"")</f>
        <v>0.48</v>
      </c>
      <c r="U74" s="299">
        <f>IF($I$3=$AK$1,VLOOKUP($A74,'FeederSheet LA8'!$B$2:$HJ$176,U$5+$AK$26,FALSE),"")</f>
        <v>0.02</v>
      </c>
      <c r="V74" s="299">
        <f>IF($I$3=$AK$1,VLOOKUP($A74,'FeederSheet LA8'!$B$2:$HJ$176,V$5+$AK$26,FALSE),"")</f>
        <v>0.62</v>
      </c>
      <c r="W74" s="299">
        <f>IF($I$3=$AK$1,VLOOKUP($A74,'FeederSheet LA8'!$B$2:$HJ$176,W$5+$AK$26,FALSE),"")</f>
        <v>-0.05</v>
      </c>
      <c r="X74" s="300"/>
      <c r="Y74" s="299">
        <f>IF($I$3=$AK$1,VLOOKUP($A74,'FeederSheet LA8'!$B$2:$HJ$176,Y$5+$AK$26,FALSE),"")</f>
        <v>-0.02</v>
      </c>
      <c r="Z74" s="299">
        <f>IF($I$3=$AK$1,VLOOKUP($A74,'FeederSheet LA8'!$B$2:$HJ$176,Z$5+$AK$26,FALSE),"")</f>
        <v>0.19</v>
      </c>
      <c r="AA74" s="299">
        <f>IF($I$3=$AK$1,VLOOKUP($A74,'FeederSheet LA8'!$B$2:$HJ$176,AA$5+$AK$26,FALSE),"")</f>
        <v>0.83</v>
      </c>
      <c r="AB74" s="299">
        <f>IF($I$3=$AK$1,VLOOKUP($A74,'FeederSheet LA8'!$B$2:$HJ$176,AB$5+$AK$26,FALSE),"")</f>
        <v>0.56999999999999995</v>
      </c>
      <c r="AC74" s="299">
        <f>IF($I$3=$AK$1,VLOOKUP($A74,'FeederSheet LA8'!$B$2:$HJ$176,AC$5+$AK$26,FALSE),"")</f>
        <v>1.73</v>
      </c>
      <c r="AD74" s="299">
        <f>IF($I$3=$AK$1,VLOOKUP($A74,'FeederSheet LA8'!$B$2:$HJ$176,AD$5+$AK$26,FALSE),"")</f>
        <v>0.01</v>
      </c>
      <c r="AE74" s="43"/>
      <c r="AF74" s="43"/>
      <c r="AH74" s="43"/>
      <c r="AI74" s="43"/>
      <c r="AJ74" s="43"/>
      <c r="AK74" s="243"/>
      <c r="AL74" s="43"/>
    </row>
    <row r="75" spans="1:38" x14ac:dyDescent="0.35">
      <c r="A75" s="35" t="s">
        <v>364</v>
      </c>
      <c r="B75" s="36">
        <v>857</v>
      </c>
      <c r="C75" s="37" t="s">
        <v>365</v>
      </c>
      <c r="D75" s="38">
        <f>VLOOKUP($A75,'FeederSheet LA8'!$B$2:$HJ$176,D$5+$AK$28+$AK$26,FALSE)</f>
        <v>431</v>
      </c>
      <c r="E75" s="38">
        <f>VLOOKUP($A75,'FeederSheet LA8'!$B$2:$HJ$176,E$5+$AK$28+$AK$26,FALSE)</f>
        <v>10</v>
      </c>
      <c r="F75" s="38">
        <f>VLOOKUP($A75,'FeederSheet LA8'!$B$2:$HJ$176,F$5+$AK$28+$AK$26,FALSE)</f>
        <v>2</v>
      </c>
      <c r="G75" s="38">
        <f>VLOOKUP($A75,'FeederSheet LA8'!$B$2:$HJ$176,G$5+$AK$28+$AK$26,FALSE)</f>
        <v>4</v>
      </c>
      <c r="H75" s="38">
        <f>VLOOKUP($A75,'FeederSheet LA8'!$B$2:$HJ$176,H$5+$AK$28+$AK$26,FALSE)</f>
        <v>0</v>
      </c>
      <c r="I75" s="38">
        <f>VLOOKUP($A75,'FeederSheet LA8'!$B$2:$HJ$176,I$5+$AK$28+$AK$26,FALSE)</f>
        <v>448</v>
      </c>
      <c r="J75" s="39"/>
      <c r="K75" s="40">
        <f>VLOOKUP($A75,'FeederSheet LA8'!$B$2:$MG$176,K$5+$AK$24+$AK$26,FALSE)</f>
        <v>0.41</v>
      </c>
      <c r="L75" s="40">
        <f>VLOOKUP($A75,'FeederSheet LA8'!$B$2:$MG$176,L$5+$AK$24+$AK$26,FALSE)</f>
        <v>0.86</v>
      </c>
      <c r="M75" s="40">
        <f>VLOOKUP($A75,'FeederSheet LA8'!$B$2:$MG$176,M$5+$AK$24+$AK$26,FALSE)</f>
        <v>0.84</v>
      </c>
      <c r="N75" s="40">
        <f>VLOOKUP($A75,'FeederSheet LA8'!$B$2:$MG$176,N$5+$AK$24+$AK$26,FALSE)</f>
        <v>1.24</v>
      </c>
      <c r="O75" s="40" t="str">
        <f>VLOOKUP($A75,'FeederSheet LA8'!$B$2:$MG$176,O$5+$AK$24+$AK$26,FALSE)</f>
        <v>.</v>
      </c>
      <c r="P75" s="40">
        <f>VLOOKUP($A75,'FeederSheet LA8'!$B$2:$MG$176,P$5+$AK$24+$AK$26,FALSE)</f>
        <v>0.43</v>
      </c>
      <c r="R75" s="299">
        <f>IF($I$3=$AK$1,VLOOKUP($A75,'FeederSheet LA8'!$B$2:$HJ$176,R$5+$AK$26,FALSE),"")</f>
        <v>0.28999999999999998</v>
      </c>
      <c r="S75" s="299">
        <f>IF($I$3=$AK$1,VLOOKUP($A75,'FeederSheet LA8'!$B$2:$HJ$176,S$5+$AK$26,FALSE),"")</f>
        <v>0.08</v>
      </c>
      <c r="T75" s="299">
        <f>IF($I$3=$AK$1,VLOOKUP($A75,'FeederSheet LA8'!$B$2:$HJ$176,T$5+$AK$26,FALSE),"")</f>
        <v>-0.91</v>
      </c>
      <c r="U75" s="299">
        <f>IF($I$3=$AK$1,VLOOKUP($A75,'FeederSheet LA8'!$B$2:$HJ$176,U$5+$AK$26,FALSE),"")</f>
        <v>0</v>
      </c>
      <c r="V75" s="299" t="str">
        <f>IF($I$3=$AK$1,VLOOKUP($A75,'FeederSheet LA8'!$B$2:$HJ$176,V$5+$AK$26,FALSE),"")</f>
        <v>.</v>
      </c>
      <c r="W75" s="299">
        <f>IF($I$3=$AK$1,VLOOKUP($A75,'FeederSheet LA8'!$B$2:$HJ$176,W$5+$AK$26,FALSE),"")</f>
        <v>0.31</v>
      </c>
      <c r="X75" s="300"/>
      <c r="Y75" s="299">
        <f>IF($I$3=$AK$1,VLOOKUP($A75,'FeederSheet LA8'!$B$2:$HJ$176,Y$5+$AK$26,FALSE),"")</f>
        <v>0.53</v>
      </c>
      <c r="Z75" s="299">
        <f>IF($I$3=$AK$1,VLOOKUP($A75,'FeederSheet LA8'!$B$2:$HJ$176,Z$5+$AK$26,FALSE),"")</f>
        <v>1.64</v>
      </c>
      <c r="AA75" s="299">
        <f>IF($I$3=$AK$1,VLOOKUP($A75,'FeederSheet LA8'!$B$2:$HJ$176,AA$5+$AK$26,FALSE),"")</f>
        <v>2.59</v>
      </c>
      <c r="AB75" s="299">
        <f>IF($I$3=$AK$1,VLOOKUP($A75,'FeederSheet LA8'!$B$2:$HJ$176,AB$5+$AK$26,FALSE),"")</f>
        <v>2.4700000000000002</v>
      </c>
      <c r="AC75" s="299" t="str">
        <f>IF($I$3=$AK$1,VLOOKUP($A75,'FeederSheet LA8'!$B$2:$HJ$176,AC$5+$AK$26,FALSE),"")</f>
        <v>.</v>
      </c>
      <c r="AD75" s="299">
        <f>IF($I$3=$AK$1,VLOOKUP($A75,'FeederSheet LA8'!$B$2:$HJ$176,AD$5+$AK$26,FALSE),"")</f>
        <v>0.55000000000000004</v>
      </c>
      <c r="AE75" s="43"/>
      <c r="AF75" s="43"/>
      <c r="AH75" s="43"/>
      <c r="AI75" s="43"/>
      <c r="AJ75" s="43"/>
      <c r="AK75" s="243"/>
      <c r="AL75" s="43"/>
    </row>
    <row r="76" spans="1:38" x14ac:dyDescent="0.35">
      <c r="A76" s="27"/>
      <c r="B76" s="33"/>
      <c r="C76" s="45"/>
      <c r="D76" s="38"/>
      <c r="E76" s="38"/>
      <c r="F76" s="38"/>
      <c r="G76" s="38"/>
      <c r="H76" s="38"/>
      <c r="I76" s="38"/>
      <c r="J76" s="39"/>
      <c r="K76" s="40"/>
      <c r="L76" s="40"/>
      <c r="M76" s="40"/>
      <c r="N76" s="40"/>
      <c r="O76" s="40"/>
      <c r="P76" s="40"/>
      <c r="R76" s="299"/>
      <c r="S76" s="299"/>
      <c r="T76" s="299"/>
      <c r="U76" s="299"/>
      <c r="V76" s="299"/>
      <c r="W76" s="299"/>
      <c r="X76" s="300"/>
      <c r="Y76" s="299"/>
      <c r="Z76" s="299"/>
      <c r="AA76" s="299"/>
      <c r="AB76" s="299"/>
      <c r="AC76" s="299"/>
      <c r="AD76" s="299"/>
      <c r="AE76" s="43"/>
      <c r="AF76" s="43"/>
      <c r="AH76" s="43"/>
      <c r="AI76" s="43"/>
      <c r="AJ76" s="43"/>
      <c r="AK76" s="243"/>
    </row>
    <row r="77" spans="1:38" s="44" customFormat="1" ht="12.75" customHeight="1" x14ac:dyDescent="0.35">
      <c r="A77" s="27" t="s">
        <v>366</v>
      </c>
      <c r="B77" s="33" t="s">
        <v>367</v>
      </c>
      <c r="C77" s="34" t="s">
        <v>368</v>
      </c>
      <c r="D77" s="24">
        <f>VLOOKUP($A77,'FeederSheet LA8'!$B$2:$HJ$176,D$5+$AK$28+$AK$26,FALSE)</f>
        <v>39995</v>
      </c>
      <c r="E77" s="24">
        <f>VLOOKUP($A77,'FeederSheet LA8'!$B$2:$HJ$176,E$5+$AK$28+$AK$26,FALSE)</f>
        <v>2846</v>
      </c>
      <c r="F77" s="24">
        <f>VLOOKUP($A77,'FeederSheet LA8'!$B$2:$HJ$176,F$5+$AK$28+$AK$26,FALSE)</f>
        <v>9307</v>
      </c>
      <c r="G77" s="24">
        <f>VLOOKUP($A77,'FeederSheet LA8'!$B$2:$HJ$176,G$5+$AK$28+$AK$26,FALSE)</f>
        <v>2512</v>
      </c>
      <c r="H77" s="24">
        <f>VLOOKUP($A77,'FeederSheet LA8'!$B$2:$HJ$176,H$5+$AK$28+$AK$26,FALSE)</f>
        <v>126</v>
      </c>
      <c r="I77" s="24">
        <f>VLOOKUP($A77,'FeederSheet LA8'!$B$2:$HJ$176,I$5+$AK$28+$AK$26,FALSE)</f>
        <v>55950</v>
      </c>
      <c r="J77" s="29"/>
      <c r="K77" s="25">
        <f>VLOOKUP($A77,'FeederSheet LA8'!$B$2:$MG$176,K$5+$AK$24+$AK$26,FALSE)</f>
        <v>-0.15</v>
      </c>
      <c r="L77" s="25">
        <f>VLOOKUP($A77,'FeederSheet LA8'!$B$2:$MG$176,L$5+$AK$24+$AK$26,FALSE)</f>
        <v>-0.22</v>
      </c>
      <c r="M77" s="25">
        <f>VLOOKUP($A77,'FeederSheet LA8'!$B$2:$MG$176,M$5+$AK$24+$AK$26,FALSE)</f>
        <v>0.2</v>
      </c>
      <c r="N77" s="25">
        <f>VLOOKUP($A77,'FeederSheet LA8'!$B$2:$MG$176,N$5+$AK$24+$AK$26,FALSE)</f>
        <v>0</v>
      </c>
      <c r="O77" s="25">
        <f>VLOOKUP($A77,'FeederSheet LA8'!$B$2:$MG$176,O$5+$AK$24+$AK$26,FALSE)</f>
        <v>1.07</v>
      </c>
      <c r="P77" s="25">
        <f>VLOOKUP($A77,'FeederSheet LA8'!$B$2:$MG$176,P$5+$AK$24+$AK$26,FALSE)</f>
        <v>-0.08</v>
      </c>
      <c r="R77" s="297">
        <f>IF($I$3=$AK$1,VLOOKUP($A77,'FeederSheet LA8'!$B$2:$HJ$176,R$5+$AK$26,FALSE),"")</f>
        <v>-0.17</v>
      </c>
      <c r="S77" s="297">
        <f>IF($I$3=$AK$1,VLOOKUP($A77,'FeederSheet LA8'!$B$2:$HJ$176,S$5+$AK$26,FALSE),"")</f>
        <v>-0.27</v>
      </c>
      <c r="T77" s="297">
        <f>IF($I$3=$AK$1,VLOOKUP($A77,'FeederSheet LA8'!$B$2:$HJ$176,T$5+$AK$26,FALSE),"")</f>
        <v>0.18</v>
      </c>
      <c r="U77" s="297">
        <f>IF($I$3=$AK$1,VLOOKUP($A77,'FeederSheet LA8'!$B$2:$HJ$176,U$5+$AK$26,FALSE),"")</f>
        <v>-0.05</v>
      </c>
      <c r="V77" s="297">
        <f>IF($I$3=$AK$1,VLOOKUP($A77,'FeederSheet LA8'!$B$2:$HJ$176,V$5+$AK$26,FALSE),"")</f>
        <v>0.85</v>
      </c>
      <c r="W77" s="297">
        <f>IF($I$3=$AK$1,VLOOKUP($A77,'FeederSheet LA8'!$B$2:$HJ$176,W$5+$AK$26,FALSE),"")</f>
        <v>-0.09</v>
      </c>
      <c r="X77" s="298"/>
      <c r="Y77" s="297">
        <f>IF($I$3=$AK$1,VLOOKUP($A77,'FeederSheet LA8'!$B$2:$HJ$176,Y$5+$AK$26,FALSE),"")</f>
        <v>-0.14000000000000001</v>
      </c>
      <c r="Z77" s="297">
        <f>IF($I$3=$AK$1,VLOOKUP($A77,'FeederSheet LA8'!$B$2:$HJ$176,Z$5+$AK$26,FALSE),"")</f>
        <v>-0.17</v>
      </c>
      <c r="AA77" s="297">
        <f>IF($I$3=$AK$1,VLOOKUP($A77,'FeederSheet LA8'!$B$2:$HJ$176,AA$5+$AK$26,FALSE),"")</f>
        <v>0.23</v>
      </c>
      <c r="AB77" s="297">
        <f>IF($I$3=$AK$1,VLOOKUP($A77,'FeederSheet LA8'!$B$2:$HJ$176,AB$5+$AK$26,FALSE),"")</f>
        <v>0.05</v>
      </c>
      <c r="AC77" s="297">
        <f>IF($I$3=$AK$1,VLOOKUP($A77,'FeederSheet LA8'!$B$2:$HJ$176,AC$5+$AK$26,FALSE),"")</f>
        <v>1.29</v>
      </c>
      <c r="AD77" s="297">
        <f>IF($I$3=$AK$1,VLOOKUP($A77,'FeederSheet LA8'!$B$2:$HJ$176,AD$5+$AK$26,FALSE),"")</f>
        <v>-7.0000000000000007E-2</v>
      </c>
      <c r="AG77" s="3"/>
      <c r="AK77" s="242"/>
      <c r="AL77" s="41"/>
    </row>
    <row r="78" spans="1:38" ht="12.75" customHeight="1" x14ac:dyDescent="0.35">
      <c r="A78" s="35" t="s">
        <v>369</v>
      </c>
      <c r="B78" s="36">
        <v>330</v>
      </c>
      <c r="C78" s="37" t="s">
        <v>370</v>
      </c>
      <c r="D78" s="38">
        <f>VLOOKUP($A78,'FeederSheet LA8'!$B$2:$HJ$176,D$5+$AK$28+$AK$26,FALSE)</f>
        <v>3746</v>
      </c>
      <c r="E78" s="38">
        <f>VLOOKUP($A78,'FeederSheet LA8'!$B$2:$HJ$176,E$5+$AK$28+$AK$26,FALSE)</f>
        <v>810</v>
      </c>
      <c r="F78" s="38">
        <f>VLOOKUP($A78,'FeederSheet LA8'!$B$2:$HJ$176,F$5+$AK$28+$AK$26,FALSE)</f>
        <v>4728</v>
      </c>
      <c r="G78" s="38">
        <f>VLOOKUP($A78,'FeederSheet LA8'!$B$2:$HJ$176,G$5+$AK$28+$AK$26,FALSE)</f>
        <v>1278</v>
      </c>
      <c r="H78" s="38">
        <f>VLOOKUP($A78,'FeederSheet LA8'!$B$2:$HJ$176,H$5+$AK$28+$AK$26,FALSE)</f>
        <v>39</v>
      </c>
      <c r="I78" s="38">
        <f>VLOOKUP($A78,'FeederSheet LA8'!$B$2:$HJ$176,I$5+$AK$28+$AK$26,FALSE)</f>
        <v>11185</v>
      </c>
      <c r="J78" s="39"/>
      <c r="K78" s="40">
        <f>VLOOKUP($A78,'FeederSheet LA8'!$B$2:$MG$176,K$5+$AK$24+$AK$26,FALSE)</f>
        <v>-0.19</v>
      </c>
      <c r="L78" s="40">
        <f>VLOOKUP($A78,'FeederSheet LA8'!$B$2:$MG$176,L$5+$AK$24+$AK$26,FALSE)</f>
        <v>-0.24</v>
      </c>
      <c r="M78" s="40">
        <f>VLOOKUP($A78,'FeederSheet LA8'!$B$2:$MG$176,M$5+$AK$24+$AK$26,FALSE)</f>
        <v>0.08</v>
      </c>
      <c r="N78" s="40">
        <f>VLOOKUP($A78,'FeederSheet LA8'!$B$2:$MG$176,N$5+$AK$24+$AK$26,FALSE)</f>
        <v>0</v>
      </c>
      <c r="O78" s="40">
        <f>VLOOKUP($A78,'FeederSheet LA8'!$B$2:$MG$176,O$5+$AK$24+$AK$26,FALSE)</f>
        <v>1.0900000000000001</v>
      </c>
      <c r="P78" s="40">
        <f>VLOOKUP($A78,'FeederSheet LA8'!$B$2:$MG$176,P$5+$AK$24+$AK$26,FALSE)</f>
        <v>-0.04</v>
      </c>
      <c r="R78" s="299">
        <f>IF($I$3=$AK$1,VLOOKUP($A78,'FeederSheet LA8'!$B$2:$HJ$176,R$5+$AK$26,FALSE),"")</f>
        <v>-0.24</v>
      </c>
      <c r="S78" s="299">
        <f>IF($I$3=$AK$1,VLOOKUP($A78,'FeederSheet LA8'!$B$2:$HJ$176,S$5+$AK$26,FALSE),"")</f>
        <v>-0.32</v>
      </c>
      <c r="T78" s="299">
        <f>IF($I$3=$AK$1,VLOOKUP($A78,'FeederSheet LA8'!$B$2:$HJ$176,T$5+$AK$26,FALSE),"")</f>
        <v>0.04</v>
      </c>
      <c r="U78" s="299">
        <f>IF($I$3=$AK$1,VLOOKUP($A78,'FeederSheet LA8'!$B$2:$HJ$176,U$5+$AK$26,FALSE),"")</f>
        <v>-7.0000000000000007E-2</v>
      </c>
      <c r="V78" s="299">
        <f>IF($I$3=$AK$1,VLOOKUP($A78,'FeederSheet LA8'!$B$2:$HJ$176,V$5+$AK$26,FALSE),"")</f>
        <v>0.7</v>
      </c>
      <c r="W78" s="299">
        <f>IF($I$3=$AK$1,VLOOKUP($A78,'FeederSheet LA8'!$B$2:$HJ$176,W$5+$AK$26,FALSE),"")</f>
        <v>-0.06</v>
      </c>
      <c r="X78" s="300"/>
      <c r="Y78" s="299">
        <f>IF($I$3=$AK$1,VLOOKUP($A78,'FeederSheet LA8'!$B$2:$HJ$176,Y$5+$AK$26,FALSE),"")</f>
        <v>-0.15</v>
      </c>
      <c r="Z78" s="299">
        <f>IF($I$3=$AK$1,VLOOKUP($A78,'FeederSheet LA8'!$B$2:$HJ$176,Z$5+$AK$26,FALSE),"")</f>
        <v>-0.15</v>
      </c>
      <c r="AA78" s="299">
        <f>IF($I$3=$AK$1,VLOOKUP($A78,'FeederSheet LA8'!$B$2:$HJ$176,AA$5+$AK$26,FALSE),"")</f>
        <v>0.11</v>
      </c>
      <c r="AB78" s="299">
        <f>IF($I$3=$AK$1,VLOOKUP($A78,'FeederSheet LA8'!$B$2:$HJ$176,AB$5+$AK$26,FALSE),"")</f>
        <v>7.0000000000000007E-2</v>
      </c>
      <c r="AC78" s="299">
        <f>IF($I$3=$AK$1,VLOOKUP($A78,'FeederSheet LA8'!$B$2:$HJ$176,AC$5+$AK$26,FALSE),"")</f>
        <v>1.49</v>
      </c>
      <c r="AD78" s="299">
        <f>IF($I$3=$AK$1,VLOOKUP($A78,'FeederSheet LA8'!$B$2:$HJ$176,AD$5+$AK$26,FALSE),"")</f>
        <v>-0.01</v>
      </c>
      <c r="AL78" s="41"/>
    </row>
    <row r="79" spans="1:38" x14ac:dyDescent="0.35">
      <c r="A79" s="35" t="s">
        <v>371</v>
      </c>
      <c r="B79" s="36">
        <v>331</v>
      </c>
      <c r="C79" s="37" t="s">
        <v>372</v>
      </c>
      <c r="D79" s="38">
        <f>VLOOKUP($A79,'FeederSheet LA8'!$B$2:$HJ$176,D$5+$AK$28+$AK$26,FALSE)</f>
        <v>2010</v>
      </c>
      <c r="E79" s="38">
        <f>VLOOKUP($A79,'FeederSheet LA8'!$B$2:$HJ$176,E$5+$AK$28+$AK$26,FALSE)</f>
        <v>180</v>
      </c>
      <c r="F79" s="38">
        <f>VLOOKUP($A79,'FeederSheet LA8'!$B$2:$HJ$176,F$5+$AK$28+$AK$26,FALSE)</f>
        <v>633</v>
      </c>
      <c r="G79" s="38">
        <f>VLOOKUP($A79,'FeederSheet LA8'!$B$2:$HJ$176,G$5+$AK$28+$AK$26,FALSE)</f>
        <v>261</v>
      </c>
      <c r="H79" s="38">
        <f>VLOOKUP($A79,'FeederSheet LA8'!$B$2:$HJ$176,H$5+$AK$28+$AK$26,FALSE)</f>
        <v>6</v>
      </c>
      <c r="I79" s="38">
        <f>VLOOKUP($A79,'FeederSheet LA8'!$B$2:$HJ$176,I$5+$AK$28+$AK$26,FALSE)</f>
        <v>3131</v>
      </c>
      <c r="J79" s="39"/>
      <c r="K79" s="40">
        <f>VLOOKUP($A79,'FeederSheet LA8'!$B$2:$MG$176,K$5+$AK$24+$AK$26,FALSE)</f>
        <v>-0.3</v>
      </c>
      <c r="L79" s="40">
        <f>VLOOKUP($A79,'FeederSheet LA8'!$B$2:$MG$176,L$5+$AK$24+$AK$26,FALSE)</f>
        <v>-0.28999999999999998</v>
      </c>
      <c r="M79" s="40">
        <f>VLOOKUP($A79,'FeederSheet LA8'!$B$2:$MG$176,M$5+$AK$24+$AK$26,FALSE)</f>
        <v>0.54</v>
      </c>
      <c r="N79" s="40">
        <f>VLOOKUP($A79,'FeederSheet LA8'!$B$2:$MG$176,N$5+$AK$24+$AK$26,FALSE)</f>
        <v>0.13</v>
      </c>
      <c r="O79" s="40">
        <f>VLOOKUP($A79,'FeederSheet LA8'!$B$2:$MG$176,O$5+$AK$24+$AK$26,FALSE)</f>
        <v>1.67</v>
      </c>
      <c r="P79" s="40">
        <f>VLOOKUP($A79,'FeederSheet LA8'!$B$2:$MG$176,P$5+$AK$24+$AK$26,FALSE)</f>
        <v>-0.08</v>
      </c>
      <c r="R79" s="299">
        <f>IF($I$3=$AK$1,VLOOKUP($A79,'FeederSheet LA8'!$B$2:$HJ$176,R$5+$AK$26,FALSE),"")</f>
        <v>-0.35</v>
      </c>
      <c r="S79" s="299">
        <f>IF($I$3=$AK$1,VLOOKUP($A79,'FeederSheet LA8'!$B$2:$HJ$176,S$5+$AK$26,FALSE),"")</f>
        <v>-0.48</v>
      </c>
      <c r="T79" s="299">
        <f>IF($I$3=$AK$1,VLOOKUP($A79,'FeederSheet LA8'!$B$2:$HJ$176,T$5+$AK$26,FALSE),"")</f>
        <v>0.44</v>
      </c>
      <c r="U79" s="299">
        <f>IF($I$3=$AK$1,VLOOKUP($A79,'FeederSheet LA8'!$B$2:$HJ$176,U$5+$AK$26,FALSE),"")</f>
        <v>-0.03</v>
      </c>
      <c r="V79" s="299">
        <f>IF($I$3=$AK$1,VLOOKUP($A79,'FeederSheet LA8'!$B$2:$HJ$176,V$5+$AK$26,FALSE),"")</f>
        <v>0.66</v>
      </c>
      <c r="W79" s="299">
        <f>IF($I$3=$AK$1,VLOOKUP($A79,'FeederSheet LA8'!$B$2:$HJ$176,W$5+$AK$26,FALSE),"")</f>
        <v>-0.12</v>
      </c>
      <c r="X79" s="300"/>
      <c r="Y79" s="299">
        <f>IF($I$3=$AK$1,VLOOKUP($A79,'FeederSheet LA8'!$B$2:$HJ$176,Y$5+$AK$26,FALSE),"")</f>
        <v>-0.24</v>
      </c>
      <c r="Z79" s="299">
        <f>IF($I$3=$AK$1,VLOOKUP($A79,'FeederSheet LA8'!$B$2:$HJ$176,Z$5+$AK$26,FALSE),"")</f>
        <v>-0.11</v>
      </c>
      <c r="AA79" s="299">
        <f>IF($I$3=$AK$1,VLOOKUP($A79,'FeederSheet LA8'!$B$2:$HJ$176,AA$5+$AK$26,FALSE),"")</f>
        <v>0.64</v>
      </c>
      <c r="AB79" s="299">
        <f>IF($I$3=$AK$1,VLOOKUP($A79,'FeederSheet LA8'!$B$2:$HJ$176,AB$5+$AK$26,FALSE),"")</f>
        <v>0.28000000000000003</v>
      </c>
      <c r="AC79" s="299">
        <f>IF($I$3=$AK$1,VLOOKUP($A79,'FeederSheet LA8'!$B$2:$HJ$176,AC$5+$AK$26,FALSE),"")</f>
        <v>2.68</v>
      </c>
      <c r="AD79" s="299">
        <f>IF($I$3=$AK$1,VLOOKUP($A79,'FeederSheet LA8'!$B$2:$HJ$176,AD$5+$AK$26,FALSE),"")</f>
        <v>-0.03</v>
      </c>
      <c r="AE79" s="43"/>
      <c r="AF79" s="43"/>
      <c r="AH79" s="43"/>
      <c r="AI79" s="43"/>
      <c r="AJ79" s="43"/>
      <c r="AK79" s="243"/>
      <c r="AL79" s="43"/>
    </row>
    <row r="80" spans="1:38" x14ac:dyDescent="0.35">
      <c r="A80" s="35" t="s">
        <v>373</v>
      </c>
      <c r="B80" s="36">
        <v>332</v>
      </c>
      <c r="C80" s="37" t="s">
        <v>374</v>
      </c>
      <c r="D80" s="38">
        <f>VLOOKUP($A80,'FeederSheet LA8'!$B$2:$HJ$176,D$5+$AK$28+$AK$26,FALSE)</f>
        <v>2608</v>
      </c>
      <c r="E80" s="38">
        <f>VLOOKUP($A80,'FeederSheet LA8'!$B$2:$HJ$176,E$5+$AK$28+$AK$26,FALSE)</f>
        <v>175</v>
      </c>
      <c r="F80" s="38">
        <f>VLOOKUP($A80,'FeederSheet LA8'!$B$2:$HJ$176,F$5+$AK$28+$AK$26,FALSE)</f>
        <v>292</v>
      </c>
      <c r="G80" s="38">
        <f>VLOOKUP($A80,'FeederSheet LA8'!$B$2:$HJ$176,G$5+$AK$28+$AK$26,FALSE)</f>
        <v>70</v>
      </c>
      <c r="H80" s="38">
        <f>VLOOKUP($A80,'FeederSheet LA8'!$B$2:$HJ$176,H$5+$AK$28+$AK$26,FALSE)</f>
        <v>3</v>
      </c>
      <c r="I80" s="38">
        <f>VLOOKUP($A80,'FeederSheet LA8'!$B$2:$HJ$176,I$5+$AK$28+$AK$26,FALSE)</f>
        <v>3209</v>
      </c>
      <c r="J80" s="39"/>
      <c r="K80" s="40">
        <f>VLOOKUP($A80,'FeederSheet LA8'!$B$2:$MG$176,K$5+$AK$24+$AK$26,FALSE)</f>
        <v>-0.2</v>
      </c>
      <c r="L80" s="40">
        <f>VLOOKUP($A80,'FeederSheet LA8'!$B$2:$MG$176,L$5+$AK$24+$AK$26,FALSE)</f>
        <v>-0.13</v>
      </c>
      <c r="M80" s="40">
        <f>VLOOKUP($A80,'FeederSheet LA8'!$B$2:$MG$176,M$5+$AK$24+$AK$26,FALSE)</f>
        <v>0.19</v>
      </c>
      <c r="N80" s="40">
        <f>VLOOKUP($A80,'FeederSheet LA8'!$B$2:$MG$176,N$5+$AK$24+$AK$26,FALSE)</f>
        <v>-0.14000000000000001</v>
      </c>
      <c r="O80" s="40">
        <f>VLOOKUP($A80,'FeederSheet LA8'!$B$2:$MG$176,O$5+$AK$24+$AK$26,FALSE)</f>
        <v>1.06</v>
      </c>
      <c r="P80" s="40">
        <f>VLOOKUP($A80,'FeederSheet LA8'!$B$2:$MG$176,P$5+$AK$24+$AK$26,FALSE)</f>
        <v>-0.15</v>
      </c>
      <c r="R80" s="299">
        <f>IF($I$3=$AK$1,VLOOKUP($A80,'FeederSheet LA8'!$B$2:$HJ$176,R$5+$AK$26,FALSE),"")</f>
        <v>-0.24</v>
      </c>
      <c r="S80" s="299">
        <f>IF($I$3=$AK$1,VLOOKUP($A80,'FeederSheet LA8'!$B$2:$HJ$176,S$5+$AK$26,FALSE),"")</f>
        <v>-0.32</v>
      </c>
      <c r="T80" s="299">
        <f>IF($I$3=$AK$1,VLOOKUP($A80,'FeederSheet LA8'!$B$2:$HJ$176,T$5+$AK$26,FALSE),"")</f>
        <v>0.04</v>
      </c>
      <c r="U80" s="299">
        <f>IF($I$3=$AK$1,VLOOKUP($A80,'FeederSheet LA8'!$B$2:$HJ$176,U$5+$AK$26,FALSE),"")</f>
        <v>-0.43</v>
      </c>
      <c r="V80" s="299">
        <f>IF($I$3=$AK$1,VLOOKUP($A80,'FeederSheet LA8'!$B$2:$HJ$176,V$5+$AK$26,FALSE),"")</f>
        <v>-0.36</v>
      </c>
      <c r="W80" s="299">
        <f>IF($I$3=$AK$1,VLOOKUP($A80,'FeederSheet LA8'!$B$2:$HJ$176,W$5+$AK$26,FALSE),"")</f>
        <v>-0.19</v>
      </c>
      <c r="X80" s="300"/>
      <c r="Y80" s="299">
        <f>IF($I$3=$AK$1,VLOOKUP($A80,'FeederSheet LA8'!$B$2:$HJ$176,Y$5+$AK$26,FALSE),"")</f>
        <v>-0.15</v>
      </c>
      <c r="Z80" s="299">
        <f>IF($I$3=$AK$1,VLOOKUP($A80,'FeederSheet LA8'!$B$2:$HJ$176,Z$5+$AK$26,FALSE),"")</f>
        <v>0.06</v>
      </c>
      <c r="AA80" s="299">
        <f>IF($I$3=$AK$1,VLOOKUP($A80,'FeederSheet LA8'!$B$2:$HJ$176,AA$5+$AK$26,FALSE),"")</f>
        <v>0.33</v>
      </c>
      <c r="AB80" s="299">
        <f>IF($I$3=$AK$1,VLOOKUP($A80,'FeederSheet LA8'!$B$2:$HJ$176,AB$5+$AK$26,FALSE),"")</f>
        <v>0.16</v>
      </c>
      <c r="AC80" s="299">
        <f>IF($I$3=$AK$1,VLOOKUP($A80,'FeederSheet LA8'!$B$2:$HJ$176,AC$5+$AK$26,FALSE),"")</f>
        <v>2.4900000000000002</v>
      </c>
      <c r="AD80" s="299">
        <f>IF($I$3=$AK$1,VLOOKUP($A80,'FeederSheet LA8'!$B$2:$HJ$176,AD$5+$AK$26,FALSE),"")</f>
        <v>-0.11</v>
      </c>
      <c r="AE80" s="43"/>
      <c r="AF80" s="43"/>
      <c r="AH80" s="43"/>
      <c r="AI80" s="43"/>
      <c r="AJ80" s="43"/>
      <c r="AK80" s="243"/>
      <c r="AL80" s="43"/>
    </row>
    <row r="81" spans="1:38" x14ac:dyDescent="0.35">
      <c r="A81" s="35" t="s">
        <v>375</v>
      </c>
      <c r="B81" s="36">
        <v>884</v>
      </c>
      <c r="C81" s="37" t="s">
        <v>376</v>
      </c>
      <c r="D81" s="38">
        <f>VLOOKUP($A81,'FeederSheet LA8'!$B$2:$HJ$176,D$5+$AK$28+$AK$26,FALSE)</f>
        <v>1490</v>
      </c>
      <c r="E81" s="38">
        <f>VLOOKUP($A81,'FeederSheet LA8'!$B$2:$HJ$176,E$5+$AK$28+$AK$26,FALSE)</f>
        <v>35</v>
      </c>
      <c r="F81" s="38">
        <f>VLOOKUP($A81,'FeederSheet LA8'!$B$2:$HJ$176,F$5+$AK$28+$AK$26,FALSE)</f>
        <v>7</v>
      </c>
      <c r="G81" s="38">
        <f>VLOOKUP($A81,'FeederSheet LA8'!$B$2:$HJ$176,G$5+$AK$28+$AK$26,FALSE)</f>
        <v>3</v>
      </c>
      <c r="H81" s="38">
        <f>VLOOKUP($A81,'FeederSheet LA8'!$B$2:$HJ$176,H$5+$AK$28+$AK$26,FALSE)</f>
        <v>2</v>
      </c>
      <c r="I81" s="38">
        <f>VLOOKUP($A81,'FeederSheet LA8'!$B$2:$HJ$176,I$5+$AK$28+$AK$26,FALSE)</f>
        <v>1550</v>
      </c>
      <c r="J81" s="39"/>
      <c r="K81" s="40">
        <f>VLOOKUP($A81,'FeederSheet LA8'!$B$2:$MG$176,K$5+$AK$24+$AK$26,FALSE)</f>
        <v>-0.04</v>
      </c>
      <c r="L81" s="40">
        <f>VLOOKUP($A81,'FeederSheet LA8'!$B$2:$MG$176,L$5+$AK$24+$AK$26,FALSE)</f>
        <v>-0.09</v>
      </c>
      <c r="M81" s="40">
        <f>VLOOKUP($A81,'FeederSheet LA8'!$B$2:$MG$176,M$5+$AK$24+$AK$26,FALSE)</f>
        <v>0.95</v>
      </c>
      <c r="N81" s="40">
        <f>VLOOKUP($A81,'FeederSheet LA8'!$B$2:$MG$176,N$5+$AK$24+$AK$26,FALSE)</f>
        <v>0</v>
      </c>
      <c r="O81" s="40">
        <f>VLOOKUP($A81,'FeederSheet LA8'!$B$2:$MG$176,O$5+$AK$24+$AK$26,FALSE)</f>
        <v>1.1499999999999999</v>
      </c>
      <c r="P81" s="40">
        <f>VLOOKUP($A81,'FeederSheet LA8'!$B$2:$MG$176,P$5+$AK$24+$AK$26,FALSE)</f>
        <v>-0.03</v>
      </c>
      <c r="R81" s="299">
        <f>IF($I$3=$AK$1,VLOOKUP($A81,'FeederSheet LA8'!$B$2:$HJ$176,R$5+$AK$26,FALSE),"")</f>
        <v>-0.1</v>
      </c>
      <c r="S81" s="299">
        <f>IF($I$3=$AK$1,VLOOKUP($A81,'FeederSheet LA8'!$B$2:$HJ$176,S$5+$AK$26,FALSE),"")</f>
        <v>-0.51</v>
      </c>
      <c r="T81" s="299">
        <f>IF($I$3=$AK$1,VLOOKUP($A81,'FeederSheet LA8'!$B$2:$HJ$176,T$5+$AK$26,FALSE),"")</f>
        <v>0.02</v>
      </c>
      <c r="U81" s="299">
        <f>IF($I$3=$AK$1,VLOOKUP($A81,'FeederSheet LA8'!$B$2:$HJ$176,U$5+$AK$26,FALSE),"")</f>
        <v>-1.43</v>
      </c>
      <c r="V81" s="299">
        <f>IF($I$3=$AK$1,VLOOKUP($A81,'FeederSheet LA8'!$B$2:$HJ$176,V$5+$AK$26,FALSE),"")</f>
        <v>-0.6</v>
      </c>
      <c r="W81" s="299">
        <f>IF($I$3=$AK$1,VLOOKUP($A81,'FeederSheet LA8'!$B$2:$HJ$176,W$5+$AK$26,FALSE),"")</f>
        <v>-0.1</v>
      </c>
      <c r="X81" s="300"/>
      <c r="Y81" s="299">
        <f>IF($I$3=$AK$1,VLOOKUP($A81,'FeederSheet LA8'!$B$2:$HJ$176,Y$5+$AK$26,FALSE),"")</f>
        <v>0.02</v>
      </c>
      <c r="Z81" s="299">
        <f>IF($I$3=$AK$1,VLOOKUP($A81,'FeederSheet LA8'!$B$2:$HJ$176,Z$5+$AK$26,FALSE),"")</f>
        <v>0.32</v>
      </c>
      <c r="AA81" s="299">
        <f>IF($I$3=$AK$1,VLOOKUP($A81,'FeederSheet LA8'!$B$2:$HJ$176,AA$5+$AK$26,FALSE),"")</f>
        <v>1.89</v>
      </c>
      <c r="AB81" s="299">
        <f>IF($I$3=$AK$1,VLOOKUP($A81,'FeederSheet LA8'!$B$2:$HJ$176,AB$5+$AK$26,FALSE),"")</f>
        <v>1.43</v>
      </c>
      <c r="AC81" s="299">
        <f>IF($I$3=$AK$1,VLOOKUP($A81,'FeederSheet LA8'!$B$2:$HJ$176,AC$5+$AK$26,FALSE),"")</f>
        <v>2.9</v>
      </c>
      <c r="AD81" s="299">
        <f>IF($I$3=$AK$1,VLOOKUP($A81,'FeederSheet LA8'!$B$2:$HJ$176,AD$5+$AK$26,FALSE),"")</f>
        <v>0.03</v>
      </c>
      <c r="AE81" s="43"/>
      <c r="AF81" s="43"/>
      <c r="AH81" s="43"/>
      <c r="AI81" s="43"/>
      <c r="AJ81" s="43"/>
      <c r="AK81" s="243"/>
      <c r="AL81" s="43"/>
    </row>
    <row r="82" spans="1:38" x14ac:dyDescent="0.35">
      <c r="A82" s="35" t="s">
        <v>377</v>
      </c>
      <c r="B82" s="36">
        <v>333</v>
      </c>
      <c r="C82" s="37" t="s">
        <v>378</v>
      </c>
      <c r="D82" s="38">
        <f>VLOOKUP($A82,'FeederSheet LA8'!$B$2:$HJ$176,D$5+$AK$28+$AK$26,FALSE)</f>
        <v>1855</v>
      </c>
      <c r="E82" s="38">
        <f>VLOOKUP($A82,'FeederSheet LA8'!$B$2:$HJ$176,E$5+$AK$28+$AK$26,FALSE)</f>
        <v>235</v>
      </c>
      <c r="F82" s="38">
        <f>VLOOKUP($A82,'FeederSheet LA8'!$B$2:$HJ$176,F$5+$AK$28+$AK$26,FALSE)</f>
        <v>983</v>
      </c>
      <c r="G82" s="38">
        <f>VLOOKUP($A82,'FeederSheet LA8'!$B$2:$HJ$176,G$5+$AK$28+$AK$26,FALSE)</f>
        <v>271</v>
      </c>
      <c r="H82" s="38">
        <f>VLOOKUP($A82,'FeederSheet LA8'!$B$2:$HJ$176,H$5+$AK$28+$AK$26,FALSE)</f>
        <v>3</v>
      </c>
      <c r="I82" s="38">
        <f>VLOOKUP($A82,'FeederSheet LA8'!$B$2:$HJ$176,I$5+$AK$28+$AK$26,FALSE)</f>
        <v>3441</v>
      </c>
      <c r="J82" s="39"/>
      <c r="K82" s="40">
        <f>VLOOKUP($A82,'FeederSheet LA8'!$B$2:$MG$176,K$5+$AK$24+$AK$26,FALSE)</f>
        <v>-0.55000000000000004</v>
      </c>
      <c r="L82" s="40">
        <f>VLOOKUP($A82,'FeederSheet LA8'!$B$2:$MG$176,L$5+$AK$24+$AK$26,FALSE)</f>
        <v>-0.46</v>
      </c>
      <c r="M82" s="40">
        <f>VLOOKUP($A82,'FeederSheet LA8'!$B$2:$MG$176,M$5+$AK$24+$AK$26,FALSE)</f>
        <v>0.13</v>
      </c>
      <c r="N82" s="40">
        <f>VLOOKUP($A82,'FeederSheet LA8'!$B$2:$MG$176,N$5+$AK$24+$AK$26,FALSE)</f>
        <v>-0.21</v>
      </c>
      <c r="O82" s="40">
        <f>VLOOKUP($A82,'FeederSheet LA8'!$B$2:$MG$176,O$5+$AK$24+$AK$26,FALSE)</f>
        <v>0.99</v>
      </c>
      <c r="P82" s="40">
        <f>VLOOKUP($A82,'FeederSheet LA8'!$B$2:$MG$176,P$5+$AK$24+$AK$26,FALSE)</f>
        <v>-0.31</v>
      </c>
      <c r="R82" s="299">
        <f>IF($I$3=$AK$1,VLOOKUP($A82,'FeederSheet LA8'!$B$2:$HJ$176,R$5+$AK$26,FALSE),"")</f>
        <v>-0.61</v>
      </c>
      <c r="S82" s="299">
        <f>IF($I$3=$AK$1,VLOOKUP($A82,'FeederSheet LA8'!$B$2:$HJ$176,S$5+$AK$26,FALSE),"")</f>
        <v>-0.62</v>
      </c>
      <c r="T82" s="299">
        <f>IF($I$3=$AK$1,VLOOKUP($A82,'FeederSheet LA8'!$B$2:$HJ$176,T$5+$AK$26,FALSE),"")</f>
        <v>0.05</v>
      </c>
      <c r="U82" s="299">
        <f>IF($I$3=$AK$1,VLOOKUP($A82,'FeederSheet LA8'!$B$2:$HJ$176,U$5+$AK$26,FALSE),"")</f>
        <v>-0.36</v>
      </c>
      <c r="V82" s="299">
        <f>IF($I$3=$AK$1,VLOOKUP($A82,'FeederSheet LA8'!$B$2:$HJ$176,V$5+$AK$26,FALSE),"")</f>
        <v>-0.44</v>
      </c>
      <c r="W82" s="299">
        <f>IF($I$3=$AK$1,VLOOKUP($A82,'FeederSheet LA8'!$B$2:$HJ$176,W$5+$AK$26,FALSE),"")</f>
        <v>-0.36</v>
      </c>
      <c r="X82" s="300"/>
      <c r="Y82" s="299">
        <f>IF($I$3=$AK$1,VLOOKUP($A82,'FeederSheet LA8'!$B$2:$HJ$176,Y$5+$AK$26,FALSE),"")</f>
        <v>-0.5</v>
      </c>
      <c r="Z82" s="299">
        <f>IF($I$3=$AK$1,VLOOKUP($A82,'FeederSheet LA8'!$B$2:$HJ$176,Z$5+$AK$26,FALSE),"")</f>
        <v>-0.3</v>
      </c>
      <c r="AA82" s="299">
        <f>IF($I$3=$AK$1,VLOOKUP($A82,'FeederSheet LA8'!$B$2:$HJ$176,AA$5+$AK$26,FALSE),"")</f>
        <v>0.21</v>
      </c>
      <c r="AB82" s="299">
        <f>IF($I$3=$AK$1,VLOOKUP($A82,'FeederSheet LA8'!$B$2:$HJ$176,AB$5+$AK$26,FALSE),"")</f>
        <v>-0.06</v>
      </c>
      <c r="AC82" s="299">
        <f>IF($I$3=$AK$1,VLOOKUP($A82,'FeederSheet LA8'!$B$2:$HJ$176,AC$5+$AK$26,FALSE),"")</f>
        <v>2.42</v>
      </c>
      <c r="AD82" s="299">
        <f>IF($I$3=$AK$1,VLOOKUP($A82,'FeederSheet LA8'!$B$2:$HJ$176,AD$5+$AK$26,FALSE),"")</f>
        <v>-0.27</v>
      </c>
      <c r="AE82" s="43"/>
      <c r="AF82" s="43"/>
      <c r="AH82" s="43"/>
      <c r="AI82" s="43"/>
      <c r="AJ82" s="43"/>
      <c r="AK82" s="243"/>
      <c r="AL82" s="43"/>
    </row>
    <row r="83" spans="1:38" x14ac:dyDescent="0.35">
      <c r="A83" s="35" t="s">
        <v>379</v>
      </c>
      <c r="B83" s="36">
        <v>893</v>
      </c>
      <c r="C83" s="37" t="s">
        <v>380</v>
      </c>
      <c r="D83" s="38">
        <f>VLOOKUP($A83,'FeederSheet LA8'!$B$2:$HJ$176,D$5+$AK$28+$AK$26,FALSE)</f>
        <v>2569</v>
      </c>
      <c r="E83" s="38">
        <f>VLOOKUP($A83,'FeederSheet LA8'!$B$2:$HJ$176,E$5+$AK$28+$AK$26,FALSE)</f>
        <v>52</v>
      </c>
      <c r="F83" s="38">
        <f>VLOOKUP($A83,'FeederSheet LA8'!$B$2:$HJ$176,F$5+$AK$28+$AK$26,FALSE)</f>
        <v>26</v>
      </c>
      <c r="G83" s="38">
        <f>VLOOKUP($A83,'FeederSheet LA8'!$B$2:$HJ$176,G$5+$AK$28+$AK$26,FALSE)</f>
        <v>5</v>
      </c>
      <c r="H83" s="38">
        <f>VLOOKUP($A83,'FeederSheet LA8'!$B$2:$HJ$176,H$5+$AK$28+$AK$26,FALSE)</f>
        <v>7</v>
      </c>
      <c r="I83" s="38">
        <f>VLOOKUP($A83,'FeederSheet LA8'!$B$2:$HJ$176,I$5+$AK$28+$AK$26,FALSE)</f>
        <v>2701</v>
      </c>
      <c r="J83" s="39"/>
      <c r="K83" s="40">
        <f>VLOOKUP($A83,'FeederSheet LA8'!$B$2:$MG$176,K$5+$AK$24+$AK$26,FALSE)</f>
        <v>-0.09</v>
      </c>
      <c r="L83" s="40">
        <f>VLOOKUP($A83,'FeederSheet LA8'!$B$2:$MG$176,L$5+$AK$24+$AK$26,FALSE)</f>
        <v>0.03</v>
      </c>
      <c r="M83" s="40">
        <f>VLOOKUP($A83,'FeederSheet LA8'!$B$2:$MG$176,M$5+$AK$24+$AK$26,FALSE)</f>
        <v>0.15</v>
      </c>
      <c r="N83" s="40">
        <f>VLOOKUP($A83,'FeederSheet LA8'!$B$2:$MG$176,N$5+$AK$24+$AK$26,FALSE)</f>
        <v>0.38</v>
      </c>
      <c r="O83" s="40">
        <f>VLOOKUP($A83,'FeederSheet LA8'!$B$2:$MG$176,O$5+$AK$24+$AK$26,FALSE)</f>
        <v>1.06</v>
      </c>
      <c r="P83" s="40">
        <f>VLOOKUP($A83,'FeederSheet LA8'!$B$2:$MG$176,P$5+$AK$24+$AK$26,FALSE)</f>
        <v>-0.08</v>
      </c>
      <c r="R83" s="299">
        <f>IF($I$3=$AK$1,VLOOKUP($A83,'FeederSheet LA8'!$B$2:$HJ$176,R$5+$AK$26,FALSE),"")</f>
        <v>-0.14000000000000001</v>
      </c>
      <c r="S83" s="299">
        <f>IF($I$3=$AK$1,VLOOKUP($A83,'FeederSheet LA8'!$B$2:$HJ$176,S$5+$AK$26,FALSE),"")</f>
        <v>-0.31</v>
      </c>
      <c r="T83" s="299">
        <f>IF($I$3=$AK$1,VLOOKUP($A83,'FeederSheet LA8'!$B$2:$HJ$176,T$5+$AK$26,FALSE),"")</f>
        <v>-0.34</v>
      </c>
      <c r="U83" s="299">
        <f>IF($I$3=$AK$1,VLOOKUP($A83,'FeederSheet LA8'!$B$2:$HJ$176,U$5+$AK$26,FALSE),"")</f>
        <v>-0.72</v>
      </c>
      <c r="V83" s="299">
        <f>IF($I$3=$AK$1,VLOOKUP($A83,'FeederSheet LA8'!$B$2:$HJ$176,V$5+$AK$26,FALSE),"")</f>
        <v>0.13</v>
      </c>
      <c r="W83" s="299">
        <f>IF($I$3=$AK$1,VLOOKUP($A83,'FeederSheet LA8'!$B$2:$HJ$176,W$5+$AK$26,FALSE),"")</f>
        <v>-0.13</v>
      </c>
      <c r="X83" s="300"/>
      <c r="Y83" s="299">
        <f>IF($I$3=$AK$1,VLOOKUP($A83,'FeederSheet LA8'!$B$2:$HJ$176,Y$5+$AK$26,FALSE),"")</f>
        <v>-0.04</v>
      </c>
      <c r="Z83" s="299">
        <f>IF($I$3=$AK$1,VLOOKUP($A83,'FeederSheet LA8'!$B$2:$HJ$176,Z$5+$AK$26,FALSE),"")</f>
        <v>0.37</v>
      </c>
      <c r="AA83" s="299">
        <f>IF($I$3=$AK$1,VLOOKUP($A83,'FeederSheet LA8'!$B$2:$HJ$176,AA$5+$AK$26,FALSE),"")</f>
        <v>0.63</v>
      </c>
      <c r="AB83" s="299">
        <f>IF($I$3=$AK$1,VLOOKUP($A83,'FeederSheet LA8'!$B$2:$HJ$176,AB$5+$AK$26,FALSE),"")</f>
        <v>1.49</v>
      </c>
      <c r="AC83" s="299">
        <f>IF($I$3=$AK$1,VLOOKUP($A83,'FeederSheet LA8'!$B$2:$HJ$176,AC$5+$AK$26,FALSE),"")</f>
        <v>2</v>
      </c>
      <c r="AD83" s="299">
        <f>IF($I$3=$AK$1,VLOOKUP($A83,'FeederSheet LA8'!$B$2:$HJ$176,AD$5+$AK$26,FALSE),"")</f>
        <v>-0.03</v>
      </c>
      <c r="AE83" s="43"/>
      <c r="AF83" s="43"/>
      <c r="AH83" s="43"/>
      <c r="AI83" s="43"/>
      <c r="AJ83" s="43"/>
      <c r="AK83" s="243"/>
      <c r="AL83" s="43"/>
    </row>
    <row r="84" spans="1:38" x14ac:dyDescent="0.35">
      <c r="A84" s="35" t="s">
        <v>381</v>
      </c>
      <c r="B84" s="36">
        <v>334</v>
      </c>
      <c r="C84" s="37" t="s">
        <v>382</v>
      </c>
      <c r="D84" s="38">
        <f>VLOOKUP($A84,'FeederSheet LA8'!$B$2:$HJ$176,D$5+$AK$28+$AK$26,FALSE)</f>
        <v>2170</v>
      </c>
      <c r="E84" s="38">
        <f>VLOOKUP($A84,'FeederSheet LA8'!$B$2:$HJ$176,E$5+$AK$28+$AK$26,FALSE)</f>
        <v>211</v>
      </c>
      <c r="F84" s="38">
        <f>VLOOKUP($A84,'FeederSheet LA8'!$B$2:$HJ$176,F$5+$AK$28+$AK$26,FALSE)</f>
        <v>305</v>
      </c>
      <c r="G84" s="38">
        <f>VLOOKUP($A84,'FeederSheet LA8'!$B$2:$HJ$176,G$5+$AK$28+$AK$26,FALSE)</f>
        <v>84</v>
      </c>
      <c r="H84" s="38">
        <f>VLOOKUP($A84,'FeederSheet LA8'!$B$2:$HJ$176,H$5+$AK$28+$AK$26,FALSE)</f>
        <v>6</v>
      </c>
      <c r="I84" s="38">
        <f>VLOOKUP($A84,'FeederSheet LA8'!$B$2:$HJ$176,I$5+$AK$28+$AK$26,FALSE)</f>
        <v>2850</v>
      </c>
      <c r="J84" s="39"/>
      <c r="K84" s="40">
        <f>VLOOKUP($A84,'FeederSheet LA8'!$B$2:$MG$176,K$5+$AK$24+$AK$26,FALSE)</f>
        <v>-0.18</v>
      </c>
      <c r="L84" s="40">
        <f>VLOOKUP($A84,'FeederSheet LA8'!$B$2:$MG$176,L$5+$AK$24+$AK$26,FALSE)</f>
        <v>-0.34</v>
      </c>
      <c r="M84" s="40">
        <f>VLOOKUP($A84,'FeederSheet LA8'!$B$2:$MG$176,M$5+$AK$24+$AK$26,FALSE)</f>
        <v>0.23</v>
      </c>
      <c r="N84" s="40">
        <f>VLOOKUP($A84,'FeederSheet LA8'!$B$2:$MG$176,N$5+$AK$24+$AK$26,FALSE)</f>
        <v>-0.05</v>
      </c>
      <c r="O84" s="40">
        <f>VLOOKUP($A84,'FeederSheet LA8'!$B$2:$MG$176,O$5+$AK$24+$AK$26,FALSE)</f>
        <v>1.34</v>
      </c>
      <c r="P84" s="40">
        <f>VLOOKUP($A84,'FeederSheet LA8'!$B$2:$MG$176,P$5+$AK$24+$AK$26,FALSE)</f>
        <v>-0.14000000000000001</v>
      </c>
      <c r="R84" s="299">
        <f>IF($I$3=$AK$1,VLOOKUP($A84,'FeederSheet LA8'!$B$2:$HJ$176,R$5+$AK$26,FALSE),"")</f>
        <v>-0.24</v>
      </c>
      <c r="S84" s="299">
        <f>IF($I$3=$AK$1,VLOOKUP($A84,'FeederSheet LA8'!$B$2:$HJ$176,S$5+$AK$26,FALSE),"")</f>
        <v>-0.51</v>
      </c>
      <c r="T84" s="299">
        <f>IF($I$3=$AK$1,VLOOKUP($A84,'FeederSheet LA8'!$B$2:$HJ$176,T$5+$AK$26,FALSE),"")</f>
        <v>0.09</v>
      </c>
      <c r="U84" s="299">
        <f>IF($I$3=$AK$1,VLOOKUP($A84,'FeederSheet LA8'!$B$2:$HJ$176,U$5+$AK$26,FALSE),"")</f>
        <v>-0.32</v>
      </c>
      <c r="V84" s="299">
        <f>IF($I$3=$AK$1,VLOOKUP($A84,'FeederSheet LA8'!$B$2:$HJ$176,V$5+$AK$26,FALSE),"")</f>
        <v>0.33</v>
      </c>
      <c r="W84" s="299">
        <f>IF($I$3=$AK$1,VLOOKUP($A84,'FeederSheet LA8'!$B$2:$HJ$176,W$5+$AK$26,FALSE),"")</f>
        <v>-0.19</v>
      </c>
      <c r="X84" s="300"/>
      <c r="Y84" s="299">
        <f>IF($I$3=$AK$1,VLOOKUP($A84,'FeederSheet LA8'!$B$2:$HJ$176,Y$5+$AK$26,FALSE),"")</f>
        <v>-0.13</v>
      </c>
      <c r="Z84" s="299">
        <f>IF($I$3=$AK$1,VLOOKUP($A84,'FeederSheet LA8'!$B$2:$HJ$176,Z$5+$AK$26,FALSE),"")</f>
        <v>-0.17</v>
      </c>
      <c r="AA84" s="299">
        <f>IF($I$3=$AK$1,VLOOKUP($A84,'FeederSheet LA8'!$B$2:$HJ$176,AA$5+$AK$26,FALSE),"")</f>
        <v>0.37</v>
      </c>
      <c r="AB84" s="299">
        <f>IF($I$3=$AK$1,VLOOKUP($A84,'FeederSheet LA8'!$B$2:$HJ$176,AB$5+$AK$26,FALSE),"")</f>
        <v>0.22</v>
      </c>
      <c r="AC84" s="299">
        <f>IF($I$3=$AK$1,VLOOKUP($A84,'FeederSheet LA8'!$B$2:$HJ$176,AC$5+$AK$26,FALSE),"")</f>
        <v>2.35</v>
      </c>
      <c r="AD84" s="299">
        <f>IF($I$3=$AK$1,VLOOKUP($A84,'FeederSheet LA8'!$B$2:$HJ$176,AD$5+$AK$26,FALSE),"")</f>
        <v>-0.09</v>
      </c>
      <c r="AE84" s="43"/>
      <c r="AF84" s="43"/>
      <c r="AH84" s="43"/>
      <c r="AI84" s="43"/>
      <c r="AJ84" s="43"/>
      <c r="AK84" s="243"/>
      <c r="AL84" s="43"/>
    </row>
    <row r="85" spans="1:38" x14ac:dyDescent="0.35">
      <c r="A85" s="35" t="s">
        <v>383</v>
      </c>
      <c r="B85" s="36">
        <v>860</v>
      </c>
      <c r="C85" s="37" t="s">
        <v>384</v>
      </c>
      <c r="D85" s="38">
        <f>VLOOKUP($A85,'FeederSheet LA8'!$B$2:$HJ$176,D$5+$AK$28+$AK$26,FALSE)</f>
        <v>7498</v>
      </c>
      <c r="E85" s="38">
        <f>VLOOKUP($A85,'FeederSheet LA8'!$B$2:$HJ$176,E$5+$AK$28+$AK$26,FALSE)</f>
        <v>220</v>
      </c>
      <c r="F85" s="38">
        <f>VLOOKUP($A85,'FeederSheet LA8'!$B$2:$HJ$176,F$5+$AK$28+$AK$26,FALSE)</f>
        <v>262</v>
      </c>
      <c r="G85" s="38">
        <f>VLOOKUP($A85,'FeederSheet LA8'!$B$2:$HJ$176,G$5+$AK$28+$AK$26,FALSE)</f>
        <v>38</v>
      </c>
      <c r="H85" s="38">
        <f>VLOOKUP($A85,'FeederSheet LA8'!$B$2:$HJ$176,H$5+$AK$28+$AK$26,FALSE)</f>
        <v>19</v>
      </c>
      <c r="I85" s="38">
        <f>VLOOKUP($A85,'FeederSheet LA8'!$B$2:$HJ$176,I$5+$AK$28+$AK$26,FALSE)</f>
        <v>8089</v>
      </c>
      <c r="J85" s="39"/>
      <c r="K85" s="40">
        <f>VLOOKUP($A85,'FeederSheet LA8'!$B$2:$MG$176,K$5+$AK$24+$AK$26,FALSE)</f>
        <v>-0.14000000000000001</v>
      </c>
      <c r="L85" s="40">
        <f>VLOOKUP($A85,'FeederSheet LA8'!$B$2:$MG$176,L$5+$AK$24+$AK$26,FALSE)</f>
        <v>-0.2</v>
      </c>
      <c r="M85" s="40">
        <f>VLOOKUP($A85,'FeederSheet LA8'!$B$2:$MG$176,M$5+$AK$24+$AK$26,FALSE)</f>
        <v>0.3</v>
      </c>
      <c r="N85" s="40">
        <f>VLOOKUP($A85,'FeederSheet LA8'!$B$2:$MG$176,N$5+$AK$24+$AK$26,FALSE)</f>
        <v>0.41</v>
      </c>
      <c r="O85" s="40">
        <f>VLOOKUP($A85,'FeederSheet LA8'!$B$2:$MG$176,O$5+$AK$24+$AK$26,FALSE)</f>
        <v>0.68</v>
      </c>
      <c r="P85" s="40">
        <f>VLOOKUP($A85,'FeederSheet LA8'!$B$2:$MG$176,P$5+$AK$24+$AK$26,FALSE)</f>
        <v>-0.12</v>
      </c>
      <c r="R85" s="299">
        <f>IF($I$3=$AK$1,VLOOKUP($A85,'FeederSheet LA8'!$B$2:$HJ$176,R$5+$AK$26,FALSE),"")</f>
        <v>-0.16</v>
      </c>
      <c r="S85" s="299">
        <f>IF($I$3=$AK$1,VLOOKUP($A85,'FeederSheet LA8'!$B$2:$HJ$176,S$5+$AK$26,FALSE),"")</f>
        <v>-0.37</v>
      </c>
      <c r="T85" s="299">
        <f>IF($I$3=$AK$1,VLOOKUP($A85,'FeederSheet LA8'!$B$2:$HJ$176,T$5+$AK$26,FALSE),"")</f>
        <v>0.15</v>
      </c>
      <c r="U85" s="299">
        <f>IF($I$3=$AK$1,VLOOKUP($A85,'FeederSheet LA8'!$B$2:$HJ$176,U$5+$AK$26,FALSE),"")</f>
        <v>0</v>
      </c>
      <c r="V85" s="299">
        <f>IF($I$3=$AK$1,VLOOKUP($A85,'FeederSheet LA8'!$B$2:$HJ$176,V$5+$AK$26,FALSE),"")</f>
        <v>0.12</v>
      </c>
      <c r="W85" s="299">
        <f>IF($I$3=$AK$1,VLOOKUP($A85,'FeederSheet LA8'!$B$2:$HJ$176,W$5+$AK$26,FALSE),"")</f>
        <v>-0.15</v>
      </c>
      <c r="X85" s="300"/>
      <c r="Y85" s="299">
        <f>IF($I$3=$AK$1,VLOOKUP($A85,'FeederSheet LA8'!$B$2:$HJ$176,Y$5+$AK$26,FALSE),"")</f>
        <v>-0.11</v>
      </c>
      <c r="Z85" s="299">
        <f>IF($I$3=$AK$1,VLOOKUP($A85,'FeederSheet LA8'!$B$2:$HJ$176,Z$5+$AK$26,FALSE),"")</f>
        <v>-0.03</v>
      </c>
      <c r="AA85" s="299">
        <f>IF($I$3=$AK$1,VLOOKUP($A85,'FeederSheet LA8'!$B$2:$HJ$176,AA$5+$AK$26,FALSE),"")</f>
        <v>0.45</v>
      </c>
      <c r="AB85" s="299">
        <f>IF($I$3=$AK$1,VLOOKUP($A85,'FeederSheet LA8'!$B$2:$HJ$176,AB$5+$AK$26,FALSE),"")</f>
        <v>0.81</v>
      </c>
      <c r="AC85" s="299">
        <f>IF($I$3=$AK$1,VLOOKUP($A85,'FeederSheet LA8'!$B$2:$HJ$176,AC$5+$AK$26,FALSE),"")</f>
        <v>1.25</v>
      </c>
      <c r="AD85" s="299">
        <f>IF($I$3=$AK$1,VLOOKUP($A85,'FeederSheet LA8'!$B$2:$HJ$176,AD$5+$AK$26,FALSE),"")</f>
        <v>-0.09</v>
      </c>
      <c r="AE85" s="43"/>
      <c r="AF85" s="43"/>
      <c r="AH85" s="43"/>
      <c r="AI85" s="43"/>
      <c r="AJ85" s="43"/>
      <c r="AK85" s="243"/>
      <c r="AL85" s="43"/>
    </row>
    <row r="86" spans="1:38" x14ac:dyDescent="0.35">
      <c r="A86" s="35" t="s">
        <v>385</v>
      </c>
      <c r="B86" s="36">
        <v>861</v>
      </c>
      <c r="C86" s="37" t="s">
        <v>386</v>
      </c>
      <c r="D86" s="38">
        <f>VLOOKUP($A86,'FeederSheet LA8'!$B$2:$HJ$176,D$5+$AK$28+$AK$26,FALSE)</f>
        <v>1598</v>
      </c>
      <c r="E86" s="38">
        <f>VLOOKUP($A86,'FeederSheet LA8'!$B$2:$HJ$176,E$5+$AK$28+$AK$26,FALSE)</f>
        <v>74</v>
      </c>
      <c r="F86" s="38">
        <f>VLOOKUP($A86,'FeederSheet LA8'!$B$2:$HJ$176,F$5+$AK$28+$AK$26,FALSE)</f>
        <v>330</v>
      </c>
      <c r="G86" s="38">
        <f>VLOOKUP($A86,'FeederSheet LA8'!$B$2:$HJ$176,G$5+$AK$28+$AK$26,FALSE)</f>
        <v>48</v>
      </c>
      <c r="H86" s="38">
        <f>VLOOKUP($A86,'FeederSheet LA8'!$B$2:$HJ$176,H$5+$AK$28+$AK$26,FALSE)</f>
        <v>4</v>
      </c>
      <c r="I86" s="38">
        <f>VLOOKUP($A86,'FeederSheet LA8'!$B$2:$HJ$176,I$5+$AK$28+$AK$26,FALSE)</f>
        <v>2070</v>
      </c>
      <c r="J86" s="39"/>
      <c r="K86" s="40">
        <f>VLOOKUP($A86,'FeederSheet LA8'!$B$2:$MG$176,K$5+$AK$24+$AK$26,FALSE)</f>
        <v>-0.37</v>
      </c>
      <c r="L86" s="40">
        <f>VLOOKUP($A86,'FeederSheet LA8'!$B$2:$MG$176,L$5+$AK$24+$AK$26,FALSE)</f>
        <v>-0.17</v>
      </c>
      <c r="M86" s="40">
        <f>VLOOKUP($A86,'FeederSheet LA8'!$B$2:$MG$176,M$5+$AK$24+$AK$26,FALSE)</f>
        <v>0.11</v>
      </c>
      <c r="N86" s="40">
        <f>VLOOKUP($A86,'FeederSheet LA8'!$B$2:$MG$176,N$5+$AK$24+$AK$26,FALSE)</f>
        <v>0.25</v>
      </c>
      <c r="O86" s="40">
        <f>VLOOKUP($A86,'FeederSheet LA8'!$B$2:$MG$176,O$5+$AK$24+$AK$26,FALSE)</f>
        <v>0.66</v>
      </c>
      <c r="P86" s="40">
        <f>VLOOKUP($A86,'FeederSheet LA8'!$B$2:$MG$176,P$5+$AK$24+$AK$26,FALSE)</f>
        <v>-0.26</v>
      </c>
      <c r="R86" s="299">
        <f>IF($I$3=$AK$1,VLOOKUP($A86,'FeederSheet LA8'!$B$2:$HJ$176,R$5+$AK$26,FALSE),"")</f>
        <v>-0.43</v>
      </c>
      <c r="S86" s="299">
        <f>IF($I$3=$AK$1,VLOOKUP($A86,'FeederSheet LA8'!$B$2:$HJ$176,S$5+$AK$26,FALSE),"")</f>
        <v>-0.46</v>
      </c>
      <c r="T86" s="299">
        <f>IF($I$3=$AK$1,VLOOKUP($A86,'FeederSheet LA8'!$B$2:$HJ$176,T$5+$AK$26,FALSE),"")</f>
        <v>-0.03</v>
      </c>
      <c r="U86" s="299">
        <f>IF($I$3=$AK$1,VLOOKUP($A86,'FeederSheet LA8'!$B$2:$HJ$176,U$5+$AK$26,FALSE),"")</f>
        <v>-0.11</v>
      </c>
      <c r="V86" s="299">
        <f>IF($I$3=$AK$1,VLOOKUP($A86,'FeederSheet LA8'!$B$2:$HJ$176,V$5+$AK$26,FALSE),"")</f>
        <v>-0.57999999999999996</v>
      </c>
      <c r="W86" s="299">
        <f>IF($I$3=$AK$1,VLOOKUP($A86,'FeederSheet LA8'!$B$2:$HJ$176,W$5+$AK$26,FALSE),"")</f>
        <v>-0.32</v>
      </c>
      <c r="X86" s="300"/>
      <c r="Y86" s="299">
        <f>IF($I$3=$AK$1,VLOOKUP($A86,'FeederSheet LA8'!$B$2:$HJ$176,Y$5+$AK$26,FALSE),"")</f>
        <v>-0.31</v>
      </c>
      <c r="Z86" s="299">
        <f>IF($I$3=$AK$1,VLOOKUP($A86,'FeederSheet LA8'!$B$2:$HJ$176,Z$5+$AK$26,FALSE),"")</f>
        <v>0.12</v>
      </c>
      <c r="AA86" s="299">
        <f>IF($I$3=$AK$1,VLOOKUP($A86,'FeederSheet LA8'!$B$2:$HJ$176,AA$5+$AK$26,FALSE),"")</f>
        <v>0.25</v>
      </c>
      <c r="AB86" s="299">
        <f>IF($I$3=$AK$1,VLOOKUP($A86,'FeederSheet LA8'!$B$2:$HJ$176,AB$5+$AK$26,FALSE),"")</f>
        <v>0.6</v>
      </c>
      <c r="AC86" s="299">
        <f>IF($I$3=$AK$1,VLOOKUP($A86,'FeederSheet LA8'!$B$2:$HJ$176,AC$5+$AK$26,FALSE),"")</f>
        <v>1.9</v>
      </c>
      <c r="AD86" s="299">
        <f>IF($I$3=$AK$1,VLOOKUP($A86,'FeederSheet LA8'!$B$2:$HJ$176,AD$5+$AK$26,FALSE),"")</f>
        <v>-0.21</v>
      </c>
      <c r="AE86" s="43"/>
      <c r="AF86" s="43"/>
      <c r="AH86" s="43"/>
      <c r="AI86" s="43"/>
      <c r="AJ86" s="43"/>
      <c r="AK86" s="243"/>
      <c r="AL86" s="43"/>
    </row>
    <row r="87" spans="1:38" x14ac:dyDescent="0.35">
      <c r="A87" s="35" t="s">
        <v>387</v>
      </c>
      <c r="B87" s="36">
        <v>894</v>
      </c>
      <c r="C87" s="37" t="s">
        <v>388</v>
      </c>
      <c r="D87" s="38">
        <f>VLOOKUP($A87,'FeederSheet LA8'!$B$2:$HJ$176,D$5+$AK$28+$AK$26,FALSE)</f>
        <v>1591</v>
      </c>
      <c r="E87" s="38">
        <f>VLOOKUP($A87,'FeederSheet LA8'!$B$2:$HJ$176,E$5+$AK$28+$AK$26,FALSE)</f>
        <v>74</v>
      </c>
      <c r="F87" s="38">
        <f>VLOOKUP($A87,'FeederSheet LA8'!$B$2:$HJ$176,F$5+$AK$28+$AK$26,FALSE)</f>
        <v>112</v>
      </c>
      <c r="G87" s="38">
        <f>VLOOKUP($A87,'FeederSheet LA8'!$B$2:$HJ$176,G$5+$AK$28+$AK$26,FALSE)</f>
        <v>32</v>
      </c>
      <c r="H87" s="38">
        <f>VLOOKUP($A87,'FeederSheet LA8'!$B$2:$HJ$176,H$5+$AK$28+$AK$26,FALSE)</f>
        <v>6</v>
      </c>
      <c r="I87" s="38">
        <f>VLOOKUP($A87,'FeederSheet LA8'!$B$2:$HJ$176,I$5+$AK$28+$AK$26,FALSE)</f>
        <v>1825</v>
      </c>
      <c r="J87" s="39"/>
      <c r="K87" s="40">
        <f>VLOOKUP($A87,'FeederSheet LA8'!$B$2:$MG$176,K$5+$AK$24+$AK$26,FALSE)</f>
        <v>-0.17</v>
      </c>
      <c r="L87" s="40">
        <f>VLOOKUP($A87,'FeederSheet LA8'!$B$2:$MG$176,L$5+$AK$24+$AK$26,FALSE)</f>
        <v>-0.1</v>
      </c>
      <c r="M87" s="40">
        <f>VLOOKUP($A87,'FeederSheet LA8'!$B$2:$MG$176,M$5+$AK$24+$AK$26,FALSE)</f>
        <v>0.27</v>
      </c>
      <c r="N87" s="40">
        <f>VLOOKUP($A87,'FeederSheet LA8'!$B$2:$MG$176,N$5+$AK$24+$AK$26,FALSE)</f>
        <v>0.3</v>
      </c>
      <c r="O87" s="40">
        <f>VLOOKUP($A87,'FeederSheet LA8'!$B$2:$MG$176,O$5+$AK$24+$AK$26,FALSE)</f>
        <v>1.21</v>
      </c>
      <c r="P87" s="40">
        <f>VLOOKUP($A87,'FeederSheet LA8'!$B$2:$MG$176,P$5+$AK$24+$AK$26,FALSE)</f>
        <v>-0.13</v>
      </c>
      <c r="R87" s="299">
        <f>IF($I$3=$AK$1,VLOOKUP($A87,'FeederSheet LA8'!$B$2:$HJ$176,R$5+$AK$26,FALSE),"")</f>
        <v>-0.23</v>
      </c>
      <c r="S87" s="299">
        <f>IF($I$3=$AK$1,VLOOKUP($A87,'FeederSheet LA8'!$B$2:$HJ$176,S$5+$AK$26,FALSE),"")</f>
        <v>-0.39</v>
      </c>
      <c r="T87" s="299">
        <f>IF($I$3=$AK$1,VLOOKUP($A87,'FeederSheet LA8'!$B$2:$HJ$176,T$5+$AK$26,FALSE),"")</f>
        <v>0.04</v>
      </c>
      <c r="U87" s="299">
        <f>IF($I$3=$AK$1,VLOOKUP($A87,'FeederSheet LA8'!$B$2:$HJ$176,U$5+$AK$26,FALSE),"")</f>
        <v>-0.14000000000000001</v>
      </c>
      <c r="V87" s="299">
        <f>IF($I$3=$AK$1,VLOOKUP($A87,'FeederSheet LA8'!$B$2:$HJ$176,V$5+$AK$26,FALSE),"")</f>
        <v>0.2</v>
      </c>
      <c r="W87" s="299">
        <f>IF($I$3=$AK$1,VLOOKUP($A87,'FeederSheet LA8'!$B$2:$HJ$176,W$5+$AK$26,FALSE),"")</f>
        <v>-0.18</v>
      </c>
      <c r="X87" s="300"/>
      <c r="Y87" s="299">
        <f>IF($I$3=$AK$1,VLOOKUP($A87,'FeederSheet LA8'!$B$2:$HJ$176,Y$5+$AK$26,FALSE),"")</f>
        <v>-0.11</v>
      </c>
      <c r="Z87" s="299">
        <f>IF($I$3=$AK$1,VLOOKUP($A87,'FeederSheet LA8'!$B$2:$HJ$176,Z$5+$AK$26,FALSE),"")</f>
        <v>0.18</v>
      </c>
      <c r="AA87" s="299">
        <f>IF($I$3=$AK$1,VLOOKUP($A87,'FeederSheet LA8'!$B$2:$HJ$176,AA$5+$AK$26,FALSE),"")</f>
        <v>0.5</v>
      </c>
      <c r="AB87" s="299">
        <f>IF($I$3=$AK$1,VLOOKUP($A87,'FeederSheet LA8'!$B$2:$HJ$176,AB$5+$AK$26,FALSE),"")</f>
        <v>0.74</v>
      </c>
      <c r="AC87" s="299">
        <f>IF($I$3=$AK$1,VLOOKUP($A87,'FeederSheet LA8'!$B$2:$HJ$176,AC$5+$AK$26,FALSE),"")</f>
        <v>2.2200000000000002</v>
      </c>
      <c r="AD87" s="299">
        <f>IF($I$3=$AK$1,VLOOKUP($A87,'FeederSheet LA8'!$B$2:$HJ$176,AD$5+$AK$26,FALSE),"")</f>
        <v>-7.0000000000000007E-2</v>
      </c>
      <c r="AE87" s="43"/>
      <c r="AF87" s="43"/>
      <c r="AH87" s="43"/>
      <c r="AI87" s="43"/>
      <c r="AJ87" s="43"/>
      <c r="AK87" s="243"/>
      <c r="AL87" s="43"/>
    </row>
    <row r="88" spans="1:38" x14ac:dyDescent="0.35">
      <c r="A88" s="35" t="s">
        <v>389</v>
      </c>
      <c r="B88" s="36">
        <v>335</v>
      </c>
      <c r="C88" s="37" t="s">
        <v>390</v>
      </c>
      <c r="D88" s="38">
        <f>VLOOKUP($A88,'FeederSheet LA8'!$B$2:$HJ$176,D$5+$AK$28+$AK$26,FALSE)</f>
        <v>2103</v>
      </c>
      <c r="E88" s="38">
        <f>VLOOKUP($A88,'FeederSheet LA8'!$B$2:$HJ$176,E$5+$AK$28+$AK$26,FALSE)</f>
        <v>173</v>
      </c>
      <c r="F88" s="38">
        <f>VLOOKUP($A88,'FeederSheet LA8'!$B$2:$HJ$176,F$5+$AK$28+$AK$26,FALSE)</f>
        <v>677</v>
      </c>
      <c r="G88" s="38">
        <f>VLOOKUP($A88,'FeederSheet LA8'!$B$2:$HJ$176,G$5+$AK$28+$AK$26,FALSE)</f>
        <v>138</v>
      </c>
      <c r="H88" s="38">
        <f>VLOOKUP($A88,'FeederSheet LA8'!$B$2:$HJ$176,H$5+$AK$28+$AK$26,FALSE)</f>
        <v>3</v>
      </c>
      <c r="I88" s="38">
        <f>VLOOKUP($A88,'FeederSheet LA8'!$B$2:$HJ$176,I$5+$AK$28+$AK$26,FALSE)</f>
        <v>3119</v>
      </c>
      <c r="J88" s="39"/>
      <c r="K88" s="40">
        <f>VLOOKUP($A88,'FeederSheet LA8'!$B$2:$MG$176,K$5+$AK$24+$AK$26,FALSE)</f>
        <v>-0.34</v>
      </c>
      <c r="L88" s="40">
        <f>VLOOKUP($A88,'FeederSheet LA8'!$B$2:$MG$176,L$5+$AK$24+$AK$26,FALSE)</f>
        <v>-0.32</v>
      </c>
      <c r="M88" s="40">
        <f>VLOOKUP($A88,'FeederSheet LA8'!$B$2:$MG$176,M$5+$AK$24+$AK$26,FALSE)</f>
        <v>0.27</v>
      </c>
      <c r="N88" s="40">
        <f>VLOOKUP($A88,'FeederSheet LA8'!$B$2:$MG$176,N$5+$AK$24+$AK$26,FALSE)</f>
        <v>-0.11</v>
      </c>
      <c r="O88" s="40">
        <f>VLOOKUP($A88,'FeederSheet LA8'!$B$2:$MG$176,O$5+$AK$24+$AK$26,FALSE)</f>
        <v>1.71</v>
      </c>
      <c r="P88" s="40">
        <f>VLOOKUP($A88,'FeederSheet LA8'!$B$2:$MG$176,P$5+$AK$24+$AK$26,FALSE)</f>
        <v>-0.19</v>
      </c>
      <c r="R88" s="299">
        <f>IF($I$3=$AK$1,VLOOKUP($A88,'FeederSheet LA8'!$B$2:$HJ$176,R$5+$AK$26,FALSE),"")</f>
        <v>-0.4</v>
      </c>
      <c r="S88" s="299">
        <f>IF($I$3=$AK$1,VLOOKUP($A88,'FeederSheet LA8'!$B$2:$HJ$176,S$5+$AK$26,FALSE),"")</f>
        <v>-0.51</v>
      </c>
      <c r="T88" s="299">
        <f>IF($I$3=$AK$1,VLOOKUP($A88,'FeederSheet LA8'!$B$2:$HJ$176,T$5+$AK$26,FALSE),"")</f>
        <v>0.18</v>
      </c>
      <c r="U88" s="299">
        <f>IF($I$3=$AK$1,VLOOKUP($A88,'FeederSheet LA8'!$B$2:$HJ$176,U$5+$AK$26,FALSE),"")</f>
        <v>-0.32</v>
      </c>
      <c r="V88" s="299">
        <f>IF($I$3=$AK$1,VLOOKUP($A88,'FeederSheet LA8'!$B$2:$HJ$176,V$5+$AK$26,FALSE),"")</f>
        <v>0.28000000000000003</v>
      </c>
      <c r="W88" s="299">
        <f>IF($I$3=$AK$1,VLOOKUP($A88,'FeederSheet LA8'!$B$2:$HJ$176,W$5+$AK$26,FALSE),"")</f>
        <v>-0.24</v>
      </c>
      <c r="X88" s="300"/>
      <c r="Y88" s="299">
        <f>IF($I$3=$AK$1,VLOOKUP($A88,'FeederSheet LA8'!$B$2:$HJ$176,Y$5+$AK$26,FALSE),"")</f>
        <v>-0.28999999999999998</v>
      </c>
      <c r="Z88" s="299">
        <f>IF($I$3=$AK$1,VLOOKUP($A88,'FeederSheet LA8'!$B$2:$HJ$176,Z$5+$AK$26,FALSE),"")</f>
        <v>-0.13</v>
      </c>
      <c r="AA88" s="299">
        <f>IF($I$3=$AK$1,VLOOKUP($A88,'FeederSheet LA8'!$B$2:$HJ$176,AA$5+$AK$26,FALSE),"")</f>
        <v>0.37</v>
      </c>
      <c r="AB88" s="299">
        <f>IF($I$3=$AK$1,VLOOKUP($A88,'FeederSheet LA8'!$B$2:$HJ$176,AB$5+$AK$26,FALSE),"")</f>
        <v>0.1</v>
      </c>
      <c r="AC88" s="299">
        <f>IF($I$3=$AK$1,VLOOKUP($A88,'FeederSheet LA8'!$B$2:$HJ$176,AC$5+$AK$26,FALSE),"")</f>
        <v>3.13</v>
      </c>
      <c r="AD88" s="299">
        <f>IF($I$3=$AK$1,VLOOKUP($A88,'FeederSheet LA8'!$B$2:$HJ$176,AD$5+$AK$26,FALSE),"")</f>
        <v>-0.15</v>
      </c>
      <c r="AE88" s="43"/>
      <c r="AF88" s="43"/>
      <c r="AH88" s="43"/>
      <c r="AI88" s="43"/>
      <c r="AJ88" s="43"/>
      <c r="AK88" s="243"/>
      <c r="AL88" s="43"/>
    </row>
    <row r="89" spans="1:38" x14ac:dyDescent="0.35">
      <c r="A89" s="35" t="s">
        <v>391</v>
      </c>
      <c r="B89" s="36">
        <v>937</v>
      </c>
      <c r="C89" s="37" t="s">
        <v>392</v>
      </c>
      <c r="D89" s="38">
        <f>VLOOKUP($A89,'FeederSheet LA8'!$B$2:$HJ$176,D$5+$AK$28+$AK$26,FALSE)</f>
        <v>4667</v>
      </c>
      <c r="E89" s="38">
        <f>VLOOKUP($A89,'FeederSheet LA8'!$B$2:$HJ$176,E$5+$AK$28+$AK$26,FALSE)</f>
        <v>189</v>
      </c>
      <c r="F89" s="38">
        <f>VLOOKUP($A89,'FeederSheet LA8'!$B$2:$HJ$176,F$5+$AK$28+$AK$26,FALSE)</f>
        <v>257</v>
      </c>
      <c r="G89" s="38">
        <f>VLOOKUP($A89,'FeederSheet LA8'!$B$2:$HJ$176,G$5+$AK$28+$AK$26,FALSE)</f>
        <v>36</v>
      </c>
      <c r="H89" s="38">
        <f>VLOOKUP($A89,'FeederSheet LA8'!$B$2:$HJ$176,H$5+$AK$28+$AK$26,FALSE)</f>
        <v>16</v>
      </c>
      <c r="I89" s="38">
        <f>VLOOKUP($A89,'FeederSheet LA8'!$B$2:$HJ$176,I$5+$AK$28+$AK$26,FALSE)</f>
        <v>5255</v>
      </c>
      <c r="J89" s="39"/>
      <c r="K89" s="40">
        <f>VLOOKUP($A89,'FeederSheet LA8'!$B$2:$MG$176,K$5+$AK$24+$AK$26,FALSE)</f>
        <v>0.02</v>
      </c>
      <c r="L89" s="40">
        <f>VLOOKUP($A89,'FeederSheet LA8'!$B$2:$MG$176,L$5+$AK$24+$AK$26,FALSE)</f>
        <v>0.04</v>
      </c>
      <c r="M89" s="40">
        <f>VLOOKUP($A89,'FeederSheet LA8'!$B$2:$MG$176,M$5+$AK$24+$AK$26,FALSE)</f>
        <v>0.71</v>
      </c>
      <c r="N89" s="40">
        <f>VLOOKUP($A89,'FeederSheet LA8'!$B$2:$MG$176,N$5+$AK$24+$AK$26,FALSE)</f>
        <v>0.65</v>
      </c>
      <c r="O89" s="40">
        <f>VLOOKUP($A89,'FeederSheet LA8'!$B$2:$MG$176,O$5+$AK$24+$AK$26,FALSE)</f>
        <v>1</v>
      </c>
      <c r="P89" s="40">
        <f>VLOOKUP($A89,'FeederSheet LA8'!$B$2:$MG$176,P$5+$AK$24+$AK$26,FALSE)</f>
        <v>0.06</v>
      </c>
      <c r="R89" s="299">
        <f>IF($I$3=$AK$1,VLOOKUP($A89,'FeederSheet LA8'!$B$2:$HJ$176,R$5+$AK$26,FALSE),"")</f>
        <v>-0.01</v>
      </c>
      <c r="S89" s="299">
        <f>IF($I$3=$AK$1,VLOOKUP($A89,'FeederSheet LA8'!$B$2:$HJ$176,S$5+$AK$26,FALSE),"")</f>
        <v>-0.14000000000000001</v>
      </c>
      <c r="T89" s="299">
        <f>IF($I$3=$AK$1,VLOOKUP($A89,'FeederSheet LA8'!$B$2:$HJ$176,T$5+$AK$26,FALSE),"")</f>
        <v>0.55000000000000004</v>
      </c>
      <c r="U89" s="299">
        <f>IF($I$3=$AK$1,VLOOKUP($A89,'FeederSheet LA8'!$B$2:$HJ$176,U$5+$AK$26,FALSE),"")</f>
        <v>0.24</v>
      </c>
      <c r="V89" s="299">
        <f>IF($I$3=$AK$1,VLOOKUP($A89,'FeederSheet LA8'!$B$2:$HJ$176,V$5+$AK$26,FALSE),"")</f>
        <v>0.38</v>
      </c>
      <c r="W89" s="299">
        <f>IF($I$3=$AK$1,VLOOKUP($A89,'FeederSheet LA8'!$B$2:$HJ$176,W$5+$AK$26,FALSE),"")</f>
        <v>0.03</v>
      </c>
      <c r="X89" s="300"/>
      <c r="Y89" s="299">
        <f>IF($I$3=$AK$1,VLOOKUP($A89,'FeederSheet LA8'!$B$2:$HJ$176,Y$5+$AK$26,FALSE),"")</f>
        <v>0.06</v>
      </c>
      <c r="Z89" s="299">
        <f>IF($I$3=$AK$1,VLOOKUP($A89,'FeederSheet LA8'!$B$2:$HJ$176,Z$5+$AK$26,FALSE),"")</f>
        <v>0.22</v>
      </c>
      <c r="AA89" s="299">
        <f>IF($I$3=$AK$1,VLOOKUP($A89,'FeederSheet LA8'!$B$2:$HJ$176,AA$5+$AK$26,FALSE),"")</f>
        <v>0.86</v>
      </c>
      <c r="AB89" s="299">
        <f>IF($I$3=$AK$1,VLOOKUP($A89,'FeederSheet LA8'!$B$2:$HJ$176,AB$5+$AK$26,FALSE),"")</f>
        <v>1.06</v>
      </c>
      <c r="AC89" s="299">
        <f>IF($I$3=$AK$1,VLOOKUP($A89,'FeederSheet LA8'!$B$2:$HJ$176,AC$5+$AK$26,FALSE),"")</f>
        <v>1.62</v>
      </c>
      <c r="AD89" s="299">
        <f>IF($I$3=$AK$1,VLOOKUP($A89,'FeederSheet LA8'!$B$2:$HJ$176,AD$5+$AK$26,FALSE),"")</f>
        <v>0.1</v>
      </c>
      <c r="AE89" s="43"/>
      <c r="AF89" s="43"/>
      <c r="AH89" s="43"/>
      <c r="AI89" s="43"/>
      <c r="AJ89" s="43"/>
      <c r="AK89" s="243"/>
      <c r="AL89" s="43"/>
    </row>
    <row r="90" spans="1:38" x14ac:dyDescent="0.35">
      <c r="A90" s="35" t="s">
        <v>393</v>
      </c>
      <c r="B90" s="36">
        <v>336</v>
      </c>
      <c r="C90" s="37" t="s">
        <v>394</v>
      </c>
      <c r="D90" s="38">
        <f>VLOOKUP($A90,'FeederSheet LA8'!$B$2:$HJ$176,D$5+$AK$28+$AK$26,FALSE)</f>
        <v>1398</v>
      </c>
      <c r="E90" s="38">
        <f>VLOOKUP($A90,'FeederSheet LA8'!$B$2:$HJ$176,E$5+$AK$28+$AK$26,FALSE)</f>
        <v>258</v>
      </c>
      <c r="F90" s="38">
        <f>VLOOKUP($A90,'FeederSheet LA8'!$B$2:$HJ$176,F$5+$AK$28+$AK$26,FALSE)</f>
        <v>512</v>
      </c>
      <c r="G90" s="38">
        <f>VLOOKUP($A90,'FeederSheet LA8'!$B$2:$HJ$176,G$5+$AK$28+$AK$26,FALSE)</f>
        <v>228</v>
      </c>
      <c r="H90" s="38">
        <f>VLOOKUP($A90,'FeederSheet LA8'!$B$2:$HJ$176,H$5+$AK$28+$AK$26,FALSE)</f>
        <v>2</v>
      </c>
      <c r="I90" s="38">
        <f>VLOOKUP($A90,'FeederSheet LA8'!$B$2:$HJ$176,I$5+$AK$28+$AK$26,FALSE)</f>
        <v>2423</v>
      </c>
      <c r="J90" s="39"/>
      <c r="K90" s="40">
        <f>VLOOKUP($A90,'FeederSheet LA8'!$B$2:$MG$176,K$5+$AK$24+$AK$26,FALSE)</f>
        <v>-0.22</v>
      </c>
      <c r="L90" s="40">
        <f>VLOOKUP($A90,'FeederSheet LA8'!$B$2:$MG$176,L$5+$AK$24+$AK$26,FALSE)</f>
        <v>-0.28000000000000003</v>
      </c>
      <c r="M90" s="40">
        <f>VLOOKUP($A90,'FeederSheet LA8'!$B$2:$MG$176,M$5+$AK$24+$AK$26,FALSE)</f>
        <v>0.52</v>
      </c>
      <c r="N90" s="40">
        <f>VLOOKUP($A90,'FeederSheet LA8'!$B$2:$MG$176,N$5+$AK$24+$AK$26,FALSE)</f>
        <v>-7.0000000000000007E-2</v>
      </c>
      <c r="O90" s="40">
        <f>VLOOKUP($A90,'FeederSheet LA8'!$B$2:$MG$176,O$5+$AK$24+$AK$26,FALSE)</f>
        <v>-0.05</v>
      </c>
      <c r="P90" s="40">
        <f>VLOOKUP($A90,'FeederSheet LA8'!$B$2:$MG$176,P$5+$AK$24+$AK$26,FALSE)</f>
        <v>-0.05</v>
      </c>
      <c r="R90" s="299">
        <f>IF($I$3=$AK$1,VLOOKUP($A90,'FeederSheet LA8'!$B$2:$HJ$176,R$5+$AK$26,FALSE),"")</f>
        <v>-0.28999999999999998</v>
      </c>
      <c r="S90" s="299">
        <f>IF($I$3=$AK$1,VLOOKUP($A90,'FeederSheet LA8'!$B$2:$HJ$176,S$5+$AK$26,FALSE),"")</f>
        <v>-0.43</v>
      </c>
      <c r="T90" s="299">
        <f>IF($I$3=$AK$1,VLOOKUP($A90,'FeederSheet LA8'!$B$2:$HJ$176,T$5+$AK$26,FALSE),"")</f>
        <v>0.41</v>
      </c>
      <c r="U90" s="299">
        <f>IF($I$3=$AK$1,VLOOKUP($A90,'FeederSheet LA8'!$B$2:$HJ$176,U$5+$AK$26,FALSE),"")</f>
        <v>-0.23</v>
      </c>
      <c r="V90" s="299">
        <f>IF($I$3=$AK$1,VLOOKUP($A90,'FeederSheet LA8'!$B$2:$HJ$176,V$5+$AK$26,FALSE),"")</f>
        <v>-1.8</v>
      </c>
      <c r="W90" s="299">
        <f>IF($I$3=$AK$1,VLOOKUP($A90,'FeederSheet LA8'!$B$2:$HJ$176,W$5+$AK$26,FALSE),"")</f>
        <v>-0.1</v>
      </c>
      <c r="X90" s="300"/>
      <c r="Y90" s="299">
        <f>IF($I$3=$AK$1,VLOOKUP($A90,'FeederSheet LA8'!$B$2:$HJ$176,Y$5+$AK$26,FALSE),"")</f>
        <v>-0.15</v>
      </c>
      <c r="Z90" s="299">
        <f>IF($I$3=$AK$1,VLOOKUP($A90,'FeederSheet LA8'!$B$2:$HJ$176,Z$5+$AK$26,FALSE),"")</f>
        <v>-0.12</v>
      </c>
      <c r="AA90" s="299">
        <f>IF($I$3=$AK$1,VLOOKUP($A90,'FeederSheet LA8'!$B$2:$HJ$176,AA$5+$AK$26,FALSE),"")</f>
        <v>0.63</v>
      </c>
      <c r="AB90" s="299">
        <f>IF($I$3=$AK$1,VLOOKUP($A90,'FeederSheet LA8'!$B$2:$HJ$176,AB$5+$AK$26,FALSE),"")</f>
        <v>0.1</v>
      </c>
      <c r="AC90" s="299">
        <f>IF($I$3=$AK$1,VLOOKUP($A90,'FeederSheet LA8'!$B$2:$HJ$176,AC$5+$AK$26,FALSE),"")</f>
        <v>1.7</v>
      </c>
      <c r="AD90" s="299">
        <f>IF($I$3=$AK$1,VLOOKUP($A90,'FeederSheet LA8'!$B$2:$HJ$176,AD$5+$AK$26,FALSE),"")</f>
        <v>0</v>
      </c>
      <c r="AE90" s="43"/>
      <c r="AF90" s="43"/>
      <c r="AH90" s="43"/>
      <c r="AI90" s="43"/>
      <c r="AJ90" s="43"/>
      <c r="AK90" s="243"/>
      <c r="AL90" s="43"/>
    </row>
    <row r="91" spans="1:38" x14ac:dyDescent="0.35">
      <c r="A91" s="35" t="s">
        <v>395</v>
      </c>
      <c r="B91" s="36">
        <v>885</v>
      </c>
      <c r="C91" s="37" t="s">
        <v>396</v>
      </c>
      <c r="D91" s="38">
        <f>VLOOKUP($A91,'FeederSheet LA8'!$B$2:$HJ$176,D$5+$AK$28+$AK$26,FALSE)</f>
        <v>4692</v>
      </c>
      <c r="E91" s="38">
        <f>VLOOKUP($A91,'FeederSheet LA8'!$B$2:$HJ$176,E$5+$AK$28+$AK$26,FALSE)</f>
        <v>160</v>
      </c>
      <c r="F91" s="38">
        <f>VLOOKUP($A91,'FeederSheet LA8'!$B$2:$HJ$176,F$5+$AK$28+$AK$26,FALSE)</f>
        <v>183</v>
      </c>
      <c r="G91" s="38">
        <f>VLOOKUP($A91,'FeederSheet LA8'!$B$2:$HJ$176,G$5+$AK$28+$AK$26,FALSE)</f>
        <v>20</v>
      </c>
      <c r="H91" s="38">
        <f>VLOOKUP($A91,'FeederSheet LA8'!$B$2:$HJ$176,H$5+$AK$28+$AK$26,FALSE)</f>
        <v>10</v>
      </c>
      <c r="I91" s="38">
        <f>VLOOKUP($A91,'FeederSheet LA8'!$B$2:$HJ$176,I$5+$AK$28+$AK$26,FALSE)</f>
        <v>5102</v>
      </c>
      <c r="J91" s="39"/>
      <c r="K91" s="40">
        <f>VLOOKUP($A91,'FeederSheet LA8'!$B$2:$MG$176,K$5+$AK$24+$AK$26,FALSE)</f>
        <v>0.04</v>
      </c>
      <c r="L91" s="40">
        <f>VLOOKUP($A91,'FeederSheet LA8'!$B$2:$MG$176,L$5+$AK$24+$AK$26,FALSE)</f>
        <v>0.04</v>
      </c>
      <c r="M91" s="40">
        <f>VLOOKUP($A91,'FeederSheet LA8'!$B$2:$MG$176,M$5+$AK$24+$AK$26,FALSE)</f>
        <v>0.61</v>
      </c>
      <c r="N91" s="40">
        <f>VLOOKUP($A91,'FeederSheet LA8'!$B$2:$MG$176,N$5+$AK$24+$AK$26,FALSE)</f>
        <v>0.18</v>
      </c>
      <c r="O91" s="40">
        <f>VLOOKUP($A91,'FeederSheet LA8'!$B$2:$MG$176,O$5+$AK$24+$AK$26,FALSE)</f>
        <v>1.46</v>
      </c>
      <c r="P91" s="40">
        <f>VLOOKUP($A91,'FeederSheet LA8'!$B$2:$MG$176,P$5+$AK$24+$AK$26,FALSE)</f>
        <v>0.06</v>
      </c>
      <c r="R91" s="299">
        <f>IF($I$3=$AK$1,VLOOKUP($A91,'FeederSheet LA8'!$B$2:$HJ$176,R$5+$AK$26,FALSE),"")</f>
        <v>0</v>
      </c>
      <c r="S91" s="299">
        <f>IF($I$3=$AK$1,VLOOKUP($A91,'FeederSheet LA8'!$B$2:$HJ$176,S$5+$AK$26,FALSE),"")</f>
        <v>-0.15</v>
      </c>
      <c r="T91" s="299">
        <f>IF($I$3=$AK$1,VLOOKUP($A91,'FeederSheet LA8'!$B$2:$HJ$176,T$5+$AK$26,FALSE),"")</f>
        <v>0.43</v>
      </c>
      <c r="U91" s="299">
        <f>IF($I$3=$AK$1,VLOOKUP($A91,'FeederSheet LA8'!$B$2:$HJ$176,U$5+$AK$26,FALSE),"")</f>
        <v>-0.37</v>
      </c>
      <c r="V91" s="299">
        <f>IF($I$3=$AK$1,VLOOKUP($A91,'FeederSheet LA8'!$B$2:$HJ$176,V$5+$AK$26,FALSE),"")</f>
        <v>0.68</v>
      </c>
      <c r="W91" s="299">
        <f>IF($I$3=$AK$1,VLOOKUP($A91,'FeederSheet LA8'!$B$2:$HJ$176,W$5+$AK$26,FALSE),"")</f>
        <v>0.03</v>
      </c>
      <c r="X91" s="300"/>
      <c r="Y91" s="299">
        <f>IF($I$3=$AK$1,VLOOKUP($A91,'FeederSheet LA8'!$B$2:$HJ$176,Y$5+$AK$26,FALSE),"")</f>
        <v>0.08</v>
      </c>
      <c r="Z91" s="299">
        <f>IF($I$3=$AK$1,VLOOKUP($A91,'FeederSheet LA8'!$B$2:$HJ$176,Z$5+$AK$26,FALSE),"")</f>
        <v>0.24</v>
      </c>
      <c r="AA91" s="299">
        <f>IF($I$3=$AK$1,VLOOKUP($A91,'FeederSheet LA8'!$B$2:$HJ$176,AA$5+$AK$26,FALSE),"")</f>
        <v>0.79</v>
      </c>
      <c r="AB91" s="299">
        <f>IF($I$3=$AK$1,VLOOKUP($A91,'FeederSheet LA8'!$B$2:$HJ$176,AB$5+$AK$26,FALSE),"")</f>
        <v>0.74</v>
      </c>
      <c r="AC91" s="299">
        <f>IF($I$3=$AK$1,VLOOKUP($A91,'FeederSheet LA8'!$B$2:$HJ$176,AC$5+$AK$26,FALSE),"")</f>
        <v>2.2400000000000002</v>
      </c>
      <c r="AD91" s="299">
        <f>IF($I$3=$AK$1,VLOOKUP($A91,'FeederSheet LA8'!$B$2:$HJ$176,AD$5+$AK$26,FALSE),"")</f>
        <v>0.1</v>
      </c>
      <c r="AE91" s="43"/>
      <c r="AF91" s="43"/>
      <c r="AH91" s="43"/>
      <c r="AI91" s="43"/>
      <c r="AJ91" s="43"/>
      <c r="AK91" s="243"/>
      <c r="AL91" s="43"/>
    </row>
    <row r="92" spans="1:38" x14ac:dyDescent="0.35">
      <c r="A92" s="27"/>
      <c r="B92" s="33"/>
      <c r="C92" s="45"/>
      <c r="D92" s="38"/>
      <c r="E92" s="38"/>
      <c r="F92" s="38"/>
      <c r="G92" s="38"/>
      <c r="H92" s="38"/>
      <c r="I92" s="38"/>
      <c r="J92" s="39"/>
      <c r="K92" s="40"/>
      <c r="L92" s="40"/>
      <c r="M92" s="40"/>
      <c r="N92" s="40"/>
      <c r="O92" s="40"/>
      <c r="P92" s="40"/>
      <c r="R92" s="299"/>
      <c r="S92" s="299"/>
      <c r="T92" s="299"/>
      <c r="U92" s="299"/>
      <c r="V92" s="299"/>
      <c r="W92" s="299"/>
      <c r="X92" s="300"/>
      <c r="Y92" s="299"/>
      <c r="Z92" s="299"/>
      <c r="AA92" s="299"/>
      <c r="AB92" s="299"/>
      <c r="AC92" s="299"/>
      <c r="AD92" s="299"/>
      <c r="AE92" s="43"/>
      <c r="AF92" s="43"/>
      <c r="AH92" s="43"/>
      <c r="AI92" s="43"/>
      <c r="AJ92" s="43"/>
      <c r="AK92" s="243"/>
    </row>
    <row r="93" spans="1:38" s="44" customFormat="1" ht="12.75" customHeight="1" x14ac:dyDescent="0.35">
      <c r="A93" s="27" t="s">
        <v>397</v>
      </c>
      <c r="B93" s="33" t="s">
        <v>398</v>
      </c>
      <c r="C93" s="34" t="s">
        <v>399</v>
      </c>
      <c r="D93" s="24">
        <f>VLOOKUP($A93,'FeederSheet LA8'!$B$2:$HJ$176,D$5+$AK$28+$AK$26,FALSE)</f>
        <v>47574</v>
      </c>
      <c r="E93" s="24">
        <f>VLOOKUP($A93,'FeederSheet LA8'!$B$2:$HJ$176,E$5+$AK$28+$AK$26,FALSE)</f>
        <v>2573</v>
      </c>
      <c r="F93" s="24">
        <f>VLOOKUP($A93,'FeederSheet LA8'!$B$2:$HJ$176,F$5+$AK$28+$AK$26,FALSE)</f>
        <v>3521</v>
      </c>
      <c r="G93" s="24">
        <f>VLOOKUP($A93,'FeederSheet LA8'!$B$2:$HJ$176,G$5+$AK$28+$AK$26,FALSE)</f>
        <v>1651</v>
      </c>
      <c r="H93" s="24">
        <f>VLOOKUP($A93,'FeederSheet LA8'!$B$2:$HJ$176,H$5+$AK$28+$AK$26,FALSE)</f>
        <v>161</v>
      </c>
      <c r="I93" s="24">
        <f>VLOOKUP($A93,'FeederSheet LA8'!$B$2:$HJ$176,I$5+$AK$28+$AK$26,FALSE)</f>
        <v>56442</v>
      </c>
      <c r="J93" s="29"/>
      <c r="K93" s="25">
        <f>VLOOKUP($A93,'FeederSheet LA8'!$B$2:$MG$176,K$5+$AK$24+$AK$26,FALSE)</f>
        <v>-0.03</v>
      </c>
      <c r="L93" s="25">
        <f>VLOOKUP($A93,'FeederSheet LA8'!$B$2:$MG$176,L$5+$AK$24+$AK$26,FALSE)</f>
        <v>0.09</v>
      </c>
      <c r="M93" s="25">
        <f>VLOOKUP($A93,'FeederSheet LA8'!$B$2:$MG$176,M$5+$AK$24+$AK$26,FALSE)</f>
        <v>0.5</v>
      </c>
      <c r="N93" s="25">
        <f>VLOOKUP($A93,'FeederSheet LA8'!$B$2:$MG$176,N$5+$AK$24+$AK$26,FALSE)</f>
        <v>0.3</v>
      </c>
      <c r="O93" s="25">
        <f>VLOOKUP($A93,'FeederSheet LA8'!$B$2:$MG$176,O$5+$AK$24+$AK$26,FALSE)</f>
        <v>1.0900000000000001</v>
      </c>
      <c r="P93" s="25">
        <f>VLOOKUP($A93,'FeederSheet LA8'!$B$2:$MG$176,P$5+$AK$24+$AK$26,FALSE)</f>
        <v>0.03</v>
      </c>
      <c r="R93" s="297">
        <f>IF($I$3=$AK$1,VLOOKUP($A93,'FeederSheet LA8'!$B$2:$HJ$176,R$5+$AK$26,FALSE),"")</f>
        <v>-0.04</v>
      </c>
      <c r="S93" s="297">
        <f>IF($I$3=$AK$1,VLOOKUP($A93,'FeederSheet LA8'!$B$2:$HJ$176,S$5+$AK$26,FALSE),"")</f>
        <v>0.04</v>
      </c>
      <c r="T93" s="297">
        <f>IF($I$3=$AK$1,VLOOKUP($A93,'FeederSheet LA8'!$B$2:$HJ$176,T$5+$AK$26,FALSE),"")</f>
        <v>0.46</v>
      </c>
      <c r="U93" s="297">
        <f>IF($I$3=$AK$1,VLOOKUP($A93,'FeederSheet LA8'!$B$2:$HJ$176,U$5+$AK$26,FALSE),"")</f>
        <v>0.24</v>
      </c>
      <c r="V93" s="297">
        <f>IF($I$3=$AK$1,VLOOKUP($A93,'FeederSheet LA8'!$B$2:$HJ$176,V$5+$AK$26,FALSE),"")</f>
        <v>0.9</v>
      </c>
      <c r="W93" s="297">
        <f>IF($I$3=$AK$1,VLOOKUP($A93,'FeederSheet LA8'!$B$2:$HJ$176,W$5+$AK$26,FALSE),"")</f>
        <v>0.01</v>
      </c>
      <c r="X93" s="298"/>
      <c r="Y93" s="297">
        <f>IF($I$3=$AK$1,VLOOKUP($A93,'FeederSheet LA8'!$B$2:$HJ$176,Y$5+$AK$26,FALSE),"")</f>
        <v>-0.02</v>
      </c>
      <c r="Z93" s="297">
        <f>IF($I$3=$AK$1,VLOOKUP($A93,'FeederSheet LA8'!$B$2:$HJ$176,Z$5+$AK$26,FALSE),"")</f>
        <v>0.14000000000000001</v>
      </c>
      <c r="AA93" s="297">
        <f>IF($I$3=$AK$1,VLOOKUP($A93,'FeederSheet LA8'!$B$2:$HJ$176,AA$5+$AK$26,FALSE),"")</f>
        <v>0.54</v>
      </c>
      <c r="AB93" s="297">
        <f>IF($I$3=$AK$1,VLOOKUP($A93,'FeederSheet LA8'!$B$2:$HJ$176,AB$5+$AK$26,FALSE),"")</f>
        <v>0.37</v>
      </c>
      <c r="AC93" s="297">
        <f>IF($I$3=$AK$1,VLOOKUP($A93,'FeederSheet LA8'!$B$2:$HJ$176,AC$5+$AK$26,FALSE),"")</f>
        <v>1.29</v>
      </c>
      <c r="AD93" s="297">
        <f>IF($I$3=$AK$1,VLOOKUP($A93,'FeederSheet LA8'!$B$2:$HJ$176,AD$5+$AK$26,FALSE),"")</f>
        <v>0.04</v>
      </c>
      <c r="AG93" s="3"/>
      <c r="AK93" s="242"/>
      <c r="AL93" s="41"/>
    </row>
    <row r="94" spans="1:38" ht="12.75" customHeight="1" x14ac:dyDescent="0.35">
      <c r="A94" s="35" t="s">
        <v>400</v>
      </c>
      <c r="B94" s="36">
        <v>822</v>
      </c>
      <c r="C94" s="37" t="s">
        <v>401</v>
      </c>
      <c r="D94" s="38">
        <f>VLOOKUP($A94,'FeederSheet LA8'!$B$2:$HJ$176,D$5+$AK$28+$AK$26,FALSE)</f>
        <v>1219</v>
      </c>
      <c r="E94" s="38">
        <f>VLOOKUP($A94,'FeederSheet LA8'!$B$2:$HJ$176,E$5+$AK$28+$AK$26,FALSE)</f>
        <v>149</v>
      </c>
      <c r="F94" s="38">
        <f>VLOOKUP($A94,'FeederSheet LA8'!$B$2:$HJ$176,F$5+$AK$28+$AK$26,FALSE)</f>
        <v>260</v>
      </c>
      <c r="G94" s="38">
        <f>VLOOKUP($A94,'FeederSheet LA8'!$B$2:$HJ$176,G$5+$AK$28+$AK$26,FALSE)</f>
        <v>76</v>
      </c>
      <c r="H94" s="38">
        <f>VLOOKUP($A94,'FeederSheet LA8'!$B$2:$HJ$176,H$5+$AK$28+$AK$26,FALSE)</f>
        <v>1</v>
      </c>
      <c r="I94" s="38">
        <f>VLOOKUP($A94,'FeederSheet LA8'!$B$2:$HJ$176,I$5+$AK$28+$AK$26,FALSE)</f>
        <v>1734</v>
      </c>
      <c r="J94" s="39"/>
      <c r="K94" s="40">
        <f>VLOOKUP($A94,'FeederSheet LA8'!$B$2:$MG$176,K$5+$AK$24+$AK$26,FALSE)</f>
        <v>7.0000000000000007E-2</v>
      </c>
      <c r="L94" s="40">
        <f>VLOOKUP($A94,'FeederSheet LA8'!$B$2:$MG$176,L$5+$AK$24+$AK$26,FALSE)</f>
        <v>-0.1</v>
      </c>
      <c r="M94" s="40">
        <f>VLOOKUP($A94,'FeederSheet LA8'!$B$2:$MG$176,M$5+$AK$24+$AK$26,FALSE)</f>
        <v>0.25</v>
      </c>
      <c r="N94" s="40">
        <f>VLOOKUP($A94,'FeederSheet LA8'!$B$2:$MG$176,N$5+$AK$24+$AK$26,FALSE)</f>
        <v>0.31</v>
      </c>
      <c r="O94" s="40">
        <f>VLOOKUP($A94,'FeederSheet LA8'!$B$2:$MG$176,O$5+$AK$24+$AK$26,FALSE)</f>
        <v>0.37</v>
      </c>
      <c r="P94" s="40">
        <f>VLOOKUP($A94,'FeederSheet LA8'!$B$2:$MG$176,P$5+$AK$24+$AK$26,FALSE)</f>
        <v>0.1</v>
      </c>
      <c r="R94" s="299">
        <f>IF($I$3=$AK$1,VLOOKUP($A94,'FeederSheet LA8'!$B$2:$HJ$176,R$5+$AK$26,FALSE),"")</f>
        <v>0</v>
      </c>
      <c r="S94" s="299">
        <f>IF($I$3=$AK$1,VLOOKUP($A94,'FeederSheet LA8'!$B$2:$HJ$176,S$5+$AK$26,FALSE),"")</f>
        <v>-0.3</v>
      </c>
      <c r="T94" s="299">
        <f>IF($I$3=$AK$1,VLOOKUP($A94,'FeederSheet LA8'!$B$2:$HJ$176,T$5+$AK$26,FALSE),"")</f>
        <v>0.09</v>
      </c>
      <c r="U94" s="299">
        <f>IF($I$3=$AK$1,VLOOKUP($A94,'FeederSheet LA8'!$B$2:$HJ$176,U$5+$AK$26,FALSE),"")</f>
        <v>0.03</v>
      </c>
      <c r="V94" s="299">
        <f>IF($I$3=$AK$1,VLOOKUP($A94,'FeederSheet LA8'!$B$2:$HJ$176,V$5+$AK$26,FALSE),"")</f>
        <v>-2.1</v>
      </c>
      <c r="W94" s="299">
        <f>IF($I$3=$AK$1,VLOOKUP($A94,'FeederSheet LA8'!$B$2:$HJ$176,W$5+$AK$26,FALSE),"")</f>
        <v>0.04</v>
      </c>
      <c r="X94" s="300"/>
      <c r="Y94" s="299">
        <f>IF($I$3=$AK$1,VLOOKUP($A94,'FeederSheet LA8'!$B$2:$HJ$176,Y$5+$AK$26,FALSE),"")</f>
        <v>0.15</v>
      </c>
      <c r="Z94" s="299">
        <f>IF($I$3=$AK$1,VLOOKUP($A94,'FeederSheet LA8'!$B$2:$HJ$176,Z$5+$AK$26,FALSE),"")</f>
        <v>0.11</v>
      </c>
      <c r="AA94" s="299">
        <f>IF($I$3=$AK$1,VLOOKUP($A94,'FeederSheet LA8'!$B$2:$HJ$176,AA$5+$AK$26,FALSE),"")</f>
        <v>0.4</v>
      </c>
      <c r="AB94" s="299">
        <f>IF($I$3=$AK$1,VLOOKUP($A94,'FeederSheet LA8'!$B$2:$HJ$176,AB$5+$AK$26,FALSE),"")</f>
        <v>0.6</v>
      </c>
      <c r="AC94" s="299">
        <f>IF($I$3=$AK$1,VLOOKUP($A94,'FeederSheet LA8'!$B$2:$HJ$176,AC$5+$AK$26,FALSE),"")</f>
        <v>2.84</v>
      </c>
      <c r="AD94" s="299">
        <f>IF($I$3=$AK$1,VLOOKUP($A94,'FeederSheet LA8'!$B$2:$HJ$176,AD$5+$AK$26,FALSE),"")</f>
        <v>0.16</v>
      </c>
      <c r="AL94" s="41"/>
    </row>
    <row r="95" spans="1:38" x14ac:dyDescent="0.35">
      <c r="A95" s="35" t="s">
        <v>402</v>
      </c>
      <c r="B95" s="36">
        <v>873</v>
      </c>
      <c r="C95" s="37" t="s">
        <v>403</v>
      </c>
      <c r="D95" s="38">
        <f>VLOOKUP($A95,'FeederSheet LA8'!$B$2:$HJ$176,D$5+$AK$28+$AK$26,FALSE)</f>
        <v>4680</v>
      </c>
      <c r="E95" s="38">
        <f>VLOOKUP($A95,'FeederSheet LA8'!$B$2:$HJ$176,E$5+$AK$28+$AK$26,FALSE)</f>
        <v>208</v>
      </c>
      <c r="F95" s="38">
        <f>VLOOKUP($A95,'FeederSheet LA8'!$B$2:$HJ$176,F$5+$AK$28+$AK$26,FALSE)</f>
        <v>145</v>
      </c>
      <c r="G95" s="38">
        <f>VLOOKUP($A95,'FeederSheet LA8'!$B$2:$HJ$176,G$5+$AK$28+$AK$26,FALSE)</f>
        <v>47</v>
      </c>
      <c r="H95" s="38">
        <f>VLOOKUP($A95,'FeederSheet LA8'!$B$2:$HJ$176,H$5+$AK$28+$AK$26,FALSE)</f>
        <v>19</v>
      </c>
      <c r="I95" s="38">
        <f>VLOOKUP($A95,'FeederSheet LA8'!$B$2:$HJ$176,I$5+$AK$28+$AK$26,FALSE)</f>
        <v>5237</v>
      </c>
      <c r="J95" s="39"/>
      <c r="K95" s="40">
        <f>VLOOKUP($A95,'FeederSheet LA8'!$B$2:$MG$176,K$5+$AK$24+$AK$26,FALSE)</f>
        <v>0.12</v>
      </c>
      <c r="L95" s="40">
        <f>VLOOKUP($A95,'FeederSheet LA8'!$B$2:$MG$176,L$5+$AK$24+$AK$26,FALSE)</f>
        <v>0.33</v>
      </c>
      <c r="M95" s="40">
        <f>VLOOKUP($A95,'FeederSheet LA8'!$B$2:$MG$176,M$5+$AK$24+$AK$26,FALSE)</f>
        <v>0.73</v>
      </c>
      <c r="N95" s="40">
        <f>VLOOKUP($A95,'FeederSheet LA8'!$B$2:$MG$176,N$5+$AK$24+$AK$26,FALSE)</f>
        <v>0.24</v>
      </c>
      <c r="O95" s="40">
        <f>VLOOKUP($A95,'FeederSheet LA8'!$B$2:$MG$176,O$5+$AK$24+$AK$26,FALSE)</f>
        <v>0.98</v>
      </c>
      <c r="P95" s="40">
        <f>VLOOKUP($A95,'FeederSheet LA8'!$B$2:$MG$176,P$5+$AK$24+$AK$26,FALSE)</f>
        <v>0.13</v>
      </c>
      <c r="R95" s="299">
        <f>IF($I$3=$AK$1,VLOOKUP($A95,'FeederSheet LA8'!$B$2:$HJ$176,R$5+$AK$26,FALSE),"")</f>
        <v>0.08</v>
      </c>
      <c r="S95" s="299">
        <f>IF($I$3=$AK$1,VLOOKUP($A95,'FeederSheet LA8'!$B$2:$HJ$176,S$5+$AK$26,FALSE),"")</f>
        <v>0.16</v>
      </c>
      <c r="T95" s="299">
        <f>IF($I$3=$AK$1,VLOOKUP($A95,'FeederSheet LA8'!$B$2:$HJ$176,T$5+$AK$26,FALSE),"")</f>
        <v>0.53</v>
      </c>
      <c r="U95" s="299">
        <f>IF($I$3=$AK$1,VLOOKUP($A95,'FeederSheet LA8'!$B$2:$HJ$176,U$5+$AK$26,FALSE),"")</f>
        <v>-0.12</v>
      </c>
      <c r="V95" s="299">
        <f>IF($I$3=$AK$1,VLOOKUP($A95,'FeederSheet LA8'!$B$2:$HJ$176,V$5+$AK$26,FALSE),"")</f>
        <v>0.41</v>
      </c>
      <c r="W95" s="299">
        <f>IF($I$3=$AK$1,VLOOKUP($A95,'FeederSheet LA8'!$B$2:$HJ$176,W$5+$AK$26,FALSE),"")</f>
        <v>0.1</v>
      </c>
      <c r="X95" s="300"/>
      <c r="Y95" s="299">
        <f>IF($I$3=$AK$1,VLOOKUP($A95,'FeederSheet LA8'!$B$2:$HJ$176,Y$5+$AK$26,FALSE),"")</f>
        <v>0.15</v>
      </c>
      <c r="Z95" s="299">
        <f>IF($I$3=$AK$1,VLOOKUP($A95,'FeederSheet LA8'!$B$2:$HJ$176,Z$5+$AK$26,FALSE),"")</f>
        <v>0.5</v>
      </c>
      <c r="AA95" s="299">
        <f>IF($I$3=$AK$1,VLOOKUP($A95,'FeederSheet LA8'!$B$2:$HJ$176,AA$5+$AK$26,FALSE),"")</f>
        <v>0.94</v>
      </c>
      <c r="AB95" s="299">
        <f>IF($I$3=$AK$1,VLOOKUP($A95,'FeederSheet LA8'!$B$2:$HJ$176,AB$5+$AK$26,FALSE),"")</f>
        <v>0.6</v>
      </c>
      <c r="AC95" s="299">
        <f>IF($I$3=$AK$1,VLOOKUP($A95,'FeederSheet LA8'!$B$2:$HJ$176,AC$5+$AK$26,FALSE),"")</f>
        <v>1.55</v>
      </c>
      <c r="AD95" s="299">
        <f>IF($I$3=$AK$1,VLOOKUP($A95,'FeederSheet LA8'!$B$2:$HJ$176,AD$5+$AK$26,FALSE),"")</f>
        <v>0.17</v>
      </c>
      <c r="AE95" s="43"/>
      <c r="AF95" s="43"/>
      <c r="AH95" s="43"/>
      <c r="AI95" s="43"/>
      <c r="AJ95" s="43"/>
      <c r="AK95" s="243"/>
      <c r="AL95" s="43"/>
    </row>
    <row r="96" spans="1:38" x14ac:dyDescent="0.35">
      <c r="A96" s="35" t="s">
        <v>404</v>
      </c>
      <c r="B96" s="36">
        <v>823</v>
      </c>
      <c r="C96" s="37" t="s">
        <v>405</v>
      </c>
      <c r="D96" s="38">
        <f>VLOOKUP($A96,'FeederSheet LA8'!$B$2:$HJ$176,D$5+$AK$28+$AK$26,FALSE)</f>
        <v>2256</v>
      </c>
      <c r="E96" s="38">
        <f>VLOOKUP($A96,'FeederSheet LA8'!$B$2:$HJ$176,E$5+$AK$28+$AK$26,FALSE)</f>
        <v>109</v>
      </c>
      <c r="F96" s="38">
        <f>VLOOKUP($A96,'FeederSheet LA8'!$B$2:$HJ$176,F$5+$AK$28+$AK$26,FALSE)</f>
        <v>50</v>
      </c>
      <c r="G96" s="38">
        <f>VLOOKUP($A96,'FeederSheet LA8'!$B$2:$HJ$176,G$5+$AK$28+$AK$26,FALSE)</f>
        <v>48</v>
      </c>
      <c r="H96" s="38">
        <f>VLOOKUP($A96,'FeederSheet LA8'!$B$2:$HJ$176,H$5+$AK$28+$AK$26,FALSE)</f>
        <v>6</v>
      </c>
      <c r="I96" s="38">
        <f>VLOOKUP($A96,'FeederSheet LA8'!$B$2:$HJ$176,I$5+$AK$28+$AK$26,FALSE)</f>
        <v>2510</v>
      </c>
      <c r="J96" s="39"/>
      <c r="K96" s="40">
        <f>VLOOKUP($A96,'FeederSheet LA8'!$B$2:$MG$176,K$5+$AK$24+$AK$26,FALSE)</f>
        <v>-0.16</v>
      </c>
      <c r="L96" s="40">
        <f>VLOOKUP($A96,'FeederSheet LA8'!$B$2:$MG$176,L$5+$AK$24+$AK$26,FALSE)</f>
        <v>-0.28999999999999998</v>
      </c>
      <c r="M96" s="40">
        <f>VLOOKUP($A96,'FeederSheet LA8'!$B$2:$MG$176,M$5+$AK$24+$AK$26,FALSE)</f>
        <v>0.2</v>
      </c>
      <c r="N96" s="40">
        <f>VLOOKUP($A96,'FeederSheet LA8'!$B$2:$MG$176,N$5+$AK$24+$AK$26,FALSE)</f>
        <v>0.49</v>
      </c>
      <c r="O96" s="40">
        <f>VLOOKUP($A96,'FeederSheet LA8'!$B$2:$MG$176,O$5+$AK$24+$AK$26,FALSE)</f>
        <v>1.39</v>
      </c>
      <c r="P96" s="40">
        <f>VLOOKUP($A96,'FeederSheet LA8'!$B$2:$MG$176,P$5+$AK$24+$AK$26,FALSE)</f>
        <v>-0.13</v>
      </c>
      <c r="R96" s="299">
        <f>IF($I$3=$AK$1,VLOOKUP($A96,'FeederSheet LA8'!$B$2:$HJ$176,R$5+$AK$26,FALSE),"")</f>
        <v>-0.21</v>
      </c>
      <c r="S96" s="299">
        <f>IF($I$3=$AK$1,VLOOKUP($A96,'FeederSheet LA8'!$B$2:$HJ$176,S$5+$AK$26,FALSE),"")</f>
        <v>-0.53</v>
      </c>
      <c r="T96" s="299">
        <f>IF($I$3=$AK$1,VLOOKUP($A96,'FeederSheet LA8'!$B$2:$HJ$176,T$5+$AK$26,FALSE),"")</f>
        <v>-0.15</v>
      </c>
      <c r="U96" s="299">
        <f>IF($I$3=$AK$1,VLOOKUP($A96,'FeederSheet LA8'!$B$2:$HJ$176,U$5+$AK$26,FALSE),"")</f>
        <v>0.13</v>
      </c>
      <c r="V96" s="299">
        <f>IF($I$3=$AK$1,VLOOKUP($A96,'FeederSheet LA8'!$B$2:$HJ$176,V$5+$AK$26,FALSE),"")</f>
        <v>0.38</v>
      </c>
      <c r="W96" s="299">
        <f>IF($I$3=$AK$1,VLOOKUP($A96,'FeederSheet LA8'!$B$2:$HJ$176,W$5+$AK$26,FALSE),"")</f>
        <v>-0.18</v>
      </c>
      <c r="X96" s="300"/>
      <c r="Y96" s="299">
        <f>IF($I$3=$AK$1,VLOOKUP($A96,'FeederSheet LA8'!$B$2:$HJ$176,Y$5+$AK$26,FALSE),"")</f>
        <v>-0.1</v>
      </c>
      <c r="Z96" s="299">
        <f>IF($I$3=$AK$1,VLOOKUP($A96,'FeederSheet LA8'!$B$2:$HJ$176,Z$5+$AK$26,FALSE),"")</f>
        <v>-0.06</v>
      </c>
      <c r="AA96" s="299">
        <f>IF($I$3=$AK$1,VLOOKUP($A96,'FeederSheet LA8'!$B$2:$HJ$176,AA$5+$AK$26,FALSE),"")</f>
        <v>0.55000000000000004</v>
      </c>
      <c r="AB96" s="299">
        <f>IF($I$3=$AK$1,VLOOKUP($A96,'FeederSheet LA8'!$B$2:$HJ$176,AB$5+$AK$26,FALSE),"")</f>
        <v>0.84</v>
      </c>
      <c r="AC96" s="299">
        <f>IF($I$3=$AK$1,VLOOKUP($A96,'FeederSheet LA8'!$B$2:$HJ$176,AC$5+$AK$26,FALSE),"")</f>
        <v>2.4</v>
      </c>
      <c r="AD96" s="299">
        <f>IF($I$3=$AK$1,VLOOKUP($A96,'FeederSheet LA8'!$B$2:$HJ$176,AD$5+$AK$26,FALSE),"")</f>
        <v>-0.09</v>
      </c>
      <c r="AE96" s="43"/>
      <c r="AF96" s="43"/>
      <c r="AH96" s="43"/>
      <c r="AI96" s="43"/>
      <c r="AJ96" s="43"/>
      <c r="AK96" s="243"/>
      <c r="AL96" s="43"/>
    </row>
    <row r="97" spans="1:38" x14ac:dyDescent="0.35">
      <c r="A97" s="35" t="s">
        <v>406</v>
      </c>
      <c r="B97" s="36">
        <v>881</v>
      </c>
      <c r="C97" s="37" t="s">
        <v>407</v>
      </c>
      <c r="D97" s="38">
        <f>VLOOKUP($A97,'FeederSheet LA8'!$B$2:$HJ$176,D$5+$AK$28+$AK$26,FALSE)</f>
        <v>12050</v>
      </c>
      <c r="E97" s="38">
        <f>VLOOKUP($A97,'FeederSheet LA8'!$B$2:$HJ$176,E$5+$AK$28+$AK$26,FALSE)</f>
        <v>508</v>
      </c>
      <c r="F97" s="38">
        <f>VLOOKUP($A97,'FeederSheet LA8'!$B$2:$HJ$176,F$5+$AK$28+$AK$26,FALSE)</f>
        <v>325</v>
      </c>
      <c r="G97" s="38">
        <f>VLOOKUP($A97,'FeederSheet LA8'!$B$2:$HJ$176,G$5+$AK$28+$AK$26,FALSE)</f>
        <v>351</v>
      </c>
      <c r="H97" s="38">
        <f>VLOOKUP($A97,'FeederSheet LA8'!$B$2:$HJ$176,H$5+$AK$28+$AK$26,FALSE)</f>
        <v>34</v>
      </c>
      <c r="I97" s="38">
        <f>VLOOKUP($A97,'FeederSheet LA8'!$B$2:$HJ$176,I$5+$AK$28+$AK$26,FALSE)</f>
        <v>13489</v>
      </c>
      <c r="J97" s="39"/>
      <c r="K97" s="40">
        <f>VLOOKUP($A97,'FeederSheet LA8'!$B$2:$MG$176,K$5+$AK$24+$AK$26,FALSE)</f>
        <v>-0.14000000000000001</v>
      </c>
      <c r="L97" s="40">
        <f>VLOOKUP($A97,'FeederSheet LA8'!$B$2:$MG$176,L$5+$AK$24+$AK$26,FALSE)</f>
        <v>0.04</v>
      </c>
      <c r="M97" s="40">
        <f>VLOOKUP($A97,'FeederSheet LA8'!$B$2:$MG$176,M$5+$AK$24+$AK$26,FALSE)</f>
        <v>0.83</v>
      </c>
      <c r="N97" s="40">
        <f>VLOOKUP($A97,'FeederSheet LA8'!$B$2:$MG$176,N$5+$AK$24+$AK$26,FALSE)</f>
        <v>0.37</v>
      </c>
      <c r="O97" s="40">
        <f>VLOOKUP($A97,'FeederSheet LA8'!$B$2:$MG$176,O$5+$AK$24+$AK$26,FALSE)</f>
        <v>0.88</v>
      </c>
      <c r="P97" s="40">
        <f>VLOOKUP($A97,'FeederSheet LA8'!$B$2:$MG$176,P$5+$AK$24+$AK$26,FALSE)</f>
        <v>-0.09</v>
      </c>
      <c r="R97" s="299">
        <f>IF($I$3=$AK$1,VLOOKUP($A97,'FeederSheet LA8'!$B$2:$HJ$176,R$5+$AK$26,FALSE),"")</f>
        <v>-0.16</v>
      </c>
      <c r="S97" s="299">
        <f>IF($I$3=$AK$1,VLOOKUP($A97,'FeederSheet LA8'!$B$2:$HJ$176,S$5+$AK$26,FALSE),"")</f>
        <v>-7.0000000000000007E-2</v>
      </c>
      <c r="T97" s="299">
        <f>IF($I$3=$AK$1,VLOOKUP($A97,'FeederSheet LA8'!$B$2:$HJ$176,T$5+$AK$26,FALSE),"")</f>
        <v>0.69</v>
      </c>
      <c r="U97" s="299">
        <f>IF($I$3=$AK$1,VLOOKUP($A97,'FeederSheet LA8'!$B$2:$HJ$176,U$5+$AK$26,FALSE),"")</f>
        <v>0.24</v>
      </c>
      <c r="V97" s="299">
        <f>IF($I$3=$AK$1,VLOOKUP($A97,'FeederSheet LA8'!$B$2:$HJ$176,V$5+$AK$26,FALSE),"")</f>
        <v>0.46</v>
      </c>
      <c r="W97" s="299">
        <f>IF($I$3=$AK$1,VLOOKUP($A97,'FeederSheet LA8'!$B$2:$HJ$176,W$5+$AK$26,FALSE),"")</f>
        <v>-0.11</v>
      </c>
      <c r="X97" s="300"/>
      <c r="Y97" s="299">
        <f>IF($I$3=$AK$1,VLOOKUP($A97,'FeederSheet LA8'!$B$2:$HJ$176,Y$5+$AK$26,FALSE),"")</f>
        <v>-0.12</v>
      </c>
      <c r="Z97" s="299">
        <f>IF($I$3=$AK$1,VLOOKUP($A97,'FeederSheet LA8'!$B$2:$HJ$176,Z$5+$AK$26,FALSE),"")</f>
        <v>0.15</v>
      </c>
      <c r="AA97" s="299">
        <f>IF($I$3=$AK$1,VLOOKUP($A97,'FeederSheet LA8'!$B$2:$HJ$176,AA$5+$AK$26,FALSE),"")</f>
        <v>0.96</v>
      </c>
      <c r="AB97" s="299">
        <f>IF($I$3=$AK$1,VLOOKUP($A97,'FeederSheet LA8'!$B$2:$HJ$176,AB$5+$AK$26,FALSE),"")</f>
        <v>0.5</v>
      </c>
      <c r="AC97" s="299">
        <f>IF($I$3=$AK$1,VLOOKUP($A97,'FeederSheet LA8'!$B$2:$HJ$176,AC$5+$AK$26,FALSE),"")</f>
        <v>1.31</v>
      </c>
      <c r="AD97" s="299">
        <f>IF($I$3=$AK$1,VLOOKUP($A97,'FeederSheet LA8'!$B$2:$HJ$176,AD$5+$AK$26,FALSE),"")</f>
        <v>-7.0000000000000007E-2</v>
      </c>
      <c r="AE97" s="43"/>
      <c r="AF97" s="43"/>
      <c r="AH97" s="43"/>
      <c r="AI97" s="43"/>
      <c r="AJ97" s="43"/>
      <c r="AK97" s="243"/>
      <c r="AL97" s="43"/>
    </row>
    <row r="98" spans="1:38" x14ac:dyDescent="0.35">
      <c r="A98" s="35" t="s">
        <v>408</v>
      </c>
      <c r="B98" s="36">
        <v>919</v>
      </c>
      <c r="C98" s="37" t="s">
        <v>409</v>
      </c>
      <c r="D98" s="38">
        <f>VLOOKUP($A98,'FeederSheet LA8'!$B$2:$HJ$176,D$5+$AK$28+$AK$26,FALSE)</f>
        <v>9468</v>
      </c>
      <c r="E98" s="38">
        <f>VLOOKUP($A98,'FeederSheet LA8'!$B$2:$HJ$176,E$5+$AK$28+$AK$26,FALSE)</f>
        <v>752</v>
      </c>
      <c r="F98" s="38">
        <f>VLOOKUP($A98,'FeederSheet LA8'!$B$2:$HJ$176,F$5+$AK$28+$AK$26,FALSE)</f>
        <v>862</v>
      </c>
      <c r="G98" s="38">
        <f>VLOOKUP($A98,'FeederSheet LA8'!$B$2:$HJ$176,G$5+$AK$28+$AK$26,FALSE)</f>
        <v>457</v>
      </c>
      <c r="H98" s="38">
        <f>VLOOKUP($A98,'FeederSheet LA8'!$B$2:$HJ$176,H$5+$AK$28+$AK$26,FALSE)</f>
        <v>51</v>
      </c>
      <c r="I98" s="38">
        <f>VLOOKUP($A98,'FeederSheet LA8'!$B$2:$HJ$176,I$5+$AK$28+$AK$26,FALSE)</f>
        <v>11772</v>
      </c>
      <c r="J98" s="39"/>
      <c r="K98" s="40">
        <f>VLOOKUP($A98,'FeederSheet LA8'!$B$2:$MG$176,K$5+$AK$24+$AK$26,FALSE)</f>
        <v>0.12</v>
      </c>
      <c r="L98" s="40">
        <f>VLOOKUP($A98,'FeederSheet LA8'!$B$2:$MG$176,L$5+$AK$24+$AK$26,FALSE)</f>
        <v>0.23</v>
      </c>
      <c r="M98" s="40">
        <f>VLOOKUP($A98,'FeederSheet LA8'!$B$2:$MG$176,M$5+$AK$24+$AK$26,FALSE)</f>
        <v>0.67</v>
      </c>
      <c r="N98" s="40">
        <f>VLOOKUP($A98,'FeederSheet LA8'!$B$2:$MG$176,N$5+$AK$24+$AK$26,FALSE)</f>
        <v>0.31</v>
      </c>
      <c r="O98" s="40">
        <f>VLOOKUP($A98,'FeederSheet LA8'!$B$2:$MG$176,O$5+$AK$24+$AK$26,FALSE)</f>
        <v>1.28</v>
      </c>
      <c r="P98" s="40">
        <f>VLOOKUP($A98,'FeederSheet LA8'!$B$2:$MG$176,P$5+$AK$24+$AK$26,FALSE)</f>
        <v>0.19</v>
      </c>
      <c r="R98" s="299">
        <f>IF($I$3=$AK$1,VLOOKUP($A98,'FeederSheet LA8'!$B$2:$HJ$176,R$5+$AK$26,FALSE),"")</f>
        <v>0.1</v>
      </c>
      <c r="S98" s="299">
        <f>IF($I$3=$AK$1,VLOOKUP($A98,'FeederSheet LA8'!$B$2:$HJ$176,S$5+$AK$26,FALSE),"")</f>
        <v>0.14000000000000001</v>
      </c>
      <c r="T98" s="299">
        <f>IF($I$3=$AK$1,VLOOKUP($A98,'FeederSheet LA8'!$B$2:$HJ$176,T$5+$AK$26,FALSE),"")</f>
        <v>0.59</v>
      </c>
      <c r="U98" s="299">
        <f>IF($I$3=$AK$1,VLOOKUP($A98,'FeederSheet LA8'!$B$2:$HJ$176,U$5+$AK$26,FALSE),"")</f>
        <v>0.2</v>
      </c>
      <c r="V98" s="299">
        <f>IF($I$3=$AK$1,VLOOKUP($A98,'FeederSheet LA8'!$B$2:$HJ$176,V$5+$AK$26,FALSE),"")</f>
        <v>0.94</v>
      </c>
      <c r="W98" s="299">
        <f>IF($I$3=$AK$1,VLOOKUP($A98,'FeederSheet LA8'!$B$2:$HJ$176,W$5+$AK$26,FALSE),"")</f>
        <v>0.16</v>
      </c>
      <c r="X98" s="300"/>
      <c r="Y98" s="299">
        <f>IF($I$3=$AK$1,VLOOKUP($A98,'FeederSheet LA8'!$B$2:$HJ$176,Y$5+$AK$26,FALSE),"")</f>
        <v>0.15</v>
      </c>
      <c r="Z98" s="299">
        <f>IF($I$3=$AK$1,VLOOKUP($A98,'FeederSheet LA8'!$B$2:$HJ$176,Z$5+$AK$26,FALSE),"")</f>
        <v>0.32</v>
      </c>
      <c r="AA98" s="299">
        <f>IF($I$3=$AK$1,VLOOKUP($A98,'FeederSheet LA8'!$B$2:$HJ$176,AA$5+$AK$26,FALSE),"")</f>
        <v>0.75</v>
      </c>
      <c r="AB98" s="299">
        <f>IF($I$3=$AK$1,VLOOKUP($A98,'FeederSheet LA8'!$B$2:$HJ$176,AB$5+$AK$26,FALSE),"")</f>
        <v>0.43</v>
      </c>
      <c r="AC98" s="299">
        <f>IF($I$3=$AK$1,VLOOKUP($A98,'FeederSheet LA8'!$B$2:$HJ$176,AC$5+$AK$26,FALSE),"")</f>
        <v>1.63</v>
      </c>
      <c r="AD98" s="299">
        <f>IF($I$3=$AK$1,VLOOKUP($A98,'FeederSheet LA8'!$B$2:$HJ$176,AD$5+$AK$26,FALSE),"")</f>
        <v>0.21</v>
      </c>
      <c r="AE98" s="43"/>
      <c r="AF98" s="43"/>
      <c r="AH98" s="43"/>
      <c r="AI98" s="43"/>
      <c r="AJ98" s="43"/>
      <c r="AK98" s="243"/>
      <c r="AL98" s="43"/>
    </row>
    <row r="99" spans="1:38" x14ac:dyDescent="0.35">
      <c r="A99" s="35" t="s">
        <v>410</v>
      </c>
      <c r="B99" s="36">
        <v>821</v>
      </c>
      <c r="C99" s="37" t="s">
        <v>411</v>
      </c>
      <c r="D99" s="38">
        <f>VLOOKUP($A99,'FeederSheet LA8'!$B$2:$HJ$176,D$5+$AK$28+$AK$26,FALSE)</f>
        <v>791</v>
      </c>
      <c r="E99" s="38">
        <f>VLOOKUP($A99,'FeederSheet LA8'!$B$2:$HJ$176,E$5+$AK$28+$AK$26,FALSE)</f>
        <v>177</v>
      </c>
      <c r="F99" s="38">
        <f>VLOOKUP($A99,'FeederSheet LA8'!$B$2:$HJ$176,F$5+$AK$28+$AK$26,FALSE)</f>
        <v>1105</v>
      </c>
      <c r="G99" s="38">
        <f>VLOOKUP($A99,'FeederSheet LA8'!$B$2:$HJ$176,G$5+$AK$28+$AK$26,FALSE)</f>
        <v>244</v>
      </c>
      <c r="H99" s="38">
        <f>VLOOKUP($A99,'FeederSheet LA8'!$B$2:$HJ$176,H$5+$AK$28+$AK$26,FALSE)</f>
        <v>8</v>
      </c>
      <c r="I99" s="38">
        <f>VLOOKUP($A99,'FeederSheet LA8'!$B$2:$HJ$176,I$5+$AK$28+$AK$26,FALSE)</f>
        <v>2364</v>
      </c>
      <c r="J99" s="39"/>
      <c r="K99" s="40">
        <f>VLOOKUP($A99,'FeederSheet LA8'!$B$2:$MG$176,K$5+$AK$24+$AK$26,FALSE)</f>
        <v>-0.46</v>
      </c>
      <c r="L99" s="40">
        <f>VLOOKUP($A99,'FeederSheet LA8'!$B$2:$MG$176,L$5+$AK$24+$AK$26,FALSE)</f>
        <v>-0.24</v>
      </c>
      <c r="M99" s="40">
        <f>VLOOKUP($A99,'FeederSheet LA8'!$B$2:$MG$176,M$5+$AK$24+$AK$26,FALSE)</f>
        <v>0.32</v>
      </c>
      <c r="N99" s="40">
        <f>VLOOKUP($A99,'FeederSheet LA8'!$B$2:$MG$176,N$5+$AK$24+$AK$26,FALSE)</f>
        <v>-0.17</v>
      </c>
      <c r="O99" s="40">
        <f>VLOOKUP($A99,'FeederSheet LA8'!$B$2:$MG$176,O$5+$AK$24+$AK$26,FALSE)</f>
        <v>1.21</v>
      </c>
      <c r="P99" s="40">
        <f>VLOOKUP($A99,'FeederSheet LA8'!$B$2:$MG$176,P$5+$AK$24+$AK$26,FALSE)</f>
        <v>-0.04</v>
      </c>
      <c r="R99" s="299">
        <f>IF($I$3=$AK$1,VLOOKUP($A99,'FeederSheet LA8'!$B$2:$HJ$176,R$5+$AK$26,FALSE),"")</f>
        <v>-0.55000000000000004</v>
      </c>
      <c r="S99" s="299">
        <f>IF($I$3=$AK$1,VLOOKUP($A99,'FeederSheet LA8'!$B$2:$HJ$176,S$5+$AK$26,FALSE),"")</f>
        <v>-0.43</v>
      </c>
      <c r="T99" s="299">
        <f>IF($I$3=$AK$1,VLOOKUP($A99,'FeederSheet LA8'!$B$2:$HJ$176,T$5+$AK$26,FALSE),"")</f>
        <v>0.25</v>
      </c>
      <c r="U99" s="299">
        <f>IF($I$3=$AK$1,VLOOKUP($A99,'FeederSheet LA8'!$B$2:$HJ$176,U$5+$AK$26,FALSE),"")</f>
        <v>-0.32</v>
      </c>
      <c r="V99" s="299">
        <f>IF($I$3=$AK$1,VLOOKUP($A99,'FeederSheet LA8'!$B$2:$HJ$176,V$5+$AK$26,FALSE),"")</f>
        <v>0.33</v>
      </c>
      <c r="W99" s="299">
        <f>IF($I$3=$AK$1,VLOOKUP($A99,'FeederSheet LA8'!$B$2:$HJ$176,W$5+$AK$26,FALSE),"")</f>
        <v>-0.09</v>
      </c>
      <c r="X99" s="300"/>
      <c r="Y99" s="299">
        <f>IF($I$3=$AK$1,VLOOKUP($A99,'FeederSheet LA8'!$B$2:$HJ$176,Y$5+$AK$26,FALSE),"")</f>
        <v>-0.38</v>
      </c>
      <c r="Z99" s="299">
        <f>IF($I$3=$AK$1,VLOOKUP($A99,'FeederSheet LA8'!$B$2:$HJ$176,Z$5+$AK$26,FALSE),"")</f>
        <v>-0.06</v>
      </c>
      <c r="AA99" s="299">
        <f>IF($I$3=$AK$1,VLOOKUP($A99,'FeederSheet LA8'!$B$2:$HJ$176,AA$5+$AK$26,FALSE),"")</f>
        <v>0.4</v>
      </c>
      <c r="AB99" s="299">
        <f>IF($I$3=$AK$1,VLOOKUP($A99,'FeederSheet LA8'!$B$2:$HJ$176,AB$5+$AK$26,FALSE),"")</f>
        <v>-0.01</v>
      </c>
      <c r="AC99" s="299">
        <f>IF($I$3=$AK$1,VLOOKUP($A99,'FeederSheet LA8'!$B$2:$HJ$176,AC$5+$AK$26,FALSE),"")</f>
        <v>2.08</v>
      </c>
      <c r="AD99" s="299">
        <f>IF($I$3=$AK$1,VLOOKUP($A99,'FeederSheet LA8'!$B$2:$HJ$176,AD$5+$AK$26,FALSE),"")</f>
        <v>0.02</v>
      </c>
      <c r="AE99" s="43"/>
      <c r="AF99" s="43"/>
      <c r="AH99" s="43"/>
      <c r="AI99" s="43"/>
      <c r="AJ99" s="43"/>
      <c r="AK99" s="243"/>
      <c r="AL99" s="43"/>
    </row>
    <row r="100" spans="1:38" x14ac:dyDescent="0.35">
      <c r="A100" s="35" t="s">
        <v>412</v>
      </c>
      <c r="B100" s="36">
        <v>926</v>
      </c>
      <c r="C100" s="37" t="s">
        <v>413</v>
      </c>
      <c r="D100" s="38">
        <f>VLOOKUP($A100,'FeederSheet LA8'!$B$2:$HJ$176,D$5+$AK$28+$AK$26,FALSE)</f>
        <v>6784</v>
      </c>
      <c r="E100" s="38">
        <f>VLOOKUP($A100,'FeederSheet LA8'!$B$2:$HJ$176,E$5+$AK$28+$AK$26,FALSE)</f>
        <v>162</v>
      </c>
      <c r="F100" s="38">
        <f>VLOOKUP($A100,'FeederSheet LA8'!$B$2:$HJ$176,F$5+$AK$28+$AK$26,FALSE)</f>
        <v>82</v>
      </c>
      <c r="G100" s="38">
        <f>VLOOKUP($A100,'FeederSheet LA8'!$B$2:$HJ$176,G$5+$AK$28+$AK$26,FALSE)</f>
        <v>64</v>
      </c>
      <c r="H100" s="38">
        <f>VLOOKUP($A100,'FeederSheet LA8'!$B$2:$HJ$176,H$5+$AK$28+$AK$26,FALSE)</f>
        <v>10</v>
      </c>
      <c r="I100" s="38">
        <f>VLOOKUP($A100,'FeederSheet LA8'!$B$2:$HJ$176,I$5+$AK$28+$AK$26,FALSE)</f>
        <v>7199</v>
      </c>
      <c r="J100" s="39"/>
      <c r="K100" s="40">
        <f>VLOOKUP($A100,'FeederSheet LA8'!$B$2:$MG$176,K$5+$AK$24+$AK$26,FALSE)</f>
        <v>-0.03</v>
      </c>
      <c r="L100" s="40">
        <f>VLOOKUP($A100,'FeederSheet LA8'!$B$2:$MG$176,L$5+$AK$24+$AK$26,FALSE)</f>
        <v>0.15</v>
      </c>
      <c r="M100" s="40">
        <f>VLOOKUP($A100,'FeederSheet LA8'!$B$2:$MG$176,M$5+$AK$24+$AK$26,FALSE)</f>
        <v>0.71</v>
      </c>
      <c r="N100" s="40">
        <f>VLOOKUP($A100,'FeederSheet LA8'!$B$2:$MG$176,N$5+$AK$24+$AK$26,FALSE)</f>
        <v>0.77</v>
      </c>
      <c r="O100" s="40">
        <f>VLOOKUP($A100,'FeederSheet LA8'!$B$2:$MG$176,O$5+$AK$24+$AK$26,FALSE)</f>
        <v>1.62</v>
      </c>
      <c r="P100" s="40">
        <f>VLOOKUP($A100,'FeederSheet LA8'!$B$2:$MG$176,P$5+$AK$24+$AK$26,FALSE)</f>
        <v>0</v>
      </c>
      <c r="R100" s="299">
        <f>IF($I$3=$AK$1,VLOOKUP($A100,'FeederSheet LA8'!$B$2:$HJ$176,R$5+$AK$26,FALSE),"")</f>
        <v>-0.06</v>
      </c>
      <c r="S100" s="299">
        <f>IF($I$3=$AK$1,VLOOKUP($A100,'FeederSheet LA8'!$B$2:$HJ$176,S$5+$AK$26,FALSE),"")</f>
        <v>-0.04</v>
      </c>
      <c r="T100" s="299">
        <f>IF($I$3=$AK$1,VLOOKUP($A100,'FeederSheet LA8'!$B$2:$HJ$176,T$5+$AK$26,FALSE),"")</f>
        <v>0.43</v>
      </c>
      <c r="U100" s="299">
        <f>IF($I$3=$AK$1,VLOOKUP($A100,'FeederSheet LA8'!$B$2:$HJ$176,U$5+$AK$26,FALSE),"")</f>
        <v>0.46</v>
      </c>
      <c r="V100" s="299">
        <f>IF($I$3=$AK$1,VLOOKUP($A100,'FeederSheet LA8'!$B$2:$HJ$176,V$5+$AK$26,FALSE),"")</f>
        <v>0.83</v>
      </c>
      <c r="W100" s="299">
        <f>IF($I$3=$AK$1,VLOOKUP($A100,'FeederSheet LA8'!$B$2:$HJ$176,W$5+$AK$26,FALSE),"")</f>
        <v>-0.03</v>
      </c>
      <c r="X100" s="300"/>
      <c r="Y100" s="299">
        <f>IF($I$3=$AK$1,VLOOKUP($A100,'FeederSheet LA8'!$B$2:$HJ$176,Y$5+$AK$26,FALSE),"")</f>
        <v>0</v>
      </c>
      <c r="Z100" s="299">
        <f>IF($I$3=$AK$1,VLOOKUP($A100,'FeederSheet LA8'!$B$2:$HJ$176,Z$5+$AK$26,FALSE),"")</f>
        <v>0.35</v>
      </c>
      <c r="AA100" s="299">
        <f>IF($I$3=$AK$1,VLOOKUP($A100,'FeederSheet LA8'!$B$2:$HJ$176,AA$5+$AK$26,FALSE),"")</f>
        <v>0.98</v>
      </c>
      <c r="AB100" s="299">
        <f>IF($I$3=$AK$1,VLOOKUP($A100,'FeederSheet LA8'!$B$2:$HJ$176,AB$5+$AK$26,FALSE),"")</f>
        <v>1.07</v>
      </c>
      <c r="AC100" s="299">
        <f>IF($I$3=$AK$1,VLOOKUP($A100,'FeederSheet LA8'!$B$2:$HJ$176,AC$5+$AK$26,FALSE),"")</f>
        <v>2.4</v>
      </c>
      <c r="AD100" s="299">
        <f>IF($I$3=$AK$1,VLOOKUP($A100,'FeederSheet LA8'!$B$2:$HJ$176,AD$5+$AK$26,FALSE),"")</f>
        <v>0.02</v>
      </c>
      <c r="AE100" s="43"/>
      <c r="AF100" s="43"/>
      <c r="AH100" s="43"/>
      <c r="AI100" s="43"/>
      <c r="AJ100" s="43"/>
      <c r="AK100" s="243"/>
      <c r="AL100" s="43"/>
    </row>
    <row r="101" spans="1:38" x14ac:dyDescent="0.35">
      <c r="A101" s="35" t="s">
        <v>414</v>
      </c>
      <c r="B101" s="36">
        <v>874</v>
      </c>
      <c r="C101" s="37" t="s">
        <v>415</v>
      </c>
      <c r="D101" s="38">
        <f>VLOOKUP($A101,'FeederSheet LA8'!$B$2:$HJ$176,D$5+$AK$28+$AK$26,FALSE)</f>
        <v>1559</v>
      </c>
      <c r="E101" s="38">
        <f>VLOOKUP($A101,'FeederSheet LA8'!$B$2:$HJ$176,E$5+$AK$28+$AK$26,FALSE)</f>
        <v>116</v>
      </c>
      <c r="F101" s="38">
        <f>VLOOKUP($A101,'FeederSheet LA8'!$B$2:$HJ$176,F$5+$AK$28+$AK$26,FALSE)</f>
        <v>333</v>
      </c>
      <c r="G101" s="38">
        <f>VLOOKUP($A101,'FeederSheet LA8'!$B$2:$HJ$176,G$5+$AK$28+$AK$26,FALSE)</f>
        <v>67</v>
      </c>
      <c r="H101" s="38">
        <f>VLOOKUP($A101,'FeederSheet LA8'!$B$2:$HJ$176,H$5+$AK$28+$AK$26,FALSE)</f>
        <v>5</v>
      </c>
      <c r="I101" s="38">
        <f>VLOOKUP($A101,'FeederSheet LA8'!$B$2:$HJ$176,I$5+$AK$28+$AK$26,FALSE)</f>
        <v>2119</v>
      </c>
      <c r="J101" s="39"/>
      <c r="K101" s="40">
        <f>VLOOKUP($A101,'FeederSheet LA8'!$B$2:$MG$176,K$5+$AK$24+$AK$26,FALSE)</f>
        <v>-0.28000000000000003</v>
      </c>
      <c r="L101" s="40">
        <f>VLOOKUP($A101,'FeederSheet LA8'!$B$2:$MG$176,L$5+$AK$24+$AK$26,FALSE)</f>
        <v>-0.28999999999999998</v>
      </c>
      <c r="M101" s="40">
        <f>VLOOKUP($A101,'FeederSheet LA8'!$B$2:$MG$176,M$5+$AK$24+$AK$26,FALSE)</f>
        <v>0.11</v>
      </c>
      <c r="N101" s="40">
        <f>VLOOKUP($A101,'FeederSheet LA8'!$B$2:$MG$176,N$5+$AK$24+$AK$26,FALSE)</f>
        <v>0.17</v>
      </c>
      <c r="O101" s="40">
        <f>VLOOKUP($A101,'FeederSheet LA8'!$B$2:$MG$176,O$5+$AK$24+$AK$26,FALSE)</f>
        <v>0.16</v>
      </c>
      <c r="P101" s="40">
        <f>VLOOKUP($A101,'FeederSheet LA8'!$B$2:$MG$176,P$5+$AK$24+$AK$26,FALSE)</f>
        <v>-0.2</v>
      </c>
      <c r="R101" s="299">
        <f>IF($I$3=$AK$1,VLOOKUP($A101,'FeederSheet LA8'!$B$2:$HJ$176,R$5+$AK$26,FALSE),"")</f>
        <v>-0.34</v>
      </c>
      <c r="S101" s="299">
        <f>IF($I$3=$AK$1,VLOOKUP($A101,'FeederSheet LA8'!$B$2:$HJ$176,S$5+$AK$26,FALSE),"")</f>
        <v>-0.52</v>
      </c>
      <c r="T101" s="299">
        <f>IF($I$3=$AK$1,VLOOKUP($A101,'FeederSheet LA8'!$B$2:$HJ$176,T$5+$AK$26,FALSE),"")</f>
        <v>-0.03</v>
      </c>
      <c r="U101" s="299">
        <f>IF($I$3=$AK$1,VLOOKUP($A101,'FeederSheet LA8'!$B$2:$HJ$176,U$5+$AK$26,FALSE),"")</f>
        <v>-0.13</v>
      </c>
      <c r="V101" s="299">
        <f>IF($I$3=$AK$1,VLOOKUP($A101,'FeederSheet LA8'!$B$2:$HJ$176,V$5+$AK$26,FALSE),"")</f>
        <v>-0.95</v>
      </c>
      <c r="W101" s="299">
        <f>IF($I$3=$AK$1,VLOOKUP($A101,'FeederSheet LA8'!$B$2:$HJ$176,W$5+$AK$26,FALSE),"")</f>
        <v>-0.25</v>
      </c>
      <c r="X101" s="300"/>
      <c r="Y101" s="299">
        <f>IF($I$3=$AK$1,VLOOKUP($A101,'FeederSheet LA8'!$B$2:$HJ$176,Y$5+$AK$26,FALSE),"")</f>
        <v>-0.22</v>
      </c>
      <c r="Z101" s="299">
        <f>IF($I$3=$AK$1,VLOOKUP($A101,'FeederSheet LA8'!$B$2:$HJ$176,Z$5+$AK$26,FALSE),"")</f>
        <v>-0.06</v>
      </c>
      <c r="AA101" s="299">
        <f>IF($I$3=$AK$1,VLOOKUP($A101,'FeederSheet LA8'!$B$2:$HJ$176,AA$5+$AK$26,FALSE),"")</f>
        <v>0.24</v>
      </c>
      <c r="AB101" s="299">
        <f>IF($I$3=$AK$1,VLOOKUP($A101,'FeederSheet LA8'!$B$2:$HJ$176,AB$5+$AK$26,FALSE),"")</f>
        <v>0.47</v>
      </c>
      <c r="AC101" s="299">
        <f>IF($I$3=$AK$1,VLOOKUP($A101,'FeederSheet LA8'!$B$2:$HJ$176,AC$5+$AK$26,FALSE),"")</f>
        <v>1.26</v>
      </c>
      <c r="AD101" s="299">
        <f>IF($I$3=$AK$1,VLOOKUP($A101,'FeederSheet LA8'!$B$2:$HJ$176,AD$5+$AK$26,FALSE),"")</f>
        <v>-0.14000000000000001</v>
      </c>
      <c r="AE101" s="43"/>
      <c r="AF101" s="43"/>
      <c r="AH101" s="43"/>
      <c r="AI101" s="43"/>
      <c r="AJ101" s="43"/>
      <c r="AK101" s="243"/>
      <c r="AL101" s="43"/>
    </row>
    <row r="102" spans="1:38" x14ac:dyDescent="0.35">
      <c r="A102" s="35" t="s">
        <v>416</v>
      </c>
      <c r="B102" s="36">
        <v>882</v>
      </c>
      <c r="C102" s="37" t="s">
        <v>417</v>
      </c>
      <c r="D102" s="38">
        <f>VLOOKUP($A102,'FeederSheet LA8'!$B$2:$HJ$176,D$5+$AK$28+$AK$26,FALSE)</f>
        <v>1512</v>
      </c>
      <c r="E102" s="38">
        <f>VLOOKUP($A102,'FeederSheet LA8'!$B$2:$HJ$176,E$5+$AK$28+$AK$26,FALSE)</f>
        <v>78</v>
      </c>
      <c r="F102" s="38">
        <f>VLOOKUP($A102,'FeederSheet LA8'!$B$2:$HJ$176,F$5+$AK$28+$AK$26,FALSE)</f>
        <v>179</v>
      </c>
      <c r="G102" s="38">
        <f>VLOOKUP($A102,'FeederSheet LA8'!$B$2:$HJ$176,G$5+$AK$28+$AK$26,FALSE)</f>
        <v>118</v>
      </c>
      <c r="H102" s="38">
        <f>VLOOKUP($A102,'FeederSheet LA8'!$B$2:$HJ$176,H$5+$AK$28+$AK$26,FALSE)</f>
        <v>11</v>
      </c>
      <c r="I102" s="38">
        <f>VLOOKUP($A102,'FeederSheet LA8'!$B$2:$HJ$176,I$5+$AK$28+$AK$26,FALSE)</f>
        <v>1921</v>
      </c>
      <c r="J102" s="39"/>
      <c r="K102" s="40">
        <f>VLOOKUP($A102,'FeederSheet LA8'!$B$2:$MG$176,K$5+$AK$24+$AK$26,FALSE)</f>
        <v>-0.01</v>
      </c>
      <c r="L102" s="40">
        <f>VLOOKUP($A102,'FeederSheet LA8'!$B$2:$MG$176,L$5+$AK$24+$AK$26,FALSE)</f>
        <v>0.22</v>
      </c>
      <c r="M102" s="40">
        <f>VLOOKUP($A102,'FeederSheet LA8'!$B$2:$MG$176,M$5+$AK$24+$AK$26,FALSE)</f>
        <v>0.93</v>
      </c>
      <c r="N102" s="40">
        <f>VLOOKUP($A102,'FeederSheet LA8'!$B$2:$MG$176,N$5+$AK$24+$AK$26,FALSE)</f>
        <v>0.61</v>
      </c>
      <c r="O102" s="40">
        <f>VLOOKUP($A102,'FeederSheet LA8'!$B$2:$MG$176,O$5+$AK$24+$AK$26,FALSE)</f>
        <v>0.75</v>
      </c>
      <c r="P102" s="40">
        <f>VLOOKUP($A102,'FeederSheet LA8'!$B$2:$MG$176,P$5+$AK$24+$AK$26,FALSE)</f>
        <v>0.14000000000000001</v>
      </c>
      <c r="R102" s="299">
        <f>IF($I$3=$AK$1,VLOOKUP($A102,'FeederSheet LA8'!$B$2:$HJ$176,R$5+$AK$26,FALSE),"")</f>
        <v>-7.0000000000000007E-2</v>
      </c>
      <c r="S102" s="299">
        <f>IF($I$3=$AK$1,VLOOKUP($A102,'FeederSheet LA8'!$B$2:$HJ$176,S$5+$AK$26,FALSE),"")</f>
        <v>-7.0000000000000007E-2</v>
      </c>
      <c r="T102" s="299">
        <f>IF($I$3=$AK$1,VLOOKUP($A102,'FeederSheet LA8'!$B$2:$HJ$176,T$5+$AK$26,FALSE),"")</f>
        <v>0.74</v>
      </c>
      <c r="U102" s="299">
        <f>IF($I$3=$AK$1,VLOOKUP($A102,'FeederSheet LA8'!$B$2:$HJ$176,U$5+$AK$26,FALSE),"")</f>
        <v>0.38</v>
      </c>
      <c r="V102" s="299">
        <f>IF($I$3=$AK$1,VLOOKUP($A102,'FeederSheet LA8'!$B$2:$HJ$176,V$5+$AK$26,FALSE),"")</f>
        <v>0.01</v>
      </c>
      <c r="W102" s="299">
        <f>IF($I$3=$AK$1,VLOOKUP($A102,'FeederSheet LA8'!$B$2:$HJ$176,W$5+$AK$26,FALSE),"")</f>
        <v>0.08</v>
      </c>
      <c r="X102" s="300"/>
      <c r="Y102" s="299">
        <f>IF($I$3=$AK$1,VLOOKUP($A102,'FeederSheet LA8'!$B$2:$HJ$176,Y$5+$AK$26,FALSE),"")</f>
        <v>0.06</v>
      </c>
      <c r="Z102" s="299">
        <f>IF($I$3=$AK$1,VLOOKUP($A102,'FeederSheet LA8'!$B$2:$HJ$176,Z$5+$AK$26,FALSE),"")</f>
        <v>0.5</v>
      </c>
      <c r="AA102" s="299">
        <f>IF($I$3=$AK$1,VLOOKUP($A102,'FeederSheet LA8'!$B$2:$HJ$176,AA$5+$AK$26,FALSE),"")</f>
        <v>1.1100000000000001</v>
      </c>
      <c r="AB102" s="299">
        <f>IF($I$3=$AK$1,VLOOKUP($A102,'FeederSheet LA8'!$B$2:$HJ$176,AB$5+$AK$26,FALSE),"")</f>
        <v>0.84</v>
      </c>
      <c r="AC102" s="299">
        <f>IF($I$3=$AK$1,VLOOKUP($A102,'FeederSheet LA8'!$B$2:$HJ$176,AC$5+$AK$26,FALSE),"")</f>
        <v>1.5</v>
      </c>
      <c r="AD102" s="299">
        <f>IF($I$3=$AK$1,VLOOKUP($A102,'FeederSheet LA8'!$B$2:$HJ$176,AD$5+$AK$26,FALSE),"")</f>
        <v>0.19</v>
      </c>
      <c r="AE102" s="43"/>
      <c r="AF102" s="43"/>
      <c r="AH102" s="43"/>
      <c r="AI102" s="43"/>
      <c r="AJ102" s="43"/>
      <c r="AK102" s="243"/>
      <c r="AL102" s="43"/>
    </row>
    <row r="103" spans="1:38" x14ac:dyDescent="0.35">
      <c r="A103" s="35" t="s">
        <v>418</v>
      </c>
      <c r="B103" s="36">
        <v>935</v>
      </c>
      <c r="C103" s="37" t="s">
        <v>419</v>
      </c>
      <c r="D103" s="38">
        <f>VLOOKUP($A103,'FeederSheet LA8'!$B$2:$HJ$176,D$5+$AK$28+$AK$26,FALSE)</f>
        <v>6009</v>
      </c>
      <c r="E103" s="38">
        <f>VLOOKUP($A103,'FeederSheet LA8'!$B$2:$HJ$176,E$5+$AK$28+$AK$26,FALSE)</f>
        <v>247</v>
      </c>
      <c r="F103" s="38">
        <f>VLOOKUP($A103,'FeederSheet LA8'!$B$2:$HJ$176,F$5+$AK$28+$AK$26,FALSE)</f>
        <v>112</v>
      </c>
      <c r="G103" s="38">
        <f>VLOOKUP($A103,'FeederSheet LA8'!$B$2:$HJ$176,G$5+$AK$28+$AK$26,FALSE)</f>
        <v>38</v>
      </c>
      <c r="H103" s="38">
        <f>VLOOKUP($A103,'FeederSheet LA8'!$B$2:$HJ$176,H$5+$AK$28+$AK$26,FALSE)</f>
        <v>4</v>
      </c>
      <c r="I103" s="38">
        <f>VLOOKUP($A103,'FeederSheet LA8'!$B$2:$HJ$176,I$5+$AK$28+$AK$26,FALSE)</f>
        <v>6520</v>
      </c>
      <c r="J103" s="39"/>
      <c r="K103" s="40">
        <f>VLOOKUP($A103,'FeederSheet LA8'!$B$2:$MG$176,K$5+$AK$24+$AK$26,FALSE)</f>
        <v>0.06</v>
      </c>
      <c r="L103" s="40">
        <f>VLOOKUP($A103,'FeederSheet LA8'!$B$2:$MG$176,L$5+$AK$24+$AK$26,FALSE)</f>
        <v>0.17</v>
      </c>
      <c r="M103" s="40">
        <f>VLOOKUP($A103,'FeederSheet LA8'!$B$2:$MG$176,M$5+$AK$24+$AK$26,FALSE)</f>
        <v>0.79</v>
      </c>
      <c r="N103" s="40">
        <f>VLOOKUP($A103,'FeederSheet LA8'!$B$2:$MG$176,N$5+$AK$24+$AK$26,FALSE)</f>
        <v>0.41</v>
      </c>
      <c r="O103" s="40">
        <f>VLOOKUP($A103,'FeederSheet LA8'!$B$2:$MG$176,O$5+$AK$24+$AK$26,FALSE)</f>
        <v>1.34</v>
      </c>
      <c r="P103" s="40">
        <f>VLOOKUP($A103,'FeederSheet LA8'!$B$2:$MG$176,P$5+$AK$24+$AK$26,FALSE)</f>
        <v>0.08</v>
      </c>
      <c r="R103" s="299">
        <f>IF($I$3=$AK$1,VLOOKUP($A103,'FeederSheet LA8'!$B$2:$HJ$176,R$5+$AK$26,FALSE),"")</f>
        <v>0.02</v>
      </c>
      <c r="S103" s="299">
        <f>IF($I$3=$AK$1,VLOOKUP($A103,'FeederSheet LA8'!$B$2:$HJ$176,S$5+$AK$26,FALSE),"")</f>
        <v>0.01</v>
      </c>
      <c r="T103" s="299">
        <f>IF($I$3=$AK$1,VLOOKUP($A103,'FeederSheet LA8'!$B$2:$HJ$176,T$5+$AK$26,FALSE),"")</f>
        <v>0.56000000000000005</v>
      </c>
      <c r="U103" s="299">
        <f>IF($I$3=$AK$1,VLOOKUP($A103,'FeederSheet LA8'!$B$2:$HJ$176,U$5+$AK$26,FALSE),"")</f>
        <v>0.01</v>
      </c>
      <c r="V103" s="299">
        <f>IF($I$3=$AK$1,VLOOKUP($A103,'FeederSheet LA8'!$B$2:$HJ$176,V$5+$AK$26,FALSE),"")</f>
        <v>0.11</v>
      </c>
      <c r="W103" s="299">
        <f>IF($I$3=$AK$1,VLOOKUP($A103,'FeederSheet LA8'!$B$2:$HJ$176,W$5+$AK$26,FALSE),"")</f>
        <v>0.05</v>
      </c>
      <c r="X103" s="300"/>
      <c r="Y103" s="299">
        <f>IF($I$3=$AK$1,VLOOKUP($A103,'FeederSheet LA8'!$B$2:$HJ$176,Y$5+$AK$26,FALSE),"")</f>
        <v>0.09</v>
      </c>
      <c r="Z103" s="299">
        <f>IF($I$3=$AK$1,VLOOKUP($A103,'FeederSheet LA8'!$B$2:$HJ$176,Z$5+$AK$26,FALSE),"")</f>
        <v>0.33</v>
      </c>
      <c r="AA103" s="299">
        <f>IF($I$3=$AK$1,VLOOKUP($A103,'FeederSheet LA8'!$B$2:$HJ$176,AA$5+$AK$26,FALSE),"")</f>
        <v>1.03</v>
      </c>
      <c r="AB103" s="299">
        <f>IF($I$3=$AK$1,VLOOKUP($A103,'FeederSheet LA8'!$B$2:$HJ$176,AB$5+$AK$26,FALSE),"")</f>
        <v>0.81</v>
      </c>
      <c r="AC103" s="299">
        <f>IF($I$3=$AK$1,VLOOKUP($A103,'FeederSheet LA8'!$B$2:$HJ$176,AC$5+$AK$26,FALSE),"")</f>
        <v>2.58</v>
      </c>
      <c r="AD103" s="299">
        <f>IF($I$3=$AK$1,VLOOKUP($A103,'FeederSheet LA8'!$B$2:$HJ$176,AD$5+$AK$26,FALSE),"")</f>
        <v>0.11</v>
      </c>
      <c r="AE103" s="43"/>
      <c r="AF103" s="43"/>
      <c r="AH103" s="43"/>
      <c r="AI103" s="43"/>
      <c r="AJ103" s="43"/>
      <c r="AK103" s="243"/>
      <c r="AL103" s="43"/>
    </row>
    <row r="104" spans="1:38" x14ac:dyDescent="0.35">
      <c r="A104" s="35" t="s">
        <v>420</v>
      </c>
      <c r="B104" s="36">
        <v>883</v>
      </c>
      <c r="C104" s="37" t="s">
        <v>421</v>
      </c>
      <c r="D104" s="38">
        <f>VLOOKUP($A104,'FeederSheet LA8'!$B$2:$HJ$176,D$5+$AK$28+$AK$26,FALSE)</f>
        <v>1246</v>
      </c>
      <c r="E104" s="38">
        <f>VLOOKUP($A104,'FeederSheet LA8'!$B$2:$HJ$176,E$5+$AK$28+$AK$26,FALSE)</f>
        <v>67</v>
      </c>
      <c r="F104" s="38">
        <f>VLOOKUP($A104,'FeederSheet LA8'!$B$2:$HJ$176,F$5+$AK$28+$AK$26,FALSE)</f>
        <v>68</v>
      </c>
      <c r="G104" s="38">
        <f>VLOOKUP($A104,'FeederSheet LA8'!$B$2:$HJ$176,G$5+$AK$28+$AK$26,FALSE)</f>
        <v>141</v>
      </c>
      <c r="H104" s="38">
        <f>VLOOKUP($A104,'FeederSheet LA8'!$B$2:$HJ$176,H$5+$AK$28+$AK$26,FALSE)</f>
        <v>12</v>
      </c>
      <c r="I104" s="38">
        <f>VLOOKUP($A104,'FeederSheet LA8'!$B$2:$HJ$176,I$5+$AK$28+$AK$26,FALSE)</f>
        <v>1577</v>
      </c>
      <c r="J104" s="39"/>
      <c r="K104" s="40">
        <f>VLOOKUP($A104,'FeederSheet LA8'!$B$2:$MG$176,K$5+$AK$24+$AK$26,FALSE)</f>
        <v>-0.31</v>
      </c>
      <c r="L104" s="40">
        <f>VLOOKUP($A104,'FeederSheet LA8'!$B$2:$MG$176,L$5+$AK$24+$AK$26,FALSE)</f>
        <v>0.13</v>
      </c>
      <c r="M104" s="40">
        <f>VLOOKUP($A104,'FeederSheet LA8'!$B$2:$MG$176,M$5+$AK$24+$AK$26,FALSE)</f>
        <v>0.28999999999999998</v>
      </c>
      <c r="N104" s="40">
        <f>VLOOKUP($A104,'FeederSheet LA8'!$B$2:$MG$176,N$5+$AK$24+$AK$26,FALSE)</f>
        <v>0.46</v>
      </c>
      <c r="O104" s="40">
        <f>VLOOKUP($A104,'FeederSheet LA8'!$B$2:$MG$176,O$5+$AK$24+$AK$26,FALSE)</f>
        <v>1.1000000000000001</v>
      </c>
      <c r="P104" s="40">
        <f>VLOOKUP($A104,'FeederSheet LA8'!$B$2:$MG$176,P$5+$AK$24+$AK$26,FALSE)</f>
        <v>-0.19</v>
      </c>
      <c r="R104" s="299">
        <f>IF($I$3=$AK$1,VLOOKUP($A104,'FeederSheet LA8'!$B$2:$HJ$176,R$5+$AK$26,FALSE),"")</f>
        <v>-0.38</v>
      </c>
      <c r="S104" s="299">
        <f>IF($I$3=$AK$1,VLOOKUP($A104,'FeederSheet LA8'!$B$2:$HJ$176,S$5+$AK$26,FALSE),"")</f>
        <v>-0.17</v>
      </c>
      <c r="T104" s="299">
        <f>IF($I$3=$AK$1,VLOOKUP($A104,'FeederSheet LA8'!$B$2:$HJ$176,T$5+$AK$26,FALSE),"")</f>
        <v>-0.01</v>
      </c>
      <c r="U104" s="299">
        <f>IF($I$3=$AK$1,VLOOKUP($A104,'FeederSheet LA8'!$B$2:$HJ$176,U$5+$AK$26,FALSE),"")</f>
        <v>0.25</v>
      </c>
      <c r="V104" s="299">
        <f>IF($I$3=$AK$1,VLOOKUP($A104,'FeederSheet LA8'!$B$2:$HJ$176,V$5+$AK$26,FALSE),"")</f>
        <v>0.39</v>
      </c>
      <c r="W104" s="299">
        <f>IF($I$3=$AK$1,VLOOKUP($A104,'FeederSheet LA8'!$B$2:$HJ$176,W$5+$AK$26,FALSE),"")</f>
        <v>-0.25</v>
      </c>
      <c r="X104" s="300"/>
      <c r="Y104" s="299">
        <f>IF($I$3=$AK$1,VLOOKUP($A104,'FeederSheet LA8'!$B$2:$HJ$176,Y$5+$AK$26,FALSE),"")</f>
        <v>-0.24</v>
      </c>
      <c r="Z104" s="299">
        <f>IF($I$3=$AK$1,VLOOKUP($A104,'FeederSheet LA8'!$B$2:$HJ$176,Z$5+$AK$26,FALSE),"")</f>
        <v>0.44</v>
      </c>
      <c r="AA104" s="299">
        <f>IF($I$3=$AK$1,VLOOKUP($A104,'FeederSheet LA8'!$B$2:$HJ$176,AA$5+$AK$26,FALSE),"")</f>
        <v>0.59</v>
      </c>
      <c r="AB104" s="299">
        <f>IF($I$3=$AK$1,VLOOKUP($A104,'FeederSheet LA8'!$B$2:$HJ$176,AB$5+$AK$26,FALSE),"")</f>
        <v>0.67</v>
      </c>
      <c r="AC104" s="299">
        <f>IF($I$3=$AK$1,VLOOKUP($A104,'FeederSheet LA8'!$B$2:$HJ$176,AC$5+$AK$26,FALSE),"")</f>
        <v>1.82</v>
      </c>
      <c r="AD104" s="299">
        <f>IF($I$3=$AK$1,VLOOKUP($A104,'FeederSheet LA8'!$B$2:$HJ$176,AD$5+$AK$26,FALSE),"")</f>
        <v>-0.12</v>
      </c>
      <c r="AE104" s="43"/>
      <c r="AF104" s="43"/>
      <c r="AH104" s="43"/>
      <c r="AI104" s="43"/>
      <c r="AJ104" s="43"/>
      <c r="AK104" s="243"/>
      <c r="AL104" s="43"/>
    </row>
    <row r="105" spans="1:38" x14ac:dyDescent="0.35">
      <c r="A105" s="35"/>
      <c r="B105" s="35"/>
      <c r="C105" s="45"/>
      <c r="D105" s="38"/>
      <c r="E105" s="38"/>
      <c r="F105" s="38"/>
      <c r="G105" s="38"/>
      <c r="H105" s="38"/>
      <c r="I105" s="38"/>
      <c r="J105" s="39"/>
      <c r="K105" s="40"/>
      <c r="L105" s="40"/>
      <c r="M105" s="40"/>
      <c r="N105" s="40"/>
      <c r="O105" s="40"/>
      <c r="P105" s="40"/>
      <c r="R105" s="299"/>
      <c r="S105" s="299"/>
      <c r="T105" s="299"/>
      <c r="U105" s="299"/>
      <c r="V105" s="299"/>
      <c r="W105" s="299"/>
      <c r="X105" s="300"/>
      <c r="Y105" s="299"/>
      <c r="Z105" s="299"/>
      <c r="AA105" s="299"/>
      <c r="AB105" s="299"/>
      <c r="AC105" s="299"/>
      <c r="AD105" s="299"/>
      <c r="AE105" s="43"/>
      <c r="AF105" s="43"/>
      <c r="AH105" s="43"/>
      <c r="AI105" s="43"/>
      <c r="AJ105" s="43"/>
      <c r="AK105" s="243"/>
    </row>
    <row r="106" spans="1:38" s="44" customFormat="1" ht="12.75" customHeight="1" x14ac:dyDescent="0.35">
      <c r="A106" s="27" t="s">
        <v>422</v>
      </c>
      <c r="B106" s="33" t="s">
        <v>423</v>
      </c>
      <c r="C106" s="46" t="s">
        <v>424</v>
      </c>
      <c r="D106" s="24">
        <f>VLOOKUP($A106,'FeederSheet LA8'!$B$2:$HJ$176,D$5+$AK$28+$AK$26,FALSE)</f>
        <v>27673</v>
      </c>
      <c r="E106" s="24">
        <f>VLOOKUP($A106,'FeederSheet LA8'!$B$2:$HJ$176,E$5+$AK$28+$AK$26,FALSE)</f>
        <v>6531</v>
      </c>
      <c r="F106" s="24">
        <f>VLOOKUP($A106,'FeederSheet LA8'!$B$2:$HJ$176,F$5+$AK$28+$AK$26,FALSE)</f>
        <v>14593</v>
      </c>
      <c r="G106" s="24">
        <f>VLOOKUP($A106,'FeederSheet LA8'!$B$2:$HJ$176,G$5+$AK$28+$AK$26,FALSE)</f>
        <v>15160</v>
      </c>
      <c r="H106" s="24">
        <f>VLOOKUP($A106,'FeederSheet LA8'!$B$2:$HJ$176,H$5+$AK$28+$AK$26,FALSE)</f>
        <v>399</v>
      </c>
      <c r="I106" s="24">
        <f>VLOOKUP($A106,'FeederSheet LA8'!$B$2:$HJ$176,I$5+$AK$28+$AK$26,FALSE)</f>
        <v>69451</v>
      </c>
      <c r="J106" s="29"/>
      <c r="K106" s="25">
        <f>VLOOKUP($A106,'FeederSheet LA8'!$B$2:$MG$176,K$5+$AK$24+$AK$26,FALSE)</f>
        <v>7.0000000000000007E-2</v>
      </c>
      <c r="L106" s="25">
        <f>VLOOKUP($A106,'FeederSheet LA8'!$B$2:$MG$176,L$5+$AK$24+$AK$26,FALSE)</f>
        <v>7.0000000000000007E-2</v>
      </c>
      <c r="M106" s="25">
        <f>VLOOKUP($A106,'FeederSheet LA8'!$B$2:$MG$176,M$5+$AK$24+$AK$26,FALSE)</f>
        <v>0.65</v>
      </c>
      <c r="N106" s="25">
        <f>VLOOKUP($A106,'FeederSheet LA8'!$B$2:$MG$176,N$5+$AK$24+$AK$26,FALSE)</f>
        <v>0.09</v>
      </c>
      <c r="O106" s="25">
        <f>VLOOKUP($A106,'FeederSheet LA8'!$B$2:$MG$176,O$5+$AK$24+$AK$26,FALSE)</f>
        <v>0.99</v>
      </c>
      <c r="P106" s="25">
        <f>VLOOKUP($A106,'FeederSheet LA8'!$B$2:$MG$176,P$5+$AK$24+$AK$26,FALSE)</f>
        <v>0.23</v>
      </c>
      <c r="R106" s="297">
        <f>IF($I$3=$AK$1,VLOOKUP($A106,'FeederSheet LA8'!$B$2:$HJ$176,R$5+$AK$26,FALSE),"")</f>
        <v>0.06</v>
      </c>
      <c r="S106" s="297">
        <f>IF($I$3=$AK$1,VLOOKUP($A106,'FeederSheet LA8'!$B$2:$HJ$176,S$5+$AK$26,FALSE),"")</f>
        <v>0.04</v>
      </c>
      <c r="T106" s="297">
        <f>IF($I$3=$AK$1,VLOOKUP($A106,'FeederSheet LA8'!$B$2:$HJ$176,T$5+$AK$26,FALSE),"")</f>
        <v>0.63</v>
      </c>
      <c r="U106" s="297">
        <f>IF($I$3=$AK$1,VLOOKUP($A106,'FeederSheet LA8'!$B$2:$HJ$176,U$5+$AK$26,FALSE),"")</f>
        <v>7.0000000000000007E-2</v>
      </c>
      <c r="V106" s="297">
        <f>IF($I$3=$AK$1,VLOOKUP($A106,'FeederSheet LA8'!$B$2:$HJ$176,V$5+$AK$26,FALSE),"")</f>
        <v>0.87</v>
      </c>
      <c r="W106" s="297">
        <f>IF($I$3=$AK$1,VLOOKUP($A106,'FeederSheet LA8'!$B$2:$HJ$176,W$5+$AK$26,FALSE),"")</f>
        <v>0.22</v>
      </c>
      <c r="X106" s="298"/>
      <c r="Y106" s="297">
        <f>IF($I$3=$AK$1,VLOOKUP($A106,'FeederSheet LA8'!$B$2:$HJ$176,Y$5+$AK$26,FALSE),"")</f>
        <v>0.09</v>
      </c>
      <c r="Z106" s="297">
        <f>IF($I$3=$AK$1,VLOOKUP($A106,'FeederSheet LA8'!$B$2:$HJ$176,Z$5+$AK$26,FALSE),"")</f>
        <v>0.1</v>
      </c>
      <c r="AA106" s="297">
        <f>IF($I$3=$AK$1,VLOOKUP($A106,'FeederSheet LA8'!$B$2:$HJ$176,AA$5+$AK$26,FALSE),"")</f>
        <v>0.67</v>
      </c>
      <c r="AB106" s="297">
        <f>IF($I$3=$AK$1,VLOOKUP($A106,'FeederSheet LA8'!$B$2:$HJ$176,AB$5+$AK$26,FALSE),"")</f>
        <v>0.11</v>
      </c>
      <c r="AC106" s="297">
        <f>IF($I$3=$AK$1,VLOOKUP($A106,'FeederSheet LA8'!$B$2:$HJ$176,AC$5+$AK$26,FALSE),"")</f>
        <v>1.1100000000000001</v>
      </c>
      <c r="AD106" s="297">
        <f>IF($I$3=$AK$1,VLOOKUP($A106,'FeederSheet LA8'!$B$2:$HJ$176,AD$5+$AK$26,FALSE),"")</f>
        <v>0.23</v>
      </c>
      <c r="AG106" s="3"/>
      <c r="AK106" s="242"/>
      <c r="AL106" s="41"/>
    </row>
    <row r="107" spans="1:38" s="44" customFormat="1" ht="12.75" customHeight="1" x14ac:dyDescent="0.35">
      <c r="A107" s="47" t="s">
        <v>425</v>
      </c>
      <c r="B107" s="48" t="s">
        <v>426</v>
      </c>
      <c r="C107" s="49" t="s">
        <v>427</v>
      </c>
      <c r="D107" s="24">
        <f>VLOOKUP($A107,'FeederSheet LA8'!$B$2:$HJ$176,D$5+$AK$28+$AK$26,FALSE)</f>
        <v>6476</v>
      </c>
      <c r="E107" s="24">
        <f>VLOOKUP($A107,'FeederSheet LA8'!$B$2:$HJ$176,E$5+$AK$28+$AK$26,FALSE)</f>
        <v>2363</v>
      </c>
      <c r="F107" s="24">
        <f>VLOOKUP($A107,'FeederSheet LA8'!$B$2:$HJ$176,F$5+$AK$28+$AK$26,FALSE)</f>
        <v>5163</v>
      </c>
      <c r="G107" s="24">
        <f>VLOOKUP($A107,'FeederSheet LA8'!$B$2:$HJ$176,G$5+$AK$28+$AK$26,FALSE)</f>
        <v>7034</v>
      </c>
      <c r="H107" s="24">
        <f>VLOOKUP($A107,'FeederSheet LA8'!$B$2:$HJ$176,H$5+$AK$28+$AK$26,FALSE)</f>
        <v>132</v>
      </c>
      <c r="I107" s="24">
        <f>VLOOKUP($A107,'FeederSheet LA8'!$B$2:$HJ$176,I$5+$AK$28+$AK$26,FALSE)</f>
        <v>23303</v>
      </c>
      <c r="J107" s="29"/>
      <c r="K107" s="25">
        <f>VLOOKUP($A107,'FeederSheet LA8'!$B$2:$MG$176,K$5+$AK$24+$AK$26,FALSE)</f>
        <v>0.2</v>
      </c>
      <c r="L107" s="25">
        <f>VLOOKUP($A107,'FeederSheet LA8'!$B$2:$MG$176,L$5+$AK$24+$AK$26,FALSE)</f>
        <v>-0.05</v>
      </c>
      <c r="M107" s="25">
        <f>VLOOKUP($A107,'FeederSheet LA8'!$B$2:$MG$176,M$5+$AK$24+$AK$26,FALSE)</f>
        <v>0.45</v>
      </c>
      <c r="N107" s="25">
        <f>VLOOKUP($A107,'FeederSheet LA8'!$B$2:$MG$176,N$5+$AK$24+$AK$26,FALSE)</f>
        <v>0</v>
      </c>
      <c r="O107" s="25">
        <f>VLOOKUP($A107,'FeederSheet LA8'!$B$2:$MG$176,O$5+$AK$24+$AK$26,FALSE)</f>
        <v>0.77</v>
      </c>
      <c r="P107" s="25">
        <f>VLOOKUP($A107,'FeederSheet LA8'!$B$2:$MG$176,P$5+$AK$24+$AK$26,FALSE)</f>
        <v>0.19</v>
      </c>
      <c r="R107" s="297">
        <f>IF($I$3=$AK$1,VLOOKUP($A107,'FeederSheet LA8'!$B$2:$HJ$176,R$5+$AK$26,FALSE),"")</f>
        <v>0.17</v>
      </c>
      <c r="S107" s="297">
        <f>IF($I$3=$AK$1,VLOOKUP($A107,'FeederSheet LA8'!$B$2:$HJ$176,S$5+$AK$26,FALSE),"")</f>
        <v>-0.1</v>
      </c>
      <c r="T107" s="297">
        <f>IF($I$3=$AK$1,VLOOKUP($A107,'FeederSheet LA8'!$B$2:$HJ$176,T$5+$AK$26,FALSE),"")</f>
        <v>0.42</v>
      </c>
      <c r="U107" s="297">
        <f>IF($I$3=$AK$1,VLOOKUP($A107,'FeederSheet LA8'!$B$2:$HJ$176,U$5+$AK$26,FALSE),"")</f>
        <v>-0.03</v>
      </c>
      <c r="V107" s="297">
        <f>IF($I$3=$AK$1,VLOOKUP($A107,'FeederSheet LA8'!$B$2:$HJ$176,V$5+$AK$26,FALSE),"")</f>
        <v>0.56000000000000005</v>
      </c>
      <c r="W107" s="297">
        <f>IF($I$3=$AK$1,VLOOKUP($A107,'FeederSheet LA8'!$B$2:$HJ$176,W$5+$AK$26,FALSE),"")</f>
        <v>0.17</v>
      </c>
      <c r="X107" s="298"/>
      <c r="Y107" s="297">
        <f>IF($I$3=$AK$1,VLOOKUP($A107,'FeederSheet LA8'!$B$2:$HJ$176,Y$5+$AK$26,FALSE),"")</f>
        <v>0.23</v>
      </c>
      <c r="Z107" s="297">
        <f>IF($I$3=$AK$1,VLOOKUP($A107,'FeederSheet LA8'!$B$2:$HJ$176,Z$5+$AK$26,FALSE),"")</f>
        <v>0.01</v>
      </c>
      <c r="AA107" s="297">
        <f>IF($I$3=$AK$1,VLOOKUP($A107,'FeederSheet LA8'!$B$2:$HJ$176,AA$5+$AK$26,FALSE),"")</f>
        <v>0.49</v>
      </c>
      <c r="AB107" s="297">
        <f>IF($I$3=$AK$1,VLOOKUP($A107,'FeederSheet LA8'!$B$2:$HJ$176,AB$5+$AK$26,FALSE),"")</f>
        <v>0.03</v>
      </c>
      <c r="AC107" s="297">
        <f>IF($I$3=$AK$1,VLOOKUP($A107,'FeederSheet LA8'!$B$2:$HJ$176,AC$5+$AK$26,FALSE),"")</f>
        <v>0.99</v>
      </c>
      <c r="AD107" s="297">
        <f>IF($I$3=$AK$1,VLOOKUP($A107,'FeederSheet LA8'!$B$2:$HJ$176,AD$5+$AK$26,FALSE),"")</f>
        <v>0.2</v>
      </c>
      <c r="AG107" s="3"/>
      <c r="AK107" s="242"/>
      <c r="AL107" s="41"/>
    </row>
    <row r="108" spans="1:38" s="44" customFormat="1" x14ac:dyDescent="0.35">
      <c r="A108" s="35" t="s">
        <v>428</v>
      </c>
      <c r="B108" s="36">
        <v>202</v>
      </c>
      <c r="C108" s="50" t="s">
        <v>429</v>
      </c>
      <c r="D108" s="38">
        <f>VLOOKUP($A108,'FeederSheet LA8'!$B$2:$HJ$176,D$5+$AK$28+$AK$26,FALSE)</f>
        <v>498</v>
      </c>
      <c r="E108" s="38">
        <f>VLOOKUP($A108,'FeederSheet LA8'!$B$2:$HJ$176,E$5+$AK$28+$AK$26,FALSE)</f>
        <v>171</v>
      </c>
      <c r="F108" s="38">
        <f>VLOOKUP($A108,'FeederSheet LA8'!$B$2:$HJ$176,F$5+$AK$28+$AK$26,FALSE)</f>
        <v>268</v>
      </c>
      <c r="G108" s="38">
        <f>VLOOKUP($A108,'FeederSheet LA8'!$B$2:$HJ$176,G$5+$AK$28+$AK$26,FALSE)</f>
        <v>343</v>
      </c>
      <c r="H108" s="38">
        <f>VLOOKUP($A108,'FeederSheet LA8'!$B$2:$HJ$176,H$5+$AK$28+$AK$26,FALSE)</f>
        <v>5</v>
      </c>
      <c r="I108" s="38">
        <f>VLOOKUP($A108,'FeederSheet LA8'!$B$2:$HJ$176,I$5+$AK$28+$AK$26,FALSE)</f>
        <v>1424</v>
      </c>
      <c r="J108" s="39"/>
      <c r="K108" s="40">
        <f>VLOOKUP($A108,'FeederSheet LA8'!$B$2:$MG$176,K$5+$AK$24+$AK$26,FALSE)</f>
        <v>0.1</v>
      </c>
      <c r="L108" s="40">
        <f>VLOOKUP($A108,'FeederSheet LA8'!$B$2:$MG$176,L$5+$AK$24+$AK$26,FALSE)</f>
        <v>-0.13</v>
      </c>
      <c r="M108" s="40">
        <f>VLOOKUP($A108,'FeederSheet LA8'!$B$2:$MG$176,M$5+$AK$24+$AK$26,FALSE)</f>
        <v>0.11</v>
      </c>
      <c r="N108" s="40">
        <f>VLOOKUP($A108,'FeederSheet LA8'!$B$2:$MG$176,N$5+$AK$24+$AK$26,FALSE)</f>
        <v>-0.05</v>
      </c>
      <c r="O108" s="40">
        <f>VLOOKUP($A108,'FeederSheet LA8'!$B$2:$MG$176,O$5+$AK$24+$AK$26,FALSE)</f>
        <v>1.01</v>
      </c>
      <c r="P108" s="40">
        <f>VLOOKUP($A108,'FeederSheet LA8'!$B$2:$MG$176,P$5+$AK$24+$AK$26,FALSE)</f>
        <v>7.0000000000000007E-2</v>
      </c>
      <c r="Q108" s="3"/>
      <c r="R108" s="299">
        <f>IF($I$3=$AK$1,VLOOKUP($A108,'FeederSheet LA8'!$B$2:$HJ$176,R$5+$AK$26,FALSE),"")</f>
        <v>-0.01</v>
      </c>
      <c r="S108" s="299">
        <f>IF($I$3=$AK$1,VLOOKUP($A108,'FeederSheet LA8'!$B$2:$HJ$176,S$5+$AK$26,FALSE),"")</f>
        <v>-0.31</v>
      </c>
      <c r="T108" s="299">
        <f>IF($I$3=$AK$1,VLOOKUP($A108,'FeederSheet LA8'!$B$2:$HJ$176,T$5+$AK$26,FALSE),"")</f>
        <v>-0.04</v>
      </c>
      <c r="U108" s="299">
        <f>IF($I$3=$AK$1,VLOOKUP($A108,'FeederSheet LA8'!$B$2:$HJ$176,U$5+$AK$26,FALSE),"")</f>
        <v>-0.18</v>
      </c>
      <c r="V108" s="299">
        <f>IF($I$3=$AK$1,VLOOKUP($A108,'FeederSheet LA8'!$B$2:$HJ$176,V$5+$AK$26,FALSE),"")</f>
        <v>-0.1</v>
      </c>
      <c r="W108" s="299">
        <f>IF($I$3=$AK$1,VLOOKUP($A108,'FeederSheet LA8'!$B$2:$HJ$176,W$5+$AK$26,FALSE),"")</f>
        <v>0</v>
      </c>
      <c r="X108" s="300"/>
      <c r="Y108" s="299">
        <f>IF($I$3=$AK$1,VLOOKUP($A108,'FeederSheet LA8'!$B$2:$HJ$176,Y$5+$AK$26,FALSE),"")</f>
        <v>0.21</v>
      </c>
      <c r="Z108" s="299">
        <f>IF($I$3=$AK$1,VLOOKUP($A108,'FeederSheet LA8'!$B$2:$HJ$176,Z$5+$AK$26,FALSE),"")</f>
        <v>0.06</v>
      </c>
      <c r="AA108" s="299">
        <f>IF($I$3=$AK$1,VLOOKUP($A108,'FeederSheet LA8'!$B$2:$HJ$176,AA$5+$AK$26,FALSE),"")</f>
        <v>0.26</v>
      </c>
      <c r="AB108" s="299">
        <f>IF($I$3=$AK$1,VLOOKUP($A108,'FeederSheet LA8'!$B$2:$HJ$176,AB$5+$AK$26,FALSE),"")</f>
        <v>0.08</v>
      </c>
      <c r="AC108" s="299">
        <f>IF($I$3=$AK$1,VLOOKUP($A108,'FeederSheet LA8'!$B$2:$HJ$176,AC$5+$AK$26,FALSE),"")</f>
        <v>2.11</v>
      </c>
      <c r="AD108" s="299">
        <f>IF($I$3=$AK$1,VLOOKUP($A108,'FeederSheet LA8'!$B$2:$HJ$176,AD$5+$AK$26,FALSE),"")</f>
        <v>0.13</v>
      </c>
      <c r="AE108" s="41"/>
      <c r="AF108" s="41"/>
      <c r="AG108" s="3"/>
      <c r="AH108" s="41"/>
      <c r="AI108" s="41"/>
      <c r="AJ108" s="41"/>
      <c r="AK108" s="244"/>
      <c r="AL108" s="41"/>
    </row>
    <row r="109" spans="1:38" x14ac:dyDescent="0.35">
      <c r="A109" s="35" t="s">
        <v>430</v>
      </c>
      <c r="B109" s="36">
        <v>201</v>
      </c>
      <c r="C109" s="50" t="s">
        <v>431</v>
      </c>
      <c r="D109" s="38">
        <f>VLOOKUP($A109,'FeederSheet LA8'!$B$2:$HJ$176,D$5+$AK$28+$AK$26,FALSE)</f>
        <v>0</v>
      </c>
      <c r="E109" s="38">
        <f>VLOOKUP($A109,'FeederSheet LA8'!$B$2:$HJ$176,E$5+$AK$28+$AK$26,FALSE)</f>
        <v>0</v>
      </c>
      <c r="F109" s="38">
        <f>VLOOKUP($A109,'FeederSheet LA8'!$B$2:$HJ$176,F$5+$AK$28+$AK$26,FALSE)</f>
        <v>0</v>
      </c>
      <c r="G109" s="38">
        <f>VLOOKUP($A109,'FeederSheet LA8'!$B$2:$HJ$176,G$5+$AK$28+$AK$26,FALSE)</f>
        <v>0</v>
      </c>
      <c r="H109" s="38">
        <f>VLOOKUP($A109,'FeederSheet LA8'!$B$2:$HJ$176,H$5+$AK$28+$AK$26,FALSE)</f>
        <v>0</v>
      </c>
      <c r="I109" s="38">
        <f>VLOOKUP($A109,'FeederSheet LA8'!$B$2:$HJ$176,I$5+$AK$28+$AK$26,FALSE)</f>
        <v>0</v>
      </c>
      <c r="J109" s="39"/>
      <c r="K109" s="40" t="str">
        <f>VLOOKUP($A109,'FeederSheet LA8'!$B$2:$MG$176,K$5+$AK$24+$AK$26,FALSE)</f>
        <v>.</v>
      </c>
      <c r="L109" s="40" t="str">
        <f>VLOOKUP($A109,'FeederSheet LA8'!$B$2:$MG$176,L$5+$AK$24+$AK$26,FALSE)</f>
        <v>.</v>
      </c>
      <c r="M109" s="40" t="str">
        <f>VLOOKUP($A109,'FeederSheet LA8'!$B$2:$MG$176,M$5+$AK$24+$AK$26,FALSE)</f>
        <v>.</v>
      </c>
      <c r="N109" s="40" t="str">
        <f>VLOOKUP($A109,'FeederSheet LA8'!$B$2:$MG$176,N$5+$AK$24+$AK$26,FALSE)</f>
        <v>.</v>
      </c>
      <c r="O109" s="40" t="str">
        <f>VLOOKUP($A109,'FeederSheet LA8'!$B$2:$MG$176,O$5+$AK$24+$AK$26,FALSE)</f>
        <v>.</v>
      </c>
      <c r="P109" s="40" t="str">
        <f>VLOOKUP($A109,'FeederSheet LA8'!$B$2:$MG$176,P$5+$AK$24+$AK$26,FALSE)</f>
        <v>.</v>
      </c>
      <c r="R109" s="299" t="str">
        <f>IF($I$3=$AK$1,VLOOKUP($A109,'FeederSheet LA8'!$B$2:$HJ$176,R$5+$AK$26,FALSE),"")</f>
        <v>.</v>
      </c>
      <c r="S109" s="299" t="str">
        <f>IF($I$3=$AK$1,VLOOKUP($A109,'FeederSheet LA8'!$B$2:$HJ$176,S$5+$AK$26,FALSE),"")</f>
        <v>.</v>
      </c>
      <c r="T109" s="299" t="str">
        <f>IF($I$3=$AK$1,VLOOKUP($A109,'FeederSheet LA8'!$B$2:$HJ$176,T$5+$AK$26,FALSE),"")</f>
        <v>.</v>
      </c>
      <c r="U109" s="299" t="str">
        <f>IF($I$3=$AK$1,VLOOKUP($A109,'FeederSheet LA8'!$B$2:$HJ$176,U$5+$AK$26,FALSE),"")</f>
        <v>.</v>
      </c>
      <c r="V109" s="299" t="str">
        <f>IF($I$3=$AK$1,VLOOKUP($A109,'FeederSheet LA8'!$B$2:$HJ$176,V$5+$AK$26,FALSE),"")</f>
        <v>.</v>
      </c>
      <c r="W109" s="299" t="str">
        <f>IF($I$3=$AK$1,VLOOKUP($A109,'FeederSheet LA8'!$B$2:$HJ$176,W$5+$AK$26,FALSE),"")</f>
        <v>.</v>
      </c>
      <c r="X109" s="300"/>
      <c r="Y109" s="299" t="str">
        <f>IF($I$3=$AK$1,VLOOKUP($A109,'FeederSheet LA8'!$B$2:$HJ$176,Y$5+$AK$26,FALSE),"")</f>
        <v>.</v>
      </c>
      <c r="Z109" s="299" t="str">
        <f>IF($I$3=$AK$1,VLOOKUP($A109,'FeederSheet LA8'!$B$2:$HJ$176,Z$5+$AK$26,FALSE),"")</f>
        <v>.</v>
      </c>
      <c r="AA109" s="299" t="str">
        <f>IF($I$3=$AK$1,VLOOKUP($A109,'FeederSheet LA8'!$B$2:$HJ$176,AA$5+$AK$26,FALSE),"")</f>
        <v>.</v>
      </c>
      <c r="AB109" s="299" t="str">
        <f>IF($I$3=$AK$1,VLOOKUP($A109,'FeederSheet LA8'!$B$2:$HJ$176,AB$5+$AK$26,FALSE),"")</f>
        <v>.</v>
      </c>
      <c r="AC109" s="299" t="str">
        <f>IF($I$3=$AK$1,VLOOKUP($A109,'FeederSheet LA8'!$B$2:$HJ$176,AC$5+$AK$26,FALSE),"")</f>
        <v>.</v>
      </c>
      <c r="AD109" s="299" t="str">
        <f>IF($I$3=$AK$1,VLOOKUP($A109,'FeederSheet LA8'!$B$2:$HJ$176,AD$5+$AK$26,FALSE),"")</f>
        <v>.</v>
      </c>
      <c r="AE109" s="43"/>
      <c r="AF109" s="43"/>
      <c r="AH109" s="43"/>
      <c r="AI109" s="43"/>
      <c r="AJ109" s="43"/>
      <c r="AK109" s="243"/>
      <c r="AL109" s="43"/>
    </row>
    <row r="110" spans="1:38" x14ac:dyDescent="0.35">
      <c r="A110" s="35" t="s">
        <v>432</v>
      </c>
      <c r="B110" s="36">
        <v>204</v>
      </c>
      <c r="C110" s="51" t="s">
        <v>433</v>
      </c>
      <c r="D110" s="38">
        <f>VLOOKUP($A110,'FeederSheet LA8'!$B$2:$HJ$176,D$5+$AK$28+$AK$26,FALSE)</f>
        <v>647</v>
      </c>
      <c r="E110" s="38">
        <f>VLOOKUP($A110,'FeederSheet LA8'!$B$2:$HJ$176,E$5+$AK$28+$AK$26,FALSE)</f>
        <v>161</v>
      </c>
      <c r="F110" s="38">
        <f>VLOOKUP($A110,'FeederSheet LA8'!$B$2:$HJ$176,F$5+$AK$28+$AK$26,FALSE)</f>
        <v>250</v>
      </c>
      <c r="G110" s="38">
        <f>VLOOKUP($A110,'FeederSheet LA8'!$B$2:$HJ$176,G$5+$AK$28+$AK$26,FALSE)</f>
        <v>714</v>
      </c>
      <c r="H110" s="38">
        <f>VLOOKUP($A110,'FeederSheet LA8'!$B$2:$HJ$176,H$5+$AK$28+$AK$26,FALSE)</f>
        <v>9</v>
      </c>
      <c r="I110" s="38">
        <f>VLOOKUP($A110,'FeederSheet LA8'!$B$2:$HJ$176,I$5+$AK$28+$AK$26,FALSE)</f>
        <v>1908</v>
      </c>
      <c r="J110" s="39"/>
      <c r="K110" s="40">
        <f>VLOOKUP($A110,'FeederSheet LA8'!$B$2:$MG$176,K$5+$AK$24+$AK$26,FALSE)</f>
        <v>0.51</v>
      </c>
      <c r="L110" s="40">
        <f>VLOOKUP($A110,'FeederSheet LA8'!$B$2:$MG$176,L$5+$AK$24+$AK$26,FALSE)</f>
        <v>0.06</v>
      </c>
      <c r="M110" s="40">
        <f>VLOOKUP($A110,'FeederSheet LA8'!$B$2:$MG$176,M$5+$AK$24+$AK$26,FALSE)</f>
        <v>0.44</v>
      </c>
      <c r="N110" s="40">
        <f>VLOOKUP($A110,'FeederSheet LA8'!$B$2:$MG$176,N$5+$AK$24+$AK$26,FALSE)</f>
        <v>0.11</v>
      </c>
      <c r="O110" s="40">
        <f>VLOOKUP($A110,'FeederSheet LA8'!$B$2:$MG$176,O$5+$AK$24+$AK$26,FALSE)</f>
        <v>0.61</v>
      </c>
      <c r="P110" s="40">
        <f>VLOOKUP($A110,'FeederSheet LA8'!$B$2:$MG$176,P$5+$AK$24+$AK$26,FALSE)</f>
        <v>0.31</v>
      </c>
      <c r="R110" s="299">
        <f>IF($I$3=$AK$1,VLOOKUP($A110,'FeederSheet LA8'!$B$2:$HJ$176,R$5+$AK$26,FALSE),"")</f>
        <v>0.41</v>
      </c>
      <c r="S110" s="299">
        <f>IF($I$3=$AK$1,VLOOKUP($A110,'FeederSheet LA8'!$B$2:$HJ$176,S$5+$AK$26,FALSE),"")</f>
        <v>-0.13</v>
      </c>
      <c r="T110" s="299">
        <f>IF($I$3=$AK$1,VLOOKUP($A110,'FeederSheet LA8'!$B$2:$HJ$176,T$5+$AK$26,FALSE),"")</f>
        <v>0.28999999999999998</v>
      </c>
      <c r="U110" s="299">
        <f>IF($I$3=$AK$1,VLOOKUP($A110,'FeederSheet LA8'!$B$2:$HJ$176,U$5+$AK$26,FALSE),"")</f>
        <v>0.01</v>
      </c>
      <c r="V110" s="299">
        <f>IF($I$3=$AK$1,VLOOKUP($A110,'FeederSheet LA8'!$B$2:$HJ$176,V$5+$AK$26,FALSE),"")</f>
        <v>-0.22</v>
      </c>
      <c r="W110" s="299">
        <f>IF($I$3=$AK$1,VLOOKUP($A110,'FeederSheet LA8'!$B$2:$HJ$176,W$5+$AK$26,FALSE),"")</f>
        <v>0.26</v>
      </c>
      <c r="X110" s="300"/>
      <c r="Y110" s="299">
        <f>IF($I$3=$AK$1,VLOOKUP($A110,'FeederSheet LA8'!$B$2:$HJ$176,Y$5+$AK$26,FALSE),"")</f>
        <v>0.61</v>
      </c>
      <c r="Z110" s="299">
        <f>IF($I$3=$AK$1,VLOOKUP($A110,'FeederSheet LA8'!$B$2:$HJ$176,Z$5+$AK$26,FALSE),"")</f>
        <v>0.26</v>
      </c>
      <c r="AA110" s="299">
        <f>IF($I$3=$AK$1,VLOOKUP($A110,'FeederSheet LA8'!$B$2:$HJ$176,AA$5+$AK$26,FALSE),"")</f>
        <v>0.6</v>
      </c>
      <c r="AB110" s="299">
        <f>IF($I$3=$AK$1,VLOOKUP($A110,'FeederSheet LA8'!$B$2:$HJ$176,AB$5+$AK$26,FALSE),"")</f>
        <v>0.2</v>
      </c>
      <c r="AC110" s="299">
        <f>IF($I$3=$AK$1,VLOOKUP($A110,'FeederSheet LA8'!$B$2:$HJ$176,AC$5+$AK$26,FALSE),"")</f>
        <v>1.43</v>
      </c>
      <c r="AD110" s="299">
        <f>IF($I$3=$AK$1,VLOOKUP($A110,'FeederSheet LA8'!$B$2:$HJ$176,AD$5+$AK$26,FALSE),"")</f>
        <v>0.37</v>
      </c>
      <c r="AE110" s="43"/>
      <c r="AF110" s="43"/>
      <c r="AH110" s="43"/>
      <c r="AI110" s="43"/>
      <c r="AJ110" s="43"/>
      <c r="AK110" s="243"/>
      <c r="AL110" s="43"/>
    </row>
    <row r="111" spans="1:38" x14ac:dyDescent="0.35">
      <c r="A111" s="35" t="s">
        <v>434</v>
      </c>
      <c r="B111" s="36">
        <v>205</v>
      </c>
      <c r="C111" s="52" t="s">
        <v>435</v>
      </c>
      <c r="D111" s="38">
        <f>VLOOKUP($A111,'FeederSheet LA8'!$B$2:$HJ$176,D$5+$AK$28+$AK$26,FALSE)</f>
        <v>517</v>
      </c>
      <c r="E111" s="38">
        <f>VLOOKUP($A111,'FeederSheet LA8'!$B$2:$HJ$176,E$5+$AK$28+$AK$26,FALSE)</f>
        <v>115</v>
      </c>
      <c r="F111" s="38">
        <f>VLOOKUP($A111,'FeederSheet LA8'!$B$2:$HJ$176,F$5+$AK$28+$AK$26,FALSE)</f>
        <v>102</v>
      </c>
      <c r="G111" s="38">
        <f>VLOOKUP($A111,'FeederSheet LA8'!$B$2:$HJ$176,G$5+$AK$28+$AK$26,FALSE)</f>
        <v>293</v>
      </c>
      <c r="H111" s="38">
        <f>VLOOKUP($A111,'FeederSheet LA8'!$B$2:$HJ$176,H$5+$AK$28+$AK$26,FALSE)</f>
        <v>9</v>
      </c>
      <c r="I111" s="38">
        <f>VLOOKUP($A111,'FeederSheet LA8'!$B$2:$HJ$176,I$5+$AK$28+$AK$26,FALSE)</f>
        <v>1174</v>
      </c>
      <c r="J111" s="39"/>
      <c r="K111" s="40">
        <f>VLOOKUP($A111,'FeederSheet LA8'!$B$2:$MG$176,K$5+$AK$24+$AK$26,FALSE)</f>
        <v>0.39</v>
      </c>
      <c r="L111" s="40">
        <f>VLOOKUP($A111,'FeederSheet LA8'!$B$2:$MG$176,L$5+$AK$24+$AK$26,FALSE)</f>
        <v>0.2</v>
      </c>
      <c r="M111" s="40">
        <f>VLOOKUP($A111,'FeederSheet LA8'!$B$2:$MG$176,M$5+$AK$24+$AK$26,FALSE)</f>
        <v>0.49</v>
      </c>
      <c r="N111" s="40">
        <f>VLOOKUP($A111,'FeederSheet LA8'!$B$2:$MG$176,N$5+$AK$24+$AK$26,FALSE)</f>
        <v>0.1</v>
      </c>
      <c r="O111" s="40">
        <f>VLOOKUP($A111,'FeederSheet LA8'!$B$2:$MG$176,O$5+$AK$24+$AK$26,FALSE)</f>
        <v>0.95</v>
      </c>
      <c r="P111" s="40">
        <f>VLOOKUP($A111,'FeederSheet LA8'!$B$2:$MG$176,P$5+$AK$24+$AK$26,FALSE)</f>
        <v>0.34</v>
      </c>
      <c r="R111" s="299">
        <f>IF($I$3=$AK$1,VLOOKUP($A111,'FeederSheet LA8'!$B$2:$HJ$176,R$5+$AK$26,FALSE),"")</f>
        <v>0.28999999999999998</v>
      </c>
      <c r="S111" s="299">
        <f>IF($I$3=$AK$1,VLOOKUP($A111,'FeederSheet LA8'!$B$2:$HJ$176,S$5+$AK$26,FALSE),"")</f>
        <v>-0.03</v>
      </c>
      <c r="T111" s="299">
        <f>IF($I$3=$AK$1,VLOOKUP($A111,'FeederSheet LA8'!$B$2:$HJ$176,T$5+$AK$26,FALSE),"")</f>
        <v>0.24</v>
      </c>
      <c r="U111" s="299">
        <f>IF($I$3=$AK$1,VLOOKUP($A111,'FeederSheet LA8'!$B$2:$HJ$176,U$5+$AK$26,FALSE),"")</f>
        <v>-0.05</v>
      </c>
      <c r="V111" s="299">
        <f>IF($I$3=$AK$1,VLOOKUP($A111,'FeederSheet LA8'!$B$2:$HJ$176,V$5+$AK$26,FALSE),"")</f>
        <v>0.12</v>
      </c>
      <c r="W111" s="299">
        <f>IF($I$3=$AK$1,VLOOKUP($A111,'FeederSheet LA8'!$B$2:$HJ$176,W$5+$AK$26,FALSE),"")</f>
        <v>0.27</v>
      </c>
      <c r="X111" s="300"/>
      <c r="Y111" s="299">
        <f>IF($I$3=$AK$1,VLOOKUP($A111,'FeederSheet LA8'!$B$2:$HJ$176,Y$5+$AK$26,FALSE),"")</f>
        <v>0.5</v>
      </c>
      <c r="Z111" s="299">
        <f>IF($I$3=$AK$1,VLOOKUP($A111,'FeederSheet LA8'!$B$2:$HJ$176,Z$5+$AK$26,FALSE),"")</f>
        <v>0.43</v>
      </c>
      <c r="AA111" s="299">
        <f>IF($I$3=$AK$1,VLOOKUP($A111,'FeederSheet LA8'!$B$2:$HJ$176,AA$5+$AK$26,FALSE),"")</f>
        <v>0.73</v>
      </c>
      <c r="AB111" s="299">
        <f>IF($I$3=$AK$1,VLOOKUP($A111,'FeederSheet LA8'!$B$2:$HJ$176,AB$5+$AK$26,FALSE),"")</f>
        <v>0.24</v>
      </c>
      <c r="AC111" s="299">
        <f>IF($I$3=$AK$1,VLOOKUP($A111,'FeederSheet LA8'!$B$2:$HJ$176,AC$5+$AK$26,FALSE),"")</f>
        <v>1.77</v>
      </c>
      <c r="AD111" s="299">
        <f>IF($I$3=$AK$1,VLOOKUP($A111,'FeederSheet LA8'!$B$2:$HJ$176,AD$5+$AK$26,FALSE),"")</f>
        <v>0.41</v>
      </c>
      <c r="AE111" s="43"/>
      <c r="AF111" s="43"/>
      <c r="AH111" s="43"/>
      <c r="AI111" s="43"/>
      <c r="AJ111" s="43"/>
      <c r="AK111" s="243"/>
      <c r="AL111" s="43"/>
    </row>
    <row r="112" spans="1:38" x14ac:dyDescent="0.35">
      <c r="A112" s="35" t="s">
        <v>436</v>
      </c>
      <c r="B112" s="36">
        <v>309</v>
      </c>
      <c r="C112" s="51" t="s">
        <v>437</v>
      </c>
      <c r="D112" s="38">
        <f>VLOOKUP($A112,'FeederSheet LA8'!$B$2:$HJ$176,D$5+$AK$28+$AK$26,FALSE)</f>
        <v>879</v>
      </c>
      <c r="E112" s="38">
        <f>VLOOKUP($A112,'FeederSheet LA8'!$B$2:$HJ$176,E$5+$AK$28+$AK$26,FALSE)</f>
        <v>217</v>
      </c>
      <c r="F112" s="38">
        <f>VLOOKUP($A112,'FeederSheet LA8'!$B$2:$HJ$176,F$5+$AK$28+$AK$26,FALSE)</f>
        <v>146</v>
      </c>
      <c r="G112" s="38">
        <f>VLOOKUP($A112,'FeederSheet LA8'!$B$2:$HJ$176,G$5+$AK$28+$AK$26,FALSE)</f>
        <v>517</v>
      </c>
      <c r="H112" s="38">
        <f>VLOOKUP($A112,'FeederSheet LA8'!$B$2:$HJ$176,H$5+$AK$28+$AK$26,FALSE)</f>
        <v>5</v>
      </c>
      <c r="I112" s="38">
        <f>VLOOKUP($A112,'FeederSheet LA8'!$B$2:$HJ$176,I$5+$AK$28+$AK$26,FALSE)</f>
        <v>1942</v>
      </c>
      <c r="J112" s="39"/>
      <c r="K112" s="40">
        <f>VLOOKUP($A112,'FeederSheet LA8'!$B$2:$MG$176,K$5+$AK$24+$AK$26,FALSE)</f>
        <v>0.38</v>
      </c>
      <c r="L112" s="40">
        <f>VLOOKUP($A112,'FeederSheet LA8'!$B$2:$MG$176,L$5+$AK$24+$AK$26,FALSE)</f>
        <v>-0.04</v>
      </c>
      <c r="M112" s="40">
        <f>VLOOKUP($A112,'FeederSheet LA8'!$B$2:$MG$176,M$5+$AK$24+$AK$26,FALSE)</f>
        <v>0.35</v>
      </c>
      <c r="N112" s="40">
        <f>VLOOKUP($A112,'FeederSheet LA8'!$B$2:$MG$176,N$5+$AK$24+$AK$26,FALSE)</f>
        <v>-0.19</v>
      </c>
      <c r="O112" s="40">
        <f>VLOOKUP($A112,'FeederSheet LA8'!$B$2:$MG$176,O$5+$AK$24+$AK$26,FALSE)</f>
        <v>1.02</v>
      </c>
      <c r="P112" s="40">
        <f>VLOOKUP($A112,'FeederSheet LA8'!$B$2:$MG$176,P$5+$AK$24+$AK$26,FALSE)</f>
        <v>0.16</v>
      </c>
      <c r="R112" s="299">
        <f>IF($I$3=$AK$1,VLOOKUP($A112,'FeederSheet LA8'!$B$2:$HJ$176,R$5+$AK$26,FALSE),"")</f>
        <v>0.3</v>
      </c>
      <c r="S112" s="299">
        <f>IF($I$3=$AK$1,VLOOKUP($A112,'FeederSheet LA8'!$B$2:$HJ$176,S$5+$AK$26,FALSE),"")</f>
        <v>-0.2</v>
      </c>
      <c r="T112" s="299">
        <f>IF($I$3=$AK$1,VLOOKUP($A112,'FeederSheet LA8'!$B$2:$HJ$176,T$5+$AK$26,FALSE),"")</f>
        <v>0.15</v>
      </c>
      <c r="U112" s="299">
        <f>IF($I$3=$AK$1,VLOOKUP($A112,'FeederSheet LA8'!$B$2:$HJ$176,U$5+$AK$26,FALSE),"")</f>
        <v>-0.3</v>
      </c>
      <c r="V112" s="299">
        <f>IF($I$3=$AK$1,VLOOKUP($A112,'FeederSheet LA8'!$B$2:$HJ$176,V$5+$AK$26,FALSE),"")</f>
        <v>-0.09</v>
      </c>
      <c r="W112" s="299">
        <f>IF($I$3=$AK$1,VLOOKUP($A112,'FeederSheet LA8'!$B$2:$HJ$176,W$5+$AK$26,FALSE),"")</f>
        <v>0.11</v>
      </c>
      <c r="X112" s="300"/>
      <c r="Y112" s="299">
        <f>IF($I$3=$AK$1,VLOOKUP($A112,'FeederSheet LA8'!$B$2:$HJ$176,Y$5+$AK$26,FALSE),"")</f>
        <v>0.46</v>
      </c>
      <c r="Z112" s="299">
        <f>IF($I$3=$AK$1,VLOOKUP($A112,'FeederSheet LA8'!$B$2:$HJ$176,Z$5+$AK$26,FALSE),"")</f>
        <v>0.13</v>
      </c>
      <c r="AA112" s="299">
        <f>IF($I$3=$AK$1,VLOOKUP($A112,'FeederSheet LA8'!$B$2:$HJ$176,AA$5+$AK$26,FALSE),"")</f>
        <v>0.56000000000000005</v>
      </c>
      <c r="AB112" s="299">
        <f>IF($I$3=$AK$1,VLOOKUP($A112,'FeederSheet LA8'!$B$2:$HJ$176,AB$5+$AK$26,FALSE),"")</f>
        <v>-0.08</v>
      </c>
      <c r="AC112" s="299">
        <f>IF($I$3=$AK$1,VLOOKUP($A112,'FeederSheet LA8'!$B$2:$HJ$176,AC$5+$AK$26,FALSE),"")</f>
        <v>2.12</v>
      </c>
      <c r="AD112" s="299">
        <f>IF($I$3=$AK$1,VLOOKUP($A112,'FeederSheet LA8'!$B$2:$HJ$176,AD$5+$AK$26,FALSE),"")</f>
        <v>0.22</v>
      </c>
      <c r="AE112" s="43"/>
      <c r="AF112" s="43"/>
      <c r="AH112" s="43"/>
      <c r="AI112" s="43"/>
      <c r="AJ112" s="43"/>
      <c r="AK112" s="243"/>
      <c r="AL112" s="43"/>
    </row>
    <row r="113" spans="1:38" x14ac:dyDescent="0.35">
      <c r="A113" s="35" t="s">
        <v>438</v>
      </c>
      <c r="B113" s="36">
        <v>206</v>
      </c>
      <c r="C113" s="51" t="s">
        <v>439</v>
      </c>
      <c r="D113" s="38">
        <f>VLOOKUP($A113,'FeederSheet LA8'!$B$2:$HJ$176,D$5+$AK$28+$AK$26,FALSE)</f>
        <v>457</v>
      </c>
      <c r="E113" s="38">
        <f>VLOOKUP($A113,'FeederSheet LA8'!$B$2:$HJ$176,E$5+$AK$28+$AK$26,FALSE)</f>
        <v>171</v>
      </c>
      <c r="F113" s="38">
        <f>VLOOKUP($A113,'FeederSheet LA8'!$B$2:$HJ$176,F$5+$AK$28+$AK$26,FALSE)</f>
        <v>175</v>
      </c>
      <c r="G113" s="38">
        <f>VLOOKUP($A113,'FeederSheet LA8'!$B$2:$HJ$176,G$5+$AK$28+$AK$26,FALSE)</f>
        <v>388</v>
      </c>
      <c r="H113" s="38">
        <f>VLOOKUP($A113,'FeederSheet LA8'!$B$2:$HJ$176,H$5+$AK$28+$AK$26,FALSE)</f>
        <v>9</v>
      </c>
      <c r="I113" s="38">
        <f>VLOOKUP($A113,'FeederSheet LA8'!$B$2:$HJ$176,I$5+$AK$28+$AK$26,FALSE)</f>
        <v>1328</v>
      </c>
      <c r="J113" s="39"/>
      <c r="K113" s="40">
        <f>VLOOKUP($A113,'FeederSheet LA8'!$B$2:$MG$176,K$5+$AK$24+$AK$26,FALSE)</f>
        <v>0.08</v>
      </c>
      <c r="L113" s="40">
        <f>VLOOKUP($A113,'FeederSheet LA8'!$B$2:$MG$176,L$5+$AK$24+$AK$26,FALSE)</f>
        <v>-0.26</v>
      </c>
      <c r="M113" s="40">
        <f>VLOOKUP($A113,'FeederSheet LA8'!$B$2:$MG$176,M$5+$AK$24+$AK$26,FALSE)</f>
        <v>0.64</v>
      </c>
      <c r="N113" s="40">
        <f>VLOOKUP($A113,'FeederSheet LA8'!$B$2:$MG$176,N$5+$AK$24+$AK$26,FALSE)</f>
        <v>0.04</v>
      </c>
      <c r="O113" s="40">
        <f>VLOOKUP($A113,'FeederSheet LA8'!$B$2:$MG$176,O$5+$AK$24+$AK$26,FALSE)</f>
        <v>0.83</v>
      </c>
      <c r="P113" s="40">
        <f>VLOOKUP($A113,'FeederSheet LA8'!$B$2:$MG$176,P$5+$AK$24+$AK$26,FALSE)</f>
        <v>0.15</v>
      </c>
      <c r="R113" s="299">
        <f>IF($I$3=$AK$1,VLOOKUP($A113,'FeederSheet LA8'!$B$2:$HJ$176,R$5+$AK$26,FALSE),"")</f>
        <v>-0.04</v>
      </c>
      <c r="S113" s="299">
        <f>IF($I$3=$AK$1,VLOOKUP($A113,'FeederSheet LA8'!$B$2:$HJ$176,S$5+$AK$26,FALSE),"")</f>
        <v>-0.45</v>
      </c>
      <c r="T113" s="299">
        <f>IF($I$3=$AK$1,VLOOKUP($A113,'FeederSheet LA8'!$B$2:$HJ$176,T$5+$AK$26,FALSE),"")</f>
        <v>0.45</v>
      </c>
      <c r="U113" s="299">
        <f>IF($I$3=$AK$1,VLOOKUP($A113,'FeederSheet LA8'!$B$2:$HJ$176,U$5+$AK$26,FALSE),"")</f>
        <v>-0.09</v>
      </c>
      <c r="V113" s="299">
        <f>IF($I$3=$AK$1,VLOOKUP($A113,'FeederSheet LA8'!$B$2:$HJ$176,V$5+$AK$26,FALSE),"")</f>
        <v>0</v>
      </c>
      <c r="W113" s="299">
        <f>IF($I$3=$AK$1,VLOOKUP($A113,'FeederSheet LA8'!$B$2:$HJ$176,W$5+$AK$26,FALSE),"")</f>
        <v>0.08</v>
      </c>
      <c r="X113" s="300"/>
      <c r="Y113" s="299">
        <f>IF($I$3=$AK$1,VLOOKUP($A113,'FeederSheet LA8'!$B$2:$HJ$176,Y$5+$AK$26,FALSE),"")</f>
        <v>0.2</v>
      </c>
      <c r="Z113" s="299">
        <f>IF($I$3=$AK$1,VLOOKUP($A113,'FeederSheet LA8'!$B$2:$HJ$176,Z$5+$AK$26,FALSE),"")</f>
        <v>-7.0000000000000007E-2</v>
      </c>
      <c r="AA113" s="299">
        <f>IF($I$3=$AK$1,VLOOKUP($A113,'FeederSheet LA8'!$B$2:$HJ$176,AA$5+$AK$26,FALSE),"")</f>
        <v>0.82</v>
      </c>
      <c r="AB113" s="299">
        <f>IF($I$3=$AK$1,VLOOKUP($A113,'FeederSheet LA8'!$B$2:$HJ$176,AB$5+$AK$26,FALSE),"")</f>
        <v>0.16</v>
      </c>
      <c r="AC113" s="299">
        <f>IF($I$3=$AK$1,VLOOKUP($A113,'FeederSheet LA8'!$B$2:$HJ$176,AC$5+$AK$26,FALSE),"")</f>
        <v>1.65</v>
      </c>
      <c r="AD113" s="299">
        <f>IF($I$3=$AK$1,VLOOKUP($A113,'FeederSheet LA8'!$B$2:$HJ$176,AD$5+$AK$26,FALSE),"")</f>
        <v>0.22</v>
      </c>
      <c r="AE113" s="43"/>
      <c r="AF113" s="43"/>
      <c r="AH113" s="43"/>
      <c r="AI113" s="43"/>
      <c r="AJ113" s="43"/>
      <c r="AK113" s="243"/>
      <c r="AL113" s="43"/>
    </row>
    <row r="114" spans="1:38" x14ac:dyDescent="0.35">
      <c r="A114" s="35" t="s">
        <v>440</v>
      </c>
      <c r="B114" s="36">
        <v>207</v>
      </c>
      <c r="C114" s="51" t="s">
        <v>441</v>
      </c>
      <c r="D114" s="38">
        <f>VLOOKUP($A114,'FeederSheet LA8'!$B$2:$HJ$176,D$5+$AK$28+$AK$26,FALSE)</f>
        <v>222</v>
      </c>
      <c r="E114" s="38">
        <f>VLOOKUP($A114,'FeederSheet LA8'!$B$2:$HJ$176,E$5+$AK$28+$AK$26,FALSE)</f>
        <v>113</v>
      </c>
      <c r="F114" s="38">
        <f>VLOOKUP($A114,'FeederSheet LA8'!$B$2:$HJ$176,F$5+$AK$28+$AK$26,FALSE)</f>
        <v>40</v>
      </c>
      <c r="G114" s="38">
        <f>VLOOKUP($A114,'FeederSheet LA8'!$B$2:$HJ$176,G$5+$AK$28+$AK$26,FALSE)</f>
        <v>119</v>
      </c>
      <c r="H114" s="38">
        <f>VLOOKUP($A114,'FeederSheet LA8'!$B$2:$HJ$176,H$5+$AK$28+$AK$26,FALSE)</f>
        <v>2</v>
      </c>
      <c r="I114" s="38">
        <f>VLOOKUP($A114,'FeederSheet LA8'!$B$2:$HJ$176,I$5+$AK$28+$AK$26,FALSE)</f>
        <v>657</v>
      </c>
      <c r="J114" s="39"/>
      <c r="K114" s="40">
        <f>VLOOKUP($A114,'FeederSheet LA8'!$B$2:$MG$176,K$5+$AK$24+$AK$26,FALSE)</f>
        <v>0.15</v>
      </c>
      <c r="L114" s="40">
        <f>VLOOKUP($A114,'FeederSheet LA8'!$B$2:$MG$176,L$5+$AK$24+$AK$26,FALSE)</f>
        <v>0.12</v>
      </c>
      <c r="M114" s="40">
        <f>VLOOKUP($A114,'FeederSheet LA8'!$B$2:$MG$176,M$5+$AK$24+$AK$26,FALSE)</f>
        <v>0.57999999999999996</v>
      </c>
      <c r="N114" s="40">
        <f>VLOOKUP($A114,'FeederSheet LA8'!$B$2:$MG$176,N$5+$AK$24+$AK$26,FALSE)</f>
        <v>-0.01</v>
      </c>
      <c r="O114" s="40">
        <f>VLOOKUP($A114,'FeederSheet LA8'!$B$2:$MG$176,O$5+$AK$24+$AK$26,FALSE)</f>
        <v>0.02</v>
      </c>
      <c r="P114" s="40">
        <f>VLOOKUP($A114,'FeederSheet LA8'!$B$2:$MG$176,P$5+$AK$24+$AK$26,FALSE)</f>
        <v>0.11</v>
      </c>
      <c r="R114" s="299">
        <f>IF($I$3=$AK$1,VLOOKUP($A114,'FeederSheet LA8'!$B$2:$HJ$176,R$5+$AK$26,FALSE),"")</f>
        <v>-0.02</v>
      </c>
      <c r="S114" s="299">
        <f>IF($I$3=$AK$1,VLOOKUP($A114,'FeederSheet LA8'!$B$2:$HJ$176,S$5+$AK$26,FALSE),"")</f>
        <v>-0.11</v>
      </c>
      <c r="T114" s="299">
        <f>IF($I$3=$AK$1,VLOOKUP($A114,'FeederSheet LA8'!$B$2:$HJ$176,T$5+$AK$26,FALSE),"")</f>
        <v>0.19</v>
      </c>
      <c r="U114" s="299">
        <f>IF($I$3=$AK$1,VLOOKUP($A114,'FeederSheet LA8'!$B$2:$HJ$176,U$5+$AK$26,FALSE),"")</f>
        <v>-0.24</v>
      </c>
      <c r="V114" s="299">
        <f>IF($I$3=$AK$1,VLOOKUP($A114,'FeederSheet LA8'!$B$2:$HJ$176,V$5+$AK$26,FALSE),"")</f>
        <v>-1.73</v>
      </c>
      <c r="W114" s="299">
        <f>IF($I$3=$AK$1,VLOOKUP($A114,'FeederSheet LA8'!$B$2:$HJ$176,W$5+$AK$26,FALSE),"")</f>
        <v>0.01</v>
      </c>
      <c r="X114" s="300"/>
      <c r="Y114" s="299">
        <f>IF($I$3=$AK$1,VLOOKUP($A114,'FeederSheet LA8'!$B$2:$HJ$176,Y$5+$AK$26,FALSE),"")</f>
        <v>0.31</v>
      </c>
      <c r="Z114" s="299">
        <f>IF($I$3=$AK$1,VLOOKUP($A114,'FeederSheet LA8'!$B$2:$HJ$176,Z$5+$AK$26,FALSE),"")</f>
        <v>0.35</v>
      </c>
      <c r="AA114" s="299">
        <f>IF($I$3=$AK$1,VLOOKUP($A114,'FeederSheet LA8'!$B$2:$HJ$176,AA$5+$AK$26,FALSE),"")</f>
        <v>0.98</v>
      </c>
      <c r="AB114" s="299">
        <f>IF($I$3=$AK$1,VLOOKUP($A114,'FeederSheet LA8'!$B$2:$HJ$176,AB$5+$AK$26,FALSE),"")</f>
        <v>0.22</v>
      </c>
      <c r="AC114" s="299">
        <f>IF($I$3=$AK$1,VLOOKUP($A114,'FeederSheet LA8'!$B$2:$HJ$176,AC$5+$AK$26,FALSE),"")</f>
        <v>1.77</v>
      </c>
      <c r="AD114" s="299">
        <f>IF($I$3=$AK$1,VLOOKUP($A114,'FeederSheet LA8'!$B$2:$HJ$176,AD$5+$AK$26,FALSE),"")</f>
        <v>0.2</v>
      </c>
      <c r="AE114" s="43"/>
      <c r="AF114" s="43"/>
      <c r="AH114" s="43"/>
      <c r="AI114" s="43"/>
      <c r="AJ114" s="43"/>
      <c r="AK114" s="243"/>
      <c r="AL114" s="43"/>
    </row>
    <row r="115" spans="1:38" x14ac:dyDescent="0.35">
      <c r="A115" s="35" t="s">
        <v>442</v>
      </c>
      <c r="B115" s="36">
        <v>208</v>
      </c>
      <c r="C115" s="51" t="s">
        <v>443</v>
      </c>
      <c r="D115" s="38">
        <f>VLOOKUP($A115,'FeederSheet LA8'!$B$2:$HJ$176,D$5+$AK$28+$AK$26,FALSE)</f>
        <v>466</v>
      </c>
      <c r="E115" s="38">
        <f>VLOOKUP($A115,'FeederSheet LA8'!$B$2:$HJ$176,E$5+$AK$28+$AK$26,FALSE)</f>
        <v>245</v>
      </c>
      <c r="F115" s="38">
        <f>VLOOKUP($A115,'FeederSheet LA8'!$B$2:$HJ$176,F$5+$AK$28+$AK$26,FALSE)</f>
        <v>89</v>
      </c>
      <c r="G115" s="38">
        <f>VLOOKUP($A115,'FeederSheet LA8'!$B$2:$HJ$176,G$5+$AK$28+$AK$26,FALSE)</f>
        <v>952</v>
      </c>
      <c r="H115" s="38">
        <f>VLOOKUP($A115,'FeederSheet LA8'!$B$2:$HJ$176,H$5+$AK$28+$AK$26,FALSE)</f>
        <v>15</v>
      </c>
      <c r="I115" s="38">
        <f>VLOOKUP($A115,'FeederSheet LA8'!$B$2:$HJ$176,I$5+$AK$28+$AK$26,FALSE)</f>
        <v>1917</v>
      </c>
      <c r="J115" s="39"/>
      <c r="K115" s="40">
        <f>VLOOKUP($A115,'FeederSheet LA8'!$B$2:$MG$176,K$5+$AK$24+$AK$26,FALSE)</f>
        <v>0.17</v>
      </c>
      <c r="L115" s="40">
        <f>VLOOKUP($A115,'FeederSheet LA8'!$B$2:$MG$176,L$5+$AK$24+$AK$26,FALSE)</f>
        <v>-0.27</v>
      </c>
      <c r="M115" s="40">
        <f>VLOOKUP($A115,'FeederSheet LA8'!$B$2:$MG$176,M$5+$AK$24+$AK$26,FALSE)</f>
        <v>0.55000000000000004</v>
      </c>
      <c r="N115" s="40">
        <f>VLOOKUP($A115,'FeederSheet LA8'!$B$2:$MG$176,N$5+$AK$24+$AK$26,FALSE)</f>
        <v>-0.23</v>
      </c>
      <c r="O115" s="40">
        <f>VLOOKUP($A115,'FeederSheet LA8'!$B$2:$MG$176,O$5+$AK$24+$AK$26,FALSE)</f>
        <v>0.4</v>
      </c>
      <c r="P115" s="40">
        <f>VLOOKUP($A115,'FeederSheet LA8'!$B$2:$MG$176,P$5+$AK$24+$AK$26,FALSE)</f>
        <v>-0.05</v>
      </c>
      <c r="R115" s="299">
        <f>IF($I$3=$AK$1,VLOOKUP($A115,'FeederSheet LA8'!$B$2:$HJ$176,R$5+$AK$26,FALSE),"")</f>
        <v>0.05</v>
      </c>
      <c r="S115" s="299">
        <f>IF($I$3=$AK$1,VLOOKUP($A115,'FeederSheet LA8'!$B$2:$HJ$176,S$5+$AK$26,FALSE),"")</f>
        <v>-0.43</v>
      </c>
      <c r="T115" s="299">
        <f>IF($I$3=$AK$1,VLOOKUP($A115,'FeederSheet LA8'!$B$2:$HJ$176,T$5+$AK$26,FALSE),"")</f>
        <v>0.28999999999999998</v>
      </c>
      <c r="U115" s="299">
        <f>IF($I$3=$AK$1,VLOOKUP($A115,'FeederSheet LA8'!$B$2:$HJ$176,U$5+$AK$26,FALSE),"")</f>
        <v>-0.31</v>
      </c>
      <c r="V115" s="299">
        <f>IF($I$3=$AK$1,VLOOKUP($A115,'FeederSheet LA8'!$B$2:$HJ$176,V$5+$AK$26,FALSE),"")</f>
        <v>-0.24</v>
      </c>
      <c r="W115" s="299">
        <f>IF($I$3=$AK$1,VLOOKUP($A115,'FeederSheet LA8'!$B$2:$HJ$176,W$5+$AK$26,FALSE),"")</f>
        <v>-0.11</v>
      </c>
      <c r="X115" s="300"/>
      <c r="Y115" s="299">
        <f>IF($I$3=$AK$1,VLOOKUP($A115,'FeederSheet LA8'!$B$2:$HJ$176,Y$5+$AK$26,FALSE),"")</f>
        <v>0.28000000000000003</v>
      </c>
      <c r="Z115" s="299">
        <f>IF($I$3=$AK$1,VLOOKUP($A115,'FeederSheet LA8'!$B$2:$HJ$176,Z$5+$AK$26,FALSE),"")</f>
        <v>-0.11</v>
      </c>
      <c r="AA115" s="299">
        <f>IF($I$3=$AK$1,VLOOKUP($A115,'FeederSheet LA8'!$B$2:$HJ$176,AA$5+$AK$26,FALSE),"")</f>
        <v>0.81</v>
      </c>
      <c r="AB115" s="299">
        <f>IF($I$3=$AK$1,VLOOKUP($A115,'FeederSheet LA8'!$B$2:$HJ$176,AB$5+$AK$26,FALSE),"")</f>
        <v>-0.15</v>
      </c>
      <c r="AC115" s="299">
        <f>IF($I$3=$AK$1,VLOOKUP($A115,'FeederSheet LA8'!$B$2:$HJ$176,AC$5+$AK$26,FALSE),"")</f>
        <v>1.04</v>
      </c>
      <c r="AD115" s="299">
        <f>IF($I$3=$AK$1,VLOOKUP($A115,'FeederSheet LA8'!$B$2:$HJ$176,AD$5+$AK$26,FALSE),"")</f>
        <v>0</v>
      </c>
      <c r="AE115" s="43"/>
      <c r="AF115" s="43"/>
      <c r="AH115" s="43"/>
      <c r="AI115" s="43"/>
      <c r="AJ115" s="43"/>
      <c r="AK115" s="243"/>
      <c r="AL115" s="43"/>
    </row>
    <row r="116" spans="1:38" x14ac:dyDescent="0.35">
      <c r="A116" s="35" t="s">
        <v>444</v>
      </c>
      <c r="B116" s="36">
        <v>209</v>
      </c>
      <c r="C116" s="51" t="s">
        <v>445</v>
      </c>
      <c r="D116" s="38">
        <f>VLOOKUP($A116,'FeederSheet LA8'!$B$2:$HJ$176,D$5+$AK$28+$AK$26,FALSE)</f>
        <v>551</v>
      </c>
      <c r="E116" s="38">
        <f>VLOOKUP($A116,'FeederSheet LA8'!$B$2:$HJ$176,E$5+$AK$28+$AK$26,FALSE)</f>
        <v>285</v>
      </c>
      <c r="F116" s="38">
        <f>VLOOKUP($A116,'FeederSheet LA8'!$B$2:$HJ$176,F$5+$AK$28+$AK$26,FALSE)</f>
        <v>119</v>
      </c>
      <c r="G116" s="38">
        <f>VLOOKUP($A116,'FeederSheet LA8'!$B$2:$HJ$176,G$5+$AK$28+$AK$26,FALSE)</f>
        <v>833</v>
      </c>
      <c r="H116" s="38">
        <f>VLOOKUP($A116,'FeederSheet LA8'!$B$2:$HJ$176,H$5+$AK$28+$AK$26,FALSE)</f>
        <v>23</v>
      </c>
      <c r="I116" s="38">
        <f>VLOOKUP($A116,'FeederSheet LA8'!$B$2:$HJ$176,I$5+$AK$28+$AK$26,FALSE)</f>
        <v>1952</v>
      </c>
      <c r="J116" s="39"/>
      <c r="K116" s="40">
        <f>VLOOKUP($A116,'FeederSheet LA8'!$B$2:$MG$176,K$5+$AK$24+$AK$26,FALSE)</f>
        <v>-0.14000000000000001</v>
      </c>
      <c r="L116" s="40">
        <f>VLOOKUP($A116,'FeederSheet LA8'!$B$2:$MG$176,L$5+$AK$24+$AK$26,FALSE)</f>
        <v>-0.24</v>
      </c>
      <c r="M116" s="40">
        <f>VLOOKUP($A116,'FeederSheet LA8'!$B$2:$MG$176,M$5+$AK$24+$AK$26,FALSE)</f>
        <v>0.09</v>
      </c>
      <c r="N116" s="40">
        <f>VLOOKUP($A116,'FeederSheet LA8'!$B$2:$MG$176,N$5+$AK$24+$AK$26,FALSE)</f>
        <v>-0.31</v>
      </c>
      <c r="O116" s="40">
        <f>VLOOKUP($A116,'FeederSheet LA8'!$B$2:$MG$176,O$5+$AK$24+$AK$26,FALSE)</f>
        <v>0.72</v>
      </c>
      <c r="P116" s="40">
        <f>VLOOKUP($A116,'FeederSheet LA8'!$B$2:$MG$176,P$5+$AK$24+$AK$26,FALSE)</f>
        <v>-0.22</v>
      </c>
      <c r="R116" s="299">
        <f>IF($I$3=$AK$1,VLOOKUP($A116,'FeederSheet LA8'!$B$2:$HJ$176,R$5+$AK$26,FALSE),"")</f>
        <v>-0.24</v>
      </c>
      <c r="S116" s="299">
        <f>IF($I$3=$AK$1,VLOOKUP($A116,'FeederSheet LA8'!$B$2:$HJ$176,S$5+$AK$26,FALSE),"")</f>
        <v>-0.38</v>
      </c>
      <c r="T116" s="299">
        <f>IF($I$3=$AK$1,VLOOKUP($A116,'FeederSheet LA8'!$B$2:$HJ$176,T$5+$AK$26,FALSE),"")</f>
        <v>-0.14000000000000001</v>
      </c>
      <c r="U116" s="299">
        <f>IF($I$3=$AK$1,VLOOKUP($A116,'FeederSheet LA8'!$B$2:$HJ$176,U$5+$AK$26,FALSE),"")</f>
        <v>-0.4</v>
      </c>
      <c r="V116" s="299">
        <f>IF($I$3=$AK$1,VLOOKUP($A116,'FeederSheet LA8'!$B$2:$HJ$176,V$5+$AK$26,FALSE),"")</f>
        <v>0.21</v>
      </c>
      <c r="W116" s="299">
        <f>IF($I$3=$AK$1,VLOOKUP($A116,'FeederSheet LA8'!$B$2:$HJ$176,W$5+$AK$26,FALSE),"")</f>
        <v>-0.27</v>
      </c>
      <c r="X116" s="300"/>
      <c r="Y116" s="299">
        <f>IF($I$3=$AK$1,VLOOKUP($A116,'FeederSheet LA8'!$B$2:$HJ$176,Y$5+$AK$26,FALSE),"")</f>
        <v>-0.03</v>
      </c>
      <c r="Z116" s="299">
        <f>IF($I$3=$AK$1,VLOOKUP($A116,'FeederSheet LA8'!$B$2:$HJ$176,Z$5+$AK$26,FALSE),"")</f>
        <v>-0.09</v>
      </c>
      <c r="AA116" s="299">
        <f>IF($I$3=$AK$1,VLOOKUP($A116,'FeederSheet LA8'!$B$2:$HJ$176,AA$5+$AK$26,FALSE),"")</f>
        <v>0.32</v>
      </c>
      <c r="AB116" s="299">
        <f>IF($I$3=$AK$1,VLOOKUP($A116,'FeederSheet LA8'!$B$2:$HJ$176,AB$5+$AK$26,FALSE),"")</f>
        <v>-0.23</v>
      </c>
      <c r="AC116" s="299">
        <f>IF($I$3=$AK$1,VLOOKUP($A116,'FeederSheet LA8'!$B$2:$HJ$176,AC$5+$AK$26,FALSE),"")</f>
        <v>1.24</v>
      </c>
      <c r="AD116" s="299">
        <f>IF($I$3=$AK$1,VLOOKUP($A116,'FeederSheet LA8'!$B$2:$HJ$176,AD$5+$AK$26,FALSE),"")</f>
        <v>-0.16</v>
      </c>
      <c r="AE116" s="43"/>
      <c r="AF116" s="43"/>
      <c r="AH116" s="43"/>
      <c r="AI116" s="43"/>
      <c r="AJ116" s="43"/>
      <c r="AK116" s="243"/>
      <c r="AL116" s="43"/>
    </row>
    <row r="117" spans="1:38" x14ac:dyDescent="0.35">
      <c r="A117" s="35" t="s">
        <v>446</v>
      </c>
      <c r="B117" s="36">
        <v>316</v>
      </c>
      <c r="C117" s="51" t="s">
        <v>447</v>
      </c>
      <c r="D117" s="38">
        <f>VLOOKUP($A117,'FeederSheet LA8'!$B$2:$HJ$176,D$5+$AK$28+$AK$26,FALSE)</f>
        <v>521</v>
      </c>
      <c r="E117" s="38">
        <f>VLOOKUP($A117,'FeederSheet LA8'!$B$2:$HJ$176,E$5+$AK$28+$AK$26,FALSE)</f>
        <v>201</v>
      </c>
      <c r="F117" s="38">
        <f>VLOOKUP($A117,'FeederSheet LA8'!$B$2:$HJ$176,F$5+$AK$28+$AK$26,FALSE)</f>
        <v>1563</v>
      </c>
      <c r="G117" s="38">
        <f>VLOOKUP($A117,'FeederSheet LA8'!$B$2:$HJ$176,G$5+$AK$28+$AK$26,FALSE)</f>
        <v>810</v>
      </c>
      <c r="H117" s="38">
        <f>VLOOKUP($A117,'FeederSheet LA8'!$B$2:$HJ$176,H$5+$AK$28+$AK$26,FALSE)</f>
        <v>8</v>
      </c>
      <c r="I117" s="38">
        <f>VLOOKUP($A117,'FeederSheet LA8'!$B$2:$HJ$176,I$5+$AK$28+$AK$26,FALSE)</f>
        <v>3336</v>
      </c>
      <c r="J117" s="39"/>
      <c r="K117" s="40">
        <f>VLOOKUP($A117,'FeederSheet LA8'!$B$2:$MG$176,K$5+$AK$24+$AK$26,FALSE)</f>
        <v>-0.02</v>
      </c>
      <c r="L117" s="40">
        <f>VLOOKUP($A117,'FeederSheet LA8'!$B$2:$MG$176,L$5+$AK$24+$AK$26,FALSE)</f>
        <v>-0.13</v>
      </c>
      <c r="M117" s="40">
        <f>VLOOKUP($A117,'FeederSheet LA8'!$B$2:$MG$176,M$5+$AK$24+$AK$26,FALSE)</f>
        <v>0.56999999999999995</v>
      </c>
      <c r="N117" s="40">
        <f>VLOOKUP($A117,'FeederSheet LA8'!$B$2:$MG$176,N$5+$AK$24+$AK$26,FALSE)</f>
        <v>0.16</v>
      </c>
      <c r="O117" s="40">
        <f>VLOOKUP($A117,'FeederSheet LA8'!$B$2:$MG$176,O$5+$AK$24+$AK$26,FALSE)</f>
        <v>1.1100000000000001</v>
      </c>
      <c r="P117" s="40">
        <f>VLOOKUP($A117,'FeederSheet LA8'!$B$2:$MG$176,P$5+$AK$24+$AK$26,FALSE)</f>
        <v>0.32</v>
      </c>
      <c r="R117" s="299">
        <f>IF($I$3=$AK$1,VLOOKUP($A117,'FeederSheet LA8'!$B$2:$HJ$176,R$5+$AK$26,FALSE),"")</f>
        <v>-0.13</v>
      </c>
      <c r="S117" s="299">
        <f>IF($I$3=$AK$1,VLOOKUP($A117,'FeederSheet LA8'!$B$2:$HJ$176,S$5+$AK$26,FALSE),"")</f>
        <v>-0.31</v>
      </c>
      <c r="T117" s="299">
        <f>IF($I$3=$AK$1,VLOOKUP($A117,'FeederSheet LA8'!$B$2:$HJ$176,T$5+$AK$26,FALSE),"")</f>
        <v>0.51</v>
      </c>
      <c r="U117" s="299">
        <f>IF($I$3=$AK$1,VLOOKUP($A117,'FeederSheet LA8'!$B$2:$HJ$176,U$5+$AK$26,FALSE),"")</f>
        <v>7.0000000000000007E-2</v>
      </c>
      <c r="V117" s="299">
        <f>IF($I$3=$AK$1,VLOOKUP($A117,'FeederSheet LA8'!$B$2:$HJ$176,V$5+$AK$26,FALSE),"")</f>
        <v>0.23</v>
      </c>
      <c r="W117" s="299">
        <f>IF($I$3=$AK$1,VLOOKUP($A117,'FeederSheet LA8'!$B$2:$HJ$176,W$5+$AK$26,FALSE),"")</f>
        <v>0.27</v>
      </c>
      <c r="X117" s="300"/>
      <c r="Y117" s="299">
        <f>IF($I$3=$AK$1,VLOOKUP($A117,'FeederSheet LA8'!$B$2:$HJ$176,Y$5+$AK$26,FALSE),"")</f>
        <v>0.09</v>
      </c>
      <c r="Z117" s="299">
        <f>IF($I$3=$AK$1,VLOOKUP($A117,'FeederSheet LA8'!$B$2:$HJ$176,Z$5+$AK$26,FALSE),"")</f>
        <v>0.04</v>
      </c>
      <c r="AA117" s="299">
        <f>IF($I$3=$AK$1,VLOOKUP($A117,'FeederSheet LA8'!$B$2:$HJ$176,AA$5+$AK$26,FALSE),"")</f>
        <v>0.63</v>
      </c>
      <c r="AB117" s="299">
        <f>IF($I$3=$AK$1,VLOOKUP($A117,'FeederSheet LA8'!$B$2:$HJ$176,AB$5+$AK$26,FALSE),"")</f>
        <v>0.25</v>
      </c>
      <c r="AC117" s="299">
        <f>IF($I$3=$AK$1,VLOOKUP($A117,'FeederSheet LA8'!$B$2:$HJ$176,AC$5+$AK$26,FALSE),"")</f>
        <v>1.98</v>
      </c>
      <c r="AD117" s="299">
        <f>IF($I$3=$AK$1,VLOOKUP($A117,'FeederSheet LA8'!$B$2:$HJ$176,AD$5+$AK$26,FALSE),"")</f>
        <v>0.36</v>
      </c>
      <c r="AE117" s="43"/>
      <c r="AF117" s="43"/>
      <c r="AH117" s="43"/>
      <c r="AI117" s="43"/>
      <c r="AJ117" s="43"/>
      <c r="AK117" s="243"/>
      <c r="AL117" s="43"/>
    </row>
    <row r="118" spans="1:38" x14ac:dyDescent="0.35">
      <c r="A118" s="35" t="s">
        <v>448</v>
      </c>
      <c r="B118" s="36">
        <v>210</v>
      </c>
      <c r="C118" s="51" t="s">
        <v>449</v>
      </c>
      <c r="D118" s="38">
        <f>VLOOKUP($A118,'FeederSheet LA8'!$B$2:$HJ$176,D$5+$AK$28+$AK$26,FALSE)</f>
        <v>604</v>
      </c>
      <c r="E118" s="38">
        <f>VLOOKUP($A118,'FeederSheet LA8'!$B$2:$HJ$176,E$5+$AK$28+$AK$26,FALSE)</f>
        <v>246</v>
      </c>
      <c r="F118" s="38">
        <f>VLOOKUP($A118,'FeederSheet LA8'!$B$2:$HJ$176,F$5+$AK$28+$AK$26,FALSE)</f>
        <v>128</v>
      </c>
      <c r="G118" s="38">
        <f>VLOOKUP($A118,'FeederSheet LA8'!$B$2:$HJ$176,G$5+$AK$28+$AK$26,FALSE)</f>
        <v>990</v>
      </c>
      <c r="H118" s="38">
        <f>VLOOKUP($A118,'FeederSheet LA8'!$B$2:$HJ$176,H$5+$AK$28+$AK$26,FALSE)</f>
        <v>25</v>
      </c>
      <c r="I118" s="38">
        <f>VLOOKUP($A118,'FeederSheet LA8'!$B$2:$HJ$176,I$5+$AK$28+$AK$26,FALSE)</f>
        <v>2191</v>
      </c>
      <c r="J118" s="39"/>
      <c r="K118" s="40">
        <f>VLOOKUP($A118,'FeederSheet LA8'!$B$2:$MG$176,K$5+$AK$24+$AK$26,FALSE)</f>
        <v>0.13</v>
      </c>
      <c r="L118" s="40">
        <f>VLOOKUP($A118,'FeederSheet LA8'!$B$2:$MG$176,L$5+$AK$24+$AK$26,FALSE)</f>
        <v>0.16</v>
      </c>
      <c r="M118" s="40">
        <f>VLOOKUP($A118,'FeederSheet LA8'!$B$2:$MG$176,M$5+$AK$24+$AK$26,FALSE)</f>
        <v>0.67</v>
      </c>
      <c r="N118" s="40">
        <f>VLOOKUP($A118,'FeederSheet LA8'!$B$2:$MG$176,N$5+$AK$24+$AK$26,FALSE)</f>
        <v>0.31</v>
      </c>
      <c r="O118" s="40">
        <f>VLOOKUP($A118,'FeederSheet LA8'!$B$2:$MG$176,O$5+$AK$24+$AK$26,FALSE)</f>
        <v>0.56000000000000005</v>
      </c>
      <c r="P118" s="40">
        <f>VLOOKUP($A118,'FeederSheet LA8'!$B$2:$MG$176,P$5+$AK$24+$AK$26,FALSE)</f>
        <v>0.3</v>
      </c>
      <c r="R118" s="299">
        <f>IF($I$3=$AK$1,VLOOKUP($A118,'FeederSheet LA8'!$B$2:$HJ$176,R$5+$AK$26,FALSE),"")</f>
        <v>0.03</v>
      </c>
      <c r="S118" s="299">
        <f>IF($I$3=$AK$1,VLOOKUP($A118,'FeederSheet LA8'!$B$2:$HJ$176,S$5+$AK$26,FALSE),"")</f>
        <v>0</v>
      </c>
      <c r="T118" s="299">
        <f>IF($I$3=$AK$1,VLOOKUP($A118,'FeederSheet LA8'!$B$2:$HJ$176,T$5+$AK$26,FALSE),"")</f>
        <v>0.45</v>
      </c>
      <c r="U118" s="299">
        <f>IF($I$3=$AK$1,VLOOKUP($A118,'FeederSheet LA8'!$B$2:$HJ$176,U$5+$AK$26,FALSE),"")</f>
        <v>0.23</v>
      </c>
      <c r="V118" s="299">
        <f>IF($I$3=$AK$1,VLOOKUP($A118,'FeederSheet LA8'!$B$2:$HJ$176,V$5+$AK$26,FALSE),"")</f>
        <v>7.0000000000000007E-2</v>
      </c>
      <c r="W118" s="299">
        <f>IF($I$3=$AK$1,VLOOKUP($A118,'FeederSheet LA8'!$B$2:$HJ$176,W$5+$AK$26,FALSE),"")</f>
        <v>0.25</v>
      </c>
      <c r="X118" s="300"/>
      <c r="Y118" s="299">
        <f>IF($I$3=$AK$1,VLOOKUP($A118,'FeederSheet LA8'!$B$2:$HJ$176,Y$5+$AK$26,FALSE),"")</f>
        <v>0.23</v>
      </c>
      <c r="Z118" s="299">
        <f>IF($I$3=$AK$1,VLOOKUP($A118,'FeederSheet LA8'!$B$2:$HJ$176,Z$5+$AK$26,FALSE),"")</f>
        <v>0.31</v>
      </c>
      <c r="AA118" s="299">
        <f>IF($I$3=$AK$1,VLOOKUP($A118,'FeederSheet LA8'!$B$2:$HJ$176,AA$5+$AK$26,FALSE),"")</f>
        <v>0.89</v>
      </c>
      <c r="AB118" s="299">
        <f>IF($I$3=$AK$1,VLOOKUP($A118,'FeederSheet LA8'!$B$2:$HJ$176,AB$5+$AK$26,FALSE),"")</f>
        <v>0.39</v>
      </c>
      <c r="AC118" s="299">
        <f>IF($I$3=$AK$1,VLOOKUP($A118,'FeederSheet LA8'!$B$2:$HJ$176,AC$5+$AK$26,FALSE),"")</f>
        <v>1.06</v>
      </c>
      <c r="AD118" s="299">
        <f>IF($I$3=$AK$1,VLOOKUP($A118,'FeederSheet LA8'!$B$2:$HJ$176,AD$5+$AK$26,FALSE),"")</f>
        <v>0.36</v>
      </c>
      <c r="AE118" s="43"/>
      <c r="AF118" s="43"/>
      <c r="AH118" s="43"/>
      <c r="AI118" s="43"/>
      <c r="AJ118" s="43"/>
      <c r="AK118" s="243"/>
      <c r="AL118" s="43"/>
    </row>
    <row r="119" spans="1:38" x14ac:dyDescent="0.35">
      <c r="A119" s="35" t="s">
        <v>450</v>
      </c>
      <c r="B119" s="36">
        <v>211</v>
      </c>
      <c r="C119" s="51" t="s">
        <v>451</v>
      </c>
      <c r="D119" s="38">
        <f>VLOOKUP($A119,'FeederSheet LA8'!$B$2:$HJ$176,D$5+$AK$28+$AK$26,FALSE)</f>
        <v>282</v>
      </c>
      <c r="E119" s="38">
        <f>VLOOKUP($A119,'FeederSheet LA8'!$B$2:$HJ$176,E$5+$AK$28+$AK$26,FALSE)</f>
        <v>100</v>
      </c>
      <c r="F119" s="38">
        <f>VLOOKUP($A119,'FeederSheet LA8'!$B$2:$HJ$176,F$5+$AK$28+$AK$26,FALSE)</f>
        <v>1768</v>
      </c>
      <c r="G119" s="38">
        <f>VLOOKUP($A119,'FeederSheet LA8'!$B$2:$HJ$176,G$5+$AK$28+$AK$26,FALSE)</f>
        <v>288</v>
      </c>
      <c r="H119" s="38">
        <f>VLOOKUP($A119,'FeederSheet LA8'!$B$2:$HJ$176,H$5+$AK$28+$AK$26,FALSE)</f>
        <v>4</v>
      </c>
      <c r="I119" s="38">
        <f>VLOOKUP($A119,'FeederSheet LA8'!$B$2:$HJ$176,I$5+$AK$28+$AK$26,FALSE)</f>
        <v>2534</v>
      </c>
      <c r="J119" s="39"/>
      <c r="K119" s="40">
        <f>VLOOKUP($A119,'FeederSheet LA8'!$B$2:$MG$176,K$5+$AK$24+$AK$26,FALSE)</f>
        <v>-0.55000000000000004</v>
      </c>
      <c r="L119" s="40">
        <f>VLOOKUP($A119,'FeederSheet LA8'!$B$2:$MG$176,L$5+$AK$24+$AK$26,FALSE)</f>
        <v>-0.69</v>
      </c>
      <c r="M119" s="40">
        <f>VLOOKUP($A119,'FeederSheet LA8'!$B$2:$MG$176,M$5+$AK$24+$AK$26,FALSE)</f>
        <v>0.36</v>
      </c>
      <c r="N119" s="40">
        <f>VLOOKUP($A119,'FeederSheet LA8'!$B$2:$MG$176,N$5+$AK$24+$AK$26,FALSE)</f>
        <v>-0.08</v>
      </c>
      <c r="O119" s="40">
        <f>VLOOKUP($A119,'FeederSheet LA8'!$B$2:$MG$176,O$5+$AK$24+$AK$26,FALSE)</f>
        <v>1.25</v>
      </c>
      <c r="P119" s="40">
        <f>VLOOKUP($A119,'FeederSheet LA8'!$B$2:$MG$176,P$5+$AK$24+$AK$26,FALSE)</f>
        <v>0.15</v>
      </c>
      <c r="R119" s="299">
        <f>IF($I$3=$AK$1,VLOOKUP($A119,'FeederSheet LA8'!$B$2:$HJ$176,R$5+$AK$26,FALSE),"")</f>
        <v>-0.7</v>
      </c>
      <c r="S119" s="299">
        <f>IF($I$3=$AK$1,VLOOKUP($A119,'FeederSheet LA8'!$B$2:$HJ$176,S$5+$AK$26,FALSE),"")</f>
        <v>-0.94</v>
      </c>
      <c r="T119" s="299">
        <f>IF($I$3=$AK$1,VLOOKUP($A119,'FeederSheet LA8'!$B$2:$HJ$176,T$5+$AK$26,FALSE),"")</f>
        <v>0.3</v>
      </c>
      <c r="U119" s="299">
        <f>IF($I$3=$AK$1,VLOOKUP($A119,'FeederSheet LA8'!$B$2:$HJ$176,U$5+$AK$26,FALSE),"")</f>
        <v>-0.22</v>
      </c>
      <c r="V119" s="299">
        <f>IF($I$3=$AK$1,VLOOKUP($A119,'FeederSheet LA8'!$B$2:$HJ$176,V$5+$AK$26,FALSE),"")</f>
        <v>0.01</v>
      </c>
      <c r="W119" s="299">
        <f>IF($I$3=$AK$1,VLOOKUP($A119,'FeederSheet LA8'!$B$2:$HJ$176,W$5+$AK$26,FALSE),"")</f>
        <v>0.1</v>
      </c>
      <c r="X119" s="300"/>
      <c r="Y119" s="299">
        <f>IF($I$3=$AK$1,VLOOKUP($A119,'FeederSheet LA8'!$B$2:$HJ$176,Y$5+$AK$26,FALSE),"")</f>
        <v>-0.4</v>
      </c>
      <c r="Z119" s="299">
        <f>IF($I$3=$AK$1,VLOOKUP($A119,'FeederSheet LA8'!$B$2:$HJ$176,Z$5+$AK$26,FALSE),"")</f>
        <v>-0.44</v>
      </c>
      <c r="AA119" s="299">
        <f>IF($I$3=$AK$1,VLOOKUP($A119,'FeederSheet LA8'!$B$2:$HJ$176,AA$5+$AK$26,FALSE),"")</f>
        <v>0.42</v>
      </c>
      <c r="AB119" s="299">
        <f>IF($I$3=$AK$1,VLOOKUP($A119,'FeederSheet LA8'!$B$2:$HJ$176,AB$5+$AK$26,FALSE),"")</f>
        <v>7.0000000000000007E-2</v>
      </c>
      <c r="AC119" s="299">
        <f>IF($I$3=$AK$1,VLOOKUP($A119,'FeederSheet LA8'!$B$2:$HJ$176,AC$5+$AK$26,FALSE),"")</f>
        <v>2.4900000000000002</v>
      </c>
      <c r="AD119" s="299">
        <f>IF($I$3=$AK$1,VLOOKUP($A119,'FeederSheet LA8'!$B$2:$HJ$176,AD$5+$AK$26,FALSE),"")</f>
        <v>0.19</v>
      </c>
      <c r="AE119" s="43"/>
      <c r="AF119" s="43"/>
      <c r="AH119" s="43"/>
      <c r="AI119" s="43"/>
      <c r="AJ119" s="43"/>
      <c r="AK119" s="243"/>
      <c r="AL119" s="43"/>
    </row>
    <row r="120" spans="1:38" x14ac:dyDescent="0.35">
      <c r="A120" s="35" t="s">
        <v>452</v>
      </c>
      <c r="B120" s="36">
        <v>212</v>
      </c>
      <c r="C120" s="51" t="s">
        <v>453</v>
      </c>
      <c r="D120" s="38">
        <f>VLOOKUP($A120,'FeederSheet LA8'!$B$2:$HJ$176,D$5+$AK$28+$AK$26,FALSE)</f>
        <v>505</v>
      </c>
      <c r="E120" s="38">
        <f>VLOOKUP($A120,'FeederSheet LA8'!$B$2:$HJ$176,E$5+$AK$28+$AK$26,FALSE)</f>
        <v>212</v>
      </c>
      <c r="F120" s="38">
        <f>VLOOKUP($A120,'FeederSheet LA8'!$B$2:$HJ$176,F$5+$AK$28+$AK$26,FALSE)</f>
        <v>305</v>
      </c>
      <c r="G120" s="38">
        <f>VLOOKUP($A120,'FeederSheet LA8'!$B$2:$HJ$176,G$5+$AK$28+$AK$26,FALSE)</f>
        <v>445</v>
      </c>
      <c r="H120" s="38">
        <f>VLOOKUP($A120,'FeederSheet LA8'!$B$2:$HJ$176,H$5+$AK$28+$AK$26,FALSE)</f>
        <v>5</v>
      </c>
      <c r="I120" s="38">
        <f>VLOOKUP($A120,'FeederSheet LA8'!$B$2:$HJ$176,I$5+$AK$28+$AK$26,FALSE)</f>
        <v>1554</v>
      </c>
      <c r="J120" s="39"/>
      <c r="K120" s="40">
        <f>VLOOKUP($A120,'FeederSheet LA8'!$B$2:$MG$176,K$5+$AK$24+$AK$26,FALSE)</f>
        <v>0.39</v>
      </c>
      <c r="L120" s="40">
        <f>VLOOKUP($A120,'FeederSheet LA8'!$B$2:$MG$176,L$5+$AK$24+$AK$26,FALSE)</f>
        <v>0.31</v>
      </c>
      <c r="M120" s="40">
        <f>VLOOKUP($A120,'FeederSheet LA8'!$B$2:$MG$176,M$5+$AK$24+$AK$26,FALSE)</f>
        <v>0.59</v>
      </c>
      <c r="N120" s="40">
        <f>VLOOKUP($A120,'FeederSheet LA8'!$B$2:$MG$176,N$5+$AK$24+$AK$26,FALSE)</f>
        <v>-0.01</v>
      </c>
      <c r="O120" s="40">
        <f>VLOOKUP($A120,'FeederSheet LA8'!$B$2:$MG$176,O$5+$AK$24+$AK$26,FALSE)</f>
        <v>0.69</v>
      </c>
      <c r="P120" s="40">
        <f>VLOOKUP($A120,'FeederSheet LA8'!$B$2:$MG$176,P$5+$AK$24+$AK$26,FALSE)</f>
        <v>0.3</v>
      </c>
      <c r="R120" s="299">
        <f>IF($I$3=$AK$1,VLOOKUP($A120,'FeederSheet LA8'!$B$2:$HJ$176,R$5+$AK$26,FALSE),"")</f>
        <v>0.28000000000000003</v>
      </c>
      <c r="S120" s="299">
        <f>IF($I$3=$AK$1,VLOOKUP($A120,'FeederSheet LA8'!$B$2:$HJ$176,S$5+$AK$26,FALSE),"")</f>
        <v>0.14000000000000001</v>
      </c>
      <c r="T120" s="299">
        <f>IF($I$3=$AK$1,VLOOKUP($A120,'FeederSheet LA8'!$B$2:$HJ$176,T$5+$AK$26,FALSE),"")</f>
        <v>0.45</v>
      </c>
      <c r="U120" s="299">
        <f>IF($I$3=$AK$1,VLOOKUP($A120,'FeederSheet LA8'!$B$2:$HJ$176,U$5+$AK$26,FALSE),"")</f>
        <v>-0.13</v>
      </c>
      <c r="V120" s="299">
        <f>IF($I$3=$AK$1,VLOOKUP($A120,'FeederSheet LA8'!$B$2:$HJ$176,V$5+$AK$26,FALSE),"")</f>
        <v>-0.42</v>
      </c>
      <c r="W120" s="299">
        <f>IF($I$3=$AK$1,VLOOKUP($A120,'FeederSheet LA8'!$B$2:$HJ$176,W$5+$AK$26,FALSE),"")</f>
        <v>0.24</v>
      </c>
      <c r="X120" s="300"/>
      <c r="Y120" s="299">
        <f>IF($I$3=$AK$1,VLOOKUP($A120,'FeederSheet LA8'!$B$2:$HJ$176,Y$5+$AK$26,FALSE),"")</f>
        <v>0.5</v>
      </c>
      <c r="Z120" s="299">
        <f>IF($I$3=$AK$1,VLOOKUP($A120,'FeederSheet LA8'!$B$2:$HJ$176,Z$5+$AK$26,FALSE),"")</f>
        <v>0.48</v>
      </c>
      <c r="AA120" s="299">
        <f>IF($I$3=$AK$1,VLOOKUP($A120,'FeederSheet LA8'!$B$2:$HJ$176,AA$5+$AK$26,FALSE),"")</f>
        <v>0.74</v>
      </c>
      <c r="AB120" s="299">
        <f>IF($I$3=$AK$1,VLOOKUP($A120,'FeederSheet LA8'!$B$2:$HJ$176,AB$5+$AK$26,FALSE),"")</f>
        <v>0.1</v>
      </c>
      <c r="AC120" s="299">
        <f>IF($I$3=$AK$1,VLOOKUP($A120,'FeederSheet LA8'!$B$2:$HJ$176,AC$5+$AK$26,FALSE),"")</f>
        <v>1.8</v>
      </c>
      <c r="AD120" s="299">
        <f>IF($I$3=$AK$1,VLOOKUP($A120,'FeederSheet LA8'!$B$2:$HJ$176,AD$5+$AK$26,FALSE),"")</f>
        <v>0.37</v>
      </c>
      <c r="AE120" s="43"/>
      <c r="AF120" s="43"/>
      <c r="AH120" s="43"/>
      <c r="AI120" s="43"/>
      <c r="AJ120" s="43"/>
      <c r="AK120" s="243"/>
      <c r="AL120" s="43"/>
    </row>
    <row r="121" spans="1:38" x14ac:dyDescent="0.35">
      <c r="A121" s="35" t="s">
        <v>454</v>
      </c>
      <c r="B121" s="36">
        <v>213</v>
      </c>
      <c r="C121" s="51" t="s">
        <v>455</v>
      </c>
      <c r="D121" s="38">
        <f>VLOOKUP($A121,'FeederSheet LA8'!$B$2:$HJ$176,D$5+$AK$28+$AK$26,FALSE)</f>
        <v>327</v>
      </c>
      <c r="E121" s="38">
        <f>VLOOKUP($A121,'FeederSheet LA8'!$B$2:$HJ$176,E$5+$AK$28+$AK$26,FALSE)</f>
        <v>126</v>
      </c>
      <c r="F121" s="38">
        <f>VLOOKUP($A121,'FeederSheet LA8'!$B$2:$HJ$176,F$5+$AK$28+$AK$26,FALSE)</f>
        <v>210</v>
      </c>
      <c r="G121" s="38">
        <f>VLOOKUP($A121,'FeederSheet LA8'!$B$2:$HJ$176,G$5+$AK$28+$AK$26,FALSE)</f>
        <v>342</v>
      </c>
      <c r="H121" s="38">
        <f>VLOOKUP($A121,'FeederSheet LA8'!$B$2:$HJ$176,H$5+$AK$28+$AK$26,FALSE)</f>
        <v>13</v>
      </c>
      <c r="I121" s="38">
        <f>VLOOKUP($A121,'FeederSheet LA8'!$B$2:$HJ$176,I$5+$AK$28+$AK$26,FALSE)</f>
        <v>1386</v>
      </c>
      <c r="J121" s="39"/>
      <c r="K121" s="40">
        <f>VLOOKUP($A121,'FeederSheet LA8'!$B$2:$MG$176,K$5+$AK$24+$AK$26,FALSE)</f>
        <v>0.55000000000000004</v>
      </c>
      <c r="L121" s="40">
        <f>VLOOKUP($A121,'FeederSheet LA8'!$B$2:$MG$176,L$5+$AK$24+$AK$26,FALSE)</f>
        <v>0.34</v>
      </c>
      <c r="M121" s="40">
        <f>VLOOKUP($A121,'FeederSheet LA8'!$B$2:$MG$176,M$5+$AK$24+$AK$26,FALSE)</f>
        <v>0.59</v>
      </c>
      <c r="N121" s="40">
        <f>VLOOKUP($A121,'FeederSheet LA8'!$B$2:$MG$176,N$5+$AK$24+$AK$26,FALSE)</f>
        <v>0.28999999999999998</v>
      </c>
      <c r="O121" s="40">
        <f>VLOOKUP($A121,'FeederSheet LA8'!$B$2:$MG$176,O$5+$AK$24+$AK$26,FALSE)</f>
        <v>1.27</v>
      </c>
      <c r="P121" s="40">
        <f>VLOOKUP($A121,'FeederSheet LA8'!$B$2:$MG$176,P$5+$AK$24+$AK$26,FALSE)</f>
        <v>0.47</v>
      </c>
      <c r="R121" s="299">
        <f>IF($I$3=$AK$1,VLOOKUP($A121,'FeederSheet LA8'!$B$2:$HJ$176,R$5+$AK$26,FALSE),"")</f>
        <v>0.41</v>
      </c>
      <c r="S121" s="299">
        <f>IF($I$3=$AK$1,VLOOKUP($A121,'FeederSheet LA8'!$B$2:$HJ$176,S$5+$AK$26,FALSE),"")</f>
        <v>0.12</v>
      </c>
      <c r="T121" s="299">
        <f>IF($I$3=$AK$1,VLOOKUP($A121,'FeederSheet LA8'!$B$2:$HJ$176,T$5+$AK$26,FALSE),"")</f>
        <v>0.42</v>
      </c>
      <c r="U121" s="299">
        <f>IF($I$3=$AK$1,VLOOKUP($A121,'FeederSheet LA8'!$B$2:$HJ$176,U$5+$AK$26,FALSE),"")</f>
        <v>0.15</v>
      </c>
      <c r="V121" s="299">
        <f>IF($I$3=$AK$1,VLOOKUP($A121,'FeederSheet LA8'!$B$2:$HJ$176,V$5+$AK$26,FALSE),"")</f>
        <v>0.57999999999999996</v>
      </c>
      <c r="W121" s="299">
        <f>IF($I$3=$AK$1,VLOOKUP($A121,'FeederSheet LA8'!$B$2:$HJ$176,W$5+$AK$26,FALSE),"")</f>
        <v>0.41</v>
      </c>
      <c r="X121" s="300"/>
      <c r="Y121" s="299">
        <f>IF($I$3=$AK$1,VLOOKUP($A121,'FeederSheet LA8'!$B$2:$HJ$176,Y$5+$AK$26,FALSE),"")</f>
        <v>0.69</v>
      </c>
      <c r="Z121" s="299">
        <f>IF($I$3=$AK$1,VLOOKUP($A121,'FeederSheet LA8'!$B$2:$HJ$176,Z$5+$AK$26,FALSE),"")</f>
        <v>0.56000000000000005</v>
      </c>
      <c r="AA121" s="299">
        <f>IF($I$3=$AK$1,VLOOKUP($A121,'FeederSheet LA8'!$B$2:$HJ$176,AA$5+$AK$26,FALSE),"")</f>
        <v>0.76</v>
      </c>
      <c r="AB121" s="299">
        <f>IF($I$3=$AK$1,VLOOKUP($A121,'FeederSheet LA8'!$B$2:$HJ$176,AB$5+$AK$26,FALSE),"")</f>
        <v>0.42</v>
      </c>
      <c r="AC121" s="299">
        <f>IF($I$3=$AK$1,VLOOKUP($A121,'FeederSheet LA8'!$B$2:$HJ$176,AC$5+$AK$26,FALSE),"")</f>
        <v>1.95</v>
      </c>
      <c r="AD121" s="299">
        <f>IF($I$3=$AK$1,VLOOKUP($A121,'FeederSheet LA8'!$B$2:$HJ$176,AD$5+$AK$26,FALSE),"")</f>
        <v>0.54</v>
      </c>
      <c r="AE121" s="43"/>
      <c r="AF121" s="43"/>
      <c r="AH121" s="43"/>
      <c r="AI121" s="43"/>
      <c r="AJ121" s="43"/>
      <c r="AK121" s="243"/>
      <c r="AL121" s="43"/>
    </row>
    <row r="122" spans="1:38" x14ac:dyDescent="0.35">
      <c r="A122" s="35"/>
      <c r="B122" s="35"/>
      <c r="C122" s="51"/>
      <c r="D122" s="38"/>
      <c r="E122" s="38"/>
      <c r="F122" s="38"/>
      <c r="G122" s="38"/>
      <c r="H122" s="38"/>
      <c r="I122" s="38"/>
      <c r="J122" s="39"/>
      <c r="K122" s="40"/>
      <c r="L122" s="40"/>
      <c r="M122" s="40"/>
      <c r="N122" s="40"/>
      <c r="O122" s="40"/>
      <c r="P122" s="40"/>
      <c r="R122" s="299"/>
      <c r="S122" s="299"/>
      <c r="T122" s="299"/>
      <c r="U122" s="299"/>
      <c r="V122" s="299"/>
      <c r="W122" s="299"/>
      <c r="X122" s="300"/>
      <c r="Y122" s="299"/>
      <c r="Z122" s="299"/>
      <c r="AA122" s="299"/>
      <c r="AB122" s="299"/>
      <c r="AC122" s="299"/>
      <c r="AD122" s="299"/>
      <c r="AE122" s="43"/>
      <c r="AF122" s="43"/>
      <c r="AH122" s="43"/>
      <c r="AI122" s="43"/>
      <c r="AJ122" s="43"/>
      <c r="AK122" s="243"/>
    </row>
    <row r="123" spans="1:38" s="44" customFormat="1" ht="12.75" customHeight="1" x14ac:dyDescent="0.35">
      <c r="A123" s="47" t="s">
        <v>456</v>
      </c>
      <c r="B123" s="48" t="s">
        <v>457</v>
      </c>
      <c r="C123" s="49" t="s">
        <v>458</v>
      </c>
      <c r="D123" s="24">
        <f>VLOOKUP($A123,'FeederSheet LA8'!$B$2:$HJ$176,D$5+$AK$28+$AK$26,FALSE)</f>
        <v>21197</v>
      </c>
      <c r="E123" s="24">
        <f>VLOOKUP($A123,'FeederSheet LA8'!$B$2:$HJ$176,E$5+$AK$28+$AK$26,FALSE)</f>
        <v>4168</v>
      </c>
      <c r="F123" s="24">
        <f>VLOOKUP($A123,'FeederSheet LA8'!$B$2:$HJ$176,F$5+$AK$28+$AK$26,FALSE)</f>
        <v>9430</v>
      </c>
      <c r="G123" s="24">
        <f>VLOOKUP($A123,'FeederSheet LA8'!$B$2:$HJ$176,G$5+$AK$28+$AK$26,FALSE)</f>
        <v>8126</v>
      </c>
      <c r="H123" s="24">
        <f>VLOOKUP($A123,'FeederSheet LA8'!$B$2:$HJ$176,H$5+$AK$28+$AK$26,FALSE)</f>
        <v>267</v>
      </c>
      <c r="I123" s="24">
        <f>VLOOKUP($A123,'FeederSheet LA8'!$B$2:$HJ$176,I$5+$AK$28+$AK$26,FALSE)</f>
        <v>46148</v>
      </c>
      <c r="J123" s="29"/>
      <c r="K123" s="25">
        <f>VLOOKUP($A123,'FeederSheet LA8'!$B$2:$MG$176,K$5+$AK$24+$AK$26,FALSE)</f>
        <v>0.03</v>
      </c>
      <c r="L123" s="25">
        <f>VLOOKUP($A123,'FeederSheet LA8'!$B$2:$MG$176,L$5+$AK$24+$AK$26,FALSE)</f>
        <v>0.14000000000000001</v>
      </c>
      <c r="M123" s="25">
        <f>VLOOKUP($A123,'FeederSheet LA8'!$B$2:$MG$176,M$5+$AK$24+$AK$26,FALSE)</f>
        <v>0.75</v>
      </c>
      <c r="N123" s="25">
        <f>VLOOKUP($A123,'FeederSheet LA8'!$B$2:$MG$176,N$5+$AK$24+$AK$26,FALSE)</f>
        <v>0.16</v>
      </c>
      <c r="O123" s="25">
        <f>VLOOKUP($A123,'FeederSheet LA8'!$B$2:$MG$176,O$5+$AK$24+$AK$26,FALSE)</f>
        <v>1.1000000000000001</v>
      </c>
      <c r="P123" s="25">
        <f>VLOOKUP($A123,'FeederSheet LA8'!$B$2:$MG$176,P$5+$AK$24+$AK$26,FALSE)</f>
        <v>0.24</v>
      </c>
      <c r="R123" s="297">
        <f>IF($I$3=$AK$1,VLOOKUP($A123,'FeederSheet LA8'!$B$2:$HJ$176,R$5+$AK$26,FALSE),"")</f>
        <v>0.02</v>
      </c>
      <c r="S123" s="297">
        <f>IF($I$3=$AK$1,VLOOKUP($A123,'FeederSheet LA8'!$B$2:$HJ$176,S$5+$AK$26,FALSE),"")</f>
        <v>0.1</v>
      </c>
      <c r="T123" s="297">
        <f>IF($I$3=$AK$1,VLOOKUP($A123,'FeederSheet LA8'!$B$2:$HJ$176,T$5+$AK$26,FALSE),"")</f>
        <v>0.73</v>
      </c>
      <c r="U123" s="297">
        <f>IF($I$3=$AK$1,VLOOKUP($A123,'FeederSheet LA8'!$B$2:$HJ$176,U$5+$AK$26,FALSE),"")</f>
        <v>0.14000000000000001</v>
      </c>
      <c r="V123" s="297">
        <f>IF($I$3=$AK$1,VLOOKUP($A123,'FeederSheet LA8'!$B$2:$HJ$176,V$5+$AK$26,FALSE),"")</f>
        <v>0.95</v>
      </c>
      <c r="W123" s="297">
        <f>IF($I$3=$AK$1,VLOOKUP($A123,'FeederSheet LA8'!$B$2:$HJ$176,W$5+$AK$26,FALSE),"")</f>
        <v>0.23</v>
      </c>
      <c r="X123" s="298"/>
      <c r="Y123" s="297">
        <f>IF($I$3=$AK$1,VLOOKUP($A123,'FeederSheet LA8'!$B$2:$HJ$176,Y$5+$AK$26,FALSE),"")</f>
        <v>0.05</v>
      </c>
      <c r="Z123" s="297">
        <f>IF($I$3=$AK$1,VLOOKUP($A123,'FeederSheet LA8'!$B$2:$HJ$176,Z$5+$AK$26,FALSE),"")</f>
        <v>0.18</v>
      </c>
      <c r="AA123" s="297">
        <f>IF($I$3=$AK$1,VLOOKUP($A123,'FeederSheet LA8'!$B$2:$HJ$176,AA$5+$AK$26,FALSE),"")</f>
        <v>0.78</v>
      </c>
      <c r="AB123" s="297">
        <f>IF($I$3=$AK$1,VLOOKUP($A123,'FeederSheet LA8'!$B$2:$HJ$176,AB$5+$AK$26,FALSE),"")</f>
        <v>0.19</v>
      </c>
      <c r="AC123" s="297">
        <f>IF($I$3=$AK$1,VLOOKUP($A123,'FeederSheet LA8'!$B$2:$HJ$176,AC$5+$AK$26,FALSE),"")</f>
        <v>1.25</v>
      </c>
      <c r="AD123" s="297">
        <f>IF($I$3=$AK$1,VLOOKUP($A123,'FeederSheet LA8'!$B$2:$HJ$176,AD$5+$AK$26,FALSE),"")</f>
        <v>0.26</v>
      </c>
      <c r="AG123" s="3"/>
      <c r="AK123" s="242"/>
      <c r="AL123" s="41"/>
    </row>
    <row r="124" spans="1:38" s="44" customFormat="1" x14ac:dyDescent="0.35">
      <c r="A124" s="35" t="s">
        <v>459</v>
      </c>
      <c r="B124" s="36">
        <v>301</v>
      </c>
      <c r="C124" s="51" t="s">
        <v>460</v>
      </c>
      <c r="D124" s="38">
        <f>VLOOKUP($A124,'FeederSheet LA8'!$B$2:$HJ$176,D$5+$AK$28+$AK$26,FALSE)</f>
        <v>857</v>
      </c>
      <c r="E124" s="38">
        <f>VLOOKUP($A124,'FeederSheet LA8'!$B$2:$HJ$176,E$5+$AK$28+$AK$26,FALSE)</f>
        <v>123</v>
      </c>
      <c r="F124" s="38">
        <f>VLOOKUP($A124,'FeederSheet LA8'!$B$2:$HJ$176,F$5+$AK$28+$AK$26,FALSE)</f>
        <v>398</v>
      </c>
      <c r="G124" s="38">
        <f>VLOOKUP($A124,'FeederSheet LA8'!$B$2:$HJ$176,G$5+$AK$28+$AK$26,FALSE)</f>
        <v>540</v>
      </c>
      <c r="H124" s="38">
        <f>VLOOKUP($A124,'FeederSheet LA8'!$B$2:$HJ$176,H$5+$AK$28+$AK$26,FALSE)</f>
        <v>2</v>
      </c>
      <c r="I124" s="38">
        <f>VLOOKUP($A124,'FeederSheet LA8'!$B$2:$HJ$176,I$5+$AK$28+$AK$26,FALSE)</f>
        <v>1983</v>
      </c>
      <c r="J124" s="39"/>
      <c r="K124" s="40">
        <f>VLOOKUP($A124,'FeederSheet LA8'!$B$2:$MG$176,K$5+$AK$24+$AK$26,FALSE)</f>
        <v>-0.19</v>
      </c>
      <c r="L124" s="40">
        <f>VLOOKUP($A124,'FeederSheet LA8'!$B$2:$MG$176,L$5+$AK$24+$AK$26,FALSE)</f>
        <v>-0.11</v>
      </c>
      <c r="M124" s="40">
        <f>VLOOKUP($A124,'FeederSheet LA8'!$B$2:$MG$176,M$5+$AK$24+$AK$26,FALSE)</f>
        <v>0.65</v>
      </c>
      <c r="N124" s="40">
        <f>VLOOKUP($A124,'FeederSheet LA8'!$B$2:$MG$176,N$5+$AK$24+$AK$26,FALSE)</f>
        <v>0.44</v>
      </c>
      <c r="O124" s="40">
        <f>VLOOKUP($A124,'FeederSheet LA8'!$B$2:$MG$176,O$5+$AK$24+$AK$26,FALSE)</f>
        <v>1.85</v>
      </c>
      <c r="P124" s="40">
        <f>VLOOKUP($A124,'FeederSheet LA8'!$B$2:$MG$176,P$5+$AK$24+$AK$26,FALSE)</f>
        <v>0.17</v>
      </c>
      <c r="Q124" s="3"/>
      <c r="R124" s="299">
        <f>IF($I$3=$AK$1,VLOOKUP($A124,'FeederSheet LA8'!$B$2:$HJ$176,R$5+$AK$26,FALSE),"")</f>
        <v>-0.28000000000000003</v>
      </c>
      <c r="S124" s="299">
        <f>IF($I$3=$AK$1,VLOOKUP($A124,'FeederSheet LA8'!$B$2:$HJ$176,S$5+$AK$26,FALSE),"")</f>
        <v>-0.34</v>
      </c>
      <c r="T124" s="299">
        <f>IF($I$3=$AK$1,VLOOKUP($A124,'FeederSheet LA8'!$B$2:$HJ$176,T$5+$AK$26,FALSE),"")</f>
        <v>0.52</v>
      </c>
      <c r="U124" s="299">
        <f>IF($I$3=$AK$1,VLOOKUP($A124,'FeederSheet LA8'!$B$2:$HJ$176,U$5+$AK$26,FALSE),"")</f>
        <v>0.34</v>
      </c>
      <c r="V124" s="299">
        <f>IF($I$3=$AK$1,VLOOKUP($A124,'FeederSheet LA8'!$B$2:$HJ$176,V$5+$AK$26,FALSE),"")</f>
        <v>0.1</v>
      </c>
      <c r="W124" s="299">
        <f>IF($I$3=$AK$1,VLOOKUP($A124,'FeederSheet LA8'!$B$2:$HJ$176,W$5+$AK$26,FALSE),"")</f>
        <v>0.12</v>
      </c>
      <c r="X124" s="300"/>
      <c r="Y124" s="299">
        <f>IF($I$3=$AK$1,VLOOKUP($A124,'FeederSheet LA8'!$B$2:$HJ$176,Y$5+$AK$26,FALSE),"")</f>
        <v>-0.11</v>
      </c>
      <c r="Z124" s="299">
        <f>IF($I$3=$AK$1,VLOOKUP($A124,'FeederSheet LA8'!$B$2:$HJ$176,Z$5+$AK$26,FALSE),"")</f>
        <v>0.11</v>
      </c>
      <c r="AA124" s="299">
        <f>IF($I$3=$AK$1,VLOOKUP($A124,'FeederSheet LA8'!$B$2:$HJ$176,AA$5+$AK$26,FALSE),"")</f>
        <v>0.77</v>
      </c>
      <c r="AB124" s="299">
        <f>IF($I$3=$AK$1,VLOOKUP($A124,'FeederSheet LA8'!$B$2:$HJ$176,AB$5+$AK$26,FALSE),"")</f>
        <v>0.55000000000000004</v>
      </c>
      <c r="AC124" s="299">
        <f>IF($I$3=$AK$1,VLOOKUP($A124,'FeederSheet LA8'!$B$2:$HJ$176,AC$5+$AK$26,FALSE),"")</f>
        <v>3.59</v>
      </c>
      <c r="AD124" s="299">
        <f>IF($I$3=$AK$1,VLOOKUP($A124,'FeederSheet LA8'!$B$2:$HJ$176,AD$5+$AK$26,FALSE),"")</f>
        <v>0.23</v>
      </c>
      <c r="AE124" s="41"/>
      <c r="AF124" s="41"/>
      <c r="AG124" s="3"/>
      <c r="AH124" s="41"/>
      <c r="AI124" s="41"/>
      <c r="AJ124" s="41"/>
      <c r="AK124" s="244"/>
      <c r="AL124" s="41"/>
    </row>
    <row r="125" spans="1:38" x14ac:dyDescent="0.35">
      <c r="A125" s="35" t="s">
        <v>461</v>
      </c>
      <c r="B125" s="36">
        <v>302</v>
      </c>
      <c r="C125" s="51" t="s">
        <v>462</v>
      </c>
      <c r="D125" s="38">
        <f>VLOOKUP($A125,'FeederSheet LA8'!$B$2:$HJ$176,D$5+$AK$28+$AK$26,FALSE)</f>
        <v>1749</v>
      </c>
      <c r="E125" s="38">
        <f>VLOOKUP($A125,'FeederSheet LA8'!$B$2:$HJ$176,E$5+$AK$28+$AK$26,FALSE)</f>
        <v>374</v>
      </c>
      <c r="F125" s="38">
        <f>VLOOKUP($A125,'FeederSheet LA8'!$B$2:$HJ$176,F$5+$AK$28+$AK$26,FALSE)</f>
        <v>481</v>
      </c>
      <c r="G125" s="38">
        <f>VLOOKUP($A125,'FeederSheet LA8'!$B$2:$HJ$176,G$5+$AK$28+$AK$26,FALSE)</f>
        <v>443</v>
      </c>
      <c r="H125" s="38">
        <f>VLOOKUP($A125,'FeederSheet LA8'!$B$2:$HJ$176,H$5+$AK$28+$AK$26,FALSE)</f>
        <v>38</v>
      </c>
      <c r="I125" s="38">
        <f>VLOOKUP($A125,'FeederSheet LA8'!$B$2:$HJ$176,I$5+$AK$28+$AK$26,FALSE)</f>
        <v>3438</v>
      </c>
      <c r="J125" s="39"/>
      <c r="K125" s="40">
        <f>VLOOKUP($A125,'FeederSheet LA8'!$B$2:$MG$176,K$5+$AK$24+$AK$26,FALSE)</f>
        <v>0.5</v>
      </c>
      <c r="L125" s="40">
        <f>VLOOKUP($A125,'FeederSheet LA8'!$B$2:$MG$176,L$5+$AK$24+$AK$26,FALSE)</f>
        <v>0.45</v>
      </c>
      <c r="M125" s="40">
        <f>VLOOKUP($A125,'FeederSheet LA8'!$B$2:$MG$176,M$5+$AK$24+$AK$26,FALSE)</f>
        <v>0.96</v>
      </c>
      <c r="N125" s="40">
        <f>VLOOKUP($A125,'FeederSheet LA8'!$B$2:$MG$176,N$5+$AK$24+$AK$26,FALSE)</f>
        <v>0.32</v>
      </c>
      <c r="O125" s="40">
        <f>VLOOKUP($A125,'FeederSheet LA8'!$B$2:$MG$176,O$5+$AK$24+$AK$26,FALSE)</f>
        <v>1.1200000000000001</v>
      </c>
      <c r="P125" s="40">
        <f>VLOOKUP($A125,'FeederSheet LA8'!$B$2:$MG$176,P$5+$AK$24+$AK$26,FALSE)</f>
        <v>0.56999999999999995</v>
      </c>
      <c r="R125" s="299">
        <f>IF($I$3=$AK$1,VLOOKUP($A125,'FeederSheet LA8'!$B$2:$HJ$176,R$5+$AK$26,FALSE),"")</f>
        <v>0.44</v>
      </c>
      <c r="S125" s="299">
        <f>IF($I$3=$AK$1,VLOOKUP($A125,'FeederSheet LA8'!$B$2:$HJ$176,S$5+$AK$26,FALSE),"")</f>
        <v>0.32</v>
      </c>
      <c r="T125" s="299">
        <f>IF($I$3=$AK$1,VLOOKUP($A125,'FeederSheet LA8'!$B$2:$HJ$176,T$5+$AK$26,FALSE),"")</f>
        <v>0.85</v>
      </c>
      <c r="U125" s="299">
        <f>IF($I$3=$AK$1,VLOOKUP($A125,'FeederSheet LA8'!$B$2:$HJ$176,U$5+$AK$26,FALSE),"")</f>
        <v>0.21</v>
      </c>
      <c r="V125" s="299">
        <f>IF($I$3=$AK$1,VLOOKUP($A125,'FeederSheet LA8'!$B$2:$HJ$176,V$5+$AK$26,FALSE),"")</f>
        <v>0.71</v>
      </c>
      <c r="W125" s="299">
        <f>IF($I$3=$AK$1,VLOOKUP($A125,'FeederSheet LA8'!$B$2:$HJ$176,W$5+$AK$26,FALSE),"")</f>
        <v>0.53</v>
      </c>
      <c r="X125" s="300"/>
      <c r="Y125" s="299">
        <f>IF($I$3=$AK$1,VLOOKUP($A125,'FeederSheet LA8'!$B$2:$HJ$176,Y$5+$AK$26,FALSE),"")</f>
        <v>0.56000000000000005</v>
      </c>
      <c r="Z125" s="299">
        <f>IF($I$3=$AK$1,VLOOKUP($A125,'FeederSheet LA8'!$B$2:$HJ$176,Z$5+$AK$26,FALSE),"")</f>
        <v>0.57999999999999996</v>
      </c>
      <c r="AA125" s="299">
        <f>IF($I$3=$AK$1,VLOOKUP($A125,'FeederSheet LA8'!$B$2:$HJ$176,AA$5+$AK$26,FALSE),"")</f>
        <v>1.08</v>
      </c>
      <c r="AB125" s="299">
        <f>IF($I$3=$AK$1,VLOOKUP($A125,'FeederSheet LA8'!$B$2:$HJ$176,AB$5+$AK$26,FALSE),"")</f>
        <v>0.44</v>
      </c>
      <c r="AC125" s="299">
        <f>IF($I$3=$AK$1,VLOOKUP($A125,'FeederSheet LA8'!$B$2:$HJ$176,AC$5+$AK$26,FALSE),"")</f>
        <v>1.52</v>
      </c>
      <c r="AD125" s="299">
        <f>IF($I$3=$AK$1,VLOOKUP($A125,'FeederSheet LA8'!$B$2:$HJ$176,AD$5+$AK$26,FALSE),"")</f>
        <v>0.62</v>
      </c>
      <c r="AE125" s="43"/>
      <c r="AF125" s="43"/>
      <c r="AH125" s="43"/>
      <c r="AI125" s="43"/>
      <c r="AJ125" s="43"/>
      <c r="AK125" s="243"/>
      <c r="AL125" s="43"/>
    </row>
    <row r="126" spans="1:38" x14ac:dyDescent="0.35">
      <c r="A126" s="35" t="s">
        <v>463</v>
      </c>
      <c r="B126" s="36">
        <v>303</v>
      </c>
      <c r="C126" s="51" t="s">
        <v>464</v>
      </c>
      <c r="D126" s="38">
        <f>VLOOKUP($A126,'FeederSheet LA8'!$B$2:$HJ$176,D$5+$AK$28+$AK$26,FALSE)</f>
        <v>1858</v>
      </c>
      <c r="E126" s="38">
        <f>VLOOKUP($A126,'FeederSheet LA8'!$B$2:$HJ$176,E$5+$AK$28+$AK$26,FALSE)</f>
        <v>186</v>
      </c>
      <c r="F126" s="38">
        <f>VLOOKUP($A126,'FeederSheet LA8'!$B$2:$HJ$176,F$5+$AK$28+$AK$26,FALSE)</f>
        <v>219</v>
      </c>
      <c r="G126" s="38">
        <f>VLOOKUP($A126,'FeederSheet LA8'!$B$2:$HJ$176,G$5+$AK$28+$AK$26,FALSE)</f>
        <v>562</v>
      </c>
      <c r="H126" s="38">
        <f>VLOOKUP($A126,'FeederSheet LA8'!$B$2:$HJ$176,H$5+$AK$28+$AK$26,FALSE)</f>
        <v>30</v>
      </c>
      <c r="I126" s="38">
        <f>VLOOKUP($A126,'FeederSheet LA8'!$B$2:$HJ$176,I$5+$AK$28+$AK$26,FALSE)</f>
        <v>2899</v>
      </c>
      <c r="J126" s="39"/>
      <c r="K126" s="40">
        <f>VLOOKUP($A126,'FeederSheet LA8'!$B$2:$MG$176,K$5+$AK$24+$AK$26,FALSE)</f>
        <v>-0.31</v>
      </c>
      <c r="L126" s="40">
        <f>VLOOKUP($A126,'FeederSheet LA8'!$B$2:$MG$176,L$5+$AK$24+$AK$26,FALSE)</f>
        <v>-0.19</v>
      </c>
      <c r="M126" s="40">
        <f>VLOOKUP($A126,'FeederSheet LA8'!$B$2:$MG$176,M$5+$AK$24+$AK$26,FALSE)</f>
        <v>0.56999999999999995</v>
      </c>
      <c r="N126" s="40">
        <f>VLOOKUP($A126,'FeederSheet LA8'!$B$2:$MG$176,N$5+$AK$24+$AK$26,FALSE)</f>
        <v>0.31</v>
      </c>
      <c r="O126" s="40">
        <f>VLOOKUP($A126,'FeederSheet LA8'!$B$2:$MG$176,O$5+$AK$24+$AK$26,FALSE)</f>
        <v>0.55000000000000004</v>
      </c>
      <c r="P126" s="40">
        <f>VLOOKUP($A126,'FeederSheet LA8'!$B$2:$MG$176,P$5+$AK$24+$AK$26,FALSE)</f>
        <v>-0.1</v>
      </c>
      <c r="R126" s="299">
        <f>IF($I$3=$AK$1,VLOOKUP($A126,'FeederSheet LA8'!$B$2:$HJ$176,R$5+$AK$26,FALSE),"")</f>
        <v>-0.36</v>
      </c>
      <c r="S126" s="299">
        <f>IF($I$3=$AK$1,VLOOKUP($A126,'FeederSheet LA8'!$B$2:$HJ$176,S$5+$AK$26,FALSE),"")</f>
        <v>-0.37</v>
      </c>
      <c r="T126" s="299">
        <f>IF($I$3=$AK$1,VLOOKUP($A126,'FeederSheet LA8'!$B$2:$HJ$176,T$5+$AK$26,FALSE),"")</f>
        <v>0.41</v>
      </c>
      <c r="U126" s="299">
        <f>IF($I$3=$AK$1,VLOOKUP($A126,'FeederSheet LA8'!$B$2:$HJ$176,U$5+$AK$26,FALSE),"")</f>
        <v>0.2</v>
      </c>
      <c r="V126" s="299">
        <f>IF($I$3=$AK$1,VLOOKUP($A126,'FeederSheet LA8'!$B$2:$HJ$176,V$5+$AK$26,FALSE),"")</f>
        <v>0.09</v>
      </c>
      <c r="W126" s="299">
        <f>IF($I$3=$AK$1,VLOOKUP($A126,'FeederSheet LA8'!$B$2:$HJ$176,W$5+$AK$26,FALSE),"")</f>
        <v>-0.15</v>
      </c>
      <c r="X126" s="300"/>
      <c r="Y126" s="299">
        <f>IF($I$3=$AK$1,VLOOKUP($A126,'FeederSheet LA8'!$B$2:$HJ$176,Y$5+$AK$26,FALSE),"")</f>
        <v>-0.25</v>
      </c>
      <c r="Z126" s="299">
        <f>IF($I$3=$AK$1,VLOOKUP($A126,'FeederSheet LA8'!$B$2:$HJ$176,Z$5+$AK$26,FALSE),"")</f>
        <v>-0.01</v>
      </c>
      <c r="AA126" s="299">
        <f>IF($I$3=$AK$1,VLOOKUP($A126,'FeederSheet LA8'!$B$2:$HJ$176,AA$5+$AK$26,FALSE),"")</f>
        <v>0.74</v>
      </c>
      <c r="AB126" s="299">
        <f>IF($I$3=$AK$1,VLOOKUP($A126,'FeederSheet LA8'!$B$2:$HJ$176,AB$5+$AK$26,FALSE),"")</f>
        <v>0.41</v>
      </c>
      <c r="AC126" s="299">
        <f>IF($I$3=$AK$1,VLOOKUP($A126,'FeederSheet LA8'!$B$2:$HJ$176,AC$5+$AK$26,FALSE),"")</f>
        <v>1</v>
      </c>
      <c r="AD126" s="299">
        <f>IF($I$3=$AK$1,VLOOKUP($A126,'FeederSheet LA8'!$B$2:$HJ$176,AD$5+$AK$26,FALSE),"")</f>
        <v>-0.05</v>
      </c>
      <c r="AE126" s="43"/>
      <c r="AF126" s="43"/>
      <c r="AH126" s="43"/>
      <c r="AI126" s="43"/>
      <c r="AJ126" s="43"/>
      <c r="AK126" s="243"/>
      <c r="AL126" s="43"/>
    </row>
    <row r="127" spans="1:38" x14ac:dyDescent="0.35">
      <c r="A127" s="35" t="s">
        <v>465</v>
      </c>
      <c r="B127" s="36">
        <v>304</v>
      </c>
      <c r="C127" s="51" t="s">
        <v>466</v>
      </c>
      <c r="D127" s="38">
        <f>VLOOKUP($A127,'FeederSheet LA8'!$B$2:$HJ$176,D$5+$AK$28+$AK$26,FALSE)</f>
        <v>387</v>
      </c>
      <c r="E127" s="38">
        <f>VLOOKUP($A127,'FeederSheet LA8'!$B$2:$HJ$176,E$5+$AK$28+$AK$26,FALSE)</f>
        <v>162</v>
      </c>
      <c r="F127" s="38">
        <f>VLOOKUP($A127,'FeederSheet LA8'!$B$2:$HJ$176,F$5+$AK$28+$AK$26,FALSE)</f>
        <v>737</v>
      </c>
      <c r="G127" s="38">
        <f>VLOOKUP($A127,'FeederSheet LA8'!$B$2:$HJ$176,G$5+$AK$28+$AK$26,FALSE)</f>
        <v>632</v>
      </c>
      <c r="H127" s="38">
        <f>VLOOKUP($A127,'FeederSheet LA8'!$B$2:$HJ$176,H$5+$AK$28+$AK$26,FALSE)</f>
        <v>3</v>
      </c>
      <c r="I127" s="38">
        <f>VLOOKUP($A127,'FeederSheet LA8'!$B$2:$HJ$176,I$5+$AK$28+$AK$26,FALSE)</f>
        <v>2422</v>
      </c>
      <c r="J127" s="39"/>
      <c r="K127" s="40">
        <f>VLOOKUP($A127,'FeederSheet LA8'!$B$2:$MG$176,K$5+$AK$24+$AK$26,FALSE)</f>
        <v>0.36</v>
      </c>
      <c r="L127" s="40">
        <f>VLOOKUP($A127,'FeederSheet LA8'!$B$2:$MG$176,L$5+$AK$24+$AK$26,FALSE)</f>
        <v>0</v>
      </c>
      <c r="M127" s="40">
        <f>VLOOKUP($A127,'FeederSheet LA8'!$B$2:$MG$176,M$5+$AK$24+$AK$26,FALSE)</f>
        <v>0.96</v>
      </c>
      <c r="N127" s="40">
        <f>VLOOKUP($A127,'FeederSheet LA8'!$B$2:$MG$176,N$5+$AK$24+$AK$26,FALSE)</f>
        <v>0.09</v>
      </c>
      <c r="O127" s="40">
        <f>VLOOKUP($A127,'FeederSheet LA8'!$B$2:$MG$176,O$5+$AK$24+$AK$26,FALSE)</f>
        <v>1.5</v>
      </c>
      <c r="P127" s="40">
        <f>VLOOKUP($A127,'FeederSheet LA8'!$B$2:$MG$176,P$5+$AK$24+$AK$26,FALSE)</f>
        <v>0.54</v>
      </c>
      <c r="R127" s="299">
        <f>IF($I$3=$AK$1,VLOOKUP($A127,'FeederSheet LA8'!$B$2:$HJ$176,R$5+$AK$26,FALSE),"")</f>
        <v>0.23</v>
      </c>
      <c r="S127" s="299">
        <f>IF($I$3=$AK$1,VLOOKUP($A127,'FeederSheet LA8'!$B$2:$HJ$176,S$5+$AK$26,FALSE),"")</f>
        <v>-0.19</v>
      </c>
      <c r="T127" s="299">
        <f>IF($I$3=$AK$1,VLOOKUP($A127,'FeederSheet LA8'!$B$2:$HJ$176,T$5+$AK$26,FALSE),"")</f>
        <v>0.87</v>
      </c>
      <c r="U127" s="299">
        <f>IF($I$3=$AK$1,VLOOKUP($A127,'FeederSheet LA8'!$B$2:$HJ$176,U$5+$AK$26,FALSE),"")</f>
        <v>0</v>
      </c>
      <c r="V127" s="299">
        <f>IF($I$3=$AK$1,VLOOKUP($A127,'FeederSheet LA8'!$B$2:$HJ$176,V$5+$AK$26,FALSE),"")</f>
        <v>7.0000000000000007E-2</v>
      </c>
      <c r="W127" s="299">
        <f>IF($I$3=$AK$1,VLOOKUP($A127,'FeederSheet LA8'!$B$2:$HJ$176,W$5+$AK$26,FALSE),"")</f>
        <v>0.49</v>
      </c>
      <c r="X127" s="300"/>
      <c r="Y127" s="299">
        <f>IF($I$3=$AK$1,VLOOKUP($A127,'FeederSheet LA8'!$B$2:$HJ$176,Y$5+$AK$26,FALSE),"")</f>
        <v>0.48</v>
      </c>
      <c r="Z127" s="299">
        <f>IF($I$3=$AK$1,VLOOKUP($A127,'FeederSheet LA8'!$B$2:$HJ$176,Z$5+$AK$26,FALSE),"")</f>
        <v>0.2</v>
      </c>
      <c r="AA127" s="299">
        <f>IF($I$3=$AK$1,VLOOKUP($A127,'FeederSheet LA8'!$B$2:$HJ$176,AA$5+$AK$26,FALSE),"")</f>
        <v>1.05</v>
      </c>
      <c r="AB127" s="299">
        <f>IF($I$3=$AK$1,VLOOKUP($A127,'FeederSheet LA8'!$B$2:$HJ$176,AB$5+$AK$26,FALSE),"")</f>
        <v>0.19</v>
      </c>
      <c r="AC127" s="299">
        <f>IF($I$3=$AK$1,VLOOKUP($A127,'FeederSheet LA8'!$B$2:$HJ$176,AC$5+$AK$26,FALSE),"")</f>
        <v>2.92</v>
      </c>
      <c r="AD127" s="299">
        <f>IF($I$3=$AK$1,VLOOKUP($A127,'FeederSheet LA8'!$B$2:$HJ$176,AD$5+$AK$26,FALSE),"")</f>
        <v>0.59</v>
      </c>
      <c r="AE127" s="43"/>
      <c r="AF127" s="43"/>
      <c r="AH127" s="43"/>
      <c r="AI127" s="43"/>
      <c r="AJ127" s="43"/>
      <c r="AK127" s="243"/>
      <c r="AL127" s="43"/>
    </row>
    <row r="128" spans="1:38" x14ac:dyDescent="0.35">
      <c r="A128" s="35" t="s">
        <v>467</v>
      </c>
      <c r="B128" s="36">
        <v>305</v>
      </c>
      <c r="C128" s="51" t="s">
        <v>468</v>
      </c>
      <c r="D128" s="38">
        <f>VLOOKUP($A128,'FeederSheet LA8'!$B$2:$HJ$176,D$5+$AK$28+$AK$26,FALSE)</f>
        <v>2183</v>
      </c>
      <c r="E128" s="38">
        <f>VLOOKUP($A128,'FeederSheet LA8'!$B$2:$HJ$176,E$5+$AK$28+$AK$26,FALSE)</f>
        <v>247</v>
      </c>
      <c r="F128" s="38">
        <f>VLOOKUP($A128,'FeederSheet LA8'!$B$2:$HJ$176,F$5+$AK$28+$AK$26,FALSE)</f>
        <v>140</v>
      </c>
      <c r="G128" s="38">
        <f>VLOOKUP($A128,'FeederSheet LA8'!$B$2:$HJ$176,G$5+$AK$28+$AK$26,FALSE)</f>
        <v>267</v>
      </c>
      <c r="H128" s="38">
        <f>VLOOKUP($A128,'FeederSheet LA8'!$B$2:$HJ$176,H$5+$AK$28+$AK$26,FALSE)</f>
        <v>28</v>
      </c>
      <c r="I128" s="38">
        <f>VLOOKUP($A128,'FeederSheet LA8'!$B$2:$HJ$176,I$5+$AK$28+$AK$26,FALSE)</f>
        <v>3004</v>
      </c>
      <c r="J128" s="39"/>
      <c r="K128" s="40">
        <f>VLOOKUP($A128,'FeederSheet LA8'!$B$2:$MG$176,K$5+$AK$24+$AK$26,FALSE)</f>
        <v>-0.01</v>
      </c>
      <c r="L128" s="40">
        <f>VLOOKUP($A128,'FeederSheet LA8'!$B$2:$MG$176,L$5+$AK$24+$AK$26,FALSE)</f>
        <v>0.18</v>
      </c>
      <c r="M128" s="40">
        <f>VLOOKUP($A128,'FeederSheet LA8'!$B$2:$MG$176,M$5+$AK$24+$AK$26,FALSE)</f>
        <v>0.84</v>
      </c>
      <c r="N128" s="40">
        <f>VLOOKUP($A128,'FeederSheet LA8'!$B$2:$MG$176,N$5+$AK$24+$AK$26,FALSE)</f>
        <v>0.34</v>
      </c>
      <c r="O128" s="40">
        <f>VLOOKUP($A128,'FeederSheet LA8'!$B$2:$MG$176,O$5+$AK$24+$AK$26,FALSE)</f>
        <v>1.03</v>
      </c>
      <c r="P128" s="40">
        <f>VLOOKUP($A128,'FeederSheet LA8'!$B$2:$MG$176,P$5+$AK$24+$AK$26,FALSE)</f>
        <v>0.03</v>
      </c>
      <c r="R128" s="299">
        <f>IF($I$3=$AK$1,VLOOKUP($A128,'FeederSheet LA8'!$B$2:$HJ$176,R$5+$AK$26,FALSE),"")</f>
        <v>-7.0000000000000007E-2</v>
      </c>
      <c r="S128" s="299">
        <f>IF($I$3=$AK$1,VLOOKUP($A128,'FeederSheet LA8'!$B$2:$HJ$176,S$5+$AK$26,FALSE),"")</f>
        <v>0.02</v>
      </c>
      <c r="T128" s="299">
        <f>IF($I$3=$AK$1,VLOOKUP($A128,'FeederSheet LA8'!$B$2:$HJ$176,T$5+$AK$26,FALSE),"")</f>
        <v>0.63</v>
      </c>
      <c r="U128" s="299">
        <f>IF($I$3=$AK$1,VLOOKUP($A128,'FeederSheet LA8'!$B$2:$HJ$176,U$5+$AK$26,FALSE),"")</f>
        <v>0.19</v>
      </c>
      <c r="V128" s="299">
        <f>IF($I$3=$AK$1,VLOOKUP($A128,'FeederSheet LA8'!$B$2:$HJ$176,V$5+$AK$26,FALSE),"")</f>
        <v>0.56000000000000005</v>
      </c>
      <c r="W128" s="299">
        <f>IF($I$3=$AK$1,VLOOKUP($A128,'FeederSheet LA8'!$B$2:$HJ$176,W$5+$AK$26,FALSE),"")</f>
        <v>-0.01</v>
      </c>
      <c r="X128" s="300"/>
      <c r="Y128" s="299">
        <f>IF($I$3=$AK$1,VLOOKUP($A128,'FeederSheet LA8'!$B$2:$HJ$176,Y$5+$AK$26,FALSE),"")</f>
        <v>0.04</v>
      </c>
      <c r="Z128" s="299">
        <f>IF($I$3=$AK$1,VLOOKUP($A128,'FeederSheet LA8'!$B$2:$HJ$176,Z$5+$AK$26,FALSE),"")</f>
        <v>0.33</v>
      </c>
      <c r="AA128" s="299">
        <f>IF($I$3=$AK$1,VLOOKUP($A128,'FeederSheet LA8'!$B$2:$HJ$176,AA$5+$AK$26,FALSE),"")</f>
        <v>1.05</v>
      </c>
      <c r="AB128" s="299">
        <f>IF($I$3=$AK$1,VLOOKUP($A128,'FeederSheet LA8'!$B$2:$HJ$176,AB$5+$AK$26,FALSE),"")</f>
        <v>0.49</v>
      </c>
      <c r="AC128" s="299">
        <f>IF($I$3=$AK$1,VLOOKUP($A128,'FeederSheet LA8'!$B$2:$HJ$176,AC$5+$AK$26,FALSE),"")</f>
        <v>1.49</v>
      </c>
      <c r="AD128" s="299">
        <f>IF($I$3=$AK$1,VLOOKUP($A128,'FeederSheet LA8'!$B$2:$HJ$176,AD$5+$AK$26,FALSE),"")</f>
        <v>0.08</v>
      </c>
      <c r="AE128" s="43"/>
      <c r="AF128" s="43"/>
      <c r="AH128" s="43"/>
      <c r="AI128" s="43"/>
      <c r="AJ128" s="43"/>
      <c r="AK128" s="243"/>
      <c r="AL128" s="43"/>
    </row>
    <row r="129" spans="1:38" x14ac:dyDescent="0.35">
      <c r="A129" s="35" t="s">
        <v>469</v>
      </c>
      <c r="B129" s="36">
        <v>306</v>
      </c>
      <c r="C129" s="51" t="s">
        <v>470</v>
      </c>
      <c r="D129" s="38">
        <f>VLOOKUP($A129,'FeederSheet LA8'!$B$2:$HJ$176,D$5+$AK$28+$AK$26,FALSE)</f>
        <v>1144</v>
      </c>
      <c r="E129" s="38">
        <f>VLOOKUP($A129,'FeederSheet LA8'!$B$2:$HJ$176,E$5+$AK$28+$AK$26,FALSE)</f>
        <v>462</v>
      </c>
      <c r="F129" s="38">
        <f>VLOOKUP($A129,'FeederSheet LA8'!$B$2:$HJ$176,F$5+$AK$28+$AK$26,FALSE)</f>
        <v>413</v>
      </c>
      <c r="G129" s="38">
        <f>VLOOKUP($A129,'FeederSheet LA8'!$B$2:$HJ$176,G$5+$AK$28+$AK$26,FALSE)</f>
        <v>911</v>
      </c>
      <c r="H129" s="38">
        <f>VLOOKUP($A129,'FeederSheet LA8'!$B$2:$HJ$176,H$5+$AK$28+$AK$26,FALSE)</f>
        <v>12</v>
      </c>
      <c r="I129" s="38">
        <f>VLOOKUP($A129,'FeederSheet LA8'!$B$2:$HJ$176,I$5+$AK$28+$AK$26,FALSE)</f>
        <v>3077</v>
      </c>
      <c r="J129" s="39"/>
      <c r="K129" s="40">
        <f>VLOOKUP($A129,'FeederSheet LA8'!$B$2:$MG$176,K$5+$AK$24+$AK$26,FALSE)</f>
        <v>0.03</v>
      </c>
      <c r="L129" s="40">
        <f>VLOOKUP($A129,'FeederSheet LA8'!$B$2:$MG$176,L$5+$AK$24+$AK$26,FALSE)</f>
        <v>0</v>
      </c>
      <c r="M129" s="40">
        <f>VLOOKUP($A129,'FeederSheet LA8'!$B$2:$MG$176,M$5+$AK$24+$AK$26,FALSE)</f>
        <v>0.57999999999999996</v>
      </c>
      <c r="N129" s="40">
        <f>VLOOKUP($A129,'FeederSheet LA8'!$B$2:$MG$176,N$5+$AK$24+$AK$26,FALSE)</f>
        <v>-0.08</v>
      </c>
      <c r="O129" s="40">
        <f>VLOOKUP($A129,'FeederSheet LA8'!$B$2:$MG$176,O$5+$AK$24+$AK$26,FALSE)</f>
        <v>1.18</v>
      </c>
      <c r="P129" s="40">
        <f>VLOOKUP($A129,'FeederSheet LA8'!$B$2:$MG$176,P$5+$AK$24+$AK$26,FALSE)</f>
        <v>7.0000000000000007E-2</v>
      </c>
      <c r="R129" s="299">
        <f>IF($I$3=$AK$1,VLOOKUP($A129,'FeederSheet LA8'!$B$2:$HJ$176,R$5+$AK$26,FALSE),"")</f>
        <v>-0.04</v>
      </c>
      <c r="S129" s="299">
        <f>IF($I$3=$AK$1,VLOOKUP($A129,'FeederSheet LA8'!$B$2:$HJ$176,S$5+$AK$26,FALSE),"")</f>
        <v>-0.12</v>
      </c>
      <c r="T129" s="299">
        <f>IF($I$3=$AK$1,VLOOKUP($A129,'FeederSheet LA8'!$B$2:$HJ$176,T$5+$AK$26,FALSE),"")</f>
        <v>0.46</v>
      </c>
      <c r="U129" s="299">
        <f>IF($I$3=$AK$1,VLOOKUP($A129,'FeederSheet LA8'!$B$2:$HJ$176,U$5+$AK$26,FALSE),"")</f>
        <v>-0.16</v>
      </c>
      <c r="V129" s="299">
        <f>IF($I$3=$AK$1,VLOOKUP($A129,'FeederSheet LA8'!$B$2:$HJ$176,V$5+$AK$26,FALSE),"")</f>
        <v>0.47</v>
      </c>
      <c r="W129" s="299">
        <f>IF($I$3=$AK$1,VLOOKUP($A129,'FeederSheet LA8'!$B$2:$HJ$176,W$5+$AK$26,FALSE),"")</f>
        <v>0.02</v>
      </c>
      <c r="X129" s="300"/>
      <c r="Y129" s="299">
        <f>IF($I$3=$AK$1,VLOOKUP($A129,'FeederSheet LA8'!$B$2:$HJ$176,Y$5+$AK$26,FALSE),"")</f>
        <v>0.11</v>
      </c>
      <c r="Z129" s="299">
        <f>IF($I$3=$AK$1,VLOOKUP($A129,'FeederSheet LA8'!$B$2:$HJ$176,Z$5+$AK$26,FALSE),"")</f>
        <v>0.11</v>
      </c>
      <c r="AA129" s="299">
        <f>IF($I$3=$AK$1,VLOOKUP($A129,'FeederSheet LA8'!$B$2:$HJ$176,AA$5+$AK$26,FALSE),"")</f>
        <v>0.7</v>
      </c>
      <c r="AB129" s="299">
        <f>IF($I$3=$AK$1,VLOOKUP($A129,'FeederSheet LA8'!$B$2:$HJ$176,AB$5+$AK$26,FALSE),"")</f>
        <v>0.01</v>
      </c>
      <c r="AC129" s="299">
        <f>IF($I$3=$AK$1,VLOOKUP($A129,'FeederSheet LA8'!$B$2:$HJ$176,AC$5+$AK$26,FALSE),"")</f>
        <v>1.89</v>
      </c>
      <c r="AD129" s="299">
        <f>IF($I$3=$AK$1,VLOOKUP($A129,'FeederSheet LA8'!$B$2:$HJ$176,AD$5+$AK$26,FALSE),"")</f>
        <v>0.11</v>
      </c>
      <c r="AE129" s="43"/>
      <c r="AF129" s="43"/>
      <c r="AH129" s="43"/>
      <c r="AI129" s="43"/>
      <c r="AJ129" s="43"/>
      <c r="AK129" s="243"/>
      <c r="AL129" s="43"/>
    </row>
    <row r="130" spans="1:38" x14ac:dyDescent="0.35">
      <c r="A130" s="35" t="s">
        <v>471</v>
      </c>
      <c r="B130" s="36">
        <v>307</v>
      </c>
      <c r="C130" s="51" t="s">
        <v>472</v>
      </c>
      <c r="D130" s="38">
        <f>VLOOKUP($A130,'FeederSheet LA8'!$B$2:$HJ$176,D$5+$AK$28+$AK$26,FALSE)</f>
        <v>746</v>
      </c>
      <c r="E130" s="38">
        <f>VLOOKUP($A130,'FeederSheet LA8'!$B$2:$HJ$176,E$5+$AK$28+$AK$26,FALSE)</f>
        <v>207</v>
      </c>
      <c r="F130" s="38">
        <f>VLOOKUP($A130,'FeederSheet LA8'!$B$2:$HJ$176,F$5+$AK$28+$AK$26,FALSE)</f>
        <v>693</v>
      </c>
      <c r="G130" s="38">
        <f>VLOOKUP($A130,'FeederSheet LA8'!$B$2:$HJ$176,G$5+$AK$28+$AK$26,FALSE)</f>
        <v>528</v>
      </c>
      <c r="H130" s="38">
        <f>VLOOKUP($A130,'FeederSheet LA8'!$B$2:$HJ$176,H$5+$AK$28+$AK$26,FALSE)</f>
        <v>9</v>
      </c>
      <c r="I130" s="38">
        <f>VLOOKUP($A130,'FeederSheet LA8'!$B$2:$HJ$176,I$5+$AK$28+$AK$26,FALSE)</f>
        <v>2516</v>
      </c>
      <c r="J130" s="39"/>
      <c r="K130" s="40">
        <f>VLOOKUP($A130,'FeederSheet LA8'!$B$2:$MG$176,K$5+$AK$24+$AK$26,FALSE)</f>
        <v>0.44</v>
      </c>
      <c r="L130" s="40">
        <f>VLOOKUP($A130,'FeederSheet LA8'!$B$2:$MG$176,L$5+$AK$24+$AK$26,FALSE)</f>
        <v>0.14000000000000001</v>
      </c>
      <c r="M130" s="40">
        <f>VLOOKUP($A130,'FeederSheet LA8'!$B$2:$MG$176,M$5+$AK$24+$AK$26,FALSE)</f>
        <v>0.89</v>
      </c>
      <c r="N130" s="40">
        <f>VLOOKUP($A130,'FeederSheet LA8'!$B$2:$MG$176,N$5+$AK$24+$AK$26,FALSE)</f>
        <v>0.24</v>
      </c>
      <c r="O130" s="40">
        <f>VLOOKUP($A130,'FeederSheet LA8'!$B$2:$MG$176,O$5+$AK$24+$AK$26,FALSE)</f>
        <v>1.82</v>
      </c>
      <c r="P130" s="40">
        <f>VLOOKUP($A130,'FeederSheet LA8'!$B$2:$MG$176,P$5+$AK$24+$AK$26,FALSE)</f>
        <v>0.53</v>
      </c>
      <c r="R130" s="299">
        <f>IF($I$3=$AK$1,VLOOKUP($A130,'FeederSheet LA8'!$B$2:$HJ$176,R$5+$AK$26,FALSE),"")</f>
        <v>0.35</v>
      </c>
      <c r="S130" s="299">
        <f>IF($I$3=$AK$1,VLOOKUP($A130,'FeederSheet LA8'!$B$2:$HJ$176,S$5+$AK$26,FALSE),"")</f>
        <v>-0.03</v>
      </c>
      <c r="T130" s="299">
        <f>IF($I$3=$AK$1,VLOOKUP($A130,'FeederSheet LA8'!$B$2:$HJ$176,T$5+$AK$26,FALSE),"")</f>
        <v>0.79</v>
      </c>
      <c r="U130" s="299">
        <f>IF($I$3=$AK$1,VLOOKUP($A130,'FeederSheet LA8'!$B$2:$HJ$176,U$5+$AK$26,FALSE),"")</f>
        <v>0.13</v>
      </c>
      <c r="V130" s="299">
        <f>IF($I$3=$AK$1,VLOOKUP($A130,'FeederSheet LA8'!$B$2:$HJ$176,V$5+$AK$26,FALSE),"")</f>
        <v>0.99</v>
      </c>
      <c r="W130" s="299">
        <f>IF($I$3=$AK$1,VLOOKUP($A130,'FeederSheet LA8'!$B$2:$HJ$176,W$5+$AK$26,FALSE),"")</f>
        <v>0.48</v>
      </c>
      <c r="X130" s="300"/>
      <c r="Y130" s="299">
        <f>IF($I$3=$AK$1,VLOOKUP($A130,'FeederSheet LA8'!$B$2:$HJ$176,Y$5+$AK$26,FALSE),"")</f>
        <v>0.53</v>
      </c>
      <c r="Z130" s="299">
        <f>IF($I$3=$AK$1,VLOOKUP($A130,'FeederSheet LA8'!$B$2:$HJ$176,Z$5+$AK$26,FALSE),"")</f>
        <v>0.31</v>
      </c>
      <c r="AA130" s="299">
        <f>IF($I$3=$AK$1,VLOOKUP($A130,'FeederSheet LA8'!$B$2:$HJ$176,AA$5+$AK$26,FALSE),"")</f>
        <v>0.98</v>
      </c>
      <c r="AB130" s="299">
        <f>IF($I$3=$AK$1,VLOOKUP($A130,'FeederSheet LA8'!$B$2:$HJ$176,AB$5+$AK$26,FALSE),"")</f>
        <v>0.35</v>
      </c>
      <c r="AC130" s="299">
        <f>IF($I$3=$AK$1,VLOOKUP($A130,'FeederSheet LA8'!$B$2:$HJ$176,AC$5+$AK$26,FALSE),"")</f>
        <v>2.64</v>
      </c>
      <c r="AD130" s="299">
        <f>IF($I$3=$AK$1,VLOOKUP($A130,'FeederSheet LA8'!$B$2:$HJ$176,AD$5+$AK$26,FALSE),"")</f>
        <v>0.57999999999999996</v>
      </c>
      <c r="AE130" s="43"/>
      <c r="AF130" s="43"/>
      <c r="AH130" s="43"/>
      <c r="AI130" s="43"/>
      <c r="AJ130" s="43"/>
      <c r="AK130" s="243"/>
      <c r="AL130" s="43"/>
    </row>
    <row r="131" spans="1:38" x14ac:dyDescent="0.35">
      <c r="A131" s="35" t="s">
        <v>473</v>
      </c>
      <c r="B131" s="36">
        <v>308</v>
      </c>
      <c r="C131" s="51" t="s">
        <v>474</v>
      </c>
      <c r="D131" s="38">
        <f>VLOOKUP($A131,'FeederSheet LA8'!$B$2:$HJ$176,D$5+$AK$28+$AK$26,FALSE)</f>
        <v>1452</v>
      </c>
      <c r="E131" s="38">
        <f>VLOOKUP($A131,'FeederSheet LA8'!$B$2:$HJ$176,E$5+$AK$28+$AK$26,FALSE)</f>
        <v>312</v>
      </c>
      <c r="F131" s="38">
        <f>VLOOKUP($A131,'FeederSheet LA8'!$B$2:$HJ$176,F$5+$AK$28+$AK$26,FALSE)</f>
        <v>286</v>
      </c>
      <c r="G131" s="38">
        <f>VLOOKUP($A131,'FeederSheet LA8'!$B$2:$HJ$176,G$5+$AK$28+$AK$26,FALSE)</f>
        <v>787</v>
      </c>
      <c r="H131" s="38">
        <f>VLOOKUP($A131,'FeederSheet LA8'!$B$2:$HJ$176,H$5+$AK$28+$AK$26,FALSE)</f>
        <v>15</v>
      </c>
      <c r="I131" s="38">
        <f>VLOOKUP($A131,'FeederSheet LA8'!$B$2:$HJ$176,I$5+$AK$28+$AK$26,FALSE)</f>
        <v>3118</v>
      </c>
      <c r="J131" s="39"/>
      <c r="K131" s="40">
        <f>VLOOKUP($A131,'FeederSheet LA8'!$B$2:$MG$176,K$5+$AK$24+$AK$26,FALSE)</f>
        <v>0.03</v>
      </c>
      <c r="L131" s="40">
        <f>VLOOKUP($A131,'FeederSheet LA8'!$B$2:$MG$176,L$5+$AK$24+$AK$26,FALSE)</f>
        <v>7.0000000000000007E-2</v>
      </c>
      <c r="M131" s="40">
        <f>VLOOKUP($A131,'FeederSheet LA8'!$B$2:$MG$176,M$5+$AK$24+$AK$26,FALSE)</f>
        <v>0.49</v>
      </c>
      <c r="N131" s="40">
        <f>VLOOKUP($A131,'FeederSheet LA8'!$B$2:$MG$176,N$5+$AK$24+$AK$26,FALSE)</f>
        <v>0.01</v>
      </c>
      <c r="O131" s="40">
        <f>VLOOKUP($A131,'FeederSheet LA8'!$B$2:$MG$176,O$5+$AK$24+$AK$26,FALSE)</f>
        <v>1.02</v>
      </c>
      <c r="P131" s="40">
        <f>VLOOKUP($A131,'FeederSheet LA8'!$B$2:$MG$176,P$5+$AK$24+$AK$26,FALSE)</f>
        <v>0.08</v>
      </c>
      <c r="R131" s="299">
        <f>IF($I$3=$AK$1,VLOOKUP($A131,'FeederSheet LA8'!$B$2:$HJ$176,R$5+$AK$26,FALSE),"")</f>
        <v>-0.04</v>
      </c>
      <c r="S131" s="299">
        <f>IF($I$3=$AK$1,VLOOKUP($A131,'FeederSheet LA8'!$B$2:$HJ$176,S$5+$AK$26,FALSE),"")</f>
        <v>-7.0000000000000007E-2</v>
      </c>
      <c r="T131" s="299">
        <f>IF($I$3=$AK$1,VLOOKUP($A131,'FeederSheet LA8'!$B$2:$HJ$176,T$5+$AK$26,FALSE),"")</f>
        <v>0.35</v>
      </c>
      <c r="U131" s="299">
        <f>IF($I$3=$AK$1,VLOOKUP($A131,'FeederSheet LA8'!$B$2:$HJ$176,U$5+$AK$26,FALSE),"")</f>
        <v>-0.08</v>
      </c>
      <c r="V131" s="299">
        <f>IF($I$3=$AK$1,VLOOKUP($A131,'FeederSheet LA8'!$B$2:$HJ$176,V$5+$AK$26,FALSE),"")</f>
        <v>0.38</v>
      </c>
      <c r="W131" s="299">
        <f>IF($I$3=$AK$1,VLOOKUP($A131,'FeederSheet LA8'!$B$2:$HJ$176,W$5+$AK$26,FALSE),"")</f>
        <v>0.04</v>
      </c>
      <c r="X131" s="300"/>
      <c r="Y131" s="299">
        <f>IF($I$3=$AK$1,VLOOKUP($A131,'FeederSheet LA8'!$B$2:$HJ$176,Y$5+$AK$26,FALSE),"")</f>
        <v>0.09</v>
      </c>
      <c r="Z131" s="299">
        <f>IF($I$3=$AK$1,VLOOKUP($A131,'FeederSheet LA8'!$B$2:$HJ$176,Z$5+$AK$26,FALSE),"")</f>
        <v>0.21</v>
      </c>
      <c r="AA131" s="299">
        <f>IF($I$3=$AK$1,VLOOKUP($A131,'FeederSheet LA8'!$B$2:$HJ$176,AA$5+$AK$26,FALSE),"")</f>
        <v>0.64</v>
      </c>
      <c r="AB131" s="299">
        <f>IF($I$3=$AK$1,VLOOKUP($A131,'FeederSheet LA8'!$B$2:$HJ$176,AB$5+$AK$26,FALSE),"")</f>
        <v>0.1</v>
      </c>
      <c r="AC131" s="299">
        <f>IF($I$3=$AK$1,VLOOKUP($A131,'FeederSheet LA8'!$B$2:$HJ$176,AC$5+$AK$26,FALSE),"")</f>
        <v>1.66</v>
      </c>
      <c r="AD131" s="299">
        <f>IF($I$3=$AK$1,VLOOKUP($A131,'FeederSheet LA8'!$B$2:$HJ$176,AD$5+$AK$26,FALSE),"")</f>
        <v>0.13</v>
      </c>
      <c r="AE131" s="43"/>
      <c r="AF131" s="43"/>
      <c r="AH131" s="43"/>
      <c r="AI131" s="43"/>
      <c r="AJ131" s="43"/>
      <c r="AK131" s="243"/>
      <c r="AL131" s="43"/>
    </row>
    <row r="132" spans="1:38" x14ac:dyDescent="0.35">
      <c r="A132" s="35" t="s">
        <v>475</v>
      </c>
      <c r="B132" s="36">
        <v>203</v>
      </c>
      <c r="C132" s="51" t="s">
        <v>476</v>
      </c>
      <c r="D132" s="38">
        <f>VLOOKUP($A132,'FeederSheet LA8'!$B$2:$HJ$176,D$5+$AK$28+$AK$26,FALSE)</f>
        <v>933</v>
      </c>
      <c r="E132" s="38">
        <f>VLOOKUP($A132,'FeederSheet LA8'!$B$2:$HJ$176,E$5+$AK$28+$AK$26,FALSE)</f>
        <v>215</v>
      </c>
      <c r="F132" s="38">
        <f>VLOOKUP($A132,'FeederSheet LA8'!$B$2:$HJ$176,F$5+$AK$28+$AK$26,FALSE)</f>
        <v>176</v>
      </c>
      <c r="G132" s="38">
        <f>VLOOKUP($A132,'FeederSheet LA8'!$B$2:$HJ$176,G$5+$AK$28+$AK$26,FALSE)</f>
        <v>655</v>
      </c>
      <c r="H132" s="38">
        <f>VLOOKUP($A132,'FeederSheet LA8'!$B$2:$HJ$176,H$5+$AK$28+$AK$26,FALSE)</f>
        <v>15</v>
      </c>
      <c r="I132" s="38">
        <f>VLOOKUP($A132,'FeederSheet LA8'!$B$2:$HJ$176,I$5+$AK$28+$AK$26,FALSE)</f>
        <v>2051</v>
      </c>
      <c r="J132" s="39"/>
      <c r="K132" s="40">
        <f>VLOOKUP($A132,'FeederSheet LA8'!$B$2:$MG$176,K$5+$AK$24+$AK$26,FALSE)</f>
        <v>-0.37</v>
      </c>
      <c r="L132" s="40">
        <f>VLOOKUP($A132,'FeederSheet LA8'!$B$2:$MG$176,L$5+$AK$24+$AK$26,FALSE)</f>
        <v>-0.21</v>
      </c>
      <c r="M132" s="40">
        <f>VLOOKUP($A132,'FeederSheet LA8'!$B$2:$MG$176,M$5+$AK$24+$AK$26,FALSE)</f>
        <v>0.22</v>
      </c>
      <c r="N132" s="40">
        <f>VLOOKUP($A132,'FeederSheet LA8'!$B$2:$MG$176,N$5+$AK$24+$AK$26,FALSE)</f>
        <v>-0.04</v>
      </c>
      <c r="O132" s="40">
        <f>VLOOKUP($A132,'FeederSheet LA8'!$B$2:$MG$176,O$5+$AK$24+$AK$26,FALSE)</f>
        <v>0.81</v>
      </c>
      <c r="P132" s="40">
        <f>VLOOKUP($A132,'FeederSheet LA8'!$B$2:$MG$176,P$5+$AK$24+$AK$26,FALSE)</f>
        <v>-0.18</v>
      </c>
      <c r="R132" s="299">
        <f>IF($I$3=$AK$1,VLOOKUP($A132,'FeederSheet LA8'!$B$2:$HJ$176,R$5+$AK$26,FALSE),"")</f>
        <v>-0.45</v>
      </c>
      <c r="S132" s="299">
        <f>IF($I$3=$AK$1,VLOOKUP($A132,'FeederSheet LA8'!$B$2:$HJ$176,S$5+$AK$26,FALSE),"")</f>
        <v>-0.38</v>
      </c>
      <c r="T132" s="299">
        <f>IF($I$3=$AK$1,VLOOKUP($A132,'FeederSheet LA8'!$B$2:$HJ$176,T$5+$AK$26,FALSE),"")</f>
        <v>0.03</v>
      </c>
      <c r="U132" s="299">
        <f>IF($I$3=$AK$1,VLOOKUP($A132,'FeederSheet LA8'!$B$2:$HJ$176,U$5+$AK$26,FALSE),"")</f>
        <v>-0.14000000000000001</v>
      </c>
      <c r="V132" s="299">
        <f>IF($I$3=$AK$1,VLOOKUP($A132,'FeederSheet LA8'!$B$2:$HJ$176,V$5+$AK$26,FALSE),"")</f>
        <v>0.17</v>
      </c>
      <c r="W132" s="299">
        <f>IF($I$3=$AK$1,VLOOKUP($A132,'FeederSheet LA8'!$B$2:$HJ$176,W$5+$AK$26,FALSE),"")</f>
        <v>-0.24</v>
      </c>
      <c r="X132" s="300"/>
      <c r="Y132" s="299">
        <f>IF($I$3=$AK$1,VLOOKUP($A132,'FeederSheet LA8'!$B$2:$HJ$176,Y$5+$AK$26,FALSE),"")</f>
        <v>-0.28999999999999998</v>
      </c>
      <c r="Z132" s="299">
        <f>IF($I$3=$AK$1,VLOOKUP($A132,'FeederSheet LA8'!$B$2:$HJ$176,Z$5+$AK$26,FALSE),"")</f>
        <v>-0.04</v>
      </c>
      <c r="AA132" s="299">
        <f>IF($I$3=$AK$1,VLOOKUP($A132,'FeederSheet LA8'!$B$2:$HJ$176,AA$5+$AK$26,FALSE),"")</f>
        <v>0.4</v>
      </c>
      <c r="AB132" s="299">
        <f>IF($I$3=$AK$1,VLOOKUP($A132,'FeederSheet LA8'!$B$2:$HJ$176,AB$5+$AK$26,FALSE),"")</f>
        <v>0.06</v>
      </c>
      <c r="AC132" s="299">
        <f>IF($I$3=$AK$1,VLOOKUP($A132,'FeederSheet LA8'!$B$2:$HJ$176,AC$5+$AK$26,FALSE),"")</f>
        <v>1.44</v>
      </c>
      <c r="AD132" s="299">
        <f>IF($I$3=$AK$1,VLOOKUP($A132,'FeederSheet LA8'!$B$2:$HJ$176,AD$5+$AK$26,FALSE),"")</f>
        <v>-0.13</v>
      </c>
      <c r="AE132" s="43"/>
      <c r="AF132" s="43"/>
      <c r="AH132" s="43"/>
      <c r="AI132" s="43"/>
      <c r="AJ132" s="43"/>
      <c r="AK132" s="243"/>
      <c r="AL132" s="43"/>
    </row>
    <row r="133" spans="1:38" x14ac:dyDescent="0.35">
      <c r="A133" s="35" t="s">
        <v>477</v>
      </c>
      <c r="B133" s="36">
        <v>310</v>
      </c>
      <c r="C133" s="52" t="s">
        <v>478</v>
      </c>
      <c r="D133" s="38">
        <f>VLOOKUP($A133,'FeederSheet LA8'!$B$2:$HJ$176,D$5+$AK$28+$AK$26,FALSE)</f>
        <v>426</v>
      </c>
      <c r="E133" s="38">
        <f>VLOOKUP($A133,'FeederSheet LA8'!$B$2:$HJ$176,E$5+$AK$28+$AK$26,FALSE)</f>
        <v>156</v>
      </c>
      <c r="F133" s="38">
        <f>VLOOKUP($A133,'FeederSheet LA8'!$B$2:$HJ$176,F$5+$AK$28+$AK$26,FALSE)</f>
        <v>823</v>
      </c>
      <c r="G133" s="38">
        <f>VLOOKUP($A133,'FeederSheet LA8'!$B$2:$HJ$176,G$5+$AK$28+$AK$26,FALSE)</f>
        <v>291</v>
      </c>
      <c r="H133" s="38">
        <f>VLOOKUP($A133,'FeederSheet LA8'!$B$2:$HJ$176,H$5+$AK$28+$AK$26,FALSE)</f>
        <v>8</v>
      </c>
      <c r="I133" s="38">
        <f>VLOOKUP($A133,'FeederSheet LA8'!$B$2:$HJ$176,I$5+$AK$28+$AK$26,FALSE)</f>
        <v>1821</v>
      </c>
      <c r="J133" s="39"/>
      <c r="K133" s="40">
        <f>VLOOKUP($A133,'FeederSheet LA8'!$B$2:$MG$176,K$5+$AK$24+$AK$26,FALSE)</f>
        <v>0.19</v>
      </c>
      <c r="L133" s="40">
        <f>VLOOKUP($A133,'FeederSheet LA8'!$B$2:$MG$176,L$5+$AK$24+$AK$26,FALSE)</f>
        <v>0.46</v>
      </c>
      <c r="M133" s="40">
        <f>VLOOKUP($A133,'FeederSheet LA8'!$B$2:$MG$176,M$5+$AK$24+$AK$26,FALSE)</f>
        <v>0.69</v>
      </c>
      <c r="N133" s="40">
        <f>VLOOKUP($A133,'FeederSheet LA8'!$B$2:$MG$176,N$5+$AK$24+$AK$26,FALSE)</f>
        <v>0.11</v>
      </c>
      <c r="O133" s="40">
        <f>VLOOKUP($A133,'FeederSheet LA8'!$B$2:$MG$176,O$5+$AK$24+$AK$26,FALSE)</f>
        <v>0.56000000000000005</v>
      </c>
      <c r="P133" s="40">
        <f>VLOOKUP($A133,'FeederSheet LA8'!$B$2:$MG$176,P$5+$AK$24+$AK$26,FALSE)</f>
        <v>0.45</v>
      </c>
      <c r="R133" s="299">
        <f>IF($I$3=$AK$1,VLOOKUP($A133,'FeederSheet LA8'!$B$2:$HJ$176,R$5+$AK$26,FALSE),"")</f>
        <v>7.0000000000000007E-2</v>
      </c>
      <c r="S133" s="299">
        <f>IF($I$3=$AK$1,VLOOKUP($A133,'FeederSheet LA8'!$B$2:$HJ$176,S$5+$AK$26,FALSE),"")</f>
        <v>0.26</v>
      </c>
      <c r="T133" s="299">
        <f>IF($I$3=$AK$1,VLOOKUP($A133,'FeederSheet LA8'!$B$2:$HJ$176,T$5+$AK$26,FALSE),"")</f>
        <v>0.6</v>
      </c>
      <c r="U133" s="299">
        <f>IF($I$3=$AK$1,VLOOKUP($A133,'FeederSheet LA8'!$B$2:$HJ$176,U$5+$AK$26,FALSE),"")</f>
        <v>-0.03</v>
      </c>
      <c r="V133" s="299">
        <f>IF($I$3=$AK$1,VLOOKUP($A133,'FeederSheet LA8'!$B$2:$HJ$176,V$5+$AK$26,FALSE),"")</f>
        <v>-0.31</v>
      </c>
      <c r="W133" s="299">
        <f>IF($I$3=$AK$1,VLOOKUP($A133,'FeederSheet LA8'!$B$2:$HJ$176,W$5+$AK$26,FALSE),"")</f>
        <v>0.4</v>
      </c>
      <c r="X133" s="300"/>
      <c r="Y133" s="299">
        <f>IF($I$3=$AK$1,VLOOKUP($A133,'FeederSheet LA8'!$B$2:$HJ$176,Y$5+$AK$26,FALSE),"")</f>
        <v>0.31</v>
      </c>
      <c r="Z133" s="299">
        <f>IF($I$3=$AK$1,VLOOKUP($A133,'FeederSheet LA8'!$B$2:$HJ$176,Z$5+$AK$26,FALSE),"")</f>
        <v>0.66</v>
      </c>
      <c r="AA133" s="299">
        <f>IF($I$3=$AK$1,VLOOKUP($A133,'FeederSheet LA8'!$B$2:$HJ$176,AA$5+$AK$26,FALSE),"")</f>
        <v>0.77</v>
      </c>
      <c r="AB133" s="299">
        <f>IF($I$3=$AK$1,VLOOKUP($A133,'FeederSheet LA8'!$B$2:$HJ$176,AB$5+$AK$26,FALSE),"")</f>
        <v>0.26</v>
      </c>
      <c r="AC133" s="299">
        <f>IF($I$3=$AK$1,VLOOKUP($A133,'FeederSheet LA8'!$B$2:$HJ$176,AC$5+$AK$26,FALSE),"")</f>
        <v>1.44</v>
      </c>
      <c r="AD133" s="299">
        <f>IF($I$3=$AK$1,VLOOKUP($A133,'FeederSheet LA8'!$B$2:$HJ$176,AD$5+$AK$26,FALSE),"")</f>
        <v>0.51</v>
      </c>
      <c r="AE133" s="43"/>
      <c r="AF133" s="43"/>
      <c r="AH133" s="43"/>
      <c r="AI133" s="43"/>
      <c r="AJ133" s="43"/>
      <c r="AK133" s="243"/>
      <c r="AL133" s="43"/>
    </row>
    <row r="134" spans="1:38" x14ac:dyDescent="0.35">
      <c r="A134" s="35" t="s">
        <v>479</v>
      </c>
      <c r="B134" s="36">
        <v>311</v>
      </c>
      <c r="C134" s="51" t="s">
        <v>480</v>
      </c>
      <c r="D134" s="38">
        <f>VLOOKUP($A134,'FeederSheet LA8'!$B$2:$HJ$176,D$5+$AK$28+$AK$26,FALSE)</f>
        <v>1977</v>
      </c>
      <c r="E134" s="38">
        <f>VLOOKUP($A134,'FeederSheet LA8'!$B$2:$HJ$176,E$5+$AK$28+$AK$26,FALSE)</f>
        <v>137</v>
      </c>
      <c r="F134" s="38">
        <f>VLOOKUP($A134,'FeederSheet LA8'!$B$2:$HJ$176,F$5+$AK$28+$AK$26,FALSE)</f>
        <v>132</v>
      </c>
      <c r="G134" s="38">
        <f>VLOOKUP($A134,'FeederSheet LA8'!$B$2:$HJ$176,G$5+$AK$28+$AK$26,FALSE)</f>
        <v>330</v>
      </c>
      <c r="H134" s="38">
        <f>VLOOKUP($A134,'FeederSheet LA8'!$B$2:$HJ$176,H$5+$AK$28+$AK$26,FALSE)</f>
        <v>5</v>
      </c>
      <c r="I134" s="38">
        <f>VLOOKUP($A134,'FeederSheet LA8'!$B$2:$HJ$176,I$5+$AK$28+$AK$26,FALSE)</f>
        <v>2663</v>
      </c>
      <c r="J134" s="39"/>
      <c r="K134" s="40">
        <f>VLOOKUP($A134,'FeederSheet LA8'!$B$2:$MG$176,K$5+$AK$24+$AK$26,FALSE)</f>
        <v>-0.22</v>
      </c>
      <c r="L134" s="40">
        <f>VLOOKUP($A134,'FeederSheet LA8'!$B$2:$MG$176,L$5+$AK$24+$AK$26,FALSE)</f>
        <v>-0.08</v>
      </c>
      <c r="M134" s="40">
        <f>VLOOKUP($A134,'FeederSheet LA8'!$B$2:$MG$176,M$5+$AK$24+$AK$26,FALSE)</f>
        <v>0.64</v>
      </c>
      <c r="N134" s="40">
        <f>VLOOKUP($A134,'FeederSheet LA8'!$B$2:$MG$176,N$5+$AK$24+$AK$26,FALSE)</f>
        <v>0.37</v>
      </c>
      <c r="O134" s="40">
        <f>VLOOKUP($A134,'FeederSheet LA8'!$B$2:$MG$176,O$5+$AK$24+$AK$26,FALSE)</f>
        <v>1.45</v>
      </c>
      <c r="P134" s="40">
        <f>VLOOKUP($A134,'FeederSheet LA8'!$B$2:$MG$176,P$5+$AK$24+$AK$26,FALSE)</f>
        <v>-0.09</v>
      </c>
      <c r="R134" s="299">
        <f>IF($I$3=$AK$1,VLOOKUP($A134,'FeederSheet LA8'!$B$2:$HJ$176,R$5+$AK$26,FALSE),"")</f>
        <v>-0.28000000000000003</v>
      </c>
      <c r="S134" s="299">
        <f>IF($I$3=$AK$1,VLOOKUP($A134,'FeederSheet LA8'!$B$2:$HJ$176,S$5+$AK$26,FALSE),"")</f>
        <v>-0.3</v>
      </c>
      <c r="T134" s="299">
        <f>IF($I$3=$AK$1,VLOOKUP($A134,'FeederSheet LA8'!$B$2:$HJ$176,T$5+$AK$26,FALSE),"")</f>
        <v>0.43</v>
      </c>
      <c r="U134" s="299">
        <f>IF($I$3=$AK$1,VLOOKUP($A134,'FeederSheet LA8'!$B$2:$HJ$176,U$5+$AK$26,FALSE),"")</f>
        <v>0.23</v>
      </c>
      <c r="V134" s="299">
        <f>IF($I$3=$AK$1,VLOOKUP($A134,'FeederSheet LA8'!$B$2:$HJ$176,V$5+$AK$26,FALSE),"")</f>
        <v>0.34</v>
      </c>
      <c r="W134" s="299">
        <f>IF($I$3=$AK$1,VLOOKUP($A134,'FeederSheet LA8'!$B$2:$HJ$176,W$5+$AK$26,FALSE),"")</f>
        <v>-0.13</v>
      </c>
      <c r="X134" s="300"/>
      <c r="Y134" s="299">
        <f>IF($I$3=$AK$1,VLOOKUP($A134,'FeederSheet LA8'!$B$2:$HJ$176,Y$5+$AK$26,FALSE),"")</f>
        <v>-0.17</v>
      </c>
      <c r="Z134" s="299">
        <f>IF($I$3=$AK$1,VLOOKUP($A134,'FeederSheet LA8'!$B$2:$HJ$176,Z$5+$AK$26,FALSE),"")</f>
        <v>0.13</v>
      </c>
      <c r="AA134" s="299">
        <f>IF($I$3=$AK$1,VLOOKUP($A134,'FeederSheet LA8'!$B$2:$HJ$176,AA$5+$AK$26,FALSE),"")</f>
        <v>0.86</v>
      </c>
      <c r="AB134" s="299">
        <f>IF($I$3=$AK$1,VLOOKUP($A134,'FeederSheet LA8'!$B$2:$HJ$176,AB$5+$AK$26,FALSE),"")</f>
        <v>0.5</v>
      </c>
      <c r="AC134" s="299">
        <f>IF($I$3=$AK$1,VLOOKUP($A134,'FeederSheet LA8'!$B$2:$HJ$176,AC$5+$AK$26,FALSE),"")</f>
        <v>2.56</v>
      </c>
      <c r="AD134" s="299">
        <f>IF($I$3=$AK$1,VLOOKUP($A134,'FeederSheet LA8'!$B$2:$HJ$176,AD$5+$AK$26,FALSE),"")</f>
        <v>-0.04</v>
      </c>
      <c r="AE134" s="43"/>
      <c r="AF134" s="43"/>
      <c r="AH134" s="43"/>
      <c r="AI134" s="43"/>
      <c r="AJ134" s="43"/>
      <c r="AK134" s="243"/>
      <c r="AL134" s="43"/>
    </row>
    <row r="135" spans="1:38" x14ac:dyDescent="0.35">
      <c r="A135" s="35" t="s">
        <v>481</v>
      </c>
      <c r="B135" s="36">
        <v>312</v>
      </c>
      <c r="C135" s="51" t="s">
        <v>482</v>
      </c>
      <c r="D135" s="38">
        <f>VLOOKUP($A135,'FeederSheet LA8'!$B$2:$HJ$176,D$5+$AK$28+$AK$26,FALSE)</f>
        <v>1347</v>
      </c>
      <c r="E135" s="38">
        <f>VLOOKUP($A135,'FeederSheet LA8'!$B$2:$HJ$176,E$5+$AK$28+$AK$26,FALSE)</f>
        <v>315</v>
      </c>
      <c r="F135" s="38">
        <f>VLOOKUP($A135,'FeederSheet LA8'!$B$2:$HJ$176,F$5+$AK$28+$AK$26,FALSE)</f>
        <v>651</v>
      </c>
      <c r="G135" s="38">
        <f>VLOOKUP($A135,'FeederSheet LA8'!$B$2:$HJ$176,G$5+$AK$28+$AK$26,FALSE)</f>
        <v>303</v>
      </c>
      <c r="H135" s="38">
        <f>VLOOKUP($A135,'FeederSheet LA8'!$B$2:$HJ$176,H$5+$AK$28+$AK$26,FALSE)</f>
        <v>4</v>
      </c>
      <c r="I135" s="38">
        <f>VLOOKUP($A135,'FeederSheet LA8'!$B$2:$HJ$176,I$5+$AK$28+$AK$26,FALSE)</f>
        <v>2832</v>
      </c>
      <c r="J135" s="39"/>
      <c r="K135" s="40">
        <f>VLOOKUP($A135,'FeederSheet LA8'!$B$2:$MG$176,K$5+$AK$24+$AK$26,FALSE)</f>
        <v>-0.23</v>
      </c>
      <c r="L135" s="40">
        <f>VLOOKUP($A135,'FeederSheet LA8'!$B$2:$MG$176,L$5+$AK$24+$AK$26,FALSE)</f>
        <v>0.18</v>
      </c>
      <c r="M135" s="40">
        <f>VLOOKUP($A135,'FeederSheet LA8'!$B$2:$MG$176,M$5+$AK$24+$AK$26,FALSE)</f>
        <v>0.73</v>
      </c>
      <c r="N135" s="40">
        <f>VLOOKUP($A135,'FeederSheet LA8'!$B$2:$MG$176,N$5+$AK$24+$AK$26,FALSE)</f>
        <v>0.22</v>
      </c>
      <c r="O135" s="40">
        <f>VLOOKUP($A135,'FeederSheet LA8'!$B$2:$MG$176,O$5+$AK$24+$AK$26,FALSE)</f>
        <v>0.54</v>
      </c>
      <c r="P135" s="40">
        <f>VLOOKUP($A135,'FeederSheet LA8'!$B$2:$MG$176,P$5+$AK$24+$AK$26,FALSE)</f>
        <v>0.15</v>
      </c>
      <c r="R135" s="299">
        <f>IF($I$3=$AK$1,VLOOKUP($A135,'FeederSheet LA8'!$B$2:$HJ$176,R$5+$AK$26,FALSE),"")</f>
        <v>-0.3</v>
      </c>
      <c r="S135" s="299">
        <f>IF($I$3=$AK$1,VLOOKUP($A135,'FeederSheet LA8'!$B$2:$HJ$176,S$5+$AK$26,FALSE),"")</f>
        <v>0.04</v>
      </c>
      <c r="T135" s="299">
        <f>IF($I$3=$AK$1,VLOOKUP($A135,'FeederSheet LA8'!$B$2:$HJ$176,T$5+$AK$26,FALSE),"")</f>
        <v>0.63</v>
      </c>
      <c r="U135" s="299">
        <f>IF($I$3=$AK$1,VLOOKUP($A135,'FeederSheet LA8'!$B$2:$HJ$176,U$5+$AK$26,FALSE),"")</f>
        <v>0.08</v>
      </c>
      <c r="V135" s="299">
        <f>IF($I$3=$AK$1,VLOOKUP($A135,'FeederSheet LA8'!$B$2:$HJ$176,V$5+$AK$26,FALSE),"")</f>
        <v>-0.7</v>
      </c>
      <c r="W135" s="299">
        <f>IF($I$3=$AK$1,VLOOKUP($A135,'FeederSheet LA8'!$B$2:$HJ$176,W$5+$AK$26,FALSE),"")</f>
        <v>0.1</v>
      </c>
      <c r="X135" s="300"/>
      <c r="Y135" s="299">
        <f>IF($I$3=$AK$1,VLOOKUP($A135,'FeederSheet LA8'!$B$2:$HJ$176,Y$5+$AK$26,FALSE),"")</f>
        <v>-0.17</v>
      </c>
      <c r="Z135" s="299">
        <f>IF($I$3=$AK$1,VLOOKUP($A135,'FeederSheet LA8'!$B$2:$HJ$176,Z$5+$AK$26,FALSE),"")</f>
        <v>0.32</v>
      </c>
      <c r="AA135" s="299">
        <f>IF($I$3=$AK$1,VLOOKUP($A135,'FeederSheet LA8'!$B$2:$HJ$176,AA$5+$AK$26,FALSE),"")</f>
        <v>0.82</v>
      </c>
      <c r="AB135" s="299">
        <f>IF($I$3=$AK$1,VLOOKUP($A135,'FeederSheet LA8'!$B$2:$HJ$176,AB$5+$AK$26,FALSE),"")</f>
        <v>0.36</v>
      </c>
      <c r="AC135" s="299">
        <f>IF($I$3=$AK$1,VLOOKUP($A135,'FeederSheet LA8'!$B$2:$HJ$176,AC$5+$AK$26,FALSE),"")</f>
        <v>1.77</v>
      </c>
      <c r="AD135" s="299">
        <f>IF($I$3=$AK$1,VLOOKUP($A135,'FeederSheet LA8'!$B$2:$HJ$176,AD$5+$AK$26,FALSE),"")</f>
        <v>0.19</v>
      </c>
      <c r="AE135" s="43"/>
      <c r="AF135" s="43"/>
      <c r="AH135" s="43"/>
      <c r="AI135" s="43"/>
      <c r="AJ135" s="43"/>
      <c r="AK135" s="243"/>
      <c r="AL135" s="43"/>
    </row>
    <row r="136" spans="1:38" x14ac:dyDescent="0.35">
      <c r="A136" s="35" t="s">
        <v>483</v>
      </c>
      <c r="B136" s="36">
        <v>313</v>
      </c>
      <c r="C136" s="51" t="s">
        <v>484</v>
      </c>
      <c r="D136" s="38">
        <f>VLOOKUP($A136,'FeederSheet LA8'!$B$2:$HJ$176,D$5+$AK$28+$AK$26,FALSE)</f>
        <v>828</v>
      </c>
      <c r="E136" s="38">
        <f>VLOOKUP($A136,'FeederSheet LA8'!$B$2:$HJ$176,E$5+$AK$28+$AK$26,FALSE)</f>
        <v>220</v>
      </c>
      <c r="F136" s="38">
        <f>VLOOKUP($A136,'FeederSheet LA8'!$B$2:$HJ$176,F$5+$AK$28+$AK$26,FALSE)</f>
        <v>678</v>
      </c>
      <c r="G136" s="38">
        <f>VLOOKUP($A136,'FeederSheet LA8'!$B$2:$HJ$176,G$5+$AK$28+$AK$26,FALSE)</f>
        <v>332</v>
      </c>
      <c r="H136" s="38">
        <f>VLOOKUP($A136,'FeederSheet LA8'!$B$2:$HJ$176,H$5+$AK$28+$AK$26,FALSE)</f>
        <v>3</v>
      </c>
      <c r="I136" s="38">
        <f>VLOOKUP($A136,'FeederSheet LA8'!$B$2:$HJ$176,I$5+$AK$28+$AK$26,FALSE)</f>
        <v>2337</v>
      </c>
      <c r="J136" s="39"/>
      <c r="K136" s="40">
        <f>VLOOKUP($A136,'FeederSheet LA8'!$B$2:$MG$176,K$5+$AK$24+$AK$26,FALSE)</f>
        <v>0.16</v>
      </c>
      <c r="L136" s="40">
        <f>VLOOKUP($A136,'FeederSheet LA8'!$B$2:$MG$176,L$5+$AK$24+$AK$26,FALSE)</f>
        <v>0.2</v>
      </c>
      <c r="M136" s="40">
        <f>VLOOKUP($A136,'FeederSheet LA8'!$B$2:$MG$176,M$5+$AK$24+$AK$26,FALSE)</f>
        <v>0.86</v>
      </c>
      <c r="N136" s="40">
        <f>VLOOKUP($A136,'FeederSheet LA8'!$B$2:$MG$176,N$5+$AK$24+$AK$26,FALSE)</f>
        <v>0.37</v>
      </c>
      <c r="O136" s="40">
        <f>VLOOKUP($A136,'FeederSheet LA8'!$B$2:$MG$176,O$5+$AK$24+$AK$26,FALSE)</f>
        <v>0.5</v>
      </c>
      <c r="P136" s="40">
        <f>VLOOKUP($A136,'FeederSheet LA8'!$B$2:$MG$176,P$5+$AK$24+$AK$26,FALSE)</f>
        <v>0.43</v>
      </c>
      <c r="R136" s="299">
        <f>IF($I$3=$AK$1,VLOOKUP($A136,'FeederSheet LA8'!$B$2:$HJ$176,R$5+$AK$26,FALSE),"")</f>
        <v>0.08</v>
      </c>
      <c r="S136" s="299">
        <f>IF($I$3=$AK$1,VLOOKUP($A136,'FeederSheet LA8'!$B$2:$HJ$176,S$5+$AK$26,FALSE),"")</f>
        <v>0.03</v>
      </c>
      <c r="T136" s="299">
        <f>IF($I$3=$AK$1,VLOOKUP($A136,'FeederSheet LA8'!$B$2:$HJ$176,T$5+$AK$26,FALSE),"")</f>
        <v>0.76</v>
      </c>
      <c r="U136" s="299">
        <f>IF($I$3=$AK$1,VLOOKUP($A136,'FeederSheet LA8'!$B$2:$HJ$176,U$5+$AK$26,FALSE),"")</f>
        <v>0.23</v>
      </c>
      <c r="V136" s="299">
        <f>IF($I$3=$AK$1,VLOOKUP($A136,'FeederSheet LA8'!$B$2:$HJ$176,V$5+$AK$26,FALSE),"")</f>
        <v>-0.93</v>
      </c>
      <c r="W136" s="299">
        <f>IF($I$3=$AK$1,VLOOKUP($A136,'FeederSheet LA8'!$B$2:$HJ$176,W$5+$AK$26,FALSE),"")</f>
        <v>0.38</v>
      </c>
      <c r="X136" s="300"/>
      <c r="Y136" s="299">
        <f>IF($I$3=$AK$1,VLOOKUP($A136,'FeederSheet LA8'!$B$2:$HJ$176,Y$5+$AK$26,FALSE),"")</f>
        <v>0.25</v>
      </c>
      <c r="Z136" s="299">
        <f>IF($I$3=$AK$1,VLOOKUP($A136,'FeederSheet LA8'!$B$2:$HJ$176,Z$5+$AK$26,FALSE),"")</f>
        <v>0.36</v>
      </c>
      <c r="AA136" s="299">
        <f>IF($I$3=$AK$1,VLOOKUP($A136,'FeederSheet LA8'!$B$2:$HJ$176,AA$5+$AK$26,FALSE),"")</f>
        <v>0.95</v>
      </c>
      <c r="AB136" s="299">
        <f>IF($I$3=$AK$1,VLOOKUP($A136,'FeederSheet LA8'!$B$2:$HJ$176,AB$5+$AK$26,FALSE),"")</f>
        <v>0.5</v>
      </c>
      <c r="AC136" s="299">
        <f>IF($I$3=$AK$1,VLOOKUP($A136,'FeederSheet LA8'!$B$2:$HJ$176,AC$5+$AK$26,FALSE),"")</f>
        <v>1.93</v>
      </c>
      <c r="AD136" s="299">
        <f>IF($I$3=$AK$1,VLOOKUP($A136,'FeederSheet LA8'!$B$2:$HJ$176,AD$5+$AK$26,FALSE),"")</f>
        <v>0.48</v>
      </c>
      <c r="AE136" s="43"/>
      <c r="AF136" s="43"/>
      <c r="AH136" s="43"/>
      <c r="AI136" s="43"/>
      <c r="AJ136" s="43"/>
      <c r="AK136" s="243"/>
      <c r="AL136" s="43"/>
    </row>
    <row r="137" spans="1:38" x14ac:dyDescent="0.35">
      <c r="A137" s="35" t="s">
        <v>485</v>
      </c>
      <c r="B137" s="36">
        <v>314</v>
      </c>
      <c r="C137" s="51" t="s">
        <v>486</v>
      </c>
      <c r="D137" s="38">
        <f>VLOOKUP($A137,'FeederSheet LA8'!$B$2:$HJ$176,D$5+$AK$28+$AK$26,FALSE)</f>
        <v>783</v>
      </c>
      <c r="E137" s="38">
        <f>VLOOKUP($A137,'FeederSheet LA8'!$B$2:$HJ$176,E$5+$AK$28+$AK$26,FALSE)</f>
        <v>121</v>
      </c>
      <c r="F137" s="38">
        <f>VLOOKUP($A137,'FeederSheet LA8'!$B$2:$HJ$176,F$5+$AK$28+$AK$26,FALSE)</f>
        <v>333</v>
      </c>
      <c r="G137" s="38">
        <f>VLOOKUP($A137,'FeederSheet LA8'!$B$2:$HJ$176,G$5+$AK$28+$AK$26,FALSE)</f>
        <v>65</v>
      </c>
      <c r="H137" s="38">
        <f>VLOOKUP($A137,'FeederSheet LA8'!$B$2:$HJ$176,H$5+$AK$28+$AK$26,FALSE)</f>
        <v>11</v>
      </c>
      <c r="I137" s="38">
        <f>VLOOKUP($A137,'FeederSheet LA8'!$B$2:$HJ$176,I$5+$AK$28+$AK$26,FALSE)</f>
        <v>1373</v>
      </c>
      <c r="J137" s="39"/>
      <c r="K137" s="40">
        <f>VLOOKUP($A137,'FeederSheet LA8'!$B$2:$MG$176,K$5+$AK$24+$AK$26,FALSE)</f>
        <v>0.33</v>
      </c>
      <c r="L137" s="40">
        <f>VLOOKUP($A137,'FeederSheet LA8'!$B$2:$MG$176,L$5+$AK$24+$AK$26,FALSE)</f>
        <v>0.43</v>
      </c>
      <c r="M137" s="40">
        <f>VLOOKUP($A137,'FeederSheet LA8'!$B$2:$MG$176,M$5+$AK$24+$AK$26,FALSE)</f>
        <v>1.04</v>
      </c>
      <c r="N137" s="40">
        <f>VLOOKUP($A137,'FeederSheet LA8'!$B$2:$MG$176,N$5+$AK$24+$AK$26,FALSE)</f>
        <v>0.17</v>
      </c>
      <c r="O137" s="40">
        <f>VLOOKUP($A137,'FeederSheet LA8'!$B$2:$MG$176,O$5+$AK$24+$AK$26,FALSE)</f>
        <v>1.19</v>
      </c>
      <c r="P137" s="40">
        <f>VLOOKUP($A137,'FeederSheet LA8'!$B$2:$MG$176,P$5+$AK$24+$AK$26,FALSE)</f>
        <v>0.53</v>
      </c>
      <c r="R137" s="299">
        <f>IF($I$3=$AK$1,VLOOKUP($A137,'FeederSheet LA8'!$B$2:$HJ$176,R$5+$AK$26,FALSE),"")</f>
        <v>0.24</v>
      </c>
      <c r="S137" s="299">
        <f>IF($I$3=$AK$1,VLOOKUP($A137,'FeederSheet LA8'!$B$2:$HJ$176,S$5+$AK$26,FALSE),"")</f>
        <v>0.21</v>
      </c>
      <c r="T137" s="299">
        <f>IF($I$3=$AK$1,VLOOKUP($A137,'FeederSheet LA8'!$B$2:$HJ$176,T$5+$AK$26,FALSE),"")</f>
        <v>0.9</v>
      </c>
      <c r="U137" s="299">
        <f>IF($I$3=$AK$1,VLOOKUP($A137,'FeederSheet LA8'!$B$2:$HJ$176,U$5+$AK$26,FALSE),"")</f>
        <v>-0.14000000000000001</v>
      </c>
      <c r="V137" s="299">
        <f>IF($I$3=$AK$1,VLOOKUP($A137,'FeederSheet LA8'!$B$2:$HJ$176,V$5+$AK$26,FALSE),"")</f>
        <v>0.44</v>
      </c>
      <c r="W137" s="299">
        <f>IF($I$3=$AK$1,VLOOKUP($A137,'FeederSheet LA8'!$B$2:$HJ$176,W$5+$AK$26,FALSE),"")</f>
        <v>0.46</v>
      </c>
      <c r="X137" s="300"/>
      <c r="Y137" s="299">
        <f>IF($I$3=$AK$1,VLOOKUP($A137,'FeederSheet LA8'!$B$2:$HJ$176,Y$5+$AK$26,FALSE),"")</f>
        <v>0.42</v>
      </c>
      <c r="Z137" s="299">
        <f>IF($I$3=$AK$1,VLOOKUP($A137,'FeederSheet LA8'!$B$2:$HJ$176,Z$5+$AK$26,FALSE),"")</f>
        <v>0.66</v>
      </c>
      <c r="AA137" s="299">
        <f>IF($I$3=$AK$1,VLOOKUP($A137,'FeederSheet LA8'!$B$2:$HJ$176,AA$5+$AK$26,FALSE),"")</f>
        <v>1.17</v>
      </c>
      <c r="AB137" s="299">
        <f>IF($I$3=$AK$1,VLOOKUP($A137,'FeederSheet LA8'!$B$2:$HJ$176,AB$5+$AK$26,FALSE),"")</f>
        <v>0.47</v>
      </c>
      <c r="AC137" s="299">
        <f>IF($I$3=$AK$1,VLOOKUP($A137,'FeederSheet LA8'!$B$2:$HJ$176,AC$5+$AK$26,FALSE),"")</f>
        <v>1.94</v>
      </c>
      <c r="AD137" s="299">
        <f>IF($I$3=$AK$1,VLOOKUP($A137,'FeederSheet LA8'!$B$2:$HJ$176,AD$5+$AK$26,FALSE),"")</f>
        <v>0.6</v>
      </c>
      <c r="AE137" s="43"/>
      <c r="AF137" s="43"/>
      <c r="AH137" s="43"/>
      <c r="AI137" s="43"/>
      <c r="AJ137" s="43"/>
      <c r="AK137" s="243"/>
      <c r="AL137" s="43"/>
    </row>
    <row r="138" spans="1:38" x14ac:dyDescent="0.35">
      <c r="A138" s="35" t="s">
        <v>487</v>
      </c>
      <c r="B138" s="36">
        <v>315</v>
      </c>
      <c r="C138" s="51" t="s">
        <v>488</v>
      </c>
      <c r="D138" s="38">
        <f>VLOOKUP($A138,'FeederSheet LA8'!$B$2:$HJ$176,D$5+$AK$28+$AK$26,FALSE)</f>
        <v>597</v>
      </c>
      <c r="E138" s="38">
        <f>VLOOKUP($A138,'FeederSheet LA8'!$B$2:$HJ$176,E$5+$AK$28+$AK$26,FALSE)</f>
        <v>139</v>
      </c>
      <c r="F138" s="38">
        <f>VLOOKUP($A138,'FeederSheet LA8'!$B$2:$HJ$176,F$5+$AK$28+$AK$26,FALSE)</f>
        <v>193</v>
      </c>
      <c r="G138" s="38">
        <f>VLOOKUP($A138,'FeederSheet LA8'!$B$2:$HJ$176,G$5+$AK$28+$AK$26,FALSE)</f>
        <v>236</v>
      </c>
      <c r="H138" s="38">
        <f>VLOOKUP($A138,'FeederSheet LA8'!$B$2:$HJ$176,H$5+$AK$28+$AK$26,FALSE)</f>
        <v>8</v>
      </c>
      <c r="I138" s="38">
        <f>VLOOKUP($A138,'FeederSheet LA8'!$B$2:$HJ$176,I$5+$AK$28+$AK$26,FALSE)</f>
        <v>1229</v>
      </c>
      <c r="J138" s="39"/>
      <c r="K138" s="40">
        <f>VLOOKUP($A138,'FeederSheet LA8'!$B$2:$MG$176,K$5+$AK$24+$AK$26,FALSE)</f>
        <v>0.33</v>
      </c>
      <c r="L138" s="40">
        <f>VLOOKUP($A138,'FeederSheet LA8'!$B$2:$MG$176,L$5+$AK$24+$AK$26,FALSE)</f>
        <v>0.34</v>
      </c>
      <c r="M138" s="40">
        <f>VLOOKUP($A138,'FeederSheet LA8'!$B$2:$MG$176,M$5+$AK$24+$AK$26,FALSE)</f>
        <v>0.98</v>
      </c>
      <c r="N138" s="40">
        <f>VLOOKUP($A138,'FeederSheet LA8'!$B$2:$MG$176,N$5+$AK$24+$AK$26,FALSE)</f>
        <v>0.31</v>
      </c>
      <c r="O138" s="40">
        <f>VLOOKUP($A138,'FeederSheet LA8'!$B$2:$MG$176,O$5+$AK$24+$AK$26,FALSE)</f>
        <v>1.63</v>
      </c>
      <c r="P138" s="40">
        <f>VLOOKUP($A138,'FeederSheet LA8'!$B$2:$MG$176,P$5+$AK$24+$AK$26,FALSE)</f>
        <v>0.44</v>
      </c>
      <c r="R138" s="299">
        <f>IF($I$3=$AK$1,VLOOKUP($A138,'FeederSheet LA8'!$B$2:$HJ$176,R$5+$AK$26,FALSE),"")</f>
        <v>0.23</v>
      </c>
      <c r="S138" s="299">
        <f>IF($I$3=$AK$1,VLOOKUP($A138,'FeederSheet LA8'!$B$2:$HJ$176,S$5+$AK$26,FALSE),"")</f>
        <v>0.13</v>
      </c>
      <c r="T138" s="299">
        <f>IF($I$3=$AK$1,VLOOKUP($A138,'FeederSheet LA8'!$B$2:$HJ$176,T$5+$AK$26,FALSE),"")</f>
        <v>0.8</v>
      </c>
      <c r="U138" s="299">
        <f>IF($I$3=$AK$1,VLOOKUP($A138,'FeederSheet LA8'!$B$2:$HJ$176,U$5+$AK$26,FALSE),"")</f>
        <v>0.15</v>
      </c>
      <c r="V138" s="299">
        <f>IF($I$3=$AK$1,VLOOKUP($A138,'FeederSheet LA8'!$B$2:$HJ$176,V$5+$AK$26,FALSE),"")</f>
        <v>0.75</v>
      </c>
      <c r="W138" s="299">
        <f>IF($I$3=$AK$1,VLOOKUP($A138,'FeederSheet LA8'!$B$2:$HJ$176,W$5+$AK$26,FALSE),"")</f>
        <v>0.37</v>
      </c>
      <c r="X138" s="300"/>
      <c r="Y138" s="299">
        <f>IF($I$3=$AK$1,VLOOKUP($A138,'FeederSheet LA8'!$B$2:$HJ$176,Y$5+$AK$26,FALSE),"")</f>
        <v>0.43</v>
      </c>
      <c r="Z138" s="299">
        <f>IF($I$3=$AK$1,VLOOKUP($A138,'FeederSheet LA8'!$B$2:$HJ$176,Z$5+$AK$26,FALSE),"")</f>
        <v>0.55000000000000004</v>
      </c>
      <c r="AA138" s="299">
        <f>IF($I$3=$AK$1,VLOOKUP($A138,'FeederSheet LA8'!$B$2:$HJ$176,AA$5+$AK$26,FALSE),"")</f>
        <v>1.1599999999999999</v>
      </c>
      <c r="AB138" s="299">
        <f>IF($I$3=$AK$1,VLOOKUP($A138,'FeederSheet LA8'!$B$2:$HJ$176,AB$5+$AK$26,FALSE),"")</f>
        <v>0.47</v>
      </c>
      <c r="AC138" s="299">
        <f>IF($I$3=$AK$1,VLOOKUP($A138,'FeederSheet LA8'!$B$2:$HJ$176,AC$5+$AK$26,FALSE),"")</f>
        <v>2.5</v>
      </c>
      <c r="AD138" s="299">
        <f>IF($I$3=$AK$1,VLOOKUP($A138,'FeederSheet LA8'!$B$2:$HJ$176,AD$5+$AK$26,FALSE),"")</f>
        <v>0.51</v>
      </c>
      <c r="AE138" s="43"/>
      <c r="AF138" s="43"/>
      <c r="AH138" s="43"/>
      <c r="AI138" s="43"/>
      <c r="AJ138" s="43"/>
      <c r="AK138" s="243"/>
      <c r="AL138" s="43"/>
    </row>
    <row r="139" spans="1:38" x14ac:dyDescent="0.35">
      <c r="A139" s="35" t="s">
        <v>489</v>
      </c>
      <c r="B139" s="36">
        <v>317</v>
      </c>
      <c r="C139" s="51" t="s">
        <v>490</v>
      </c>
      <c r="D139" s="38">
        <f>VLOOKUP($A139,'FeederSheet LA8'!$B$2:$HJ$176,D$5+$AK$28+$AK$26,FALSE)</f>
        <v>706</v>
      </c>
      <c r="E139" s="38">
        <f>VLOOKUP($A139,'FeederSheet LA8'!$B$2:$HJ$176,E$5+$AK$28+$AK$26,FALSE)</f>
        <v>216</v>
      </c>
      <c r="F139" s="38">
        <f>VLOOKUP($A139,'FeederSheet LA8'!$B$2:$HJ$176,F$5+$AK$28+$AK$26,FALSE)</f>
        <v>1694</v>
      </c>
      <c r="G139" s="38">
        <f>VLOOKUP($A139,'FeederSheet LA8'!$B$2:$HJ$176,G$5+$AK$28+$AK$26,FALSE)</f>
        <v>473</v>
      </c>
      <c r="H139" s="38">
        <f>VLOOKUP($A139,'FeederSheet LA8'!$B$2:$HJ$176,H$5+$AK$28+$AK$26,FALSE)</f>
        <v>23</v>
      </c>
      <c r="I139" s="38">
        <f>VLOOKUP($A139,'FeederSheet LA8'!$B$2:$HJ$176,I$5+$AK$28+$AK$26,FALSE)</f>
        <v>3194</v>
      </c>
      <c r="J139" s="39"/>
      <c r="K139" s="40">
        <f>VLOOKUP($A139,'FeederSheet LA8'!$B$2:$MG$176,K$5+$AK$24+$AK$26,FALSE)</f>
        <v>0.17</v>
      </c>
      <c r="L139" s="40">
        <f>VLOOKUP($A139,'FeederSheet LA8'!$B$2:$MG$176,L$5+$AK$24+$AK$26,FALSE)</f>
        <v>0.24</v>
      </c>
      <c r="M139" s="40">
        <f>VLOOKUP($A139,'FeederSheet LA8'!$B$2:$MG$176,M$5+$AK$24+$AK$26,FALSE)</f>
        <v>0.68</v>
      </c>
      <c r="N139" s="40">
        <f>VLOOKUP($A139,'FeederSheet LA8'!$B$2:$MG$176,N$5+$AK$24+$AK$26,FALSE)</f>
        <v>0.27</v>
      </c>
      <c r="O139" s="40">
        <f>VLOOKUP($A139,'FeederSheet LA8'!$B$2:$MG$176,O$5+$AK$24+$AK$26,FALSE)</f>
        <v>1.22</v>
      </c>
      <c r="P139" s="40">
        <f>VLOOKUP($A139,'FeederSheet LA8'!$B$2:$MG$176,P$5+$AK$24+$AK$26,FALSE)</f>
        <v>0.47</v>
      </c>
      <c r="R139" s="299">
        <f>IF($I$3=$AK$1,VLOOKUP($A139,'FeederSheet LA8'!$B$2:$HJ$176,R$5+$AK$26,FALSE),"")</f>
        <v>0.08</v>
      </c>
      <c r="S139" s="299">
        <f>IF($I$3=$AK$1,VLOOKUP($A139,'FeederSheet LA8'!$B$2:$HJ$176,S$5+$AK$26,FALSE),"")</f>
        <v>7.0000000000000007E-2</v>
      </c>
      <c r="T139" s="299">
        <f>IF($I$3=$AK$1,VLOOKUP($A139,'FeederSheet LA8'!$B$2:$HJ$176,T$5+$AK$26,FALSE),"")</f>
        <v>0.62</v>
      </c>
      <c r="U139" s="299">
        <f>IF($I$3=$AK$1,VLOOKUP($A139,'FeederSheet LA8'!$B$2:$HJ$176,U$5+$AK$26,FALSE),"")</f>
        <v>0.15</v>
      </c>
      <c r="V139" s="299">
        <f>IF($I$3=$AK$1,VLOOKUP($A139,'FeederSheet LA8'!$B$2:$HJ$176,V$5+$AK$26,FALSE),"")</f>
        <v>0.7</v>
      </c>
      <c r="W139" s="299">
        <f>IF($I$3=$AK$1,VLOOKUP($A139,'FeederSheet LA8'!$B$2:$HJ$176,W$5+$AK$26,FALSE),"")</f>
        <v>0.43</v>
      </c>
      <c r="X139" s="300"/>
      <c r="Y139" s="299">
        <f>IF($I$3=$AK$1,VLOOKUP($A139,'FeederSheet LA8'!$B$2:$HJ$176,Y$5+$AK$26,FALSE),"")</f>
        <v>0.26</v>
      </c>
      <c r="Z139" s="299">
        <f>IF($I$3=$AK$1,VLOOKUP($A139,'FeederSheet LA8'!$B$2:$HJ$176,Z$5+$AK$26,FALSE),"")</f>
        <v>0.41</v>
      </c>
      <c r="AA139" s="299">
        <f>IF($I$3=$AK$1,VLOOKUP($A139,'FeederSheet LA8'!$B$2:$HJ$176,AA$5+$AK$26,FALSE),"")</f>
        <v>0.74</v>
      </c>
      <c r="AB139" s="299">
        <f>IF($I$3=$AK$1,VLOOKUP($A139,'FeederSheet LA8'!$B$2:$HJ$176,AB$5+$AK$26,FALSE),"")</f>
        <v>0.38</v>
      </c>
      <c r="AC139" s="299">
        <f>IF($I$3=$AK$1,VLOOKUP($A139,'FeederSheet LA8'!$B$2:$HJ$176,AC$5+$AK$26,FALSE),"")</f>
        <v>1.73</v>
      </c>
      <c r="AD139" s="299">
        <f>IF($I$3=$AK$1,VLOOKUP($A139,'FeederSheet LA8'!$B$2:$HJ$176,AD$5+$AK$26,FALSE),"")</f>
        <v>0.51</v>
      </c>
      <c r="AE139" s="43"/>
      <c r="AF139" s="43"/>
      <c r="AH139" s="43"/>
      <c r="AI139" s="43"/>
      <c r="AJ139" s="43"/>
      <c r="AK139" s="243"/>
      <c r="AL139" s="43"/>
    </row>
    <row r="140" spans="1:38" x14ac:dyDescent="0.35">
      <c r="A140" s="35" t="s">
        <v>491</v>
      </c>
      <c r="B140" s="36">
        <v>318</v>
      </c>
      <c r="C140" s="51" t="s">
        <v>492</v>
      </c>
      <c r="D140" s="38">
        <f>VLOOKUP($A140,'FeederSheet LA8'!$B$2:$HJ$176,D$5+$AK$28+$AK$26,FALSE)</f>
        <v>1039</v>
      </c>
      <c r="E140" s="38">
        <f>VLOOKUP($A140,'FeederSheet LA8'!$B$2:$HJ$176,E$5+$AK$28+$AK$26,FALSE)</f>
        <v>134</v>
      </c>
      <c r="F140" s="38">
        <f>VLOOKUP($A140,'FeederSheet LA8'!$B$2:$HJ$176,F$5+$AK$28+$AK$26,FALSE)</f>
        <v>92</v>
      </c>
      <c r="G140" s="38">
        <f>VLOOKUP($A140,'FeederSheet LA8'!$B$2:$HJ$176,G$5+$AK$28+$AK$26,FALSE)</f>
        <v>54</v>
      </c>
      <c r="H140" s="38">
        <f>VLOOKUP($A140,'FeederSheet LA8'!$B$2:$HJ$176,H$5+$AK$28+$AK$26,FALSE)</f>
        <v>5</v>
      </c>
      <c r="I140" s="38">
        <f>VLOOKUP($A140,'FeederSheet LA8'!$B$2:$HJ$176,I$5+$AK$28+$AK$26,FALSE)</f>
        <v>1359</v>
      </c>
      <c r="J140" s="39"/>
      <c r="K140" s="40">
        <f>VLOOKUP($A140,'FeederSheet LA8'!$B$2:$MG$176,K$5+$AK$24+$AK$26,FALSE)</f>
        <v>0.13</v>
      </c>
      <c r="L140" s="40">
        <f>VLOOKUP($A140,'FeederSheet LA8'!$B$2:$MG$176,L$5+$AK$24+$AK$26,FALSE)</f>
        <v>0.01</v>
      </c>
      <c r="M140" s="40">
        <f>VLOOKUP($A140,'FeederSheet LA8'!$B$2:$MG$176,M$5+$AK$24+$AK$26,FALSE)</f>
        <v>0.64</v>
      </c>
      <c r="N140" s="40">
        <f>VLOOKUP($A140,'FeederSheet LA8'!$B$2:$MG$176,N$5+$AK$24+$AK$26,FALSE)</f>
        <v>-0.19</v>
      </c>
      <c r="O140" s="40">
        <f>VLOOKUP($A140,'FeederSheet LA8'!$B$2:$MG$176,O$5+$AK$24+$AK$26,FALSE)</f>
        <v>1.18</v>
      </c>
      <c r="P140" s="40">
        <f>VLOOKUP($A140,'FeederSheet LA8'!$B$2:$MG$176,P$5+$AK$24+$AK$26,FALSE)</f>
        <v>0.14000000000000001</v>
      </c>
      <c r="R140" s="299">
        <f>IF($I$3=$AK$1,VLOOKUP($A140,'FeederSheet LA8'!$B$2:$HJ$176,R$5+$AK$26,FALSE),"")</f>
        <v>0.05</v>
      </c>
      <c r="S140" s="299">
        <f>IF($I$3=$AK$1,VLOOKUP($A140,'FeederSheet LA8'!$B$2:$HJ$176,S$5+$AK$26,FALSE),"")</f>
        <v>-0.2</v>
      </c>
      <c r="T140" s="299">
        <f>IF($I$3=$AK$1,VLOOKUP($A140,'FeederSheet LA8'!$B$2:$HJ$176,T$5+$AK$26,FALSE),"")</f>
        <v>0.38</v>
      </c>
      <c r="U140" s="299">
        <f>IF($I$3=$AK$1,VLOOKUP($A140,'FeederSheet LA8'!$B$2:$HJ$176,U$5+$AK$26,FALSE),"")</f>
        <v>-0.52</v>
      </c>
      <c r="V140" s="299">
        <f>IF($I$3=$AK$1,VLOOKUP($A140,'FeederSheet LA8'!$B$2:$HJ$176,V$5+$AK$26,FALSE),"")</f>
        <v>7.0000000000000007E-2</v>
      </c>
      <c r="W140" s="299">
        <f>IF($I$3=$AK$1,VLOOKUP($A140,'FeederSheet LA8'!$B$2:$HJ$176,W$5+$AK$26,FALSE),"")</f>
        <v>0.08</v>
      </c>
      <c r="X140" s="300"/>
      <c r="Y140" s="299">
        <f>IF($I$3=$AK$1,VLOOKUP($A140,'FeederSheet LA8'!$B$2:$HJ$176,Y$5+$AK$26,FALSE),"")</f>
        <v>0.21</v>
      </c>
      <c r="Z140" s="299">
        <f>IF($I$3=$AK$1,VLOOKUP($A140,'FeederSheet LA8'!$B$2:$HJ$176,Z$5+$AK$26,FALSE),"")</f>
        <v>0.22</v>
      </c>
      <c r="AA140" s="299">
        <f>IF($I$3=$AK$1,VLOOKUP($A140,'FeederSheet LA8'!$B$2:$HJ$176,AA$5+$AK$26,FALSE),"")</f>
        <v>0.9</v>
      </c>
      <c r="AB140" s="299">
        <f>IF($I$3=$AK$1,VLOOKUP($A140,'FeederSheet LA8'!$B$2:$HJ$176,AB$5+$AK$26,FALSE),"")</f>
        <v>0.15</v>
      </c>
      <c r="AC140" s="299">
        <f>IF($I$3=$AK$1,VLOOKUP($A140,'FeederSheet LA8'!$B$2:$HJ$176,AC$5+$AK$26,FALSE),"")</f>
        <v>2.2799999999999998</v>
      </c>
      <c r="AD140" s="299">
        <f>IF($I$3=$AK$1,VLOOKUP($A140,'FeederSheet LA8'!$B$2:$HJ$176,AD$5+$AK$26,FALSE),"")</f>
        <v>0.21</v>
      </c>
      <c r="AE140" s="43"/>
      <c r="AF140" s="43"/>
      <c r="AH140" s="43"/>
      <c r="AI140" s="43"/>
      <c r="AJ140" s="43"/>
      <c r="AK140" s="243"/>
      <c r="AL140" s="43"/>
    </row>
    <row r="141" spans="1:38" x14ac:dyDescent="0.35">
      <c r="A141" s="35" t="s">
        <v>493</v>
      </c>
      <c r="B141" s="36">
        <v>319</v>
      </c>
      <c r="C141" s="51" t="s">
        <v>494</v>
      </c>
      <c r="D141" s="38">
        <f>VLOOKUP($A141,'FeederSheet LA8'!$B$2:$HJ$176,D$5+$AK$28+$AK$26,FALSE)</f>
        <v>1444</v>
      </c>
      <c r="E141" s="38">
        <f>VLOOKUP($A141,'FeederSheet LA8'!$B$2:$HJ$176,E$5+$AK$28+$AK$26,FALSE)</f>
        <v>216</v>
      </c>
      <c r="F141" s="38">
        <f>VLOOKUP($A141,'FeederSheet LA8'!$B$2:$HJ$176,F$5+$AK$28+$AK$26,FALSE)</f>
        <v>578</v>
      </c>
      <c r="G141" s="38">
        <f>VLOOKUP($A141,'FeederSheet LA8'!$B$2:$HJ$176,G$5+$AK$28+$AK$26,FALSE)</f>
        <v>206</v>
      </c>
      <c r="H141" s="38">
        <f>VLOOKUP($A141,'FeederSheet LA8'!$B$2:$HJ$176,H$5+$AK$28+$AK$26,FALSE)</f>
        <v>36</v>
      </c>
      <c r="I141" s="38">
        <f>VLOOKUP($A141,'FeederSheet LA8'!$B$2:$HJ$176,I$5+$AK$28+$AK$26,FALSE)</f>
        <v>2535</v>
      </c>
      <c r="J141" s="39"/>
      <c r="K141" s="40">
        <f>VLOOKUP($A141,'FeederSheet LA8'!$B$2:$MG$176,K$5+$AK$24+$AK$26,FALSE)</f>
        <v>0.11</v>
      </c>
      <c r="L141" s="40">
        <f>VLOOKUP($A141,'FeederSheet LA8'!$B$2:$MG$176,L$5+$AK$24+$AK$26,FALSE)</f>
        <v>0.45</v>
      </c>
      <c r="M141" s="40">
        <f>VLOOKUP($A141,'FeederSheet LA8'!$B$2:$MG$176,M$5+$AK$24+$AK$26,FALSE)</f>
        <v>1.05</v>
      </c>
      <c r="N141" s="40">
        <f>VLOOKUP($A141,'FeederSheet LA8'!$B$2:$MG$176,N$5+$AK$24+$AK$26,FALSE)</f>
        <v>0.28999999999999998</v>
      </c>
      <c r="O141" s="40">
        <f>VLOOKUP($A141,'FeederSheet LA8'!$B$2:$MG$176,O$5+$AK$24+$AK$26,FALSE)</f>
        <v>1.02</v>
      </c>
      <c r="P141" s="40">
        <f>VLOOKUP($A141,'FeederSheet LA8'!$B$2:$MG$176,P$5+$AK$24+$AK$26,FALSE)</f>
        <v>0.39</v>
      </c>
      <c r="R141" s="299">
        <f>IF($I$3=$AK$1,VLOOKUP($A141,'FeederSheet LA8'!$B$2:$HJ$176,R$5+$AK$26,FALSE),"")</f>
        <v>0.04</v>
      </c>
      <c r="S141" s="299">
        <f>IF($I$3=$AK$1,VLOOKUP($A141,'FeederSheet LA8'!$B$2:$HJ$176,S$5+$AK$26,FALSE),"")</f>
        <v>0.28000000000000003</v>
      </c>
      <c r="T141" s="299">
        <f>IF($I$3=$AK$1,VLOOKUP($A141,'FeederSheet LA8'!$B$2:$HJ$176,T$5+$AK$26,FALSE),"")</f>
        <v>0.95</v>
      </c>
      <c r="U141" s="299">
        <f>IF($I$3=$AK$1,VLOOKUP($A141,'FeederSheet LA8'!$B$2:$HJ$176,U$5+$AK$26,FALSE),"")</f>
        <v>0.12</v>
      </c>
      <c r="V141" s="299">
        <f>IF($I$3=$AK$1,VLOOKUP($A141,'FeederSheet LA8'!$B$2:$HJ$176,V$5+$AK$26,FALSE),"")</f>
        <v>0.61</v>
      </c>
      <c r="W141" s="299">
        <f>IF($I$3=$AK$1,VLOOKUP($A141,'FeederSheet LA8'!$B$2:$HJ$176,W$5+$AK$26,FALSE),"")</f>
        <v>0.34</v>
      </c>
      <c r="X141" s="300"/>
      <c r="Y141" s="299">
        <f>IF($I$3=$AK$1,VLOOKUP($A141,'FeederSheet LA8'!$B$2:$HJ$176,Y$5+$AK$26,FALSE),"")</f>
        <v>0.17</v>
      </c>
      <c r="Z141" s="299">
        <f>IF($I$3=$AK$1,VLOOKUP($A141,'FeederSheet LA8'!$B$2:$HJ$176,Z$5+$AK$26,FALSE),"")</f>
        <v>0.62</v>
      </c>
      <c r="AA141" s="299">
        <f>IF($I$3=$AK$1,VLOOKUP($A141,'FeederSheet LA8'!$B$2:$HJ$176,AA$5+$AK$26,FALSE),"")</f>
        <v>1.1499999999999999</v>
      </c>
      <c r="AB141" s="299">
        <f>IF($I$3=$AK$1,VLOOKUP($A141,'FeederSheet LA8'!$B$2:$HJ$176,AB$5+$AK$26,FALSE),"")</f>
        <v>0.46</v>
      </c>
      <c r="AC141" s="299">
        <f>IF($I$3=$AK$1,VLOOKUP($A141,'FeederSheet LA8'!$B$2:$HJ$176,AC$5+$AK$26,FALSE),"")</f>
        <v>1.43</v>
      </c>
      <c r="AD141" s="299">
        <f>IF($I$3=$AK$1,VLOOKUP($A141,'FeederSheet LA8'!$B$2:$HJ$176,AD$5+$AK$26,FALSE),"")</f>
        <v>0.44</v>
      </c>
      <c r="AE141" s="43"/>
      <c r="AF141" s="43"/>
      <c r="AH141" s="43"/>
      <c r="AI141" s="43"/>
      <c r="AJ141" s="43"/>
      <c r="AK141" s="243"/>
      <c r="AL141" s="43"/>
    </row>
    <row r="142" spans="1:38" x14ac:dyDescent="0.35">
      <c r="A142" s="35" t="s">
        <v>495</v>
      </c>
      <c r="B142" s="36">
        <v>320</v>
      </c>
      <c r="C142" s="51" t="s">
        <v>496</v>
      </c>
      <c r="D142" s="38">
        <f>VLOOKUP($A142,'FeederSheet LA8'!$B$2:$HJ$176,D$5+$AK$28+$AK$26,FALSE)</f>
        <v>741</v>
      </c>
      <c r="E142" s="38">
        <f>VLOOKUP($A142,'FeederSheet LA8'!$B$2:$HJ$176,E$5+$AK$28+$AK$26,FALSE)</f>
        <v>226</v>
      </c>
      <c r="F142" s="38">
        <f>VLOOKUP($A142,'FeederSheet LA8'!$B$2:$HJ$176,F$5+$AK$28+$AK$26,FALSE)</f>
        <v>713</v>
      </c>
      <c r="G142" s="38">
        <f>VLOOKUP($A142,'FeederSheet LA8'!$B$2:$HJ$176,G$5+$AK$28+$AK$26,FALSE)</f>
        <v>511</v>
      </c>
      <c r="H142" s="38">
        <f>VLOOKUP($A142,'FeederSheet LA8'!$B$2:$HJ$176,H$5+$AK$28+$AK$26,FALSE)</f>
        <v>12</v>
      </c>
      <c r="I142" s="38">
        <f>VLOOKUP($A142,'FeederSheet LA8'!$B$2:$HJ$176,I$5+$AK$28+$AK$26,FALSE)</f>
        <v>2297</v>
      </c>
      <c r="J142" s="39"/>
      <c r="K142" s="40">
        <f>VLOOKUP($A142,'FeederSheet LA8'!$B$2:$MG$176,K$5+$AK$24+$AK$26,FALSE)</f>
        <v>0.11</v>
      </c>
      <c r="L142" s="40">
        <f>VLOOKUP($A142,'FeederSheet LA8'!$B$2:$MG$176,L$5+$AK$24+$AK$26,FALSE)</f>
        <v>0.04</v>
      </c>
      <c r="M142" s="40">
        <f>VLOOKUP($A142,'FeederSheet LA8'!$B$2:$MG$176,M$5+$AK$24+$AK$26,FALSE)</f>
        <v>0.48</v>
      </c>
      <c r="N142" s="40">
        <f>VLOOKUP($A142,'FeederSheet LA8'!$B$2:$MG$176,N$5+$AK$24+$AK$26,FALSE)</f>
        <v>-0.03</v>
      </c>
      <c r="O142" s="40">
        <f>VLOOKUP($A142,'FeederSheet LA8'!$B$2:$MG$176,O$5+$AK$24+$AK$26,FALSE)</f>
        <v>2.29</v>
      </c>
      <c r="P142" s="40">
        <f>VLOOKUP($A142,'FeederSheet LA8'!$B$2:$MG$176,P$5+$AK$24+$AK$26,FALSE)</f>
        <v>0.21</v>
      </c>
      <c r="R142" s="299">
        <f>IF($I$3=$AK$1,VLOOKUP($A142,'FeederSheet LA8'!$B$2:$HJ$176,R$5+$AK$26,FALSE),"")</f>
        <v>0.02</v>
      </c>
      <c r="S142" s="299">
        <f>IF($I$3=$AK$1,VLOOKUP($A142,'FeederSheet LA8'!$B$2:$HJ$176,S$5+$AK$26,FALSE),"")</f>
        <v>-0.13</v>
      </c>
      <c r="T142" s="299">
        <f>IF($I$3=$AK$1,VLOOKUP($A142,'FeederSheet LA8'!$B$2:$HJ$176,T$5+$AK$26,FALSE),"")</f>
        <v>0.38</v>
      </c>
      <c r="U142" s="299">
        <f>IF($I$3=$AK$1,VLOOKUP($A142,'FeederSheet LA8'!$B$2:$HJ$176,U$5+$AK$26,FALSE),"")</f>
        <v>-0.14000000000000001</v>
      </c>
      <c r="V142" s="299">
        <f>IF($I$3=$AK$1,VLOOKUP($A142,'FeederSheet LA8'!$B$2:$HJ$176,V$5+$AK$26,FALSE),"")</f>
        <v>1.57</v>
      </c>
      <c r="W142" s="299">
        <f>IF($I$3=$AK$1,VLOOKUP($A142,'FeederSheet LA8'!$B$2:$HJ$176,W$5+$AK$26,FALSE),"")</f>
        <v>0.15</v>
      </c>
      <c r="X142" s="300"/>
      <c r="Y142" s="299">
        <f>IF($I$3=$AK$1,VLOOKUP($A142,'FeederSheet LA8'!$B$2:$HJ$176,Y$5+$AK$26,FALSE),"")</f>
        <v>0.2</v>
      </c>
      <c r="Z142" s="299">
        <f>IF($I$3=$AK$1,VLOOKUP($A142,'FeederSheet LA8'!$B$2:$HJ$176,Z$5+$AK$26,FALSE),"")</f>
        <v>0.2</v>
      </c>
      <c r="AA142" s="299">
        <f>IF($I$3=$AK$1,VLOOKUP($A142,'FeederSheet LA8'!$B$2:$HJ$176,AA$5+$AK$26,FALSE),"")</f>
        <v>0.56999999999999995</v>
      </c>
      <c r="AB142" s="299">
        <f>IF($I$3=$AK$1,VLOOKUP($A142,'FeederSheet LA8'!$B$2:$HJ$176,AB$5+$AK$26,FALSE),"")</f>
        <v>0.08</v>
      </c>
      <c r="AC142" s="299">
        <f>IF($I$3=$AK$1,VLOOKUP($A142,'FeederSheet LA8'!$B$2:$HJ$176,AC$5+$AK$26,FALSE),"")</f>
        <v>3</v>
      </c>
      <c r="AD142" s="299">
        <f>IF($I$3=$AK$1,VLOOKUP($A142,'FeederSheet LA8'!$B$2:$HJ$176,AD$5+$AK$26,FALSE),"")</f>
        <v>0.26</v>
      </c>
      <c r="AE142" s="43"/>
      <c r="AF142" s="43"/>
      <c r="AH142" s="43"/>
      <c r="AI142" s="43"/>
      <c r="AJ142" s="43"/>
      <c r="AK142" s="243"/>
      <c r="AL142" s="43"/>
    </row>
    <row r="143" spans="1:38" x14ac:dyDescent="0.35">
      <c r="A143" s="35"/>
      <c r="B143" s="35"/>
      <c r="C143" s="51"/>
      <c r="D143" s="38"/>
      <c r="E143" s="38"/>
      <c r="F143" s="38"/>
      <c r="G143" s="38"/>
      <c r="H143" s="38"/>
      <c r="I143" s="38"/>
      <c r="J143" s="39"/>
      <c r="K143" s="40"/>
      <c r="L143" s="40"/>
      <c r="M143" s="40"/>
      <c r="N143" s="40"/>
      <c r="O143" s="40"/>
      <c r="P143" s="40"/>
      <c r="R143" s="299"/>
      <c r="S143" s="299"/>
      <c r="T143" s="299"/>
      <c r="U143" s="299"/>
      <c r="V143" s="299"/>
      <c r="W143" s="299"/>
      <c r="X143" s="300"/>
      <c r="Y143" s="299"/>
      <c r="Z143" s="299"/>
      <c r="AA143" s="299"/>
      <c r="AB143" s="299"/>
      <c r="AC143" s="299"/>
      <c r="AD143" s="299"/>
      <c r="AE143" s="43"/>
      <c r="AF143" s="43"/>
      <c r="AH143" s="43"/>
      <c r="AI143" s="43"/>
      <c r="AJ143" s="43"/>
      <c r="AK143" s="243"/>
    </row>
    <row r="144" spans="1:38" s="44" customFormat="1" ht="12.75" customHeight="1" x14ac:dyDescent="0.35">
      <c r="A144" s="27" t="s">
        <v>497</v>
      </c>
      <c r="B144" s="33" t="s">
        <v>498</v>
      </c>
      <c r="C144" s="34" t="s">
        <v>499</v>
      </c>
      <c r="D144" s="24">
        <f>VLOOKUP($A144,'FeederSheet LA8'!$B$2:$HJ$176,D$5+$AK$28+$AK$26,FALSE)</f>
        <v>66314</v>
      </c>
      <c r="E144" s="24">
        <f>VLOOKUP($A144,'FeederSheet LA8'!$B$2:$HJ$176,E$5+$AK$28+$AK$26,FALSE)</f>
        <v>3573</v>
      </c>
      <c r="F144" s="24">
        <f>VLOOKUP($A144,'FeederSheet LA8'!$B$2:$HJ$176,F$5+$AK$28+$AK$26,FALSE)</f>
        <v>5071</v>
      </c>
      <c r="G144" s="24">
        <f>VLOOKUP($A144,'FeederSheet LA8'!$B$2:$HJ$176,G$5+$AK$28+$AK$26,FALSE)</f>
        <v>1832</v>
      </c>
      <c r="H144" s="24">
        <f>VLOOKUP($A144,'FeederSheet LA8'!$B$2:$HJ$176,H$5+$AK$28+$AK$26,FALSE)</f>
        <v>224</v>
      </c>
      <c r="I144" s="24">
        <f>VLOOKUP($A144,'FeederSheet LA8'!$B$2:$HJ$176,I$5+$AK$28+$AK$26,FALSE)</f>
        <v>78327</v>
      </c>
      <c r="J144" s="29"/>
      <c r="K144" s="25">
        <f>VLOOKUP($A144,'FeederSheet LA8'!$B$2:$MG$176,K$5+$AK$24+$AK$26,FALSE)</f>
        <v>-0.05</v>
      </c>
      <c r="L144" s="25">
        <f>VLOOKUP($A144,'FeederSheet LA8'!$B$2:$MG$176,L$5+$AK$24+$AK$26,FALSE)</f>
        <v>7.0000000000000007E-2</v>
      </c>
      <c r="M144" s="25">
        <f>VLOOKUP($A144,'FeederSheet LA8'!$B$2:$MG$176,M$5+$AK$24+$AK$26,FALSE)</f>
        <v>0.54</v>
      </c>
      <c r="N144" s="25">
        <f>VLOOKUP($A144,'FeederSheet LA8'!$B$2:$MG$176,N$5+$AK$24+$AK$26,FALSE)</f>
        <v>0.28000000000000003</v>
      </c>
      <c r="O144" s="25">
        <f>VLOOKUP($A144,'FeederSheet LA8'!$B$2:$MG$176,O$5+$AK$24+$AK$26,FALSE)</f>
        <v>1.04</v>
      </c>
      <c r="P144" s="25">
        <f>VLOOKUP($A144,'FeederSheet LA8'!$B$2:$MG$176,P$5+$AK$24+$AK$26,FALSE)</f>
        <v>0.01</v>
      </c>
      <c r="R144" s="297">
        <f>IF($I$3=$AK$1,VLOOKUP($A144,'FeederSheet LA8'!$B$2:$HJ$176,R$5+$AK$26,FALSE),"")</f>
        <v>-0.06</v>
      </c>
      <c r="S144" s="297">
        <f>IF($I$3=$AK$1,VLOOKUP($A144,'FeederSheet LA8'!$B$2:$HJ$176,S$5+$AK$26,FALSE),"")</f>
        <v>0.03</v>
      </c>
      <c r="T144" s="297">
        <f>IF($I$3=$AK$1,VLOOKUP($A144,'FeederSheet LA8'!$B$2:$HJ$176,T$5+$AK$26,FALSE),"")</f>
        <v>0.5</v>
      </c>
      <c r="U144" s="297">
        <f>IF($I$3=$AK$1,VLOOKUP($A144,'FeederSheet LA8'!$B$2:$HJ$176,U$5+$AK$26,FALSE),"")</f>
        <v>0.22</v>
      </c>
      <c r="V144" s="297">
        <f>IF($I$3=$AK$1,VLOOKUP($A144,'FeederSheet LA8'!$B$2:$HJ$176,V$5+$AK$26,FALSE),"")</f>
        <v>0.88</v>
      </c>
      <c r="W144" s="297">
        <f>IF($I$3=$AK$1,VLOOKUP($A144,'FeederSheet LA8'!$B$2:$HJ$176,W$5+$AK$26,FALSE),"")</f>
        <v>0</v>
      </c>
      <c r="X144" s="298"/>
      <c r="Y144" s="297">
        <f>IF($I$3=$AK$1,VLOOKUP($A144,'FeederSheet LA8'!$B$2:$HJ$176,Y$5+$AK$26,FALSE),"")</f>
        <v>-0.04</v>
      </c>
      <c r="Z144" s="297">
        <f>IF($I$3=$AK$1,VLOOKUP($A144,'FeederSheet LA8'!$B$2:$HJ$176,Z$5+$AK$26,FALSE),"")</f>
        <v>0.11</v>
      </c>
      <c r="AA144" s="297">
        <f>IF($I$3=$AK$1,VLOOKUP($A144,'FeederSheet LA8'!$B$2:$HJ$176,AA$5+$AK$26,FALSE),"")</f>
        <v>0.56999999999999995</v>
      </c>
      <c r="AB144" s="297">
        <f>IF($I$3=$AK$1,VLOOKUP($A144,'FeederSheet LA8'!$B$2:$HJ$176,AB$5+$AK$26,FALSE),"")</f>
        <v>0.33</v>
      </c>
      <c r="AC144" s="297">
        <f>IF($I$3=$AK$1,VLOOKUP($A144,'FeederSheet LA8'!$B$2:$HJ$176,AC$5+$AK$26,FALSE),"")</f>
        <v>1.21</v>
      </c>
      <c r="AD144" s="297">
        <f>IF($I$3=$AK$1,VLOOKUP($A144,'FeederSheet LA8'!$B$2:$HJ$176,AD$5+$AK$26,FALSE),"")</f>
        <v>0.02</v>
      </c>
      <c r="AG144" s="3"/>
      <c r="AK144" s="242"/>
      <c r="AL144" s="41"/>
    </row>
    <row r="145" spans="1:38" ht="12.75" customHeight="1" x14ac:dyDescent="0.35">
      <c r="A145" s="35" t="s">
        <v>500</v>
      </c>
      <c r="B145" s="36">
        <v>867</v>
      </c>
      <c r="C145" s="37" t="s">
        <v>501</v>
      </c>
      <c r="D145" s="38">
        <f>VLOOKUP($A145,'FeederSheet LA8'!$B$2:$HJ$176,D$5+$AK$28+$AK$26,FALSE)</f>
        <v>872</v>
      </c>
      <c r="E145" s="38">
        <f>VLOOKUP($A145,'FeederSheet LA8'!$B$2:$HJ$176,E$5+$AK$28+$AK$26,FALSE)</f>
        <v>36</v>
      </c>
      <c r="F145" s="38">
        <f>VLOOKUP($A145,'FeederSheet LA8'!$B$2:$HJ$176,F$5+$AK$28+$AK$26,FALSE)</f>
        <v>52</v>
      </c>
      <c r="G145" s="38">
        <f>VLOOKUP($A145,'FeederSheet LA8'!$B$2:$HJ$176,G$5+$AK$28+$AK$26,FALSE)</f>
        <v>17</v>
      </c>
      <c r="H145" s="38">
        <f>VLOOKUP($A145,'FeederSheet LA8'!$B$2:$HJ$176,H$5+$AK$28+$AK$26,FALSE)</f>
        <v>0</v>
      </c>
      <c r="I145" s="38">
        <f>VLOOKUP($A145,'FeederSheet LA8'!$B$2:$HJ$176,I$5+$AK$28+$AK$26,FALSE)</f>
        <v>986</v>
      </c>
      <c r="J145" s="39"/>
      <c r="K145" s="40">
        <f>VLOOKUP($A145,'FeederSheet LA8'!$B$2:$MG$176,K$5+$AK$24+$AK$26,FALSE)</f>
        <v>-0.04</v>
      </c>
      <c r="L145" s="40">
        <f>VLOOKUP($A145,'FeederSheet LA8'!$B$2:$MG$176,L$5+$AK$24+$AK$26,FALSE)</f>
        <v>0.11</v>
      </c>
      <c r="M145" s="40">
        <f>VLOOKUP($A145,'FeederSheet LA8'!$B$2:$MG$176,M$5+$AK$24+$AK$26,FALSE)</f>
        <v>0.8</v>
      </c>
      <c r="N145" s="40">
        <f>VLOOKUP($A145,'FeederSheet LA8'!$B$2:$MG$176,N$5+$AK$24+$AK$26,FALSE)</f>
        <v>0.5</v>
      </c>
      <c r="O145" s="40" t="str">
        <f>VLOOKUP($A145,'FeederSheet LA8'!$B$2:$MG$176,O$5+$AK$24+$AK$26,FALSE)</f>
        <v>.</v>
      </c>
      <c r="P145" s="40">
        <f>VLOOKUP($A145,'FeederSheet LA8'!$B$2:$MG$176,P$5+$AK$24+$AK$26,FALSE)</f>
        <v>0.02</v>
      </c>
      <c r="R145" s="299">
        <f>IF($I$3=$AK$1,VLOOKUP($A145,'FeederSheet LA8'!$B$2:$HJ$176,R$5+$AK$26,FALSE),"")</f>
        <v>-0.12</v>
      </c>
      <c r="S145" s="299">
        <f>IF($I$3=$AK$1,VLOOKUP($A145,'FeederSheet LA8'!$B$2:$HJ$176,S$5+$AK$26,FALSE),"")</f>
        <v>-0.31</v>
      </c>
      <c r="T145" s="299">
        <f>IF($I$3=$AK$1,VLOOKUP($A145,'FeederSheet LA8'!$B$2:$HJ$176,T$5+$AK$26,FALSE),"")</f>
        <v>0.45</v>
      </c>
      <c r="U145" s="299">
        <f>IF($I$3=$AK$1,VLOOKUP($A145,'FeederSheet LA8'!$B$2:$HJ$176,U$5+$AK$26,FALSE),"")</f>
        <v>-0.11</v>
      </c>
      <c r="V145" s="299" t="str">
        <f>IF($I$3=$AK$1,VLOOKUP($A145,'FeederSheet LA8'!$B$2:$HJ$176,V$5+$AK$26,FALSE),"")</f>
        <v>.</v>
      </c>
      <c r="W145" s="299">
        <f>IF($I$3=$AK$1,VLOOKUP($A145,'FeederSheet LA8'!$B$2:$HJ$176,W$5+$AK$26,FALSE),"")</f>
        <v>-0.06</v>
      </c>
      <c r="X145" s="300"/>
      <c r="Y145" s="299">
        <f>IF($I$3=$AK$1,VLOOKUP($A145,'FeederSheet LA8'!$B$2:$HJ$176,Y$5+$AK$26,FALSE),"")</f>
        <v>0.05</v>
      </c>
      <c r="Z145" s="299">
        <f>IF($I$3=$AK$1,VLOOKUP($A145,'FeederSheet LA8'!$B$2:$HJ$176,Z$5+$AK$26,FALSE),"")</f>
        <v>0.52</v>
      </c>
      <c r="AA145" s="299">
        <f>IF($I$3=$AK$1,VLOOKUP($A145,'FeederSheet LA8'!$B$2:$HJ$176,AA$5+$AK$26,FALSE),"")</f>
        <v>1.1399999999999999</v>
      </c>
      <c r="AB145" s="299">
        <f>IF($I$3=$AK$1,VLOOKUP($A145,'FeederSheet LA8'!$B$2:$HJ$176,AB$5+$AK$26,FALSE),"")</f>
        <v>1.1000000000000001</v>
      </c>
      <c r="AC145" s="299" t="str">
        <f>IF($I$3=$AK$1,VLOOKUP($A145,'FeederSheet LA8'!$B$2:$HJ$176,AC$5+$AK$26,FALSE),"")</f>
        <v>.</v>
      </c>
      <c r="AD145" s="299">
        <f>IF($I$3=$AK$1,VLOOKUP($A145,'FeederSheet LA8'!$B$2:$HJ$176,AD$5+$AK$26,FALSE),"")</f>
        <v>0.1</v>
      </c>
      <c r="AL145" s="41"/>
    </row>
    <row r="146" spans="1:38" x14ac:dyDescent="0.35">
      <c r="A146" s="35" t="s">
        <v>502</v>
      </c>
      <c r="B146" s="36">
        <v>846</v>
      </c>
      <c r="C146" s="37" t="s">
        <v>503</v>
      </c>
      <c r="D146" s="38">
        <f>VLOOKUP($A146,'FeederSheet LA8'!$B$2:$HJ$176,D$5+$AK$28+$AK$26,FALSE)</f>
        <v>1700</v>
      </c>
      <c r="E146" s="38">
        <f>VLOOKUP($A146,'FeederSheet LA8'!$B$2:$HJ$176,E$5+$AK$28+$AK$26,FALSE)</f>
        <v>176</v>
      </c>
      <c r="F146" s="38">
        <f>VLOOKUP($A146,'FeederSheet LA8'!$B$2:$HJ$176,F$5+$AK$28+$AK$26,FALSE)</f>
        <v>51</v>
      </c>
      <c r="G146" s="38">
        <f>VLOOKUP($A146,'FeederSheet LA8'!$B$2:$HJ$176,G$5+$AK$28+$AK$26,FALSE)</f>
        <v>49</v>
      </c>
      <c r="H146" s="38">
        <f>VLOOKUP($A146,'FeederSheet LA8'!$B$2:$HJ$176,H$5+$AK$28+$AK$26,FALSE)</f>
        <v>10</v>
      </c>
      <c r="I146" s="38">
        <f>VLOOKUP($A146,'FeederSheet LA8'!$B$2:$HJ$176,I$5+$AK$28+$AK$26,FALSE)</f>
        <v>2045</v>
      </c>
      <c r="J146" s="39"/>
      <c r="K146" s="40">
        <f>VLOOKUP($A146,'FeederSheet LA8'!$B$2:$MG$176,K$5+$AK$24+$AK$26,FALSE)</f>
        <v>-0.08</v>
      </c>
      <c r="L146" s="40">
        <f>VLOOKUP($A146,'FeederSheet LA8'!$B$2:$MG$176,L$5+$AK$24+$AK$26,FALSE)</f>
        <v>0</v>
      </c>
      <c r="M146" s="40">
        <f>VLOOKUP($A146,'FeederSheet LA8'!$B$2:$MG$176,M$5+$AK$24+$AK$26,FALSE)</f>
        <v>0.59</v>
      </c>
      <c r="N146" s="40">
        <f>VLOOKUP($A146,'FeederSheet LA8'!$B$2:$MG$176,N$5+$AK$24+$AK$26,FALSE)</f>
        <v>0.42</v>
      </c>
      <c r="O146" s="40">
        <f>VLOOKUP($A146,'FeederSheet LA8'!$B$2:$MG$176,O$5+$AK$24+$AK$26,FALSE)</f>
        <v>1.32</v>
      </c>
      <c r="P146" s="40">
        <f>VLOOKUP($A146,'FeederSheet LA8'!$B$2:$MG$176,P$5+$AK$24+$AK$26,FALSE)</f>
        <v>-0.02</v>
      </c>
      <c r="R146" s="299">
        <f>IF($I$3=$AK$1,VLOOKUP($A146,'FeederSheet LA8'!$B$2:$HJ$176,R$5+$AK$26,FALSE),"")</f>
        <v>-0.14000000000000001</v>
      </c>
      <c r="S146" s="299">
        <f>IF($I$3=$AK$1,VLOOKUP($A146,'FeederSheet LA8'!$B$2:$HJ$176,S$5+$AK$26,FALSE),"")</f>
        <v>-0.19</v>
      </c>
      <c r="T146" s="299">
        <f>IF($I$3=$AK$1,VLOOKUP($A146,'FeederSheet LA8'!$B$2:$HJ$176,T$5+$AK$26,FALSE),"")</f>
        <v>0.24</v>
      </c>
      <c r="U146" s="299">
        <f>IF($I$3=$AK$1,VLOOKUP($A146,'FeederSheet LA8'!$B$2:$HJ$176,U$5+$AK$26,FALSE),"")</f>
        <v>7.0000000000000007E-2</v>
      </c>
      <c r="V146" s="299">
        <f>IF($I$3=$AK$1,VLOOKUP($A146,'FeederSheet LA8'!$B$2:$HJ$176,V$5+$AK$26,FALSE),"")</f>
        <v>0.54</v>
      </c>
      <c r="W146" s="299">
        <f>IF($I$3=$AK$1,VLOOKUP($A146,'FeederSheet LA8'!$B$2:$HJ$176,W$5+$AK$26,FALSE),"")</f>
        <v>-7.0000000000000007E-2</v>
      </c>
      <c r="X146" s="300"/>
      <c r="Y146" s="299">
        <f>IF($I$3=$AK$1,VLOOKUP($A146,'FeederSheet LA8'!$B$2:$HJ$176,Y$5+$AK$26,FALSE),"")</f>
        <v>-0.02</v>
      </c>
      <c r="Z146" s="299">
        <f>IF($I$3=$AK$1,VLOOKUP($A146,'FeederSheet LA8'!$B$2:$HJ$176,Z$5+$AK$26,FALSE),"")</f>
        <v>0.18</v>
      </c>
      <c r="AA146" s="299">
        <f>IF($I$3=$AK$1,VLOOKUP($A146,'FeederSheet LA8'!$B$2:$HJ$176,AA$5+$AK$26,FALSE),"")</f>
        <v>0.93</v>
      </c>
      <c r="AB146" s="299">
        <f>IF($I$3=$AK$1,VLOOKUP($A146,'FeederSheet LA8'!$B$2:$HJ$176,AB$5+$AK$26,FALSE),"")</f>
        <v>0.77</v>
      </c>
      <c r="AC146" s="299">
        <f>IF($I$3=$AK$1,VLOOKUP($A146,'FeederSheet LA8'!$B$2:$HJ$176,AC$5+$AK$26,FALSE),"")</f>
        <v>2.1</v>
      </c>
      <c r="AD146" s="299">
        <f>IF($I$3=$AK$1,VLOOKUP($A146,'FeederSheet LA8'!$B$2:$HJ$176,AD$5+$AK$26,FALSE),"")</f>
        <v>0.04</v>
      </c>
      <c r="AE146" s="43"/>
      <c r="AF146" s="43"/>
      <c r="AH146" s="43"/>
      <c r="AI146" s="43"/>
      <c r="AJ146" s="43"/>
      <c r="AK146" s="243"/>
      <c r="AL146" s="43"/>
    </row>
    <row r="147" spans="1:38" x14ac:dyDescent="0.35">
      <c r="A147" s="35" t="s">
        <v>504</v>
      </c>
      <c r="B147" s="36">
        <v>825</v>
      </c>
      <c r="C147" s="37" t="s">
        <v>505</v>
      </c>
      <c r="D147" s="38">
        <f>VLOOKUP($A147,'FeederSheet LA8'!$B$2:$HJ$176,D$5+$AK$28+$AK$26,FALSE)</f>
        <v>3698</v>
      </c>
      <c r="E147" s="38">
        <f>VLOOKUP($A147,'FeederSheet LA8'!$B$2:$HJ$176,E$5+$AK$28+$AK$26,FALSE)</f>
        <v>298</v>
      </c>
      <c r="F147" s="38">
        <f>VLOOKUP($A147,'FeederSheet LA8'!$B$2:$HJ$176,F$5+$AK$28+$AK$26,FALSE)</f>
        <v>924</v>
      </c>
      <c r="G147" s="38">
        <f>VLOOKUP($A147,'FeederSheet LA8'!$B$2:$HJ$176,G$5+$AK$28+$AK$26,FALSE)</f>
        <v>155</v>
      </c>
      <c r="H147" s="38">
        <f>VLOOKUP($A147,'FeederSheet LA8'!$B$2:$HJ$176,H$5+$AK$28+$AK$26,FALSE)</f>
        <v>16</v>
      </c>
      <c r="I147" s="38">
        <f>VLOOKUP($A147,'FeederSheet LA8'!$B$2:$HJ$176,I$5+$AK$28+$AK$26,FALSE)</f>
        <v>5172</v>
      </c>
      <c r="J147" s="39"/>
      <c r="K147" s="40">
        <f>VLOOKUP($A147,'FeederSheet LA8'!$B$2:$MG$176,K$5+$AK$24+$AK$26,FALSE)</f>
        <v>0.16</v>
      </c>
      <c r="L147" s="40">
        <f>VLOOKUP($A147,'FeederSheet LA8'!$B$2:$MG$176,L$5+$AK$24+$AK$26,FALSE)</f>
        <v>0.1</v>
      </c>
      <c r="M147" s="40">
        <f>VLOOKUP($A147,'FeederSheet LA8'!$B$2:$MG$176,M$5+$AK$24+$AK$26,FALSE)</f>
        <v>0.46</v>
      </c>
      <c r="N147" s="40">
        <f>VLOOKUP($A147,'FeederSheet LA8'!$B$2:$MG$176,N$5+$AK$24+$AK$26,FALSE)</f>
        <v>0.34</v>
      </c>
      <c r="O147" s="40">
        <f>VLOOKUP($A147,'FeederSheet LA8'!$B$2:$MG$176,O$5+$AK$24+$AK$26,FALSE)</f>
        <v>0.78</v>
      </c>
      <c r="P147" s="40">
        <f>VLOOKUP($A147,'FeederSheet LA8'!$B$2:$MG$176,P$5+$AK$24+$AK$26,FALSE)</f>
        <v>0.22</v>
      </c>
      <c r="R147" s="299">
        <f>IF($I$3=$AK$1,VLOOKUP($A147,'FeederSheet LA8'!$B$2:$HJ$176,R$5+$AK$26,FALSE),"")</f>
        <v>0.12</v>
      </c>
      <c r="S147" s="299">
        <f>IF($I$3=$AK$1,VLOOKUP($A147,'FeederSheet LA8'!$B$2:$HJ$176,S$5+$AK$26,FALSE),"")</f>
        <v>-0.05</v>
      </c>
      <c r="T147" s="299">
        <f>IF($I$3=$AK$1,VLOOKUP($A147,'FeederSheet LA8'!$B$2:$HJ$176,T$5+$AK$26,FALSE),"")</f>
        <v>0.38</v>
      </c>
      <c r="U147" s="299">
        <f>IF($I$3=$AK$1,VLOOKUP($A147,'FeederSheet LA8'!$B$2:$HJ$176,U$5+$AK$26,FALSE),"")</f>
        <v>0.14000000000000001</v>
      </c>
      <c r="V147" s="299">
        <f>IF($I$3=$AK$1,VLOOKUP($A147,'FeederSheet LA8'!$B$2:$HJ$176,V$5+$AK$26,FALSE),"")</f>
        <v>0.16</v>
      </c>
      <c r="W147" s="299">
        <f>IF($I$3=$AK$1,VLOOKUP($A147,'FeederSheet LA8'!$B$2:$HJ$176,W$5+$AK$26,FALSE),"")</f>
        <v>0.19</v>
      </c>
      <c r="X147" s="300"/>
      <c r="Y147" s="299">
        <f>IF($I$3=$AK$1,VLOOKUP($A147,'FeederSheet LA8'!$B$2:$HJ$176,Y$5+$AK$26,FALSE),"")</f>
        <v>0.2</v>
      </c>
      <c r="Z147" s="299">
        <f>IF($I$3=$AK$1,VLOOKUP($A147,'FeederSheet LA8'!$B$2:$HJ$176,Z$5+$AK$26,FALSE),"")</f>
        <v>0.24</v>
      </c>
      <c r="AA147" s="299">
        <f>IF($I$3=$AK$1,VLOOKUP($A147,'FeederSheet LA8'!$B$2:$HJ$176,AA$5+$AK$26,FALSE),"")</f>
        <v>0.55000000000000004</v>
      </c>
      <c r="AB147" s="299">
        <f>IF($I$3=$AK$1,VLOOKUP($A147,'FeederSheet LA8'!$B$2:$HJ$176,AB$5+$AK$26,FALSE),"")</f>
        <v>0.54</v>
      </c>
      <c r="AC147" s="299">
        <f>IF($I$3=$AK$1,VLOOKUP($A147,'FeederSheet LA8'!$B$2:$HJ$176,AC$5+$AK$26,FALSE),"")</f>
        <v>1.4</v>
      </c>
      <c r="AD147" s="299">
        <f>IF($I$3=$AK$1,VLOOKUP($A147,'FeederSheet LA8'!$B$2:$HJ$176,AD$5+$AK$26,FALSE),"")</f>
        <v>0.26</v>
      </c>
      <c r="AE147" s="43"/>
      <c r="AF147" s="43"/>
      <c r="AH147" s="43"/>
      <c r="AI147" s="43"/>
      <c r="AJ147" s="43"/>
      <c r="AK147" s="243"/>
      <c r="AL147" s="43"/>
    </row>
    <row r="148" spans="1:38" x14ac:dyDescent="0.35">
      <c r="A148" s="35" t="s">
        <v>506</v>
      </c>
      <c r="B148" s="36">
        <v>845</v>
      </c>
      <c r="C148" s="37" t="s">
        <v>507</v>
      </c>
      <c r="D148" s="38">
        <f>VLOOKUP($A148,'FeederSheet LA8'!$B$2:$HJ$176,D$5+$AK$28+$AK$26,FALSE)</f>
        <v>4141</v>
      </c>
      <c r="E148" s="38">
        <f>VLOOKUP($A148,'FeederSheet LA8'!$B$2:$HJ$176,E$5+$AK$28+$AK$26,FALSE)</f>
        <v>168</v>
      </c>
      <c r="F148" s="38">
        <f>VLOOKUP($A148,'FeederSheet LA8'!$B$2:$HJ$176,F$5+$AK$28+$AK$26,FALSE)</f>
        <v>73</v>
      </c>
      <c r="G148" s="38">
        <f>VLOOKUP($A148,'FeederSheet LA8'!$B$2:$HJ$176,G$5+$AK$28+$AK$26,FALSE)</f>
        <v>18</v>
      </c>
      <c r="H148" s="38">
        <f>VLOOKUP($A148,'FeederSheet LA8'!$B$2:$HJ$176,H$5+$AK$28+$AK$26,FALSE)</f>
        <v>12</v>
      </c>
      <c r="I148" s="38">
        <f>VLOOKUP($A148,'FeederSheet LA8'!$B$2:$HJ$176,I$5+$AK$28+$AK$26,FALSE)</f>
        <v>4486</v>
      </c>
      <c r="J148" s="39"/>
      <c r="K148" s="40">
        <f>VLOOKUP($A148,'FeederSheet LA8'!$B$2:$MG$176,K$5+$AK$24+$AK$26,FALSE)</f>
        <v>-0.05</v>
      </c>
      <c r="L148" s="40">
        <f>VLOOKUP($A148,'FeederSheet LA8'!$B$2:$MG$176,L$5+$AK$24+$AK$26,FALSE)</f>
        <v>0.05</v>
      </c>
      <c r="M148" s="40">
        <f>VLOOKUP($A148,'FeederSheet LA8'!$B$2:$MG$176,M$5+$AK$24+$AK$26,FALSE)</f>
        <v>0.78</v>
      </c>
      <c r="N148" s="40">
        <f>VLOOKUP($A148,'FeederSheet LA8'!$B$2:$MG$176,N$5+$AK$24+$AK$26,FALSE)</f>
        <v>0.68</v>
      </c>
      <c r="O148" s="40">
        <f>VLOOKUP($A148,'FeederSheet LA8'!$B$2:$MG$176,O$5+$AK$24+$AK$26,FALSE)</f>
        <v>0.84</v>
      </c>
      <c r="P148" s="40">
        <f>VLOOKUP($A148,'FeederSheet LA8'!$B$2:$MG$176,P$5+$AK$24+$AK$26,FALSE)</f>
        <v>-0.03</v>
      </c>
      <c r="R148" s="299">
        <f>IF($I$3=$AK$1,VLOOKUP($A148,'FeederSheet LA8'!$B$2:$HJ$176,R$5+$AK$26,FALSE),"")</f>
        <v>-0.09</v>
      </c>
      <c r="S148" s="299">
        <f>IF($I$3=$AK$1,VLOOKUP($A148,'FeederSheet LA8'!$B$2:$HJ$176,S$5+$AK$26,FALSE),"")</f>
        <v>-0.14000000000000001</v>
      </c>
      <c r="T148" s="299">
        <f>IF($I$3=$AK$1,VLOOKUP($A148,'FeederSheet LA8'!$B$2:$HJ$176,T$5+$AK$26,FALSE),"")</f>
        <v>0.49</v>
      </c>
      <c r="U148" s="299">
        <f>IF($I$3=$AK$1,VLOOKUP($A148,'FeederSheet LA8'!$B$2:$HJ$176,U$5+$AK$26,FALSE),"")</f>
        <v>0.09</v>
      </c>
      <c r="V148" s="299">
        <f>IF($I$3=$AK$1,VLOOKUP($A148,'FeederSheet LA8'!$B$2:$HJ$176,V$5+$AK$26,FALSE),"")</f>
        <v>0.13</v>
      </c>
      <c r="W148" s="299">
        <f>IF($I$3=$AK$1,VLOOKUP($A148,'FeederSheet LA8'!$B$2:$HJ$176,W$5+$AK$26,FALSE),"")</f>
        <v>-0.06</v>
      </c>
      <c r="X148" s="300"/>
      <c r="Y148" s="299">
        <f>IF($I$3=$AK$1,VLOOKUP($A148,'FeederSheet LA8'!$B$2:$HJ$176,Y$5+$AK$26,FALSE),"")</f>
        <v>-0.01</v>
      </c>
      <c r="Z148" s="299">
        <f>IF($I$3=$AK$1,VLOOKUP($A148,'FeederSheet LA8'!$B$2:$HJ$176,Z$5+$AK$26,FALSE),"")</f>
        <v>0.24</v>
      </c>
      <c r="AA148" s="299">
        <f>IF($I$3=$AK$1,VLOOKUP($A148,'FeederSheet LA8'!$B$2:$HJ$176,AA$5+$AK$26,FALSE),"")</f>
        <v>1.07</v>
      </c>
      <c r="AB148" s="299">
        <f>IF($I$3=$AK$1,VLOOKUP($A148,'FeederSheet LA8'!$B$2:$HJ$176,AB$5+$AK$26,FALSE),"")</f>
        <v>1.26</v>
      </c>
      <c r="AC148" s="299">
        <f>IF($I$3=$AK$1,VLOOKUP($A148,'FeederSheet LA8'!$B$2:$HJ$176,AC$5+$AK$26,FALSE),"")</f>
        <v>1.55</v>
      </c>
      <c r="AD148" s="299">
        <f>IF($I$3=$AK$1,VLOOKUP($A148,'FeederSheet LA8'!$B$2:$HJ$176,AD$5+$AK$26,FALSE),"")</f>
        <v>0.01</v>
      </c>
      <c r="AE148" s="43"/>
      <c r="AF148" s="43"/>
      <c r="AH148" s="43"/>
      <c r="AI148" s="43"/>
      <c r="AJ148" s="43"/>
      <c r="AK148" s="243"/>
      <c r="AL148" s="43"/>
    </row>
    <row r="149" spans="1:38" x14ac:dyDescent="0.35">
      <c r="A149" s="35" t="s">
        <v>508</v>
      </c>
      <c r="B149" s="36">
        <v>850</v>
      </c>
      <c r="C149" s="37" t="s">
        <v>509</v>
      </c>
      <c r="D149" s="38">
        <f>VLOOKUP($A149,'FeederSheet LA8'!$B$2:$HJ$176,D$5+$AK$28+$AK$26,FALSE)</f>
        <v>11217</v>
      </c>
      <c r="E149" s="38">
        <f>VLOOKUP($A149,'FeederSheet LA8'!$B$2:$HJ$176,E$5+$AK$28+$AK$26,FALSE)</f>
        <v>307</v>
      </c>
      <c r="F149" s="38">
        <f>VLOOKUP($A149,'FeederSheet LA8'!$B$2:$HJ$176,F$5+$AK$28+$AK$26,FALSE)</f>
        <v>278</v>
      </c>
      <c r="G149" s="38">
        <f>VLOOKUP($A149,'FeederSheet LA8'!$B$2:$HJ$176,G$5+$AK$28+$AK$26,FALSE)</f>
        <v>98</v>
      </c>
      <c r="H149" s="38">
        <f>VLOOKUP($A149,'FeederSheet LA8'!$B$2:$HJ$176,H$5+$AK$28+$AK$26,FALSE)</f>
        <v>25</v>
      </c>
      <c r="I149" s="38">
        <f>VLOOKUP($A149,'FeederSheet LA8'!$B$2:$HJ$176,I$5+$AK$28+$AK$26,FALSE)</f>
        <v>12069</v>
      </c>
      <c r="J149" s="39"/>
      <c r="K149" s="40">
        <f>VLOOKUP($A149,'FeederSheet LA8'!$B$2:$MG$176,K$5+$AK$24+$AK$26,FALSE)</f>
        <v>-0.12</v>
      </c>
      <c r="L149" s="40">
        <f>VLOOKUP($A149,'FeederSheet LA8'!$B$2:$MG$176,L$5+$AK$24+$AK$26,FALSE)</f>
        <v>0.06</v>
      </c>
      <c r="M149" s="40">
        <f>VLOOKUP($A149,'FeederSheet LA8'!$B$2:$MG$176,M$5+$AK$24+$AK$26,FALSE)</f>
        <v>0.54</v>
      </c>
      <c r="N149" s="40">
        <f>VLOOKUP($A149,'FeederSheet LA8'!$B$2:$MG$176,N$5+$AK$24+$AK$26,FALSE)</f>
        <v>0.23</v>
      </c>
      <c r="O149" s="40">
        <f>VLOOKUP($A149,'FeederSheet LA8'!$B$2:$MG$176,O$5+$AK$24+$AK$26,FALSE)</f>
        <v>1.1100000000000001</v>
      </c>
      <c r="P149" s="40">
        <f>VLOOKUP($A149,'FeederSheet LA8'!$B$2:$MG$176,P$5+$AK$24+$AK$26,FALSE)</f>
        <v>-0.09</v>
      </c>
      <c r="R149" s="299">
        <f>IF($I$3=$AK$1,VLOOKUP($A149,'FeederSheet LA8'!$B$2:$HJ$176,R$5+$AK$26,FALSE),"")</f>
        <v>-0.14000000000000001</v>
      </c>
      <c r="S149" s="299">
        <f>IF($I$3=$AK$1,VLOOKUP($A149,'FeederSheet LA8'!$B$2:$HJ$176,S$5+$AK$26,FALSE),"")</f>
        <v>-0.08</v>
      </c>
      <c r="T149" s="299">
        <f>IF($I$3=$AK$1,VLOOKUP($A149,'FeederSheet LA8'!$B$2:$HJ$176,T$5+$AK$26,FALSE),"")</f>
        <v>0.39</v>
      </c>
      <c r="U149" s="299">
        <f>IF($I$3=$AK$1,VLOOKUP($A149,'FeederSheet LA8'!$B$2:$HJ$176,U$5+$AK$26,FALSE),"")</f>
        <v>-0.02</v>
      </c>
      <c r="V149" s="299">
        <f>IF($I$3=$AK$1,VLOOKUP($A149,'FeederSheet LA8'!$B$2:$HJ$176,V$5+$AK$26,FALSE),"")</f>
        <v>0.62</v>
      </c>
      <c r="W149" s="299">
        <f>IF($I$3=$AK$1,VLOOKUP($A149,'FeederSheet LA8'!$B$2:$HJ$176,W$5+$AK$26,FALSE),"")</f>
        <v>-0.11</v>
      </c>
      <c r="X149" s="300"/>
      <c r="Y149" s="299">
        <f>IF($I$3=$AK$1,VLOOKUP($A149,'FeederSheet LA8'!$B$2:$HJ$176,Y$5+$AK$26,FALSE),"")</f>
        <v>-0.09</v>
      </c>
      <c r="Z149" s="299">
        <f>IF($I$3=$AK$1,VLOOKUP($A149,'FeederSheet LA8'!$B$2:$HJ$176,Z$5+$AK$26,FALSE),"")</f>
        <v>0.2</v>
      </c>
      <c r="AA149" s="299">
        <f>IF($I$3=$AK$1,VLOOKUP($A149,'FeederSheet LA8'!$B$2:$HJ$176,AA$5+$AK$26,FALSE),"")</f>
        <v>0.69</v>
      </c>
      <c r="AB149" s="299">
        <f>IF($I$3=$AK$1,VLOOKUP($A149,'FeederSheet LA8'!$B$2:$HJ$176,AB$5+$AK$26,FALSE),"")</f>
        <v>0.48</v>
      </c>
      <c r="AC149" s="299">
        <f>IF($I$3=$AK$1,VLOOKUP($A149,'FeederSheet LA8'!$B$2:$HJ$176,AC$5+$AK$26,FALSE),"")</f>
        <v>1.61</v>
      </c>
      <c r="AD149" s="299">
        <f>IF($I$3=$AK$1,VLOOKUP($A149,'FeederSheet LA8'!$B$2:$HJ$176,AD$5+$AK$26,FALSE),"")</f>
        <v>-7.0000000000000007E-2</v>
      </c>
      <c r="AE149" s="43"/>
      <c r="AF149" s="43"/>
      <c r="AH149" s="43"/>
      <c r="AI149" s="43"/>
      <c r="AJ149" s="43"/>
      <c r="AK149" s="243"/>
      <c r="AL149" s="43"/>
    </row>
    <row r="150" spans="1:38" x14ac:dyDescent="0.35">
      <c r="A150" s="35" t="s">
        <v>510</v>
      </c>
      <c r="B150" s="36">
        <v>921</v>
      </c>
      <c r="C150" s="37" t="s">
        <v>511</v>
      </c>
      <c r="D150" s="38">
        <f>VLOOKUP($A150,'FeederSheet LA8'!$B$2:$HJ$176,D$5+$AK$28+$AK$26,FALSE)</f>
        <v>1014</v>
      </c>
      <c r="E150" s="38">
        <f>VLOOKUP($A150,'FeederSheet LA8'!$B$2:$HJ$176,E$5+$AK$28+$AK$26,FALSE)</f>
        <v>14</v>
      </c>
      <c r="F150" s="38">
        <f>VLOOKUP($A150,'FeederSheet LA8'!$B$2:$HJ$176,F$5+$AK$28+$AK$26,FALSE)</f>
        <v>4</v>
      </c>
      <c r="G150" s="38">
        <f>VLOOKUP($A150,'FeederSheet LA8'!$B$2:$HJ$176,G$5+$AK$28+$AK$26,FALSE)</f>
        <v>1</v>
      </c>
      <c r="H150" s="38">
        <f>VLOOKUP($A150,'FeederSheet LA8'!$B$2:$HJ$176,H$5+$AK$28+$AK$26,FALSE)</f>
        <v>0</v>
      </c>
      <c r="I150" s="38">
        <f>VLOOKUP($A150,'FeederSheet LA8'!$B$2:$HJ$176,I$5+$AK$28+$AK$26,FALSE)</f>
        <v>1039</v>
      </c>
      <c r="J150" s="39"/>
      <c r="K150" s="40">
        <f>VLOOKUP($A150,'FeederSheet LA8'!$B$2:$MG$176,K$5+$AK$24+$AK$26,FALSE)</f>
        <v>-0.38</v>
      </c>
      <c r="L150" s="40">
        <f>VLOOKUP($A150,'FeederSheet LA8'!$B$2:$MG$176,L$5+$AK$24+$AK$26,FALSE)</f>
        <v>-0.61</v>
      </c>
      <c r="M150" s="40">
        <f>VLOOKUP($A150,'FeederSheet LA8'!$B$2:$MG$176,M$5+$AK$24+$AK$26,FALSE)</f>
        <v>0.49</v>
      </c>
      <c r="N150" s="40">
        <f>VLOOKUP($A150,'FeederSheet LA8'!$B$2:$MG$176,N$5+$AK$24+$AK$26,FALSE)</f>
        <v>0.81</v>
      </c>
      <c r="O150" s="40" t="str">
        <f>VLOOKUP($A150,'FeederSheet LA8'!$B$2:$MG$176,O$5+$AK$24+$AK$26,FALSE)</f>
        <v>.</v>
      </c>
      <c r="P150" s="40">
        <f>VLOOKUP($A150,'FeederSheet LA8'!$B$2:$MG$176,P$5+$AK$24+$AK$26,FALSE)</f>
        <v>-0.38</v>
      </c>
      <c r="R150" s="299">
        <f>IF($I$3=$AK$1,VLOOKUP($A150,'FeederSheet LA8'!$B$2:$HJ$176,R$5+$AK$26,FALSE),"")</f>
        <v>-0.46</v>
      </c>
      <c r="S150" s="299">
        <f>IF($I$3=$AK$1,VLOOKUP($A150,'FeederSheet LA8'!$B$2:$HJ$176,S$5+$AK$26,FALSE),"")</f>
        <v>-1.27</v>
      </c>
      <c r="T150" s="299">
        <f>IF($I$3=$AK$1,VLOOKUP($A150,'FeederSheet LA8'!$B$2:$HJ$176,T$5+$AK$26,FALSE),"")</f>
        <v>-0.74</v>
      </c>
      <c r="U150" s="299">
        <f>IF($I$3=$AK$1,VLOOKUP($A150,'FeederSheet LA8'!$B$2:$HJ$176,U$5+$AK$26,FALSE),"")</f>
        <v>-1.67</v>
      </c>
      <c r="V150" s="299" t="str">
        <f>IF($I$3=$AK$1,VLOOKUP($A150,'FeederSheet LA8'!$B$2:$HJ$176,V$5+$AK$26,FALSE),"")</f>
        <v>.</v>
      </c>
      <c r="W150" s="299">
        <f>IF($I$3=$AK$1,VLOOKUP($A150,'FeederSheet LA8'!$B$2:$HJ$176,W$5+$AK$26,FALSE),"")</f>
        <v>-0.46</v>
      </c>
      <c r="X150" s="300"/>
      <c r="Y150" s="299">
        <f>IF($I$3=$AK$1,VLOOKUP($A150,'FeederSheet LA8'!$B$2:$HJ$176,Y$5+$AK$26,FALSE),"")</f>
        <v>-0.3</v>
      </c>
      <c r="Z150" s="299">
        <f>IF($I$3=$AK$1,VLOOKUP($A150,'FeederSheet LA8'!$B$2:$HJ$176,Z$5+$AK$26,FALSE),"")</f>
        <v>0.06</v>
      </c>
      <c r="AA150" s="299">
        <f>IF($I$3=$AK$1,VLOOKUP($A150,'FeederSheet LA8'!$B$2:$HJ$176,AA$5+$AK$26,FALSE),"")</f>
        <v>1.73</v>
      </c>
      <c r="AB150" s="299">
        <f>IF($I$3=$AK$1,VLOOKUP($A150,'FeederSheet LA8'!$B$2:$HJ$176,AB$5+$AK$26,FALSE),"")</f>
        <v>3.28</v>
      </c>
      <c r="AC150" s="299" t="str">
        <f>IF($I$3=$AK$1,VLOOKUP($A150,'FeederSheet LA8'!$B$2:$HJ$176,AC$5+$AK$26,FALSE),"")</f>
        <v>.</v>
      </c>
      <c r="AD150" s="299">
        <f>IF($I$3=$AK$1,VLOOKUP($A150,'FeederSheet LA8'!$B$2:$HJ$176,AD$5+$AK$26,FALSE),"")</f>
        <v>-0.3</v>
      </c>
      <c r="AE150" s="43"/>
      <c r="AF150" s="43"/>
      <c r="AH150" s="43"/>
      <c r="AI150" s="43"/>
      <c r="AJ150" s="43"/>
      <c r="AK150" s="243"/>
      <c r="AL150" s="43"/>
    </row>
    <row r="151" spans="1:38" x14ac:dyDescent="0.35">
      <c r="A151" s="35" t="s">
        <v>512</v>
      </c>
      <c r="B151" s="36">
        <v>886</v>
      </c>
      <c r="C151" s="37" t="s">
        <v>513</v>
      </c>
      <c r="D151" s="38">
        <f>VLOOKUP($A151,'FeederSheet LA8'!$B$2:$HJ$176,D$5+$AK$28+$AK$26,FALSE)</f>
        <v>12863</v>
      </c>
      <c r="E151" s="38">
        <f>VLOOKUP($A151,'FeederSheet LA8'!$B$2:$HJ$176,E$5+$AK$28+$AK$26,FALSE)</f>
        <v>637</v>
      </c>
      <c r="F151" s="38">
        <f>VLOOKUP($A151,'FeederSheet LA8'!$B$2:$HJ$176,F$5+$AK$28+$AK$26,FALSE)</f>
        <v>535</v>
      </c>
      <c r="G151" s="38">
        <f>VLOOKUP($A151,'FeederSheet LA8'!$B$2:$HJ$176,G$5+$AK$28+$AK$26,FALSE)</f>
        <v>318</v>
      </c>
      <c r="H151" s="38">
        <f>VLOOKUP($A151,'FeederSheet LA8'!$B$2:$HJ$176,H$5+$AK$28+$AK$26,FALSE)</f>
        <v>44</v>
      </c>
      <c r="I151" s="38">
        <f>VLOOKUP($A151,'FeederSheet LA8'!$B$2:$HJ$176,I$5+$AK$28+$AK$26,FALSE)</f>
        <v>14634</v>
      </c>
      <c r="J151" s="39"/>
      <c r="K151" s="40">
        <f>VLOOKUP($A151,'FeederSheet LA8'!$B$2:$MG$176,K$5+$AK$24+$AK$26,FALSE)</f>
        <v>-0.15</v>
      </c>
      <c r="L151" s="40">
        <f>VLOOKUP($A151,'FeederSheet LA8'!$B$2:$MG$176,L$5+$AK$24+$AK$26,FALSE)</f>
        <v>0.15</v>
      </c>
      <c r="M151" s="40">
        <f>VLOOKUP($A151,'FeederSheet LA8'!$B$2:$MG$176,M$5+$AK$24+$AK$26,FALSE)</f>
        <v>0.7</v>
      </c>
      <c r="N151" s="40">
        <f>VLOOKUP($A151,'FeederSheet LA8'!$B$2:$MG$176,N$5+$AK$24+$AK$26,FALSE)</f>
        <v>0.45</v>
      </c>
      <c r="O151" s="40">
        <f>VLOOKUP($A151,'FeederSheet LA8'!$B$2:$MG$176,O$5+$AK$24+$AK$26,FALSE)</f>
        <v>1.24</v>
      </c>
      <c r="P151" s="40">
        <f>VLOOKUP($A151,'FeederSheet LA8'!$B$2:$MG$176,P$5+$AK$24+$AK$26,FALSE)</f>
        <v>-0.08</v>
      </c>
      <c r="R151" s="299">
        <f>IF($I$3=$AK$1,VLOOKUP($A151,'FeederSheet LA8'!$B$2:$HJ$176,R$5+$AK$26,FALSE),"")</f>
        <v>-0.17</v>
      </c>
      <c r="S151" s="299">
        <f>IF($I$3=$AK$1,VLOOKUP($A151,'FeederSheet LA8'!$B$2:$HJ$176,S$5+$AK$26,FALSE),"")</f>
        <v>0.05</v>
      </c>
      <c r="T151" s="299">
        <f>IF($I$3=$AK$1,VLOOKUP($A151,'FeederSheet LA8'!$B$2:$HJ$176,T$5+$AK$26,FALSE),"")</f>
        <v>0.6</v>
      </c>
      <c r="U151" s="299">
        <f>IF($I$3=$AK$1,VLOOKUP($A151,'FeederSheet LA8'!$B$2:$HJ$176,U$5+$AK$26,FALSE),"")</f>
        <v>0.31</v>
      </c>
      <c r="V151" s="299">
        <f>IF($I$3=$AK$1,VLOOKUP($A151,'FeederSheet LA8'!$B$2:$HJ$176,V$5+$AK$26,FALSE),"")</f>
        <v>0.87</v>
      </c>
      <c r="W151" s="299">
        <f>IF($I$3=$AK$1,VLOOKUP($A151,'FeederSheet LA8'!$B$2:$HJ$176,W$5+$AK$26,FALSE),"")</f>
        <v>-0.1</v>
      </c>
      <c r="X151" s="300"/>
      <c r="Y151" s="299">
        <f>IF($I$3=$AK$1,VLOOKUP($A151,'FeederSheet LA8'!$B$2:$HJ$176,Y$5+$AK$26,FALSE),"")</f>
        <v>-0.12</v>
      </c>
      <c r="Z151" s="299">
        <f>IF($I$3=$AK$1,VLOOKUP($A151,'FeederSheet LA8'!$B$2:$HJ$176,Z$5+$AK$26,FALSE),"")</f>
        <v>0.25</v>
      </c>
      <c r="AA151" s="299">
        <f>IF($I$3=$AK$1,VLOOKUP($A151,'FeederSheet LA8'!$B$2:$HJ$176,AA$5+$AK$26,FALSE),"")</f>
        <v>0.81</v>
      </c>
      <c r="AB151" s="299">
        <f>IF($I$3=$AK$1,VLOOKUP($A151,'FeederSheet LA8'!$B$2:$HJ$176,AB$5+$AK$26,FALSE),"")</f>
        <v>0.59</v>
      </c>
      <c r="AC151" s="299">
        <f>IF($I$3=$AK$1,VLOOKUP($A151,'FeederSheet LA8'!$B$2:$HJ$176,AC$5+$AK$26,FALSE),"")</f>
        <v>1.61</v>
      </c>
      <c r="AD151" s="299">
        <f>IF($I$3=$AK$1,VLOOKUP($A151,'FeederSheet LA8'!$B$2:$HJ$176,AD$5+$AK$26,FALSE),"")</f>
        <v>-0.06</v>
      </c>
      <c r="AE151" s="43"/>
      <c r="AF151" s="43"/>
      <c r="AH151" s="43"/>
      <c r="AI151" s="43"/>
      <c r="AJ151" s="43"/>
      <c r="AK151" s="243"/>
      <c r="AL151" s="43"/>
    </row>
    <row r="152" spans="1:38" x14ac:dyDescent="0.35">
      <c r="A152" s="35" t="s">
        <v>514</v>
      </c>
      <c r="B152" s="36">
        <v>887</v>
      </c>
      <c r="C152" s="37" t="s">
        <v>515</v>
      </c>
      <c r="D152" s="38">
        <f>VLOOKUP($A152,'FeederSheet LA8'!$B$2:$HJ$176,D$5+$AK$28+$AK$26,FALSE)</f>
        <v>2367</v>
      </c>
      <c r="E152" s="38">
        <f>VLOOKUP($A152,'FeederSheet LA8'!$B$2:$HJ$176,E$5+$AK$28+$AK$26,FALSE)</f>
        <v>128</v>
      </c>
      <c r="F152" s="38">
        <f>VLOOKUP($A152,'FeederSheet LA8'!$B$2:$HJ$176,F$5+$AK$28+$AK$26,FALSE)</f>
        <v>145</v>
      </c>
      <c r="G152" s="38">
        <f>VLOOKUP($A152,'FeederSheet LA8'!$B$2:$HJ$176,G$5+$AK$28+$AK$26,FALSE)</f>
        <v>113</v>
      </c>
      <c r="H152" s="38">
        <f>VLOOKUP($A152,'FeederSheet LA8'!$B$2:$HJ$176,H$5+$AK$28+$AK$26,FALSE)</f>
        <v>7</v>
      </c>
      <c r="I152" s="38">
        <f>VLOOKUP($A152,'FeederSheet LA8'!$B$2:$HJ$176,I$5+$AK$28+$AK$26,FALSE)</f>
        <v>2807</v>
      </c>
      <c r="J152" s="39"/>
      <c r="K152" s="40">
        <f>VLOOKUP($A152,'FeederSheet LA8'!$B$2:$MG$176,K$5+$AK$24+$AK$26,FALSE)</f>
        <v>-7.0000000000000007E-2</v>
      </c>
      <c r="L152" s="40">
        <f>VLOOKUP($A152,'FeederSheet LA8'!$B$2:$MG$176,L$5+$AK$24+$AK$26,FALSE)</f>
        <v>0.14000000000000001</v>
      </c>
      <c r="M152" s="40">
        <f>VLOOKUP($A152,'FeederSheet LA8'!$B$2:$MG$176,M$5+$AK$24+$AK$26,FALSE)</f>
        <v>0.95</v>
      </c>
      <c r="N152" s="40">
        <f>VLOOKUP($A152,'FeederSheet LA8'!$B$2:$MG$176,N$5+$AK$24+$AK$26,FALSE)</f>
        <v>0.43</v>
      </c>
      <c r="O152" s="40">
        <f>VLOOKUP($A152,'FeederSheet LA8'!$B$2:$MG$176,O$5+$AK$24+$AK$26,FALSE)</f>
        <v>1.45</v>
      </c>
      <c r="P152" s="40">
        <f>VLOOKUP($A152,'FeederSheet LA8'!$B$2:$MG$176,P$5+$AK$24+$AK$26,FALSE)</f>
        <v>0.02</v>
      </c>
      <c r="R152" s="299">
        <f>IF($I$3=$AK$1,VLOOKUP($A152,'FeederSheet LA8'!$B$2:$HJ$176,R$5+$AK$26,FALSE),"")</f>
        <v>-0.12</v>
      </c>
      <c r="S152" s="299">
        <f>IF($I$3=$AK$1,VLOOKUP($A152,'FeederSheet LA8'!$B$2:$HJ$176,S$5+$AK$26,FALSE),"")</f>
        <v>-0.08</v>
      </c>
      <c r="T152" s="299">
        <f>IF($I$3=$AK$1,VLOOKUP($A152,'FeederSheet LA8'!$B$2:$HJ$176,T$5+$AK$26,FALSE),"")</f>
        <v>0.74</v>
      </c>
      <c r="U152" s="299">
        <f>IF($I$3=$AK$1,VLOOKUP($A152,'FeederSheet LA8'!$B$2:$HJ$176,U$5+$AK$26,FALSE),"")</f>
        <v>0.19</v>
      </c>
      <c r="V152" s="299">
        <f>IF($I$3=$AK$1,VLOOKUP($A152,'FeederSheet LA8'!$B$2:$HJ$176,V$5+$AK$26,FALSE),"")</f>
        <v>0.51</v>
      </c>
      <c r="W152" s="299">
        <f>IF($I$3=$AK$1,VLOOKUP($A152,'FeederSheet LA8'!$B$2:$HJ$176,W$5+$AK$26,FALSE),"")</f>
        <v>-0.03</v>
      </c>
      <c r="X152" s="300"/>
      <c r="Y152" s="299">
        <f>IF($I$3=$AK$1,VLOOKUP($A152,'FeederSheet LA8'!$B$2:$HJ$176,Y$5+$AK$26,FALSE),"")</f>
        <v>-0.02</v>
      </c>
      <c r="Z152" s="299">
        <f>IF($I$3=$AK$1,VLOOKUP($A152,'FeederSheet LA8'!$B$2:$HJ$176,Z$5+$AK$26,FALSE),"")</f>
        <v>0.36</v>
      </c>
      <c r="AA152" s="299">
        <f>IF($I$3=$AK$1,VLOOKUP($A152,'FeederSheet LA8'!$B$2:$HJ$176,AA$5+$AK$26,FALSE),"")</f>
        <v>1.1499999999999999</v>
      </c>
      <c r="AB152" s="299">
        <f>IF($I$3=$AK$1,VLOOKUP($A152,'FeederSheet LA8'!$B$2:$HJ$176,AB$5+$AK$26,FALSE),"")</f>
        <v>0.66</v>
      </c>
      <c r="AC152" s="299">
        <f>IF($I$3=$AK$1,VLOOKUP($A152,'FeederSheet LA8'!$B$2:$HJ$176,AC$5+$AK$26,FALSE),"")</f>
        <v>2.38</v>
      </c>
      <c r="AD152" s="299">
        <f>IF($I$3=$AK$1,VLOOKUP($A152,'FeederSheet LA8'!$B$2:$HJ$176,AD$5+$AK$26,FALSE),"")</f>
        <v>0.06</v>
      </c>
      <c r="AE152" s="43"/>
      <c r="AF152" s="43"/>
      <c r="AH152" s="43"/>
      <c r="AI152" s="43"/>
      <c r="AJ152" s="43"/>
      <c r="AK152" s="243"/>
      <c r="AL152" s="43"/>
    </row>
    <row r="153" spans="1:38" x14ac:dyDescent="0.35">
      <c r="A153" s="35" t="s">
        <v>516</v>
      </c>
      <c r="B153" s="36">
        <v>826</v>
      </c>
      <c r="C153" s="37" t="s">
        <v>517</v>
      </c>
      <c r="D153" s="38">
        <f>VLOOKUP($A153,'FeederSheet LA8'!$B$2:$HJ$176,D$5+$AK$28+$AK$26,FALSE)</f>
        <v>1823</v>
      </c>
      <c r="E153" s="38">
        <f>VLOOKUP($A153,'FeederSheet LA8'!$B$2:$HJ$176,E$5+$AK$28+$AK$26,FALSE)</f>
        <v>176</v>
      </c>
      <c r="F153" s="38">
        <f>VLOOKUP($A153,'FeederSheet LA8'!$B$2:$HJ$176,F$5+$AK$28+$AK$26,FALSE)</f>
        <v>221</v>
      </c>
      <c r="G153" s="38">
        <f>VLOOKUP($A153,'FeederSheet LA8'!$B$2:$HJ$176,G$5+$AK$28+$AK$26,FALSE)</f>
        <v>321</v>
      </c>
      <c r="H153" s="38">
        <f>VLOOKUP($A153,'FeederSheet LA8'!$B$2:$HJ$176,H$5+$AK$28+$AK$26,FALSE)</f>
        <v>9</v>
      </c>
      <c r="I153" s="38">
        <f>VLOOKUP($A153,'FeederSheet LA8'!$B$2:$HJ$176,I$5+$AK$28+$AK$26,FALSE)</f>
        <v>2604</v>
      </c>
      <c r="J153" s="39"/>
      <c r="K153" s="40">
        <f>VLOOKUP($A153,'FeederSheet LA8'!$B$2:$MG$176,K$5+$AK$24+$AK$26,FALSE)</f>
        <v>-0.3</v>
      </c>
      <c r="L153" s="40">
        <f>VLOOKUP($A153,'FeederSheet LA8'!$B$2:$MG$176,L$5+$AK$24+$AK$26,FALSE)</f>
        <v>-0.11</v>
      </c>
      <c r="M153" s="40">
        <f>VLOOKUP($A153,'FeederSheet LA8'!$B$2:$MG$176,M$5+$AK$24+$AK$26,FALSE)</f>
        <v>0.38</v>
      </c>
      <c r="N153" s="40">
        <f>VLOOKUP($A153,'FeederSheet LA8'!$B$2:$MG$176,N$5+$AK$24+$AK$26,FALSE)</f>
        <v>0.22</v>
      </c>
      <c r="O153" s="40">
        <f>VLOOKUP($A153,'FeederSheet LA8'!$B$2:$MG$176,O$5+$AK$24+$AK$26,FALSE)</f>
        <v>0.47</v>
      </c>
      <c r="P153" s="40">
        <f>VLOOKUP($A153,'FeederSheet LA8'!$B$2:$MG$176,P$5+$AK$24+$AK$26,FALSE)</f>
        <v>-0.15</v>
      </c>
      <c r="R153" s="299">
        <f>IF($I$3=$AK$1,VLOOKUP($A153,'FeederSheet LA8'!$B$2:$HJ$176,R$5+$AK$26,FALSE),"")</f>
        <v>-0.35</v>
      </c>
      <c r="S153" s="299">
        <f>IF($I$3=$AK$1,VLOOKUP($A153,'FeederSheet LA8'!$B$2:$HJ$176,S$5+$AK$26,FALSE),"")</f>
        <v>-0.3</v>
      </c>
      <c r="T153" s="299">
        <f>IF($I$3=$AK$1,VLOOKUP($A153,'FeederSheet LA8'!$B$2:$HJ$176,T$5+$AK$26,FALSE),"")</f>
        <v>0.21</v>
      </c>
      <c r="U153" s="299">
        <f>IF($I$3=$AK$1,VLOOKUP($A153,'FeederSheet LA8'!$B$2:$HJ$176,U$5+$AK$26,FALSE),"")</f>
        <v>0.08</v>
      </c>
      <c r="V153" s="299">
        <f>IF($I$3=$AK$1,VLOOKUP($A153,'FeederSheet LA8'!$B$2:$HJ$176,V$5+$AK$26,FALSE),"")</f>
        <v>-0.36</v>
      </c>
      <c r="W153" s="299">
        <f>IF($I$3=$AK$1,VLOOKUP($A153,'FeederSheet LA8'!$B$2:$HJ$176,W$5+$AK$26,FALSE),"")</f>
        <v>-0.2</v>
      </c>
      <c r="X153" s="300"/>
      <c r="Y153" s="299">
        <f>IF($I$3=$AK$1,VLOOKUP($A153,'FeederSheet LA8'!$B$2:$HJ$176,Y$5+$AK$26,FALSE),"")</f>
        <v>-0.24</v>
      </c>
      <c r="Z153" s="299">
        <f>IF($I$3=$AK$1,VLOOKUP($A153,'FeederSheet LA8'!$B$2:$HJ$176,Z$5+$AK$26,FALSE),"")</f>
        <v>0.08</v>
      </c>
      <c r="AA153" s="299">
        <f>IF($I$3=$AK$1,VLOOKUP($A153,'FeederSheet LA8'!$B$2:$HJ$176,AA$5+$AK$26,FALSE),"")</f>
        <v>0.55000000000000004</v>
      </c>
      <c r="AB153" s="299">
        <f>IF($I$3=$AK$1,VLOOKUP($A153,'FeederSheet LA8'!$B$2:$HJ$176,AB$5+$AK$26,FALSE),"")</f>
        <v>0.35</v>
      </c>
      <c r="AC153" s="299">
        <f>IF($I$3=$AK$1,VLOOKUP($A153,'FeederSheet LA8'!$B$2:$HJ$176,AC$5+$AK$26,FALSE),"")</f>
        <v>1.29</v>
      </c>
      <c r="AD153" s="299">
        <f>IF($I$3=$AK$1,VLOOKUP($A153,'FeederSheet LA8'!$B$2:$HJ$176,AD$5+$AK$26,FALSE),"")</f>
        <v>-0.1</v>
      </c>
      <c r="AE153" s="43"/>
      <c r="AF153" s="43"/>
      <c r="AH153" s="43"/>
      <c r="AI153" s="43"/>
      <c r="AJ153" s="43"/>
      <c r="AK153" s="243"/>
      <c r="AL153" s="43"/>
    </row>
    <row r="154" spans="1:38" x14ac:dyDescent="0.35">
      <c r="A154" s="35" t="s">
        <v>518</v>
      </c>
      <c r="B154" s="36">
        <v>931</v>
      </c>
      <c r="C154" s="37" t="s">
        <v>519</v>
      </c>
      <c r="D154" s="38">
        <f>VLOOKUP($A154,'FeederSheet LA8'!$B$2:$HJ$176,D$5+$AK$28+$AK$26,FALSE)</f>
        <v>4687</v>
      </c>
      <c r="E154" s="38">
        <f>VLOOKUP($A154,'FeederSheet LA8'!$B$2:$HJ$176,E$5+$AK$28+$AK$26,FALSE)</f>
        <v>300</v>
      </c>
      <c r="F154" s="38">
        <f>VLOOKUP($A154,'FeederSheet LA8'!$B$2:$HJ$176,F$5+$AK$28+$AK$26,FALSE)</f>
        <v>261</v>
      </c>
      <c r="G154" s="38">
        <f>VLOOKUP($A154,'FeederSheet LA8'!$B$2:$HJ$176,G$5+$AK$28+$AK$26,FALSE)</f>
        <v>108</v>
      </c>
      <c r="H154" s="38">
        <f>VLOOKUP($A154,'FeederSheet LA8'!$B$2:$HJ$176,H$5+$AK$28+$AK$26,FALSE)</f>
        <v>15</v>
      </c>
      <c r="I154" s="38">
        <f>VLOOKUP($A154,'FeederSheet LA8'!$B$2:$HJ$176,I$5+$AK$28+$AK$26,FALSE)</f>
        <v>5499</v>
      </c>
      <c r="J154" s="39"/>
      <c r="K154" s="40">
        <f>VLOOKUP($A154,'FeederSheet LA8'!$B$2:$MG$176,K$5+$AK$24+$AK$26,FALSE)</f>
        <v>-0.02</v>
      </c>
      <c r="L154" s="40">
        <f>VLOOKUP($A154,'FeederSheet LA8'!$B$2:$MG$176,L$5+$AK$24+$AK$26,FALSE)</f>
        <v>-0.14000000000000001</v>
      </c>
      <c r="M154" s="40">
        <f>VLOOKUP($A154,'FeederSheet LA8'!$B$2:$MG$176,M$5+$AK$24+$AK$26,FALSE)</f>
        <v>0.17</v>
      </c>
      <c r="N154" s="40">
        <f>VLOOKUP($A154,'FeederSheet LA8'!$B$2:$MG$176,N$5+$AK$24+$AK$26,FALSE)</f>
        <v>0.27</v>
      </c>
      <c r="O154" s="40">
        <f>VLOOKUP($A154,'FeederSheet LA8'!$B$2:$MG$176,O$5+$AK$24+$AK$26,FALSE)</f>
        <v>1.24</v>
      </c>
      <c r="P154" s="40">
        <f>VLOOKUP($A154,'FeederSheet LA8'!$B$2:$MG$176,P$5+$AK$24+$AK$26,FALSE)</f>
        <v>-0.01</v>
      </c>
      <c r="R154" s="299">
        <f>IF($I$3=$AK$1,VLOOKUP($A154,'FeederSheet LA8'!$B$2:$HJ$176,R$5+$AK$26,FALSE),"")</f>
        <v>-0.05</v>
      </c>
      <c r="S154" s="299">
        <f>IF($I$3=$AK$1,VLOOKUP($A154,'FeederSheet LA8'!$B$2:$HJ$176,S$5+$AK$26,FALSE),"")</f>
        <v>-0.28000000000000003</v>
      </c>
      <c r="T154" s="299">
        <f>IF($I$3=$AK$1,VLOOKUP($A154,'FeederSheet LA8'!$B$2:$HJ$176,T$5+$AK$26,FALSE),"")</f>
        <v>0.02</v>
      </c>
      <c r="U154" s="299">
        <f>IF($I$3=$AK$1,VLOOKUP($A154,'FeederSheet LA8'!$B$2:$HJ$176,U$5+$AK$26,FALSE),"")</f>
        <v>0.03</v>
      </c>
      <c r="V154" s="299">
        <f>IF($I$3=$AK$1,VLOOKUP($A154,'FeederSheet LA8'!$B$2:$HJ$176,V$5+$AK$26,FALSE),"")</f>
        <v>0.6</v>
      </c>
      <c r="W154" s="299">
        <f>IF($I$3=$AK$1,VLOOKUP($A154,'FeederSheet LA8'!$B$2:$HJ$176,W$5+$AK$26,FALSE),"")</f>
        <v>-0.04</v>
      </c>
      <c r="X154" s="300"/>
      <c r="Y154" s="299">
        <f>IF($I$3=$AK$1,VLOOKUP($A154,'FeederSheet LA8'!$B$2:$HJ$176,Y$5+$AK$26,FALSE),"")</f>
        <v>0.02</v>
      </c>
      <c r="Z154" s="299">
        <f>IF($I$3=$AK$1,VLOOKUP($A154,'FeederSheet LA8'!$B$2:$HJ$176,Z$5+$AK$26,FALSE),"")</f>
        <v>0</v>
      </c>
      <c r="AA154" s="299">
        <f>IF($I$3=$AK$1,VLOOKUP($A154,'FeederSheet LA8'!$B$2:$HJ$176,AA$5+$AK$26,FALSE),"")</f>
        <v>0.32</v>
      </c>
      <c r="AB154" s="299">
        <f>IF($I$3=$AK$1,VLOOKUP($A154,'FeederSheet LA8'!$B$2:$HJ$176,AB$5+$AK$26,FALSE),"")</f>
        <v>0.5</v>
      </c>
      <c r="AC154" s="299">
        <f>IF($I$3=$AK$1,VLOOKUP($A154,'FeederSheet LA8'!$B$2:$HJ$176,AC$5+$AK$26,FALSE),"")</f>
        <v>1.88</v>
      </c>
      <c r="AD154" s="299">
        <f>IF($I$3=$AK$1,VLOOKUP($A154,'FeederSheet LA8'!$B$2:$HJ$176,AD$5+$AK$26,FALSE),"")</f>
        <v>0.03</v>
      </c>
      <c r="AE154" s="43"/>
      <c r="AF154" s="43"/>
      <c r="AH154" s="43"/>
      <c r="AI154" s="43"/>
      <c r="AJ154" s="43"/>
      <c r="AK154" s="243"/>
      <c r="AL154" s="43"/>
    </row>
    <row r="155" spans="1:38" x14ac:dyDescent="0.35">
      <c r="A155" s="35" t="s">
        <v>520</v>
      </c>
      <c r="B155" s="36">
        <v>851</v>
      </c>
      <c r="C155" s="37" t="s">
        <v>521</v>
      </c>
      <c r="D155" s="38">
        <f>VLOOKUP($A155,'FeederSheet LA8'!$B$2:$HJ$176,D$5+$AK$28+$AK$26,FALSE)</f>
        <v>1394</v>
      </c>
      <c r="E155" s="38">
        <f>VLOOKUP($A155,'FeederSheet LA8'!$B$2:$HJ$176,E$5+$AK$28+$AK$26,FALSE)</f>
        <v>57</v>
      </c>
      <c r="F155" s="38">
        <f>VLOOKUP($A155,'FeederSheet LA8'!$B$2:$HJ$176,F$5+$AK$28+$AK$26,FALSE)</f>
        <v>80</v>
      </c>
      <c r="G155" s="38">
        <f>VLOOKUP($A155,'FeederSheet LA8'!$B$2:$HJ$176,G$5+$AK$28+$AK$26,FALSE)</f>
        <v>36</v>
      </c>
      <c r="H155" s="38">
        <f>VLOOKUP($A155,'FeederSheet LA8'!$B$2:$HJ$176,H$5+$AK$28+$AK$26,FALSE)</f>
        <v>5</v>
      </c>
      <c r="I155" s="38">
        <f>VLOOKUP($A155,'FeederSheet LA8'!$B$2:$HJ$176,I$5+$AK$28+$AK$26,FALSE)</f>
        <v>1607</v>
      </c>
      <c r="J155" s="39"/>
      <c r="K155" s="40">
        <f>VLOOKUP($A155,'FeederSheet LA8'!$B$2:$MG$176,K$5+$AK$24+$AK$26,FALSE)</f>
        <v>-0.44</v>
      </c>
      <c r="L155" s="40">
        <f>VLOOKUP($A155,'FeederSheet LA8'!$B$2:$MG$176,L$5+$AK$24+$AK$26,FALSE)</f>
        <v>-0.41</v>
      </c>
      <c r="M155" s="40">
        <f>VLOOKUP($A155,'FeederSheet LA8'!$B$2:$MG$176,M$5+$AK$24+$AK$26,FALSE)</f>
        <v>0.79</v>
      </c>
      <c r="N155" s="40">
        <f>VLOOKUP($A155,'FeederSheet LA8'!$B$2:$MG$176,N$5+$AK$24+$AK$26,FALSE)</f>
        <v>0.26</v>
      </c>
      <c r="O155" s="40">
        <f>VLOOKUP($A155,'FeederSheet LA8'!$B$2:$MG$176,O$5+$AK$24+$AK$26,FALSE)</f>
        <v>0.17</v>
      </c>
      <c r="P155" s="40">
        <f>VLOOKUP($A155,'FeederSheet LA8'!$B$2:$MG$176,P$5+$AK$24+$AK$26,FALSE)</f>
        <v>-0.34</v>
      </c>
      <c r="R155" s="299">
        <f>IF($I$3=$AK$1,VLOOKUP($A155,'FeederSheet LA8'!$B$2:$HJ$176,R$5+$AK$26,FALSE),"")</f>
        <v>-0.5</v>
      </c>
      <c r="S155" s="299">
        <f>IF($I$3=$AK$1,VLOOKUP($A155,'FeederSheet LA8'!$B$2:$HJ$176,S$5+$AK$26,FALSE),"")</f>
        <v>-0.74</v>
      </c>
      <c r="T155" s="299">
        <f>IF($I$3=$AK$1,VLOOKUP($A155,'FeederSheet LA8'!$B$2:$HJ$176,T$5+$AK$26,FALSE),"")</f>
        <v>0.51</v>
      </c>
      <c r="U155" s="299">
        <f>IF($I$3=$AK$1,VLOOKUP($A155,'FeederSheet LA8'!$B$2:$HJ$176,U$5+$AK$26,FALSE),"")</f>
        <v>-0.15</v>
      </c>
      <c r="V155" s="299">
        <f>IF($I$3=$AK$1,VLOOKUP($A155,'FeederSheet LA8'!$B$2:$HJ$176,V$5+$AK$26,FALSE),"")</f>
        <v>-0.94</v>
      </c>
      <c r="W155" s="299">
        <f>IF($I$3=$AK$1,VLOOKUP($A155,'FeederSheet LA8'!$B$2:$HJ$176,W$5+$AK$26,FALSE),"")</f>
        <v>-0.4</v>
      </c>
      <c r="X155" s="300"/>
      <c r="Y155" s="299">
        <f>IF($I$3=$AK$1,VLOOKUP($A155,'FeederSheet LA8'!$B$2:$HJ$176,Y$5+$AK$26,FALSE),"")</f>
        <v>-0.37</v>
      </c>
      <c r="Z155" s="299">
        <f>IF($I$3=$AK$1,VLOOKUP($A155,'FeederSheet LA8'!$B$2:$HJ$176,Z$5+$AK$26,FALSE),"")</f>
        <v>-0.09</v>
      </c>
      <c r="AA155" s="299">
        <f>IF($I$3=$AK$1,VLOOKUP($A155,'FeederSheet LA8'!$B$2:$HJ$176,AA$5+$AK$26,FALSE),"")</f>
        <v>1.07</v>
      </c>
      <c r="AB155" s="299">
        <f>IF($I$3=$AK$1,VLOOKUP($A155,'FeederSheet LA8'!$B$2:$HJ$176,AB$5+$AK$26,FALSE),"")</f>
        <v>0.68</v>
      </c>
      <c r="AC155" s="299">
        <f>IF($I$3=$AK$1,VLOOKUP($A155,'FeederSheet LA8'!$B$2:$HJ$176,AC$5+$AK$26,FALSE),"")</f>
        <v>1.28</v>
      </c>
      <c r="AD155" s="299">
        <f>IF($I$3=$AK$1,VLOOKUP($A155,'FeederSheet LA8'!$B$2:$HJ$176,AD$5+$AK$26,FALSE),"")</f>
        <v>-0.27</v>
      </c>
      <c r="AE155" s="43"/>
      <c r="AF155" s="43"/>
      <c r="AH155" s="43"/>
      <c r="AI155" s="43"/>
      <c r="AJ155" s="43"/>
      <c r="AK155" s="243"/>
      <c r="AL155" s="43"/>
    </row>
    <row r="156" spans="1:38" x14ac:dyDescent="0.35">
      <c r="A156" s="35" t="s">
        <v>522</v>
      </c>
      <c r="B156" s="36">
        <v>870</v>
      </c>
      <c r="C156" s="37" t="s">
        <v>523</v>
      </c>
      <c r="D156" s="38">
        <f>VLOOKUP($A156,'FeederSheet LA8'!$B$2:$HJ$176,D$5+$AK$28+$AK$26,FALSE)</f>
        <v>576</v>
      </c>
      <c r="E156" s="38">
        <f>VLOOKUP($A156,'FeederSheet LA8'!$B$2:$HJ$176,E$5+$AK$28+$AK$26,FALSE)</f>
        <v>85</v>
      </c>
      <c r="F156" s="38">
        <f>VLOOKUP($A156,'FeederSheet LA8'!$B$2:$HJ$176,F$5+$AK$28+$AK$26,FALSE)</f>
        <v>182</v>
      </c>
      <c r="G156" s="38">
        <f>VLOOKUP($A156,'FeederSheet LA8'!$B$2:$HJ$176,G$5+$AK$28+$AK$26,FALSE)</f>
        <v>77</v>
      </c>
      <c r="H156" s="38">
        <f>VLOOKUP($A156,'FeederSheet LA8'!$B$2:$HJ$176,H$5+$AK$28+$AK$26,FALSE)</f>
        <v>17</v>
      </c>
      <c r="I156" s="38">
        <f>VLOOKUP($A156,'FeederSheet LA8'!$B$2:$HJ$176,I$5+$AK$28+$AK$26,FALSE)</f>
        <v>979</v>
      </c>
      <c r="J156" s="39"/>
      <c r="K156" s="40">
        <f>VLOOKUP($A156,'FeederSheet LA8'!$B$2:$MG$176,K$5+$AK$24+$AK$26,FALSE)</f>
        <v>-0.27</v>
      </c>
      <c r="L156" s="40">
        <f>VLOOKUP($A156,'FeederSheet LA8'!$B$2:$MG$176,L$5+$AK$24+$AK$26,FALSE)</f>
        <v>-0.39</v>
      </c>
      <c r="M156" s="40">
        <f>VLOOKUP($A156,'FeederSheet LA8'!$B$2:$MG$176,M$5+$AK$24+$AK$26,FALSE)</f>
        <v>0.65</v>
      </c>
      <c r="N156" s="40">
        <f>VLOOKUP($A156,'FeederSheet LA8'!$B$2:$MG$176,N$5+$AK$24+$AK$26,FALSE)</f>
        <v>7.0000000000000007E-2</v>
      </c>
      <c r="O156" s="40">
        <f>VLOOKUP($A156,'FeederSheet LA8'!$B$2:$MG$176,O$5+$AK$24+$AK$26,FALSE)</f>
        <v>1.02</v>
      </c>
      <c r="P156" s="40">
        <f>VLOOKUP($A156,'FeederSheet LA8'!$B$2:$MG$176,P$5+$AK$24+$AK$26,FALSE)</f>
        <v>-0.04</v>
      </c>
      <c r="R156" s="299">
        <f>IF($I$3=$AK$1,VLOOKUP($A156,'FeederSheet LA8'!$B$2:$HJ$176,R$5+$AK$26,FALSE),"")</f>
        <v>-0.37</v>
      </c>
      <c r="S156" s="299">
        <f>IF($I$3=$AK$1,VLOOKUP($A156,'FeederSheet LA8'!$B$2:$HJ$176,S$5+$AK$26,FALSE),"")</f>
        <v>-0.65</v>
      </c>
      <c r="T156" s="299">
        <f>IF($I$3=$AK$1,VLOOKUP($A156,'FeederSheet LA8'!$B$2:$HJ$176,T$5+$AK$26,FALSE),"")</f>
        <v>0.47</v>
      </c>
      <c r="U156" s="299">
        <f>IF($I$3=$AK$1,VLOOKUP($A156,'FeederSheet LA8'!$B$2:$HJ$176,U$5+$AK$26,FALSE),"")</f>
        <v>-0.22</v>
      </c>
      <c r="V156" s="299">
        <f>IF($I$3=$AK$1,VLOOKUP($A156,'FeederSheet LA8'!$B$2:$HJ$176,V$5+$AK$26,FALSE),"")</f>
        <v>0.42</v>
      </c>
      <c r="W156" s="299">
        <f>IF($I$3=$AK$1,VLOOKUP($A156,'FeederSheet LA8'!$B$2:$HJ$176,W$5+$AK$26,FALSE),"")</f>
        <v>-0.11</v>
      </c>
      <c r="X156" s="300"/>
      <c r="Y156" s="299">
        <f>IF($I$3=$AK$1,VLOOKUP($A156,'FeederSheet LA8'!$B$2:$HJ$176,Y$5+$AK$26,FALSE),"")</f>
        <v>-0.17</v>
      </c>
      <c r="Z156" s="299">
        <f>IF($I$3=$AK$1,VLOOKUP($A156,'FeederSheet LA8'!$B$2:$HJ$176,Z$5+$AK$26,FALSE),"")</f>
        <v>-0.12</v>
      </c>
      <c r="AA156" s="299">
        <f>IF($I$3=$AK$1,VLOOKUP($A156,'FeederSheet LA8'!$B$2:$HJ$176,AA$5+$AK$26,FALSE),"")</f>
        <v>0.83</v>
      </c>
      <c r="AB156" s="299">
        <f>IF($I$3=$AK$1,VLOOKUP($A156,'FeederSheet LA8'!$B$2:$HJ$176,AB$5+$AK$26,FALSE),"")</f>
        <v>0.35</v>
      </c>
      <c r="AC156" s="299">
        <f>IF($I$3=$AK$1,VLOOKUP($A156,'FeederSheet LA8'!$B$2:$HJ$176,AC$5+$AK$26,FALSE),"")</f>
        <v>1.62</v>
      </c>
      <c r="AD156" s="299">
        <f>IF($I$3=$AK$1,VLOOKUP($A156,'FeederSheet LA8'!$B$2:$HJ$176,AD$5+$AK$26,FALSE),"")</f>
        <v>0.04</v>
      </c>
      <c r="AE156" s="43"/>
      <c r="AF156" s="43"/>
      <c r="AH156" s="43"/>
      <c r="AI156" s="43"/>
      <c r="AJ156" s="43"/>
      <c r="AK156" s="243"/>
      <c r="AL156" s="43"/>
    </row>
    <row r="157" spans="1:38" x14ac:dyDescent="0.35">
      <c r="A157" s="35" t="s">
        <v>524</v>
      </c>
      <c r="B157" s="36">
        <v>871</v>
      </c>
      <c r="C157" s="37" t="s">
        <v>525</v>
      </c>
      <c r="D157" s="38">
        <f>VLOOKUP($A157,'FeederSheet LA8'!$B$2:$HJ$176,D$5+$AK$28+$AK$26,FALSE)</f>
        <v>404</v>
      </c>
      <c r="E157" s="38">
        <f>VLOOKUP($A157,'FeederSheet LA8'!$B$2:$HJ$176,E$5+$AK$28+$AK$26,FALSE)</f>
        <v>128</v>
      </c>
      <c r="F157" s="38">
        <f>VLOOKUP($A157,'FeederSheet LA8'!$B$2:$HJ$176,F$5+$AK$28+$AK$26,FALSE)</f>
        <v>846</v>
      </c>
      <c r="G157" s="38">
        <f>VLOOKUP($A157,'FeederSheet LA8'!$B$2:$HJ$176,G$5+$AK$28+$AK$26,FALSE)</f>
        <v>127</v>
      </c>
      <c r="H157" s="38">
        <f>VLOOKUP($A157,'FeederSheet LA8'!$B$2:$HJ$176,H$5+$AK$28+$AK$26,FALSE)</f>
        <v>6</v>
      </c>
      <c r="I157" s="38">
        <f>VLOOKUP($A157,'FeederSheet LA8'!$B$2:$HJ$176,I$5+$AK$28+$AK$26,FALSE)</f>
        <v>1583</v>
      </c>
      <c r="J157" s="39"/>
      <c r="K157" s="40">
        <f>VLOOKUP($A157,'FeederSheet LA8'!$B$2:$MG$176,K$5+$AK$24+$AK$26,FALSE)</f>
        <v>0.03</v>
      </c>
      <c r="L157" s="40">
        <f>VLOOKUP($A157,'FeederSheet LA8'!$B$2:$MG$176,L$5+$AK$24+$AK$26,FALSE)</f>
        <v>0.23</v>
      </c>
      <c r="M157" s="40">
        <f>VLOOKUP($A157,'FeederSheet LA8'!$B$2:$MG$176,M$5+$AK$24+$AK$26,FALSE)</f>
        <v>0.45</v>
      </c>
      <c r="N157" s="40">
        <f>VLOOKUP($A157,'FeederSheet LA8'!$B$2:$MG$176,N$5+$AK$24+$AK$26,FALSE)</f>
        <v>0.05</v>
      </c>
      <c r="O157" s="40">
        <f>VLOOKUP($A157,'FeederSheet LA8'!$B$2:$MG$176,O$5+$AK$24+$AK$26,FALSE)</f>
        <v>0.98</v>
      </c>
      <c r="P157" s="40">
        <f>VLOOKUP($A157,'FeederSheet LA8'!$B$2:$MG$176,P$5+$AK$24+$AK$26,FALSE)</f>
        <v>0.3</v>
      </c>
      <c r="R157" s="299">
        <f>IF($I$3=$AK$1,VLOOKUP($A157,'FeederSheet LA8'!$B$2:$HJ$176,R$5+$AK$26,FALSE),"")</f>
        <v>-0.09</v>
      </c>
      <c r="S157" s="299">
        <f>IF($I$3=$AK$1,VLOOKUP($A157,'FeederSheet LA8'!$B$2:$HJ$176,S$5+$AK$26,FALSE),"")</f>
        <v>0.01</v>
      </c>
      <c r="T157" s="299">
        <f>IF($I$3=$AK$1,VLOOKUP($A157,'FeederSheet LA8'!$B$2:$HJ$176,T$5+$AK$26,FALSE),"")</f>
        <v>0.36</v>
      </c>
      <c r="U157" s="299">
        <f>IF($I$3=$AK$1,VLOOKUP($A157,'FeederSheet LA8'!$B$2:$HJ$176,U$5+$AK$26,FALSE),"")</f>
        <v>-0.17</v>
      </c>
      <c r="V157" s="299">
        <f>IF($I$3=$AK$1,VLOOKUP($A157,'FeederSheet LA8'!$B$2:$HJ$176,V$5+$AK$26,FALSE),"")</f>
        <v>-0.03</v>
      </c>
      <c r="W157" s="299">
        <f>IF($I$3=$AK$1,VLOOKUP($A157,'FeederSheet LA8'!$B$2:$HJ$176,W$5+$AK$26,FALSE),"")</f>
        <v>0.24</v>
      </c>
      <c r="X157" s="300"/>
      <c r="Y157" s="299">
        <f>IF($I$3=$AK$1,VLOOKUP($A157,'FeederSheet LA8'!$B$2:$HJ$176,Y$5+$AK$26,FALSE),"")</f>
        <v>0.16</v>
      </c>
      <c r="Z157" s="299">
        <f>IF($I$3=$AK$1,VLOOKUP($A157,'FeederSheet LA8'!$B$2:$HJ$176,Z$5+$AK$26,FALSE),"")</f>
        <v>0.45</v>
      </c>
      <c r="AA157" s="299">
        <f>IF($I$3=$AK$1,VLOOKUP($A157,'FeederSheet LA8'!$B$2:$HJ$176,AA$5+$AK$26,FALSE),"")</f>
        <v>0.53</v>
      </c>
      <c r="AB157" s="299">
        <f>IF($I$3=$AK$1,VLOOKUP($A157,'FeederSheet LA8'!$B$2:$HJ$176,AB$5+$AK$26,FALSE),"")</f>
        <v>0.26</v>
      </c>
      <c r="AC157" s="299">
        <f>IF($I$3=$AK$1,VLOOKUP($A157,'FeederSheet LA8'!$B$2:$HJ$176,AC$5+$AK$26,FALSE),"")</f>
        <v>1.99</v>
      </c>
      <c r="AD157" s="299">
        <f>IF($I$3=$AK$1,VLOOKUP($A157,'FeederSheet LA8'!$B$2:$HJ$176,AD$5+$AK$26,FALSE),"")</f>
        <v>0.36</v>
      </c>
      <c r="AE157" s="43"/>
      <c r="AF157" s="43"/>
      <c r="AH157" s="43"/>
      <c r="AI157" s="43"/>
      <c r="AJ157" s="43"/>
      <c r="AK157" s="243"/>
      <c r="AL157" s="43"/>
    </row>
    <row r="158" spans="1:38" x14ac:dyDescent="0.35">
      <c r="A158" s="35" t="s">
        <v>526</v>
      </c>
      <c r="B158" s="36">
        <v>852</v>
      </c>
      <c r="C158" s="37" t="s">
        <v>527</v>
      </c>
      <c r="D158" s="38">
        <f>VLOOKUP($A158,'FeederSheet LA8'!$B$2:$HJ$176,D$5+$AK$28+$AK$26,FALSE)</f>
        <v>1433</v>
      </c>
      <c r="E158" s="38">
        <f>VLOOKUP($A158,'FeederSheet LA8'!$B$2:$HJ$176,E$5+$AK$28+$AK$26,FALSE)</f>
        <v>94</v>
      </c>
      <c r="F158" s="38">
        <f>VLOOKUP($A158,'FeederSheet LA8'!$B$2:$HJ$176,F$5+$AK$28+$AK$26,FALSE)</f>
        <v>190</v>
      </c>
      <c r="G158" s="38">
        <f>VLOOKUP($A158,'FeederSheet LA8'!$B$2:$HJ$176,G$5+$AK$28+$AK$26,FALSE)</f>
        <v>38</v>
      </c>
      <c r="H158" s="38">
        <f>VLOOKUP($A158,'FeederSheet LA8'!$B$2:$HJ$176,H$5+$AK$28+$AK$26,FALSE)</f>
        <v>5</v>
      </c>
      <c r="I158" s="38">
        <f>VLOOKUP($A158,'FeederSheet LA8'!$B$2:$HJ$176,I$5+$AK$28+$AK$26,FALSE)</f>
        <v>1775</v>
      </c>
      <c r="J158" s="39"/>
      <c r="K158" s="40">
        <f>VLOOKUP($A158,'FeederSheet LA8'!$B$2:$MG$176,K$5+$AK$24+$AK$26,FALSE)</f>
        <v>-0.33</v>
      </c>
      <c r="L158" s="40">
        <f>VLOOKUP($A158,'FeederSheet LA8'!$B$2:$MG$176,L$5+$AK$24+$AK$26,FALSE)</f>
        <v>-0.23</v>
      </c>
      <c r="M158" s="40">
        <f>VLOOKUP($A158,'FeederSheet LA8'!$B$2:$MG$176,M$5+$AK$24+$AK$26,FALSE)</f>
        <v>0.47</v>
      </c>
      <c r="N158" s="40">
        <f>VLOOKUP($A158,'FeederSheet LA8'!$B$2:$MG$176,N$5+$AK$24+$AK$26,FALSE)</f>
        <v>0.28999999999999998</v>
      </c>
      <c r="O158" s="40">
        <f>VLOOKUP($A158,'FeederSheet LA8'!$B$2:$MG$176,O$5+$AK$24+$AK$26,FALSE)</f>
        <v>1.03</v>
      </c>
      <c r="P158" s="40">
        <f>VLOOKUP($A158,'FeederSheet LA8'!$B$2:$MG$176,P$5+$AK$24+$AK$26,FALSE)</f>
        <v>-0.22</v>
      </c>
      <c r="R158" s="299">
        <f>IF($I$3=$AK$1,VLOOKUP($A158,'FeederSheet LA8'!$B$2:$HJ$176,R$5+$AK$26,FALSE),"")</f>
        <v>-0.4</v>
      </c>
      <c r="S158" s="299">
        <f>IF($I$3=$AK$1,VLOOKUP($A158,'FeederSheet LA8'!$B$2:$HJ$176,S$5+$AK$26,FALSE),"")</f>
        <v>-0.49</v>
      </c>
      <c r="T158" s="299">
        <f>IF($I$3=$AK$1,VLOOKUP($A158,'FeederSheet LA8'!$B$2:$HJ$176,T$5+$AK$26,FALSE),"")</f>
        <v>0.28999999999999998</v>
      </c>
      <c r="U158" s="299">
        <f>IF($I$3=$AK$1,VLOOKUP($A158,'FeederSheet LA8'!$B$2:$HJ$176,U$5+$AK$26,FALSE),"")</f>
        <v>-0.11</v>
      </c>
      <c r="V158" s="299">
        <f>IF($I$3=$AK$1,VLOOKUP($A158,'FeederSheet LA8'!$B$2:$HJ$176,V$5+$AK$26,FALSE),"")</f>
        <v>-0.08</v>
      </c>
      <c r="W158" s="299">
        <f>IF($I$3=$AK$1,VLOOKUP($A158,'FeederSheet LA8'!$B$2:$HJ$176,W$5+$AK$26,FALSE),"")</f>
        <v>-0.28000000000000003</v>
      </c>
      <c r="X158" s="300"/>
      <c r="Y158" s="299">
        <f>IF($I$3=$AK$1,VLOOKUP($A158,'FeederSheet LA8'!$B$2:$HJ$176,Y$5+$AK$26,FALSE),"")</f>
        <v>-0.27</v>
      </c>
      <c r="Z158" s="299">
        <f>IF($I$3=$AK$1,VLOOKUP($A158,'FeederSheet LA8'!$B$2:$HJ$176,Z$5+$AK$26,FALSE),"")</f>
        <v>0.02</v>
      </c>
      <c r="AA158" s="299">
        <f>IF($I$3=$AK$1,VLOOKUP($A158,'FeederSheet LA8'!$B$2:$HJ$176,AA$5+$AK$26,FALSE),"")</f>
        <v>0.65</v>
      </c>
      <c r="AB158" s="299">
        <f>IF($I$3=$AK$1,VLOOKUP($A158,'FeederSheet LA8'!$B$2:$HJ$176,AB$5+$AK$26,FALSE),"")</f>
        <v>0.7</v>
      </c>
      <c r="AC158" s="299">
        <f>IF($I$3=$AK$1,VLOOKUP($A158,'FeederSheet LA8'!$B$2:$HJ$176,AC$5+$AK$26,FALSE),"")</f>
        <v>2.13</v>
      </c>
      <c r="AD158" s="299">
        <f>IF($I$3=$AK$1,VLOOKUP($A158,'FeederSheet LA8'!$B$2:$HJ$176,AD$5+$AK$26,FALSE),"")</f>
        <v>-0.16</v>
      </c>
      <c r="AE158" s="43"/>
      <c r="AF158" s="43"/>
      <c r="AH158" s="43"/>
      <c r="AI158" s="43"/>
      <c r="AJ158" s="43"/>
      <c r="AK158" s="243"/>
      <c r="AL158" s="43"/>
    </row>
    <row r="159" spans="1:38" x14ac:dyDescent="0.35">
      <c r="A159" s="35" t="s">
        <v>528</v>
      </c>
      <c r="B159" s="36">
        <v>936</v>
      </c>
      <c r="C159" s="37" t="s">
        <v>529</v>
      </c>
      <c r="D159" s="38">
        <f>VLOOKUP($A159,'FeederSheet LA8'!$B$2:$HJ$176,D$5+$AK$28+$AK$26,FALSE)</f>
        <v>7960</v>
      </c>
      <c r="E159" s="38">
        <f>VLOOKUP($A159,'FeederSheet LA8'!$B$2:$HJ$176,E$5+$AK$28+$AK$26,FALSE)</f>
        <v>453</v>
      </c>
      <c r="F159" s="38">
        <f>VLOOKUP($A159,'FeederSheet LA8'!$B$2:$HJ$176,F$5+$AK$28+$AK$26,FALSE)</f>
        <v>542</v>
      </c>
      <c r="G159" s="38">
        <f>VLOOKUP($A159,'FeederSheet LA8'!$B$2:$HJ$176,G$5+$AK$28+$AK$26,FALSE)</f>
        <v>164</v>
      </c>
      <c r="H159" s="38">
        <f>VLOOKUP($A159,'FeederSheet LA8'!$B$2:$HJ$176,H$5+$AK$28+$AK$26,FALSE)</f>
        <v>23</v>
      </c>
      <c r="I159" s="38">
        <f>VLOOKUP($A159,'FeederSheet LA8'!$B$2:$HJ$176,I$5+$AK$28+$AK$26,FALSE)</f>
        <v>9281</v>
      </c>
      <c r="J159" s="39"/>
      <c r="K159" s="40">
        <f>VLOOKUP($A159,'FeederSheet LA8'!$B$2:$MG$176,K$5+$AK$24+$AK$26,FALSE)</f>
        <v>0.13</v>
      </c>
      <c r="L159" s="40">
        <f>VLOOKUP($A159,'FeederSheet LA8'!$B$2:$MG$176,L$5+$AK$24+$AK$26,FALSE)</f>
        <v>0.26</v>
      </c>
      <c r="M159" s="40">
        <f>VLOOKUP($A159,'FeederSheet LA8'!$B$2:$MG$176,M$5+$AK$24+$AK$26,FALSE)</f>
        <v>0.59</v>
      </c>
      <c r="N159" s="40">
        <f>VLOOKUP($A159,'FeederSheet LA8'!$B$2:$MG$176,N$5+$AK$24+$AK$26,FALSE)</f>
        <v>0.08</v>
      </c>
      <c r="O159" s="40">
        <f>VLOOKUP($A159,'FeederSheet LA8'!$B$2:$MG$176,O$5+$AK$24+$AK$26,FALSE)</f>
        <v>0.92</v>
      </c>
      <c r="P159" s="40">
        <f>VLOOKUP($A159,'FeederSheet LA8'!$B$2:$MG$176,P$5+$AK$24+$AK$26,FALSE)</f>
        <v>0.17</v>
      </c>
      <c r="R159" s="299">
        <f>IF($I$3=$AK$1,VLOOKUP($A159,'FeederSheet LA8'!$B$2:$HJ$176,R$5+$AK$26,FALSE),"")</f>
        <v>0.11</v>
      </c>
      <c r="S159" s="299">
        <f>IF($I$3=$AK$1,VLOOKUP($A159,'FeederSheet LA8'!$B$2:$HJ$176,S$5+$AK$26,FALSE),"")</f>
        <v>0.14000000000000001</v>
      </c>
      <c r="T159" s="299">
        <f>IF($I$3=$AK$1,VLOOKUP($A159,'FeederSheet LA8'!$B$2:$HJ$176,T$5+$AK$26,FALSE),"")</f>
        <v>0.48</v>
      </c>
      <c r="U159" s="299">
        <f>IF($I$3=$AK$1,VLOOKUP($A159,'FeederSheet LA8'!$B$2:$HJ$176,U$5+$AK$26,FALSE),"")</f>
        <v>-0.11</v>
      </c>
      <c r="V159" s="299">
        <f>IF($I$3=$AK$1,VLOOKUP($A159,'FeederSheet LA8'!$B$2:$HJ$176,V$5+$AK$26,FALSE),"")</f>
        <v>0.41</v>
      </c>
      <c r="W159" s="299">
        <f>IF($I$3=$AK$1,VLOOKUP($A159,'FeederSheet LA8'!$B$2:$HJ$176,W$5+$AK$26,FALSE),"")</f>
        <v>0.15</v>
      </c>
      <c r="X159" s="300"/>
      <c r="Y159" s="299">
        <f>IF($I$3=$AK$1,VLOOKUP($A159,'FeederSheet LA8'!$B$2:$HJ$176,Y$5+$AK$26,FALSE),"")</f>
        <v>0.16</v>
      </c>
      <c r="Z159" s="299">
        <f>IF($I$3=$AK$1,VLOOKUP($A159,'FeederSheet LA8'!$B$2:$HJ$176,Z$5+$AK$26,FALSE),"")</f>
        <v>0.37</v>
      </c>
      <c r="AA159" s="299">
        <f>IF($I$3=$AK$1,VLOOKUP($A159,'FeederSheet LA8'!$B$2:$HJ$176,AA$5+$AK$26,FALSE),"")</f>
        <v>0.69</v>
      </c>
      <c r="AB159" s="299">
        <f>IF($I$3=$AK$1,VLOOKUP($A159,'FeederSheet LA8'!$B$2:$HJ$176,AB$5+$AK$26,FALSE),"")</f>
        <v>0.28000000000000003</v>
      </c>
      <c r="AC159" s="299">
        <f>IF($I$3=$AK$1,VLOOKUP($A159,'FeederSheet LA8'!$B$2:$HJ$176,AC$5+$AK$26,FALSE),"")</f>
        <v>1.44</v>
      </c>
      <c r="AD159" s="299">
        <f>IF($I$3=$AK$1,VLOOKUP($A159,'FeederSheet LA8'!$B$2:$HJ$176,AD$5+$AK$26,FALSE),"")</f>
        <v>0.2</v>
      </c>
      <c r="AE159" s="43"/>
      <c r="AF159" s="43"/>
      <c r="AH159" s="43"/>
      <c r="AI159" s="43"/>
      <c r="AJ159" s="43"/>
      <c r="AK159" s="243"/>
      <c r="AL159" s="43"/>
    </row>
    <row r="160" spans="1:38" x14ac:dyDescent="0.35">
      <c r="A160" s="35" t="s">
        <v>530</v>
      </c>
      <c r="B160" s="36">
        <v>869</v>
      </c>
      <c r="C160" s="37" t="s">
        <v>531</v>
      </c>
      <c r="D160" s="38">
        <f>VLOOKUP($A160,'FeederSheet LA8'!$B$2:$HJ$176,D$5+$AK$28+$AK$26,FALSE)</f>
        <v>1497</v>
      </c>
      <c r="E160" s="38">
        <f>VLOOKUP($A160,'FeederSheet LA8'!$B$2:$HJ$176,E$5+$AK$28+$AK$26,FALSE)</f>
        <v>63</v>
      </c>
      <c r="F160" s="38">
        <f>VLOOKUP($A160,'FeederSheet LA8'!$B$2:$HJ$176,F$5+$AK$28+$AK$26,FALSE)</f>
        <v>43</v>
      </c>
      <c r="G160" s="38">
        <f>VLOOKUP($A160,'FeederSheet LA8'!$B$2:$HJ$176,G$5+$AK$28+$AK$26,FALSE)</f>
        <v>26</v>
      </c>
      <c r="H160" s="38">
        <f>VLOOKUP($A160,'FeederSheet LA8'!$B$2:$HJ$176,H$5+$AK$28+$AK$26,FALSE)</f>
        <v>2</v>
      </c>
      <c r="I160" s="38">
        <f>VLOOKUP($A160,'FeederSheet LA8'!$B$2:$HJ$176,I$5+$AK$28+$AK$26,FALSE)</f>
        <v>1656</v>
      </c>
      <c r="J160" s="39"/>
      <c r="K160" s="40">
        <f>VLOOKUP($A160,'FeederSheet LA8'!$B$2:$MG$176,K$5+$AK$24+$AK$26,FALSE)</f>
        <v>0.15</v>
      </c>
      <c r="L160" s="40">
        <f>VLOOKUP($A160,'FeederSheet LA8'!$B$2:$MG$176,L$5+$AK$24+$AK$26,FALSE)</f>
        <v>-0.23</v>
      </c>
      <c r="M160" s="40">
        <f>VLOOKUP($A160,'FeederSheet LA8'!$B$2:$MG$176,M$5+$AK$24+$AK$26,FALSE)</f>
        <v>0.4</v>
      </c>
      <c r="N160" s="40">
        <f>VLOOKUP($A160,'FeederSheet LA8'!$B$2:$MG$176,N$5+$AK$24+$AK$26,FALSE)</f>
        <v>0.17</v>
      </c>
      <c r="O160" s="40">
        <f>VLOOKUP($A160,'FeederSheet LA8'!$B$2:$MG$176,O$5+$AK$24+$AK$26,FALSE)</f>
        <v>1.21</v>
      </c>
      <c r="P160" s="40">
        <f>VLOOKUP($A160,'FeederSheet LA8'!$B$2:$MG$176,P$5+$AK$24+$AK$26,FALSE)</f>
        <v>0.11</v>
      </c>
      <c r="R160" s="299">
        <f>IF($I$3=$AK$1,VLOOKUP($A160,'FeederSheet LA8'!$B$2:$HJ$176,R$5+$AK$26,FALSE),"")</f>
        <v>0.08</v>
      </c>
      <c r="S160" s="299">
        <f>IF($I$3=$AK$1,VLOOKUP($A160,'FeederSheet LA8'!$B$2:$HJ$176,S$5+$AK$26,FALSE),"")</f>
        <v>-0.54</v>
      </c>
      <c r="T160" s="299">
        <f>IF($I$3=$AK$1,VLOOKUP($A160,'FeederSheet LA8'!$B$2:$HJ$176,T$5+$AK$26,FALSE),"")</f>
        <v>0.02</v>
      </c>
      <c r="U160" s="299">
        <f>IF($I$3=$AK$1,VLOOKUP($A160,'FeederSheet LA8'!$B$2:$HJ$176,U$5+$AK$26,FALSE),"")</f>
        <v>-0.31</v>
      </c>
      <c r="V160" s="299">
        <f>IF($I$3=$AK$1,VLOOKUP($A160,'FeederSheet LA8'!$B$2:$HJ$176,V$5+$AK$26,FALSE),"")</f>
        <v>-0.54</v>
      </c>
      <c r="W160" s="299">
        <f>IF($I$3=$AK$1,VLOOKUP($A160,'FeederSheet LA8'!$B$2:$HJ$176,W$5+$AK$26,FALSE),"")</f>
        <v>0.04</v>
      </c>
      <c r="X160" s="300"/>
      <c r="Y160" s="299">
        <f>IF($I$3=$AK$1,VLOOKUP($A160,'FeederSheet LA8'!$B$2:$HJ$176,Y$5+$AK$26,FALSE),"")</f>
        <v>0.21</v>
      </c>
      <c r="Z160" s="299">
        <f>IF($I$3=$AK$1,VLOOKUP($A160,'FeederSheet LA8'!$B$2:$HJ$176,Z$5+$AK$26,FALSE),"")</f>
        <v>0.08</v>
      </c>
      <c r="AA160" s="299">
        <f>IF($I$3=$AK$1,VLOOKUP($A160,'FeederSheet LA8'!$B$2:$HJ$176,AA$5+$AK$26,FALSE),"")</f>
        <v>0.77</v>
      </c>
      <c r="AB160" s="299">
        <f>IF($I$3=$AK$1,VLOOKUP($A160,'FeederSheet LA8'!$B$2:$HJ$176,AB$5+$AK$26,FALSE),"")</f>
        <v>0.66</v>
      </c>
      <c r="AC160" s="299">
        <f>IF($I$3=$AK$1,VLOOKUP($A160,'FeederSheet LA8'!$B$2:$HJ$176,AC$5+$AK$26,FALSE),"")</f>
        <v>2.96</v>
      </c>
      <c r="AD160" s="299">
        <f>IF($I$3=$AK$1,VLOOKUP($A160,'FeederSheet LA8'!$B$2:$HJ$176,AD$5+$AK$26,FALSE),"")</f>
        <v>0.17</v>
      </c>
      <c r="AE160" s="43"/>
      <c r="AF160" s="43"/>
      <c r="AH160" s="43"/>
      <c r="AI160" s="43"/>
      <c r="AJ160" s="43"/>
      <c r="AK160" s="243"/>
      <c r="AL160" s="43"/>
    </row>
    <row r="161" spans="1:38" x14ac:dyDescent="0.35">
      <c r="A161" s="35" t="s">
        <v>532</v>
      </c>
      <c r="B161" s="36">
        <v>938</v>
      </c>
      <c r="C161" s="37" t="s">
        <v>533</v>
      </c>
      <c r="D161" s="38">
        <f>VLOOKUP($A161,'FeederSheet LA8'!$B$2:$HJ$176,D$5+$AK$28+$AK$26,FALSE)</f>
        <v>6486</v>
      </c>
      <c r="E161" s="38">
        <f>VLOOKUP($A161,'FeederSheet LA8'!$B$2:$HJ$176,E$5+$AK$28+$AK$26,FALSE)</f>
        <v>263</v>
      </c>
      <c r="F161" s="38">
        <f>VLOOKUP($A161,'FeederSheet LA8'!$B$2:$HJ$176,F$5+$AK$28+$AK$26,FALSE)</f>
        <v>298</v>
      </c>
      <c r="G161" s="38">
        <f>VLOOKUP($A161,'FeederSheet LA8'!$B$2:$HJ$176,G$5+$AK$28+$AK$26,FALSE)</f>
        <v>88</v>
      </c>
      <c r="H161" s="38">
        <f>VLOOKUP($A161,'FeederSheet LA8'!$B$2:$HJ$176,H$5+$AK$28+$AK$26,FALSE)</f>
        <v>16</v>
      </c>
      <c r="I161" s="38">
        <f>VLOOKUP($A161,'FeederSheet LA8'!$B$2:$HJ$176,I$5+$AK$28+$AK$26,FALSE)</f>
        <v>7227</v>
      </c>
      <c r="J161" s="39"/>
      <c r="K161" s="40">
        <f>VLOOKUP($A161,'FeederSheet LA8'!$B$2:$MG$176,K$5+$AK$24+$AK$26,FALSE)</f>
        <v>0.01</v>
      </c>
      <c r="L161" s="40">
        <f>VLOOKUP($A161,'FeederSheet LA8'!$B$2:$MG$176,L$5+$AK$24+$AK$26,FALSE)</f>
        <v>0.15</v>
      </c>
      <c r="M161" s="40">
        <f>VLOOKUP($A161,'FeederSheet LA8'!$B$2:$MG$176,M$5+$AK$24+$AK$26,FALSE)</f>
        <v>0.69</v>
      </c>
      <c r="N161" s="40">
        <f>VLOOKUP($A161,'FeederSheet LA8'!$B$2:$MG$176,N$5+$AK$24+$AK$26,FALSE)</f>
        <v>0.25</v>
      </c>
      <c r="O161" s="40">
        <f>VLOOKUP($A161,'FeederSheet LA8'!$B$2:$MG$176,O$5+$AK$24+$AK$26,FALSE)</f>
        <v>1.75</v>
      </c>
      <c r="P161" s="40">
        <f>VLOOKUP($A161,'FeederSheet LA8'!$B$2:$MG$176,P$5+$AK$24+$AK$26,FALSE)</f>
        <v>0.05</v>
      </c>
      <c r="R161" s="299">
        <f>IF($I$3=$AK$1,VLOOKUP($A161,'FeederSheet LA8'!$B$2:$HJ$176,R$5+$AK$26,FALSE),"")</f>
        <v>-0.02</v>
      </c>
      <c r="S161" s="299">
        <f>IF($I$3=$AK$1,VLOOKUP($A161,'FeederSheet LA8'!$B$2:$HJ$176,S$5+$AK$26,FALSE),"")</f>
        <v>0</v>
      </c>
      <c r="T161" s="299">
        <f>IF($I$3=$AK$1,VLOOKUP($A161,'FeederSheet LA8'!$B$2:$HJ$176,T$5+$AK$26,FALSE),"")</f>
        <v>0.55000000000000004</v>
      </c>
      <c r="U161" s="299">
        <f>IF($I$3=$AK$1,VLOOKUP($A161,'FeederSheet LA8'!$B$2:$HJ$176,U$5+$AK$26,FALSE),"")</f>
        <v>-0.01</v>
      </c>
      <c r="V161" s="299">
        <f>IF($I$3=$AK$1,VLOOKUP($A161,'FeederSheet LA8'!$B$2:$HJ$176,V$5+$AK$26,FALSE),"")</f>
        <v>1.1299999999999999</v>
      </c>
      <c r="W161" s="299">
        <f>IF($I$3=$AK$1,VLOOKUP($A161,'FeederSheet LA8'!$B$2:$HJ$176,W$5+$AK$26,FALSE),"")</f>
        <v>0.02</v>
      </c>
      <c r="X161" s="300"/>
      <c r="Y161" s="299">
        <f>IF($I$3=$AK$1,VLOOKUP($A161,'FeederSheet LA8'!$B$2:$HJ$176,Y$5+$AK$26,FALSE),"")</f>
        <v>0.04</v>
      </c>
      <c r="Z161" s="299">
        <f>IF($I$3=$AK$1,VLOOKUP($A161,'FeederSheet LA8'!$B$2:$HJ$176,Z$5+$AK$26,FALSE),"")</f>
        <v>0.3</v>
      </c>
      <c r="AA161" s="299">
        <f>IF($I$3=$AK$1,VLOOKUP($A161,'FeederSheet LA8'!$B$2:$HJ$176,AA$5+$AK$26,FALSE),"")</f>
        <v>0.84</v>
      </c>
      <c r="AB161" s="299">
        <f>IF($I$3=$AK$1,VLOOKUP($A161,'FeederSheet LA8'!$B$2:$HJ$176,AB$5+$AK$26,FALSE),"")</f>
        <v>0.51</v>
      </c>
      <c r="AC161" s="299">
        <f>IF($I$3=$AK$1,VLOOKUP($A161,'FeederSheet LA8'!$B$2:$HJ$176,AC$5+$AK$26,FALSE),"")</f>
        <v>2.37</v>
      </c>
      <c r="AD161" s="299">
        <f>IF($I$3=$AK$1,VLOOKUP($A161,'FeederSheet LA8'!$B$2:$HJ$176,AD$5+$AK$26,FALSE),"")</f>
        <v>0.08</v>
      </c>
      <c r="AE161" s="43"/>
      <c r="AF161" s="43"/>
      <c r="AH161" s="43"/>
      <c r="AI161" s="43"/>
      <c r="AJ161" s="43"/>
      <c r="AK161" s="243"/>
      <c r="AL161" s="43"/>
    </row>
    <row r="162" spans="1:38" x14ac:dyDescent="0.35">
      <c r="A162" s="35" t="s">
        <v>534</v>
      </c>
      <c r="B162" s="36">
        <v>868</v>
      </c>
      <c r="C162" s="37" t="s">
        <v>535</v>
      </c>
      <c r="D162" s="38">
        <f>VLOOKUP($A162,'FeederSheet LA8'!$B$2:$HJ$176,D$5+$AK$28+$AK$26,FALSE)</f>
        <v>994</v>
      </c>
      <c r="E162" s="38">
        <f>VLOOKUP($A162,'FeederSheet LA8'!$B$2:$HJ$176,E$5+$AK$28+$AK$26,FALSE)</f>
        <v>103</v>
      </c>
      <c r="F162" s="38">
        <f>VLOOKUP($A162,'FeederSheet LA8'!$B$2:$HJ$176,F$5+$AK$28+$AK$26,FALSE)</f>
        <v>180</v>
      </c>
      <c r="G162" s="38">
        <f>VLOOKUP($A162,'FeederSheet LA8'!$B$2:$HJ$176,G$5+$AK$28+$AK$26,FALSE)</f>
        <v>25</v>
      </c>
      <c r="H162" s="38">
        <f>VLOOKUP($A162,'FeederSheet LA8'!$B$2:$HJ$176,H$5+$AK$28+$AK$26,FALSE)</f>
        <v>3</v>
      </c>
      <c r="I162" s="38">
        <f>VLOOKUP($A162,'FeederSheet LA8'!$B$2:$HJ$176,I$5+$AK$28+$AK$26,FALSE)</f>
        <v>1345</v>
      </c>
      <c r="J162" s="39"/>
      <c r="K162" s="40">
        <f>VLOOKUP($A162,'FeederSheet LA8'!$B$2:$MG$176,K$5+$AK$24+$AK$26,FALSE)</f>
        <v>0.24</v>
      </c>
      <c r="L162" s="40">
        <f>VLOOKUP($A162,'FeederSheet LA8'!$B$2:$MG$176,L$5+$AK$24+$AK$26,FALSE)</f>
        <v>0.37</v>
      </c>
      <c r="M162" s="40">
        <f>VLOOKUP($A162,'FeederSheet LA8'!$B$2:$MG$176,M$5+$AK$24+$AK$26,FALSE)</f>
        <v>0.38</v>
      </c>
      <c r="N162" s="40">
        <f>VLOOKUP($A162,'FeederSheet LA8'!$B$2:$MG$176,N$5+$AK$24+$AK$26,FALSE)</f>
        <v>0.25</v>
      </c>
      <c r="O162" s="40">
        <f>VLOOKUP($A162,'FeederSheet LA8'!$B$2:$MG$176,O$5+$AK$24+$AK$26,FALSE)</f>
        <v>1.06</v>
      </c>
      <c r="P162" s="40">
        <f>VLOOKUP($A162,'FeederSheet LA8'!$B$2:$MG$176,P$5+$AK$24+$AK$26,FALSE)</f>
        <v>0.26</v>
      </c>
      <c r="R162" s="299">
        <f>IF($I$3=$AK$1,VLOOKUP($A162,'FeederSheet LA8'!$B$2:$HJ$176,R$5+$AK$26,FALSE),"")</f>
        <v>0.16</v>
      </c>
      <c r="S162" s="299">
        <f>IF($I$3=$AK$1,VLOOKUP($A162,'FeederSheet LA8'!$B$2:$HJ$176,S$5+$AK$26,FALSE),"")</f>
        <v>0.13</v>
      </c>
      <c r="T162" s="299">
        <f>IF($I$3=$AK$1,VLOOKUP($A162,'FeederSheet LA8'!$B$2:$HJ$176,T$5+$AK$26,FALSE),"")</f>
        <v>0.19</v>
      </c>
      <c r="U162" s="299">
        <f>IF($I$3=$AK$1,VLOOKUP($A162,'FeederSheet LA8'!$B$2:$HJ$176,U$5+$AK$26,FALSE),"")</f>
        <v>-0.25</v>
      </c>
      <c r="V162" s="299">
        <f>IF($I$3=$AK$1,VLOOKUP($A162,'FeederSheet LA8'!$B$2:$HJ$176,V$5+$AK$26,FALSE),"")</f>
        <v>-0.37</v>
      </c>
      <c r="W162" s="299">
        <f>IF($I$3=$AK$1,VLOOKUP($A162,'FeederSheet LA8'!$B$2:$HJ$176,W$5+$AK$26,FALSE),"")</f>
        <v>0.19</v>
      </c>
      <c r="X162" s="300"/>
      <c r="Y162" s="299">
        <f>IF($I$3=$AK$1,VLOOKUP($A162,'FeederSheet LA8'!$B$2:$HJ$176,Y$5+$AK$26,FALSE),"")</f>
        <v>0.31</v>
      </c>
      <c r="Z162" s="299">
        <f>IF($I$3=$AK$1,VLOOKUP($A162,'FeederSheet LA8'!$B$2:$HJ$176,Z$5+$AK$26,FALSE),"")</f>
        <v>0.62</v>
      </c>
      <c r="AA162" s="299">
        <f>IF($I$3=$AK$1,VLOOKUP($A162,'FeederSheet LA8'!$B$2:$HJ$176,AA$5+$AK$26,FALSE),"")</f>
        <v>0.56000000000000005</v>
      </c>
      <c r="AB162" s="299">
        <f>IF($I$3=$AK$1,VLOOKUP($A162,'FeederSheet LA8'!$B$2:$HJ$176,AB$5+$AK$26,FALSE),"")</f>
        <v>0.74</v>
      </c>
      <c r="AC162" s="299">
        <f>IF($I$3=$AK$1,VLOOKUP($A162,'FeederSheet LA8'!$B$2:$HJ$176,AC$5+$AK$26,FALSE),"")</f>
        <v>2.4900000000000002</v>
      </c>
      <c r="AD162" s="299">
        <f>IF($I$3=$AK$1,VLOOKUP($A162,'FeederSheet LA8'!$B$2:$HJ$176,AD$5+$AK$26,FALSE),"")</f>
        <v>0.33</v>
      </c>
      <c r="AE162" s="43"/>
      <c r="AF162" s="43"/>
      <c r="AH162" s="43"/>
      <c r="AI162" s="43"/>
      <c r="AJ162" s="43"/>
      <c r="AK162" s="243"/>
      <c r="AL162" s="43"/>
    </row>
    <row r="163" spans="1:38" x14ac:dyDescent="0.35">
      <c r="A163" s="35" t="s">
        <v>536</v>
      </c>
      <c r="B163" s="36">
        <v>872</v>
      </c>
      <c r="C163" s="37" t="s">
        <v>537</v>
      </c>
      <c r="D163" s="38">
        <f>VLOOKUP($A163,'FeederSheet LA8'!$B$2:$HJ$176,D$5+$AK$28+$AK$26,FALSE)</f>
        <v>1188</v>
      </c>
      <c r="E163" s="38">
        <f>VLOOKUP($A163,'FeederSheet LA8'!$B$2:$HJ$176,E$5+$AK$28+$AK$26,FALSE)</f>
        <v>87</v>
      </c>
      <c r="F163" s="38">
        <f>VLOOKUP($A163,'FeederSheet LA8'!$B$2:$HJ$176,F$5+$AK$28+$AK$26,FALSE)</f>
        <v>166</v>
      </c>
      <c r="G163" s="38">
        <f>VLOOKUP($A163,'FeederSheet LA8'!$B$2:$HJ$176,G$5+$AK$28+$AK$26,FALSE)</f>
        <v>53</v>
      </c>
      <c r="H163" s="38">
        <f>VLOOKUP($A163,'FeederSheet LA8'!$B$2:$HJ$176,H$5+$AK$28+$AK$26,FALSE)</f>
        <v>9</v>
      </c>
      <c r="I163" s="38">
        <f>VLOOKUP($A163,'FeederSheet LA8'!$B$2:$HJ$176,I$5+$AK$28+$AK$26,FALSE)</f>
        <v>1533</v>
      </c>
      <c r="J163" s="39"/>
      <c r="K163" s="40">
        <f>VLOOKUP($A163,'FeederSheet LA8'!$B$2:$MG$176,K$5+$AK$24+$AK$26,FALSE)</f>
        <v>0.28999999999999998</v>
      </c>
      <c r="L163" s="40">
        <f>VLOOKUP($A163,'FeederSheet LA8'!$B$2:$MG$176,L$5+$AK$24+$AK$26,FALSE)</f>
        <v>0.28000000000000003</v>
      </c>
      <c r="M163" s="40">
        <f>VLOOKUP($A163,'FeederSheet LA8'!$B$2:$MG$176,M$5+$AK$24+$AK$26,FALSE)</f>
        <v>0.64</v>
      </c>
      <c r="N163" s="40">
        <f>VLOOKUP($A163,'FeederSheet LA8'!$B$2:$MG$176,N$5+$AK$24+$AK$26,FALSE)</f>
        <v>0.37</v>
      </c>
      <c r="O163" s="40">
        <f>VLOOKUP($A163,'FeederSheet LA8'!$B$2:$MG$176,O$5+$AK$24+$AK$26,FALSE)</f>
        <v>-0.11</v>
      </c>
      <c r="P163" s="40">
        <f>VLOOKUP($A163,'FeederSheet LA8'!$B$2:$MG$176,P$5+$AK$24+$AK$26,FALSE)</f>
        <v>0.34</v>
      </c>
      <c r="R163" s="299">
        <f>IF($I$3=$AK$1,VLOOKUP($A163,'FeederSheet LA8'!$B$2:$HJ$176,R$5+$AK$26,FALSE),"")</f>
        <v>0.22</v>
      </c>
      <c r="S163" s="299">
        <f>IF($I$3=$AK$1,VLOOKUP($A163,'FeederSheet LA8'!$B$2:$HJ$176,S$5+$AK$26,FALSE),"")</f>
        <v>0.01</v>
      </c>
      <c r="T163" s="299">
        <f>IF($I$3=$AK$1,VLOOKUP($A163,'FeederSheet LA8'!$B$2:$HJ$176,T$5+$AK$26,FALSE),"")</f>
        <v>0.45</v>
      </c>
      <c r="U163" s="299">
        <f>IF($I$3=$AK$1,VLOOKUP($A163,'FeederSheet LA8'!$B$2:$HJ$176,U$5+$AK$26,FALSE),"")</f>
        <v>0.03</v>
      </c>
      <c r="V163" s="299">
        <f>IF($I$3=$AK$1,VLOOKUP($A163,'FeederSheet LA8'!$B$2:$HJ$176,V$5+$AK$26,FALSE),"")</f>
        <v>-0.93</v>
      </c>
      <c r="W163" s="299">
        <f>IF($I$3=$AK$1,VLOOKUP($A163,'FeederSheet LA8'!$B$2:$HJ$176,W$5+$AK$26,FALSE),"")</f>
        <v>0.27</v>
      </c>
      <c r="X163" s="300"/>
      <c r="Y163" s="299">
        <f>IF($I$3=$AK$1,VLOOKUP($A163,'FeederSheet LA8'!$B$2:$HJ$176,Y$5+$AK$26,FALSE),"")</f>
        <v>0.36</v>
      </c>
      <c r="Z163" s="299">
        <f>IF($I$3=$AK$1,VLOOKUP($A163,'FeederSheet LA8'!$B$2:$HJ$176,Z$5+$AK$26,FALSE),"")</f>
        <v>0.54</v>
      </c>
      <c r="AA163" s="299">
        <f>IF($I$3=$AK$1,VLOOKUP($A163,'FeederSheet LA8'!$B$2:$HJ$176,AA$5+$AK$26,FALSE),"")</f>
        <v>0.84</v>
      </c>
      <c r="AB163" s="299">
        <f>IF($I$3=$AK$1,VLOOKUP($A163,'FeederSheet LA8'!$B$2:$HJ$176,AB$5+$AK$26,FALSE),"")</f>
        <v>0.71</v>
      </c>
      <c r="AC163" s="299">
        <f>IF($I$3=$AK$1,VLOOKUP($A163,'FeederSheet LA8'!$B$2:$HJ$176,AC$5+$AK$26,FALSE),"")</f>
        <v>0.72</v>
      </c>
      <c r="AD163" s="299">
        <f>IF($I$3=$AK$1,VLOOKUP($A163,'FeederSheet LA8'!$B$2:$HJ$176,AD$5+$AK$26,FALSE),"")</f>
        <v>0.4</v>
      </c>
      <c r="AE163" s="43"/>
      <c r="AF163" s="43"/>
      <c r="AH163" s="43"/>
      <c r="AI163" s="43"/>
      <c r="AJ163" s="43"/>
      <c r="AK163" s="243"/>
      <c r="AL163" s="43"/>
    </row>
    <row r="164" spans="1:38" x14ac:dyDescent="0.35">
      <c r="A164" s="35"/>
      <c r="B164" s="35"/>
      <c r="C164" s="45"/>
      <c r="D164" s="38"/>
      <c r="E164" s="38"/>
      <c r="F164" s="38"/>
      <c r="G164" s="38"/>
      <c r="H164" s="38"/>
      <c r="I164" s="38"/>
      <c r="J164" s="39"/>
      <c r="K164" s="40"/>
      <c r="L164" s="40"/>
      <c r="M164" s="40"/>
      <c r="N164" s="40"/>
      <c r="O164" s="40"/>
      <c r="P164" s="40"/>
      <c r="R164" s="299"/>
      <c r="S164" s="299"/>
      <c r="T164" s="299"/>
      <c r="U164" s="299"/>
      <c r="V164" s="299"/>
      <c r="W164" s="299"/>
      <c r="X164" s="300"/>
      <c r="Y164" s="299"/>
      <c r="Z164" s="299"/>
      <c r="AA164" s="299"/>
      <c r="AB164" s="299"/>
      <c r="AC164" s="299"/>
      <c r="AD164" s="299"/>
      <c r="AE164" s="43"/>
      <c r="AF164" s="43"/>
      <c r="AH164" s="43"/>
      <c r="AI164" s="43"/>
      <c r="AJ164" s="43"/>
      <c r="AK164" s="243"/>
    </row>
    <row r="165" spans="1:38" s="44" customFormat="1" ht="12.75" customHeight="1" x14ac:dyDescent="0.35">
      <c r="A165" s="27" t="s">
        <v>538</v>
      </c>
      <c r="B165" s="33" t="s">
        <v>539</v>
      </c>
      <c r="C165" s="34" t="s">
        <v>540</v>
      </c>
      <c r="D165" s="24">
        <f>VLOOKUP($A165,'FeederSheet LA8'!$B$2:$HJ$176,D$5+$AK$28+$AK$26,FALSE)</f>
        <v>43422</v>
      </c>
      <c r="E165" s="24">
        <f>VLOOKUP($A165,'FeederSheet LA8'!$B$2:$HJ$176,E$5+$AK$28+$AK$26,FALSE)</f>
        <v>1400</v>
      </c>
      <c r="F165" s="24">
        <f>VLOOKUP($A165,'FeederSheet LA8'!$B$2:$HJ$176,F$5+$AK$28+$AK$26,FALSE)</f>
        <v>930</v>
      </c>
      <c r="G165" s="24">
        <f>VLOOKUP($A165,'FeederSheet LA8'!$B$2:$HJ$176,G$5+$AK$28+$AK$26,FALSE)</f>
        <v>526</v>
      </c>
      <c r="H165" s="24">
        <f>VLOOKUP($A165,'FeederSheet LA8'!$B$2:$HJ$176,H$5+$AK$28+$AK$26,FALSE)</f>
        <v>102</v>
      </c>
      <c r="I165" s="24">
        <f>VLOOKUP($A165,'FeederSheet LA8'!$B$2:$HJ$176,I$5+$AK$28+$AK$26,FALSE)</f>
        <v>47294</v>
      </c>
      <c r="J165" s="29"/>
      <c r="K165" s="25">
        <f>VLOOKUP($A165,'FeederSheet LA8'!$B$2:$MG$176,K$5+$AK$24+$AK$26,FALSE)</f>
        <v>-0.09</v>
      </c>
      <c r="L165" s="25">
        <f>VLOOKUP($A165,'FeederSheet LA8'!$B$2:$MG$176,L$5+$AK$24+$AK$26,FALSE)</f>
        <v>-0.01</v>
      </c>
      <c r="M165" s="25">
        <f>VLOOKUP($A165,'FeederSheet LA8'!$B$2:$MG$176,M$5+$AK$24+$AK$26,FALSE)</f>
        <v>0.65</v>
      </c>
      <c r="N165" s="25">
        <f>VLOOKUP($A165,'FeederSheet LA8'!$B$2:$MG$176,N$5+$AK$24+$AK$26,FALSE)</f>
        <v>0.1</v>
      </c>
      <c r="O165" s="25">
        <f>VLOOKUP($A165,'FeederSheet LA8'!$B$2:$MG$176,O$5+$AK$24+$AK$26,FALSE)</f>
        <v>0.98</v>
      </c>
      <c r="P165" s="25">
        <f>VLOOKUP($A165,'FeederSheet LA8'!$B$2:$MG$176,P$5+$AK$24+$AK$26,FALSE)</f>
        <v>-7.0000000000000007E-2</v>
      </c>
      <c r="R165" s="297">
        <f>IF($I$3=$AK$1,VLOOKUP($A165,'FeederSheet LA8'!$B$2:$HJ$176,R$5+$AK$26,FALSE),"")</f>
        <v>-0.1</v>
      </c>
      <c r="S165" s="297">
        <f>IF($I$3=$AK$1,VLOOKUP($A165,'FeederSheet LA8'!$B$2:$HJ$176,S$5+$AK$26,FALSE),"")</f>
        <v>-7.0000000000000007E-2</v>
      </c>
      <c r="T165" s="297">
        <f>IF($I$3=$AK$1,VLOOKUP($A165,'FeederSheet LA8'!$B$2:$HJ$176,T$5+$AK$26,FALSE),"")</f>
        <v>0.56999999999999995</v>
      </c>
      <c r="U165" s="297">
        <f>IF($I$3=$AK$1,VLOOKUP($A165,'FeederSheet LA8'!$B$2:$HJ$176,U$5+$AK$26,FALSE),"")</f>
        <v>0</v>
      </c>
      <c r="V165" s="297">
        <f>IF($I$3=$AK$1,VLOOKUP($A165,'FeederSheet LA8'!$B$2:$HJ$176,V$5+$AK$26,FALSE),"")</f>
        <v>0.73</v>
      </c>
      <c r="W165" s="297">
        <f>IF($I$3=$AK$1,VLOOKUP($A165,'FeederSheet LA8'!$B$2:$HJ$176,W$5+$AK$26,FALSE),"")</f>
        <v>-0.08</v>
      </c>
      <c r="X165" s="298"/>
      <c r="Y165" s="297">
        <f>IF($I$3=$AK$1,VLOOKUP($A165,'FeederSheet LA8'!$B$2:$HJ$176,Y$5+$AK$26,FALSE),"")</f>
        <v>-7.0000000000000007E-2</v>
      </c>
      <c r="Z165" s="297">
        <f>IF($I$3=$AK$1,VLOOKUP($A165,'FeederSheet LA8'!$B$2:$HJ$176,Z$5+$AK$26,FALSE),"")</f>
        <v>0.06</v>
      </c>
      <c r="AA165" s="297">
        <f>IF($I$3=$AK$1,VLOOKUP($A165,'FeederSheet LA8'!$B$2:$HJ$176,AA$5+$AK$26,FALSE),"")</f>
        <v>0.73</v>
      </c>
      <c r="AB165" s="297">
        <f>IF($I$3=$AK$1,VLOOKUP($A165,'FeederSheet LA8'!$B$2:$HJ$176,AB$5+$AK$26,FALSE),"")</f>
        <v>0.21</v>
      </c>
      <c r="AC165" s="297">
        <f>IF($I$3=$AK$1,VLOOKUP($A165,'FeederSheet LA8'!$B$2:$HJ$176,AC$5+$AK$26,FALSE),"")</f>
        <v>1.22</v>
      </c>
      <c r="AD165" s="297">
        <f>IF($I$3=$AK$1,VLOOKUP($A165,'FeederSheet LA8'!$B$2:$HJ$176,AD$5+$AK$26,FALSE),"")</f>
        <v>-0.06</v>
      </c>
      <c r="AG165" s="3"/>
      <c r="AK165" s="242"/>
      <c r="AL165" s="41"/>
    </row>
    <row r="166" spans="1:38" ht="12.75" customHeight="1" x14ac:dyDescent="0.35">
      <c r="A166" s="35" t="s">
        <v>541</v>
      </c>
      <c r="B166" s="36">
        <v>800</v>
      </c>
      <c r="C166" s="37" t="s">
        <v>542</v>
      </c>
      <c r="D166" s="38">
        <f>VLOOKUP($A166,'FeederSheet LA8'!$B$2:$HJ$176,D$5+$AK$28+$AK$26,FALSE)</f>
        <v>1806</v>
      </c>
      <c r="E166" s="38">
        <f>VLOOKUP($A166,'FeederSheet LA8'!$B$2:$HJ$176,E$5+$AK$28+$AK$26,FALSE)</f>
        <v>90</v>
      </c>
      <c r="F166" s="38">
        <f>VLOOKUP($A166,'FeederSheet LA8'!$B$2:$HJ$176,F$5+$AK$28+$AK$26,FALSE)</f>
        <v>21</v>
      </c>
      <c r="G166" s="38">
        <f>VLOOKUP($A166,'FeederSheet LA8'!$B$2:$HJ$176,G$5+$AK$28+$AK$26,FALSE)</f>
        <v>20</v>
      </c>
      <c r="H166" s="38">
        <f>VLOOKUP($A166,'FeederSheet LA8'!$B$2:$HJ$176,H$5+$AK$28+$AK$26,FALSE)</f>
        <v>4</v>
      </c>
      <c r="I166" s="38">
        <f>VLOOKUP($A166,'FeederSheet LA8'!$B$2:$HJ$176,I$5+$AK$28+$AK$26,FALSE)</f>
        <v>1996</v>
      </c>
      <c r="J166" s="39"/>
      <c r="K166" s="40">
        <f>VLOOKUP($A166,'FeederSheet LA8'!$B$2:$MG$176,K$5+$AK$24+$AK$26,FALSE)</f>
        <v>-0.02</v>
      </c>
      <c r="L166" s="40">
        <f>VLOOKUP($A166,'FeederSheet LA8'!$B$2:$MG$176,L$5+$AK$24+$AK$26,FALSE)</f>
        <v>-7.0000000000000007E-2</v>
      </c>
      <c r="M166" s="40">
        <f>VLOOKUP($A166,'FeederSheet LA8'!$B$2:$MG$176,M$5+$AK$24+$AK$26,FALSE)</f>
        <v>0.91</v>
      </c>
      <c r="N166" s="40">
        <f>VLOOKUP($A166,'FeederSheet LA8'!$B$2:$MG$176,N$5+$AK$24+$AK$26,FALSE)</f>
        <v>-7.0000000000000007E-2</v>
      </c>
      <c r="O166" s="40">
        <f>VLOOKUP($A166,'FeederSheet LA8'!$B$2:$MG$176,O$5+$AK$24+$AK$26,FALSE)</f>
        <v>0.43</v>
      </c>
      <c r="P166" s="40">
        <f>VLOOKUP($A166,'FeederSheet LA8'!$B$2:$MG$176,P$5+$AK$24+$AK$26,FALSE)</f>
        <v>-0.03</v>
      </c>
      <c r="R166" s="299">
        <f>IF($I$3=$AK$1,VLOOKUP($A166,'FeederSheet LA8'!$B$2:$HJ$176,R$5+$AK$26,FALSE),"")</f>
        <v>-0.08</v>
      </c>
      <c r="S166" s="299">
        <f>IF($I$3=$AK$1,VLOOKUP($A166,'FeederSheet LA8'!$B$2:$HJ$176,S$5+$AK$26,FALSE),"")</f>
        <v>-0.33</v>
      </c>
      <c r="T166" s="299">
        <f>IF($I$3=$AK$1,VLOOKUP($A166,'FeederSheet LA8'!$B$2:$HJ$176,T$5+$AK$26,FALSE),"")</f>
        <v>0.37</v>
      </c>
      <c r="U166" s="299">
        <f>IF($I$3=$AK$1,VLOOKUP($A166,'FeederSheet LA8'!$B$2:$HJ$176,U$5+$AK$26,FALSE),"")</f>
        <v>-0.63</v>
      </c>
      <c r="V166" s="299">
        <f>IF($I$3=$AK$1,VLOOKUP($A166,'FeederSheet LA8'!$B$2:$HJ$176,V$5+$AK$26,FALSE),"")</f>
        <v>-0.81</v>
      </c>
      <c r="W166" s="299">
        <f>IF($I$3=$AK$1,VLOOKUP($A166,'FeederSheet LA8'!$B$2:$HJ$176,W$5+$AK$26,FALSE),"")</f>
        <v>-0.08</v>
      </c>
      <c r="X166" s="300"/>
      <c r="Y166" s="299">
        <f>IF($I$3=$AK$1,VLOOKUP($A166,'FeederSheet LA8'!$B$2:$HJ$176,Y$5+$AK$26,FALSE),"")</f>
        <v>0.04</v>
      </c>
      <c r="Z166" s="299">
        <f>IF($I$3=$AK$1,VLOOKUP($A166,'FeederSheet LA8'!$B$2:$HJ$176,Z$5+$AK$26,FALSE),"")</f>
        <v>0.19</v>
      </c>
      <c r="AA166" s="299">
        <f>IF($I$3=$AK$1,VLOOKUP($A166,'FeederSheet LA8'!$B$2:$HJ$176,AA$5+$AK$26,FALSE),"")</f>
        <v>1.45</v>
      </c>
      <c r="AB166" s="299">
        <f>IF($I$3=$AK$1,VLOOKUP($A166,'FeederSheet LA8'!$B$2:$HJ$176,AB$5+$AK$26,FALSE),"")</f>
        <v>0.48</v>
      </c>
      <c r="AC166" s="299">
        <f>IF($I$3=$AK$1,VLOOKUP($A166,'FeederSheet LA8'!$B$2:$HJ$176,AC$5+$AK$26,FALSE),"")</f>
        <v>1.67</v>
      </c>
      <c r="AD166" s="299">
        <f>IF($I$3=$AK$1,VLOOKUP($A166,'FeederSheet LA8'!$B$2:$HJ$176,AD$5+$AK$26,FALSE),"")</f>
        <v>0.03</v>
      </c>
      <c r="AL166" s="41"/>
    </row>
    <row r="167" spans="1:38" x14ac:dyDescent="0.35">
      <c r="A167" s="35" t="s">
        <v>543</v>
      </c>
      <c r="B167" s="36">
        <v>837</v>
      </c>
      <c r="C167" s="37" t="s">
        <v>544</v>
      </c>
      <c r="D167" s="38">
        <f>VLOOKUP($A167,'FeederSheet LA8'!$B$2:$HJ$176,D$5+$AK$28+$AK$26,FALSE)</f>
        <v>1252</v>
      </c>
      <c r="E167" s="38">
        <f>VLOOKUP($A167,'FeederSheet LA8'!$B$2:$HJ$176,E$5+$AK$28+$AK$26,FALSE)</f>
        <v>70</v>
      </c>
      <c r="F167" s="38">
        <f>VLOOKUP($A167,'FeederSheet LA8'!$B$2:$HJ$176,F$5+$AK$28+$AK$26,FALSE)</f>
        <v>38</v>
      </c>
      <c r="G167" s="38">
        <f>VLOOKUP($A167,'FeederSheet LA8'!$B$2:$HJ$176,G$5+$AK$28+$AK$26,FALSE)</f>
        <v>4</v>
      </c>
      <c r="H167" s="38">
        <f>VLOOKUP($A167,'FeederSheet LA8'!$B$2:$HJ$176,H$5+$AK$28+$AK$26,FALSE)</f>
        <v>13</v>
      </c>
      <c r="I167" s="38">
        <f>VLOOKUP($A167,'FeederSheet LA8'!$B$2:$HJ$176,I$5+$AK$28+$AK$26,FALSE)</f>
        <v>1417</v>
      </c>
      <c r="J167" s="39"/>
      <c r="K167" s="40">
        <f>VLOOKUP($A167,'FeederSheet LA8'!$B$2:$MG$176,K$5+$AK$24+$AK$26,FALSE)</f>
        <v>0.1</v>
      </c>
      <c r="L167" s="40">
        <f>VLOOKUP($A167,'FeederSheet LA8'!$B$2:$MG$176,L$5+$AK$24+$AK$26,FALSE)</f>
        <v>0.1</v>
      </c>
      <c r="M167" s="40">
        <f>VLOOKUP($A167,'FeederSheet LA8'!$B$2:$MG$176,M$5+$AK$24+$AK$26,FALSE)</f>
        <v>1.1200000000000001</v>
      </c>
      <c r="N167" s="40">
        <f>VLOOKUP($A167,'FeederSheet LA8'!$B$2:$MG$176,N$5+$AK$24+$AK$26,FALSE)</f>
        <v>0.3</v>
      </c>
      <c r="O167" s="40">
        <f>VLOOKUP($A167,'FeederSheet LA8'!$B$2:$MG$176,O$5+$AK$24+$AK$26,FALSE)</f>
        <v>1.21</v>
      </c>
      <c r="P167" s="40">
        <f>VLOOKUP($A167,'FeederSheet LA8'!$B$2:$MG$176,P$5+$AK$24+$AK$26,FALSE)</f>
        <v>0.14000000000000001</v>
      </c>
      <c r="R167" s="299">
        <f>IF($I$3=$AK$1,VLOOKUP($A167,'FeederSheet LA8'!$B$2:$HJ$176,R$5+$AK$26,FALSE),"")</f>
        <v>0.03</v>
      </c>
      <c r="S167" s="299">
        <f>IF($I$3=$AK$1,VLOOKUP($A167,'FeederSheet LA8'!$B$2:$HJ$176,S$5+$AK$26,FALSE),"")</f>
        <v>-0.19</v>
      </c>
      <c r="T167" s="299">
        <f>IF($I$3=$AK$1,VLOOKUP($A167,'FeederSheet LA8'!$B$2:$HJ$176,T$5+$AK$26,FALSE),"")</f>
        <v>0.72</v>
      </c>
      <c r="U167" s="299">
        <f>IF($I$3=$AK$1,VLOOKUP($A167,'FeederSheet LA8'!$B$2:$HJ$176,U$5+$AK$26,FALSE),"")</f>
        <v>-0.93</v>
      </c>
      <c r="V167" s="299">
        <f>IF($I$3=$AK$1,VLOOKUP($A167,'FeederSheet LA8'!$B$2:$HJ$176,V$5+$AK$26,FALSE),"")</f>
        <v>0.52</v>
      </c>
      <c r="W167" s="299">
        <f>IF($I$3=$AK$1,VLOOKUP($A167,'FeederSheet LA8'!$B$2:$HJ$176,W$5+$AK$26,FALSE),"")</f>
        <v>7.0000000000000007E-2</v>
      </c>
      <c r="X167" s="300"/>
      <c r="Y167" s="299">
        <f>IF($I$3=$AK$1,VLOOKUP($A167,'FeederSheet LA8'!$B$2:$HJ$176,Y$5+$AK$26,FALSE),"")</f>
        <v>0.17</v>
      </c>
      <c r="Z167" s="299">
        <f>IF($I$3=$AK$1,VLOOKUP($A167,'FeederSheet LA8'!$B$2:$HJ$176,Z$5+$AK$26,FALSE),"")</f>
        <v>0.4</v>
      </c>
      <c r="AA167" s="299">
        <f>IF($I$3=$AK$1,VLOOKUP($A167,'FeederSheet LA8'!$B$2:$HJ$176,AA$5+$AK$26,FALSE),"")</f>
        <v>1.52</v>
      </c>
      <c r="AB167" s="299">
        <f>IF($I$3=$AK$1,VLOOKUP($A167,'FeederSheet LA8'!$B$2:$HJ$176,AB$5+$AK$26,FALSE),"")</f>
        <v>1.54</v>
      </c>
      <c r="AC167" s="299">
        <f>IF($I$3=$AK$1,VLOOKUP($A167,'FeederSheet LA8'!$B$2:$HJ$176,AC$5+$AK$26,FALSE),"")</f>
        <v>1.89</v>
      </c>
      <c r="AD167" s="299">
        <f>IF($I$3=$AK$1,VLOOKUP($A167,'FeederSheet LA8'!$B$2:$HJ$176,AD$5+$AK$26,FALSE),"")</f>
        <v>0.2</v>
      </c>
      <c r="AE167" s="43"/>
      <c r="AF167" s="43"/>
      <c r="AH167" s="43"/>
      <c r="AI167" s="43"/>
      <c r="AJ167" s="43"/>
      <c r="AK167" s="243"/>
      <c r="AL167" s="43"/>
    </row>
    <row r="168" spans="1:38" x14ac:dyDescent="0.35">
      <c r="A168" s="35" t="s">
        <v>545</v>
      </c>
      <c r="B168" s="36">
        <v>801</v>
      </c>
      <c r="C168" s="37" t="s">
        <v>546</v>
      </c>
      <c r="D168" s="38">
        <f>VLOOKUP($A168,'FeederSheet LA8'!$B$2:$HJ$176,D$5+$AK$28+$AK$26,FALSE)</f>
        <v>2062</v>
      </c>
      <c r="E168" s="38">
        <f>VLOOKUP($A168,'FeederSheet LA8'!$B$2:$HJ$176,E$5+$AK$28+$AK$26,FALSE)</f>
        <v>234</v>
      </c>
      <c r="F168" s="38">
        <f>VLOOKUP($A168,'FeederSheet LA8'!$B$2:$HJ$176,F$5+$AK$28+$AK$26,FALSE)</f>
        <v>234</v>
      </c>
      <c r="G168" s="38">
        <f>VLOOKUP($A168,'FeederSheet LA8'!$B$2:$HJ$176,G$5+$AK$28+$AK$26,FALSE)</f>
        <v>296</v>
      </c>
      <c r="H168" s="38">
        <f>VLOOKUP($A168,'FeederSheet LA8'!$B$2:$HJ$176,H$5+$AK$28+$AK$26,FALSE)</f>
        <v>11</v>
      </c>
      <c r="I168" s="38">
        <f>VLOOKUP($A168,'FeederSheet LA8'!$B$2:$HJ$176,I$5+$AK$28+$AK$26,FALSE)</f>
        <v>2900</v>
      </c>
      <c r="J168" s="39"/>
      <c r="K168" s="40">
        <f>VLOOKUP($A168,'FeederSheet LA8'!$B$2:$MG$176,K$5+$AK$24+$AK$26,FALSE)</f>
        <v>-0.2</v>
      </c>
      <c r="L168" s="40">
        <f>VLOOKUP($A168,'FeederSheet LA8'!$B$2:$MG$176,L$5+$AK$24+$AK$26,FALSE)</f>
        <v>0.01</v>
      </c>
      <c r="M168" s="40">
        <f>VLOOKUP($A168,'FeederSheet LA8'!$B$2:$MG$176,M$5+$AK$24+$AK$26,FALSE)</f>
        <v>0.42</v>
      </c>
      <c r="N168" s="40">
        <f>VLOOKUP($A168,'FeederSheet LA8'!$B$2:$MG$176,N$5+$AK$24+$AK$26,FALSE)</f>
        <v>0.06</v>
      </c>
      <c r="O168" s="40">
        <f>VLOOKUP($A168,'FeederSheet LA8'!$B$2:$MG$176,O$5+$AK$24+$AK$26,FALSE)</f>
        <v>1.08</v>
      </c>
      <c r="P168" s="40">
        <f>VLOOKUP($A168,'FeederSheet LA8'!$B$2:$MG$176,P$5+$AK$24+$AK$26,FALSE)</f>
        <v>-0.09</v>
      </c>
      <c r="R168" s="299">
        <f>IF($I$3=$AK$1,VLOOKUP($A168,'FeederSheet LA8'!$B$2:$HJ$176,R$5+$AK$26,FALSE),"")</f>
        <v>-0.26</v>
      </c>
      <c r="S168" s="299">
        <f>IF($I$3=$AK$1,VLOOKUP($A168,'FeederSheet LA8'!$B$2:$HJ$176,S$5+$AK$26,FALSE),"")</f>
        <v>-0.15</v>
      </c>
      <c r="T168" s="299">
        <f>IF($I$3=$AK$1,VLOOKUP($A168,'FeederSheet LA8'!$B$2:$HJ$176,T$5+$AK$26,FALSE),"")</f>
        <v>0.26</v>
      </c>
      <c r="U168" s="299">
        <f>IF($I$3=$AK$1,VLOOKUP($A168,'FeederSheet LA8'!$B$2:$HJ$176,U$5+$AK$26,FALSE),"")</f>
        <v>-0.08</v>
      </c>
      <c r="V168" s="299">
        <f>IF($I$3=$AK$1,VLOOKUP($A168,'FeederSheet LA8'!$B$2:$HJ$176,V$5+$AK$26,FALSE),"")</f>
        <v>0.34</v>
      </c>
      <c r="W168" s="299">
        <f>IF($I$3=$AK$1,VLOOKUP($A168,'FeederSheet LA8'!$B$2:$HJ$176,W$5+$AK$26,FALSE),"")</f>
        <v>-0.14000000000000001</v>
      </c>
      <c r="X168" s="300"/>
      <c r="Y168" s="299">
        <f>IF($I$3=$AK$1,VLOOKUP($A168,'FeederSheet LA8'!$B$2:$HJ$176,Y$5+$AK$26,FALSE),"")</f>
        <v>-0.15</v>
      </c>
      <c r="Z168" s="299">
        <f>IF($I$3=$AK$1,VLOOKUP($A168,'FeederSheet LA8'!$B$2:$HJ$176,Z$5+$AK$26,FALSE),"")</f>
        <v>0.18</v>
      </c>
      <c r="AA168" s="299">
        <f>IF($I$3=$AK$1,VLOOKUP($A168,'FeederSheet LA8'!$B$2:$HJ$176,AA$5+$AK$26,FALSE),"")</f>
        <v>0.59</v>
      </c>
      <c r="AB168" s="299">
        <f>IF($I$3=$AK$1,VLOOKUP($A168,'FeederSheet LA8'!$B$2:$HJ$176,AB$5+$AK$26,FALSE),"")</f>
        <v>0.21</v>
      </c>
      <c r="AC168" s="299">
        <f>IF($I$3=$AK$1,VLOOKUP($A168,'FeederSheet LA8'!$B$2:$HJ$176,AC$5+$AK$26,FALSE),"")</f>
        <v>1.83</v>
      </c>
      <c r="AD168" s="299">
        <f>IF($I$3=$AK$1,VLOOKUP($A168,'FeederSheet LA8'!$B$2:$HJ$176,AD$5+$AK$26,FALSE),"")</f>
        <v>-0.05</v>
      </c>
      <c r="AE168" s="43"/>
      <c r="AF168" s="43"/>
      <c r="AH168" s="43"/>
      <c r="AI168" s="43"/>
      <c r="AJ168" s="43"/>
      <c r="AK168" s="243"/>
      <c r="AL168" s="43"/>
    </row>
    <row r="169" spans="1:38" x14ac:dyDescent="0.35">
      <c r="A169" s="35" t="s">
        <v>547</v>
      </c>
      <c r="B169" s="36">
        <v>908</v>
      </c>
      <c r="C169" s="37" t="s">
        <v>548</v>
      </c>
      <c r="D169" s="38">
        <f>VLOOKUP($A169,'FeederSheet LA8'!$B$2:$HJ$176,D$5+$AK$28+$AK$26,FALSE)</f>
        <v>4825</v>
      </c>
      <c r="E169" s="38">
        <f>VLOOKUP($A169,'FeederSheet LA8'!$B$2:$HJ$176,E$5+$AK$28+$AK$26,FALSE)</f>
        <v>78</v>
      </c>
      <c r="F169" s="38">
        <f>VLOOKUP($A169,'FeederSheet LA8'!$B$2:$HJ$176,F$5+$AK$28+$AK$26,FALSE)</f>
        <v>15</v>
      </c>
      <c r="G169" s="38">
        <f>VLOOKUP($A169,'FeederSheet LA8'!$B$2:$HJ$176,G$5+$AK$28+$AK$26,FALSE)</f>
        <v>4</v>
      </c>
      <c r="H169" s="38">
        <f>VLOOKUP($A169,'FeederSheet LA8'!$B$2:$HJ$176,H$5+$AK$28+$AK$26,FALSE)</f>
        <v>4</v>
      </c>
      <c r="I169" s="38">
        <f>VLOOKUP($A169,'FeederSheet LA8'!$B$2:$HJ$176,I$5+$AK$28+$AK$26,FALSE)</f>
        <v>4987</v>
      </c>
      <c r="J169" s="39"/>
      <c r="K169" s="40">
        <f>VLOOKUP($A169,'FeederSheet LA8'!$B$2:$MG$176,K$5+$AK$24+$AK$26,FALSE)</f>
        <v>-0.09</v>
      </c>
      <c r="L169" s="40">
        <f>VLOOKUP($A169,'FeederSheet LA8'!$B$2:$MG$176,L$5+$AK$24+$AK$26,FALSE)</f>
        <v>-0.05</v>
      </c>
      <c r="M169" s="40">
        <f>VLOOKUP($A169,'FeederSheet LA8'!$B$2:$MG$176,M$5+$AK$24+$AK$26,FALSE)</f>
        <v>0.7</v>
      </c>
      <c r="N169" s="40">
        <f>VLOOKUP($A169,'FeederSheet LA8'!$B$2:$MG$176,N$5+$AK$24+$AK$26,FALSE)</f>
        <v>0.67</v>
      </c>
      <c r="O169" s="40">
        <f>VLOOKUP($A169,'FeederSheet LA8'!$B$2:$MG$176,O$5+$AK$24+$AK$26,FALSE)</f>
        <v>0.91</v>
      </c>
      <c r="P169" s="40">
        <f>VLOOKUP($A169,'FeederSheet LA8'!$B$2:$MG$176,P$5+$AK$24+$AK$26,FALSE)</f>
        <v>-0.09</v>
      </c>
      <c r="R169" s="299">
        <f>IF($I$3=$AK$1,VLOOKUP($A169,'FeederSheet LA8'!$B$2:$HJ$176,R$5+$AK$26,FALSE),"")</f>
        <v>-0.13</v>
      </c>
      <c r="S169" s="299">
        <f>IF($I$3=$AK$1,VLOOKUP($A169,'FeederSheet LA8'!$B$2:$HJ$176,S$5+$AK$26,FALSE),"")</f>
        <v>-0.33</v>
      </c>
      <c r="T169" s="299">
        <f>IF($I$3=$AK$1,VLOOKUP($A169,'FeederSheet LA8'!$B$2:$HJ$176,T$5+$AK$26,FALSE),"")</f>
        <v>0.06</v>
      </c>
      <c r="U169" s="299">
        <f>IF($I$3=$AK$1,VLOOKUP($A169,'FeederSheet LA8'!$B$2:$HJ$176,U$5+$AK$26,FALSE),"")</f>
        <v>-0.56000000000000005</v>
      </c>
      <c r="V169" s="299">
        <f>IF($I$3=$AK$1,VLOOKUP($A169,'FeederSheet LA8'!$B$2:$HJ$176,V$5+$AK$26,FALSE),"")</f>
        <v>-0.33</v>
      </c>
      <c r="W169" s="299">
        <f>IF($I$3=$AK$1,VLOOKUP($A169,'FeederSheet LA8'!$B$2:$HJ$176,W$5+$AK$26,FALSE),"")</f>
        <v>-0.12</v>
      </c>
      <c r="X169" s="300"/>
      <c r="Y169" s="299">
        <f>IF($I$3=$AK$1,VLOOKUP($A169,'FeederSheet LA8'!$B$2:$HJ$176,Y$5+$AK$26,FALSE),"")</f>
        <v>-0.06</v>
      </c>
      <c r="Z169" s="299">
        <f>IF($I$3=$AK$1,VLOOKUP($A169,'FeederSheet LA8'!$B$2:$HJ$176,Z$5+$AK$26,FALSE),"")</f>
        <v>0.23</v>
      </c>
      <c r="AA169" s="299">
        <f>IF($I$3=$AK$1,VLOOKUP($A169,'FeederSheet LA8'!$B$2:$HJ$176,AA$5+$AK$26,FALSE),"")</f>
        <v>1.34</v>
      </c>
      <c r="AB169" s="299">
        <f>IF($I$3=$AK$1,VLOOKUP($A169,'FeederSheet LA8'!$B$2:$HJ$176,AB$5+$AK$26,FALSE),"")</f>
        <v>1.91</v>
      </c>
      <c r="AC169" s="299">
        <f>IF($I$3=$AK$1,VLOOKUP($A169,'FeederSheet LA8'!$B$2:$HJ$176,AC$5+$AK$26,FALSE),"")</f>
        <v>2.15</v>
      </c>
      <c r="AD169" s="299">
        <f>IF($I$3=$AK$1,VLOOKUP($A169,'FeederSheet LA8'!$B$2:$HJ$176,AD$5+$AK$26,FALSE),"")</f>
        <v>-0.05</v>
      </c>
      <c r="AE169" s="43"/>
      <c r="AF169" s="43"/>
      <c r="AH169" s="43"/>
      <c r="AI169" s="43"/>
      <c r="AJ169" s="43"/>
      <c r="AK169" s="243"/>
      <c r="AL169" s="43"/>
    </row>
    <row r="170" spans="1:38" x14ac:dyDescent="0.35">
      <c r="A170" s="35" t="s">
        <v>549</v>
      </c>
      <c r="B170" s="36">
        <v>878</v>
      </c>
      <c r="C170" s="37" t="s">
        <v>550</v>
      </c>
      <c r="D170" s="38">
        <f>VLOOKUP($A170,'FeederSheet LA8'!$B$2:$HJ$176,D$5+$AK$28+$AK$26,FALSE)</f>
        <v>5948</v>
      </c>
      <c r="E170" s="38">
        <f>VLOOKUP($A170,'FeederSheet LA8'!$B$2:$HJ$176,E$5+$AK$28+$AK$26,FALSE)</f>
        <v>98</v>
      </c>
      <c r="F170" s="38">
        <f>VLOOKUP($A170,'FeederSheet LA8'!$B$2:$HJ$176,F$5+$AK$28+$AK$26,FALSE)</f>
        <v>17</v>
      </c>
      <c r="G170" s="38">
        <f>VLOOKUP($A170,'FeederSheet LA8'!$B$2:$HJ$176,G$5+$AK$28+$AK$26,FALSE)</f>
        <v>4</v>
      </c>
      <c r="H170" s="38">
        <f>VLOOKUP($A170,'FeederSheet LA8'!$B$2:$HJ$176,H$5+$AK$28+$AK$26,FALSE)</f>
        <v>8</v>
      </c>
      <c r="I170" s="38">
        <f>VLOOKUP($A170,'FeederSheet LA8'!$B$2:$HJ$176,I$5+$AK$28+$AK$26,FALSE)</f>
        <v>6278</v>
      </c>
      <c r="J170" s="39"/>
      <c r="K170" s="40">
        <f>VLOOKUP($A170,'FeederSheet LA8'!$B$2:$MG$176,K$5+$AK$24+$AK$26,FALSE)</f>
        <v>-0.13</v>
      </c>
      <c r="L170" s="40">
        <f>VLOOKUP($A170,'FeederSheet LA8'!$B$2:$MG$176,L$5+$AK$24+$AK$26,FALSE)</f>
        <v>-0.08</v>
      </c>
      <c r="M170" s="40">
        <f>VLOOKUP($A170,'FeederSheet LA8'!$B$2:$MG$176,M$5+$AK$24+$AK$26,FALSE)</f>
        <v>0.54</v>
      </c>
      <c r="N170" s="40">
        <f>VLOOKUP($A170,'FeederSheet LA8'!$B$2:$MG$176,N$5+$AK$24+$AK$26,FALSE)</f>
        <v>0.03</v>
      </c>
      <c r="O170" s="40">
        <f>VLOOKUP($A170,'FeederSheet LA8'!$B$2:$MG$176,O$5+$AK$24+$AK$26,FALSE)</f>
        <v>0.92</v>
      </c>
      <c r="P170" s="40">
        <f>VLOOKUP($A170,'FeederSheet LA8'!$B$2:$MG$176,P$5+$AK$24+$AK$26,FALSE)</f>
        <v>-0.13</v>
      </c>
      <c r="R170" s="299">
        <f>IF($I$3=$AK$1,VLOOKUP($A170,'FeederSheet LA8'!$B$2:$HJ$176,R$5+$AK$26,FALSE),"")</f>
        <v>-0.16</v>
      </c>
      <c r="S170" s="299">
        <f>IF($I$3=$AK$1,VLOOKUP($A170,'FeederSheet LA8'!$B$2:$HJ$176,S$5+$AK$26,FALSE),"")</f>
        <v>-0.33</v>
      </c>
      <c r="T170" s="299">
        <f>IF($I$3=$AK$1,VLOOKUP($A170,'FeederSheet LA8'!$B$2:$HJ$176,T$5+$AK$26,FALSE),"")</f>
        <v>-0.06</v>
      </c>
      <c r="U170" s="299">
        <f>IF($I$3=$AK$1,VLOOKUP($A170,'FeederSheet LA8'!$B$2:$HJ$176,U$5+$AK$26,FALSE),"")</f>
        <v>-1.2</v>
      </c>
      <c r="V170" s="299">
        <f>IF($I$3=$AK$1,VLOOKUP($A170,'FeederSheet LA8'!$B$2:$HJ$176,V$5+$AK$26,FALSE),"")</f>
        <v>0.04</v>
      </c>
      <c r="W170" s="299">
        <f>IF($I$3=$AK$1,VLOOKUP($A170,'FeederSheet LA8'!$B$2:$HJ$176,W$5+$AK$26,FALSE),"")</f>
        <v>-0.16</v>
      </c>
      <c r="X170" s="300"/>
      <c r="Y170" s="299">
        <f>IF($I$3=$AK$1,VLOOKUP($A170,'FeederSheet LA8'!$B$2:$HJ$176,Y$5+$AK$26,FALSE),"")</f>
        <v>-0.1</v>
      </c>
      <c r="Z170" s="299">
        <f>IF($I$3=$AK$1,VLOOKUP($A170,'FeederSheet LA8'!$B$2:$HJ$176,Z$5+$AK$26,FALSE),"")</f>
        <v>0.17</v>
      </c>
      <c r="AA170" s="299">
        <f>IF($I$3=$AK$1,VLOOKUP($A170,'FeederSheet LA8'!$B$2:$HJ$176,AA$5+$AK$26,FALSE),"")</f>
        <v>1.1399999999999999</v>
      </c>
      <c r="AB170" s="299">
        <f>IF($I$3=$AK$1,VLOOKUP($A170,'FeederSheet LA8'!$B$2:$HJ$176,AB$5+$AK$26,FALSE),"")</f>
        <v>1.27</v>
      </c>
      <c r="AC170" s="299">
        <f>IF($I$3=$AK$1,VLOOKUP($A170,'FeederSheet LA8'!$B$2:$HJ$176,AC$5+$AK$26,FALSE),"")</f>
        <v>1.79</v>
      </c>
      <c r="AD170" s="299">
        <f>IF($I$3=$AK$1,VLOOKUP($A170,'FeederSheet LA8'!$B$2:$HJ$176,AD$5+$AK$26,FALSE),"")</f>
        <v>-0.1</v>
      </c>
      <c r="AE170" s="43"/>
      <c r="AF170" s="43"/>
      <c r="AH170" s="43"/>
      <c r="AI170" s="43"/>
      <c r="AJ170" s="43"/>
      <c r="AK170" s="243"/>
      <c r="AL170" s="43"/>
    </row>
    <row r="171" spans="1:38" x14ac:dyDescent="0.35">
      <c r="A171" s="35" t="s">
        <v>551</v>
      </c>
      <c r="B171" s="36">
        <v>835</v>
      </c>
      <c r="C171" s="37" t="s">
        <v>552</v>
      </c>
      <c r="D171" s="38">
        <f>VLOOKUP($A171,'FeederSheet LA8'!$B$2:$HJ$176,D$5+$AK$28+$AK$26,FALSE)</f>
        <v>3714</v>
      </c>
      <c r="E171" s="38">
        <f>VLOOKUP($A171,'FeederSheet LA8'!$B$2:$HJ$176,E$5+$AK$28+$AK$26,FALSE)</f>
        <v>74</v>
      </c>
      <c r="F171" s="38">
        <f>VLOOKUP($A171,'FeederSheet LA8'!$B$2:$HJ$176,F$5+$AK$28+$AK$26,FALSE)</f>
        <v>21</v>
      </c>
      <c r="G171" s="38">
        <f>VLOOKUP($A171,'FeederSheet LA8'!$B$2:$HJ$176,G$5+$AK$28+$AK$26,FALSE)</f>
        <v>3</v>
      </c>
      <c r="H171" s="38">
        <f>VLOOKUP($A171,'FeederSheet LA8'!$B$2:$HJ$176,H$5+$AK$28+$AK$26,FALSE)</f>
        <v>7</v>
      </c>
      <c r="I171" s="38">
        <f>VLOOKUP($A171,'FeederSheet LA8'!$B$2:$HJ$176,I$5+$AK$28+$AK$26,FALSE)</f>
        <v>3854</v>
      </c>
      <c r="J171" s="39"/>
      <c r="K171" s="40">
        <f>VLOOKUP($A171,'FeederSheet LA8'!$B$2:$MG$176,K$5+$AK$24+$AK$26,FALSE)</f>
        <v>0.01</v>
      </c>
      <c r="L171" s="40">
        <f>VLOOKUP($A171,'FeederSheet LA8'!$B$2:$MG$176,L$5+$AK$24+$AK$26,FALSE)</f>
        <v>0.33</v>
      </c>
      <c r="M171" s="40">
        <f>VLOOKUP($A171,'FeederSheet LA8'!$B$2:$MG$176,M$5+$AK$24+$AK$26,FALSE)</f>
        <v>1.08</v>
      </c>
      <c r="N171" s="40">
        <f>VLOOKUP($A171,'FeederSheet LA8'!$B$2:$MG$176,N$5+$AK$24+$AK$26,FALSE)</f>
        <v>0.64</v>
      </c>
      <c r="O171" s="40">
        <f>VLOOKUP($A171,'FeederSheet LA8'!$B$2:$MG$176,O$5+$AK$24+$AK$26,FALSE)</f>
        <v>1.65</v>
      </c>
      <c r="P171" s="40">
        <f>VLOOKUP($A171,'FeederSheet LA8'!$B$2:$MG$176,P$5+$AK$24+$AK$26,FALSE)</f>
        <v>0.03</v>
      </c>
      <c r="R171" s="299">
        <f>IF($I$3=$AK$1,VLOOKUP($A171,'FeederSheet LA8'!$B$2:$HJ$176,R$5+$AK$26,FALSE),"")</f>
        <v>-0.03</v>
      </c>
      <c r="S171" s="299">
        <f>IF($I$3=$AK$1,VLOOKUP($A171,'FeederSheet LA8'!$B$2:$HJ$176,S$5+$AK$26,FALSE),"")</f>
        <v>0.05</v>
      </c>
      <c r="T171" s="299">
        <f>IF($I$3=$AK$1,VLOOKUP($A171,'FeederSheet LA8'!$B$2:$HJ$176,T$5+$AK$26,FALSE),"")</f>
        <v>0.54</v>
      </c>
      <c r="U171" s="299">
        <f>IF($I$3=$AK$1,VLOOKUP($A171,'FeederSheet LA8'!$B$2:$HJ$176,U$5+$AK$26,FALSE),"")</f>
        <v>-0.79</v>
      </c>
      <c r="V171" s="299">
        <f>IF($I$3=$AK$1,VLOOKUP($A171,'FeederSheet LA8'!$B$2:$HJ$176,V$5+$AK$26,FALSE),"")</f>
        <v>0.72</v>
      </c>
      <c r="W171" s="299">
        <f>IF($I$3=$AK$1,VLOOKUP($A171,'FeederSheet LA8'!$B$2:$HJ$176,W$5+$AK$26,FALSE),"")</f>
        <v>-0.01</v>
      </c>
      <c r="X171" s="300"/>
      <c r="Y171" s="299">
        <f>IF($I$3=$AK$1,VLOOKUP($A171,'FeederSheet LA8'!$B$2:$HJ$176,Y$5+$AK$26,FALSE),"")</f>
        <v>0.05</v>
      </c>
      <c r="Z171" s="299">
        <f>IF($I$3=$AK$1,VLOOKUP($A171,'FeederSheet LA8'!$B$2:$HJ$176,Z$5+$AK$26,FALSE),"")</f>
        <v>0.62</v>
      </c>
      <c r="AA171" s="299">
        <f>IF($I$3=$AK$1,VLOOKUP($A171,'FeederSheet LA8'!$B$2:$HJ$176,AA$5+$AK$26,FALSE),"")</f>
        <v>1.62</v>
      </c>
      <c r="AB171" s="299">
        <f>IF($I$3=$AK$1,VLOOKUP($A171,'FeederSheet LA8'!$B$2:$HJ$176,AB$5+$AK$26,FALSE),"")</f>
        <v>2.0699999999999998</v>
      </c>
      <c r="AC171" s="299">
        <f>IF($I$3=$AK$1,VLOOKUP($A171,'FeederSheet LA8'!$B$2:$HJ$176,AC$5+$AK$26,FALSE),"")</f>
        <v>2.59</v>
      </c>
      <c r="AD171" s="299">
        <f>IF($I$3=$AK$1,VLOOKUP($A171,'FeederSheet LA8'!$B$2:$HJ$176,AD$5+$AK$26,FALSE),"")</f>
        <v>7.0000000000000007E-2</v>
      </c>
      <c r="AE171" s="43"/>
      <c r="AF171" s="43"/>
      <c r="AH171" s="43"/>
      <c r="AI171" s="43"/>
      <c r="AJ171" s="43"/>
      <c r="AK171" s="243"/>
      <c r="AL171" s="43"/>
    </row>
    <row r="172" spans="1:38" x14ac:dyDescent="0.35">
      <c r="A172" s="35" t="s">
        <v>553</v>
      </c>
      <c r="B172" s="36">
        <v>916</v>
      </c>
      <c r="C172" s="37" t="s">
        <v>554</v>
      </c>
      <c r="D172" s="38">
        <f>VLOOKUP($A172,'FeederSheet LA8'!$B$2:$HJ$176,D$5+$AK$28+$AK$26,FALSE)</f>
        <v>5095</v>
      </c>
      <c r="E172" s="38">
        <f>VLOOKUP($A172,'FeederSheet LA8'!$B$2:$HJ$176,E$5+$AK$28+$AK$26,FALSE)</f>
        <v>212</v>
      </c>
      <c r="F172" s="38">
        <f>VLOOKUP($A172,'FeederSheet LA8'!$B$2:$HJ$176,F$5+$AK$28+$AK$26,FALSE)</f>
        <v>159</v>
      </c>
      <c r="G172" s="38">
        <f>VLOOKUP($A172,'FeederSheet LA8'!$B$2:$HJ$176,G$5+$AK$28+$AK$26,FALSE)</f>
        <v>60</v>
      </c>
      <c r="H172" s="38">
        <f>VLOOKUP($A172,'FeederSheet LA8'!$B$2:$HJ$176,H$5+$AK$28+$AK$26,FALSE)</f>
        <v>12</v>
      </c>
      <c r="I172" s="38">
        <f>VLOOKUP($A172,'FeederSheet LA8'!$B$2:$HJ$176,I$5+$AK$28+$AK$26,FALSE)</f>
        <v>5613</v>
      </c>
      <c r="J172" s="39"/>
      <c r="K172" s="40">
        <f>VLOOKUP($A172,'FeederSheet LA8'!$B$2:$MG$176,K$5+$AK$24+$AK$26,FALSE)</f>
        <v>-0.01</v>
      </c>
      <c r="L172" s="40">
        <f>VLOOKUP($A172,'FeederSheet LA8'!$B$2:$MG$176,L$5+$AK$24+$AK$26,FALSE)</f>
        <v>-0.01</v>
      </c>
      <c r="M172" s="40">
        <f>VLOOKUP($A172,'FeederSheet LA8'!$B$2:$MG$176,M$5+$AK$24+$AK$26,FALSE)</f>
        <v>0.82</v>
      </c>
      <c r="N172" s="40">
        <f>VLOOKUP($A172,'FeederSheet LA8'!$B$2:$MG$176,N$5+$AK$24+$AK$26,FALSE)</f>
        <v>-0.15</v>
      </c>
      <c r="O172" s="40">
        <f>VLOOKUP($A172,'FeederSheet LA8'!$B$2:$MG$176,O$5+$AK$24+$AK$26,FALSE)</f>
        <v>0.84</v>
      </c>
      <c r="P172" s="40">
        <f>VLOOKUP($A172,'FeederSheet LA8'!$B$2:$MG$176,P$5+$AK$24+$AK$26,FALSE)</f>
        <v>0.02</v>
      </c>
      <c r="R172" s="299">
        <f>IF($I$3=$AK$1,VLOOKUP($A172,'FeederSheet LA8'!$B$2:$HJ$176,R$5+$AK$26,FALSE),"")</f>
        <v>-0.04</v>
      </c>
      <c r="S172" s="299">
        <f>IF($I$3=$AK$1,VLOOKUP($A172,'FeederSheet LA8'!$B$2:$HJ$176,S$5+$AK$26,FALSE),"")</f>
        <v>-0.18</v>
      </c>
      <c r="T172" s="299">
        <f>IF($I$3=$AK$1,VLOOKUP($A172,'FeederSheet LA8'!$B$2:$HJ$176,T$5+$AK$26,FALSE),"")</f>
        <v>0.63</v>
      </c>
      <c r="U172" s="299">
        <f>IF($I$3=$AK$1,VLOOKUP($A172,'FeederSheet LA8'!$B$2:$HJ$176,U$5+$AK$26,FALSE),"")</f>
        <v>-0.47</v>
      </c>
      <c r="V172" s="299">
        <f>IF($I$3=$AK$1,VLOOKUP($A172,'FeederSheet LA8'!$B$2:$HJ$176,V$5+$AK$26,FALSE),"")</f>
        <v>0.13</v>
      </c>
      <c r="W172" s="299">
        <f>IF($I$3=$AK$1,VLOOKUP($A172,'FeederSheet LA8'!$B$2:$HJ$176,W$5+$AK$26,FALSE),"")</f>
        <v>-0.02</v>
      </c>
      <c r="X172" s="300"/>
      <c r="Y172" s="299">
        <f>IF($I$3=$AK$1,VLOOKUP($A172,'FeederSheet LA8'!$B$2:$HJ$176,Y$5+$AK$26,FALSE),"")</f>
        <v>0.03</v>
      </c>
      <c r="Z172" s="299">
        <f>IF($I$3=$AK$1,VLOOKUP($A172,'FeederSheet LA8'!$B$2:$HJ$176,Z$5+$AK$26,FALSE),"")</f>
        <v>0.16</v>
      </c>
      <c r="AA172" s="299">
        <f>IF($I$3=$AK$1,VLOOKUP($A172,'FeederSheet LA8'!$B$2:$HJ$176,AA$5+$AK$26,FALSE),"")</f>
        <v>1.02</v>
      </c>
      <c r="AB172" s="299">
        <f>IF($I$3=$AK$1,VLOOKUP($A172,'FeederSheet LA8'!$B$2:$HJ$176,AB$5+$AK$26,FALSE),"")</f>
        <v>0.17</v>
      </c>
      <c r="AC172" s="299">
        <f>IF($I$3=$AK$1,VLOOKUP($A172,'FeederSheet LA8'!$B$2:$HJ$176,AC$5+$AK$26,FALSE),"")</f>
        <v>1.55</v>
      </c>
      <c r="AD172" s="299">
        <f>IF($I$3=$AK$1,VLOOKUP($A172,'FeederSheet LA8'!$B$2:$HJ$176,AD$5+$AK$26,FALSE),"")</f>
        <v>0.05</v>
      </c>
      <c r="AE172" s="43"/>
      <c r="AF172" s="43"/>
      <c r="AH172" s="43"/>
      <c r="AI172" s="43"/>
      <c r="AJ172" s="43"/>
      <c r="AK172" s="243"/>
      <c r="AL172" s="43"/>
    </row>
    <row r="173" spans="1:38" x14ac:dyDescent="0.35">
      <c r="A173" s="35" t="s">
        <v>555</v>
      </c>
      <c r="B173" s="36">
        <v>420</v>
      </c>
      <c r="C173" s="37" t="s">
        <v>556</v>
      </c>
      <c r="D173" s="38">
        <f>VLOOKUP($A173,'FeederSheet LA8'!$B$2:$HJ$176,D$5+$AK$28+$AK$26,FALSE)</f>
        <v>12</v>
      </c>
      <c r="E173" s="38">
        <f>VLOOKUP($A173,'FeederSheet LA8'!$B$2:$HJ$176,E$5+$AK$28+$AK$26,FALSE)</f>
        <v>1</v>
      </c>
      <c r="F173" s="38">
        <f>VLOOKUP($A173,'FeederSheet LA8'!$B$2:$HJ$176,F$5+$AK$28+$AK$26,FALSE)</f>
        <v>0</v>
      </c>
      <c r="G173" s="38">
        <f>VLOOKUP($A173,'FeederSheet LA8'!$B$2:$HJ$176,G$5+$AK$28+$AK$26,FALSE)</f>
        <v>0</v>
      </c>
      <c r="H173" s="38">
        <f>VLOOKUP($A173,'FeederSheet LA8'!$B$2:$HJ$176,H$5+$AK$28+$AK$26,FALSE)</f>
        <v>0</v>
      </c>
      <c r="I173" s="38">
        <f>VLOOKUP($A173,'FeederSheet LA8'!$B$2:$HJ$176,I$5+$AK$28+$AK$26,FALSE)</f>
        <v>14</v>
      </c>
      <c r="J173" s="39"/>
      <c r="K173" s="40">
        <f>VLOOKUP($A173,'FeederSheet LA8'!$B$2:$MG$176,K$5+$AK$24+$AK$26,FALSE)</f>
        <v>0.95</v>
      </c>
      <c r="L173" s="40">
        <f>VLOOKUP($A173,'FeederSheet LA8'!$B$2:$MG$176,L$5+$AK$24+$AK$26,FALSE)</f>
        <v>-7.0000000000000007E-2</v>
      </c>
      <c r="M173" s="40" t="str">
        <f>VLOOKUP($A173,'FeederSheet LA8'!$B$2:$MG$176,M$5+$AK$24+$AK$26,FALSE)</f>
        <v>.</v>
      </c>
      <c r="N173" s="40" t="str">
        <f>VLOOKUP($A173,'FeederSheet LA8'!$B$2:$MG$176,N$5+$AK$24+$AK$26,FALSE)</f>
        <v>.</v>
      </c>
      <c r="O173" s="40" t="str">
        <f>VLOOKUP($A173,'FeederSheet LA8'!$B$2:$MG$176,O$5+$AK$24+$AK$26,FALSE)</f>
        <v>.</v>
      </c>
      <c r="P173" s="40">
        <f>VLOOKUP($A173,'FeederSheet LA8'!$B$2:$MG$176,P$5+$AK$24+$AK$26,FALSE)</f>
        <v>0.85</v>
      </c>
      <c r="R173" s="299">
        <f>IF($I$3=$AK$1,VLOOKUP($A173,'FeederSheet LA8'!$B$2:$HJ$176,R$5+$AK$26,FALSE),"")</f>
        <v>0.24</v>
      </c>
      <c r="S173" s="299">
        <f>IF($I$3=$AK$1,VLOOKUP($A173,'FeederSheet LA8'!$B$2:$HJ$176,S$5+$AK$26,FALSE),"")</f>
        <v>-2.5499999999999998</v>
      </c>
      <c r="T173" s="299" t="str">
        <f>IF($I$3=$AK$1,VLOOKUP($A173,'FeederSheet LA8'!$B$2:$HJ$176,T$5+$AK$26,FALSE),"")</f>
        <v>.</v>
      </c>
      <c r="U173" s="299" t="str">
        <f>IF($I$3=$AK$1,VLOOKUP($A173,'FeederSheet LA8'!$B$2:$HJ$176,U$5+$AK$26,FALSE),"")</f>
        <v>.</v>
      </c>
      <c r="V173" s="299" t="str">
        <f>IF($I$3=$AK$1,VLOOKUP($A173,'FeederSheet LA8'!$B$2:$HJ$176,V$5+$AK$26,FALSE),"")</f>
        <v>.</v>
      </c>
      <c r="W173" s="299">
        <f>IF($I$3=$AK$1,VLOOKUP($A173,'FeederSheet LA8'!$B$2:$HJ$176,W$5+$AK$26,FALSE),"")</f>
        <v>0.19</v>
      </c>
      <c r="X173" s="300"/>
      <c r="Y173" s="299">
        <f>IF($I$3=$AK$1,VLOOKUP($A173,'FeederSheet LA8'!$B$2:$HJ$176,Y$5+$AK$26,FALSE),"")</f>
        <v>1.67</v>
      </c>
      <c r="Z173" s="299">
        <f>IF($I$3=$AK$1,VLOOKUP($A173,'FeederSheet LA8'!$B$2:$HJ$176,Z$5+$AK$26,FALSE),"")</f>
        <v>2.4</v>
      </c>
      <c r="AA173" s="299" t="str">
        <f>IF($I$3=$AK$1,VLOOKUP($A173,'FeederSheet LA8'!$B$2:$HJ$176,AA$5+$AK$26,FALSE),"")</f>
        <v>.</v>
      </c>
      <c r="AB173" s="299" t="str">
        <f>IF($I$3=$AK$1,VLOOKUP($A173,'FeederSheet LA8'!$B$2:$HJ$176,AB$5+$AK$26,FALSE),"")</f>
        <v>.</v>
      </c>
      <c r="AC173" s="299" t="str">
        <f>IF($I$3=$AK$1,VLOOKUP($A173,'FeederSheet LA8'!$B$2:$HJ$176,AC$5+$AK$26,FALSE),"")</f>
        <v>.</v>
      </c>
      <c r="AD173" s="299">
        <f>IF($I$3=$AK$1,VLOOKUP($A173,'FeederSheet LA8'!$B$2:$HJ$176,AD$5+$AK$26,FALSE),"")</f>
        <v>1.51</v>
      </c>
      <c r="AE173" s="43"/>
      <c r="AF173" s="43"/>
      <c r="AH173" s="43"/>
      <c r="AI173" s="43"/>
      <c r="AJ173" s="43"/>
      <c r="AK173" s="243"/>
      <c r="AL173" s="43"/>
    </row>
    <row r="174" spans="1:38" x14ac:dyDescent="0.35">
      <c r="A174" s="35" t="s">
        <v>557</v>
      </c>
      <c r="B174" s="36">
        <v>802</v>
      </c>
      <c r="C174" s="37" t="s">
        <v>558</v>
      </c>
      <c r="D174" s="38">
        <f>VLOOKUP($A174,'FeederSheet LA8'!$B$2:$HJ$176,D$5+$AK$28+$AK$26,FALSE)</f>
        <v>1925</v>
      </c>
      <c r="E174" s="38">
        <f>VLOOKUP($A174,'FeederSheet LA8'!$B$2:$HJ$176,E$5+$AK$28+$AK$26,FALSE)</f>
        <v>50</v>
      </c>
      <c r="F174" s="38">
        <f>VLOOKUP($A174,'FeederSheet LA8'!$B$2:$HJ$176,F$5+$AK$28+$AK$26,FALSE)</f>
        <v>28</v>
      </c>
      <c r="G174" s="38">
        <f>VLOOKUP($A174,'FeederSheet LA8'!$B$2:$HJ$176,G$5+$AK$28+$AK$26,FALSE)</f>
        <v>15</v>
      </c>
      <c r="H174" s="38">
        <f>VLOOKUP($A174,'FeederSheet LA8'!$B$2:$HJ$176,H$5+$AK$28+$AK$26,FALSE)</f>
        <v>2</v>
      </c>
      <c r="I174" s="38">
        <f>VLOOKUP($A174,'FeederSheet LA8'!$B$2:$HJ$176,I$5+$AK$28+$AK$26,FALSE)</f>
        <v>2027</v>
      </c>
      <c r="J174" s="39"/>
      <c r="K174" s="40">
        <f>VLOOKUP($A174,'FeederSheet LA8'!$B$2:$MG$176,K$5+$AK$24+$AK$26,FALSE)</f>
        <v>-0.11</v>
      </c>
      <c r="L174" s="40">
        <f>VLOOKUP($A174,'FeederSheet LA8'!$B$2:$MG$176,L$5+$AK$24+$AK$26,FALSE)</f>
        <v>0.03</v>
      </c>
      <c r="M174" s="40">
        <f>VLOOKUP($A174,'FeederSheet LA8'!$B$2:$MG$176,M$5+$AK$24+$AK$26,FALSE)</f>
        <v>0.59</v>
      </c>
      <c r="N174" s="40">
        <f>VLOOKUP($A174,'FeederSheet LA8'!$B$2:$MG$176,N$5+$AK$24+$AK$26,FALSE)</f>
        <v>0.28000000000000003</v>
      </c>
      <c r="O174" s="40">
        <f>VLOOKUP($A174,'FeederSheet LA8'!$B$2:$MG$176,O$5+$AK$24+$AK$26,FALSE)</f>
        <v>-0.12</v>
      </c>
      <c r="P174" s="40">
        <f>VLOOKUP($A174,'FeederSheet LA8'!$B$2:$MG$176,P$5+$AK$24+$AK$26,FALSE)</f>
        <v>-0.09</v>
      </c>
      <c r="R174" s="299">
        <f>IF($I$3=$AK$1,VLOOKUP($A174,'FeederSheet LA8'!$B$2:$HJ$176,R$5+$AK$26,FALSE),"")</f>
        <v>-0.17</v>
      </c>
      <c r="S174" s="299">
        <f>IF($I$3=$AK$1,VLOOKUP($A174,'FeederSheet LA8'!$B$2:$HJ$176,S$5+$AK$26,FALSE),"")</f>
        <v>-0.32</v>
      </c>
      <c r="T174" s="299">
        <f>IF($I$3=$AK$1,VLOOKUP($A174,'FeederSheet LA8'!$B$2:$HJ$176,T$5+$AK$26,FALSE),"")</f>
        <v>0.12</v>
      </c>
      <c r="U174" s="299">
        <f>IF($I$3=$AK$1,VLOOKUP($A174,'FeederSheet LA8'!$B$2:$HJ$176,U$5+$AK$26,FALSE),"")</f>
        <v>-0.35</v>
      </c>
      <c r="V174" s="299">
        <f>IF($I$3=$AK$1,VLOOKUP($A174,'FeederSheet LA8'!$B$2:$HJ$176,V$5+$AK$26,FALSE),"")</f>
        <v>-1.87</v>
      </c>
      <c r="W174" s="299">
        <f>IF($I$3=$AK$1,VLOOKUP($A174,'FeederSheet LA8'!$B$2:$HJ$176,W$5+$AK$26,FALSE),"")</f>
        <v>-0.15</v>
      </c>
      <c r="X174" s="300"/>
      <c r="Y174" s="299">
        <f>IF($I$3=$AK$1,VLOOKUP($A174,'FeederSheet LA8'!$B$2:$HJ$176,Y$5+$AK$26,FALSE),"")</f>
        <v>-0.05</v>
      </c>
      <c r="Z174" s="299">
        <f>IF($I$3=$AK$1,VLOOKUP($A174,'FeederSheet LA8'!$B$2:$HJ$176,Z$5+$AK$26,FALSE),"")</f>
        <v>0.38</v>
      </c>
      <c r="AA174" s="299">
        <f>IF($I$3=$AK$1,VLOOKUP($A174,'FeederSheet LA8'!$B$2:$HJ$176,AA$5+$AK$26,FALSE),"")</f>
        <v>1.06</v>
      </c>
      <c r="AB174" s="299">
        <f>IF($I$3=$AK$1,VLOOKUP($A174,'FeederSheet LA8'!$B$2:$HJ$176,AB$5+$AK$26,FALSE),"")</f>
        <v>0.92</v>
      </c>
      <c r="AC174" s="299">
        <f>IF($I$3=$AK$1,VLOOKUP($A174,'FeederSheet LA8'!$B$2:$HJ$176,AC$5+$AK$26,FALSE),"")</f>
        <v>1.63</v>
      </c>
      <c r="AD174" s="299">
        <f>IF($I$3=$AK$1,VLOOKUP($A174,'FeederSheet LA8'!$B$2:$HJ$176,AD$5+$AK$26,FALSE),"")</f>
        <v>-0.04</v>
      </c>
      <c r="AE174" s="43"/>
      <c r="AF174" s="43"/>
      <c r="AH174" s="43"/>
      <c r="AI174" s="43"/>
      <c r="AJ174" s="43"/>
      <c r="AK174" s="243"/>
      <c r="AL174" s="43"/>
    </row>
    <row r="175" spans="1:38" x14ac:dyDescent="0.35">
      <c r="A175" s="35" t="s">
        <v>559</v>
      </c>
      <c r="B175" s="36">
        <v>879</v>
      </c>
      <c r="C175" s="37" t="s">
        <v>560</v>
      </c>
      <c r="D175" s="38">
        <f>VLOOKUP($A175,'FeederSheet LA8'!$B$2:$HJ$176,D$5+$AK$28+$AK$26,FALSE)</f>
        <v>2277</v>
      </c>
      <c r="E175" s="38">
        <f>VLOOKUP($A175,'FeederSheet LA8'!$B$2:$HJ$176,E$5+$AK$28+$AK$26,FALSE)</f>
        <v>44</v>
      </c>
      <c r="F175" s="38">
        <f>VLOOKUP($A175,'FeederSheet LA8'!$B$2:$HJ$176,F$5+$AK$28+$AK$26,FALSE)</f>
        <v>18</v>
      </c>
      <c r="G175" s="38">
        <f>VLOOKUP($A175,'FeederSheet LA8'!$B$2:$HJ$176,G$5+$AK$28+$AK$26,FALSE)</f>
        <v>11</v>
      </c>
      <c r="H175" s="38">
        <f>VLOOKUP($A175,'FeederSheet LA8'!$B$2:$HJ$176,H$5+$AK$28+$AK$26,FALSE)</f>
        <v>9</v>
      </c>
      <c r="I175" s="38">
        <f>VLOOKUP($A175,'FeederSheet LA8'!$B$2:$HJ$176,I$5+$AK$28+$AK$26,FALSE)</f>
        <v>2395</v>
      </c>
      <c r="J175" s="39"/>
      <c r="K175" s="40">
        <f>VLOOKUP($A175,'FeederSheet LA8'!$B$2:$MG$176,K$5+$AK$24+$AK$26,FALSE)</f>
        <v>-0.35</v>
      </c>
      <c r="L175" s="40">
        <f>VLOOKUP($A175,'FeederSheet LA8'!$B$2:$MG$176,L$5+$AK$24+$AK$26,FALSE)</f>
        <v>-0.51</v>
      </c>
      <c r="M175" s="40">
        <f>VLOOKUP($A175,'FeederSheet LA8'!$B$2:$MG$176,M$5+$AK$24+$AK$26,FALSE)</f>
        <v>1.06</v>
      </c>
      <c r="N175" s="40">
        <f>VLOOKUP($A175,'FeederSheet LA8'!$B$2:$MG$176,N$5+$AK$24+$AK$26,FALSE)</f>
        <v>1.2</v>
      </c>
      <c r="O175" s="40">
        <f>VLOOKUP($A175,'FeederSheet LA8'!$B$2:$MG$176,O$5+$AK$24+$AK$26,FALSE)</f>
        <v>0.96</v>
      </c>
      <c r="P175" s="40">
        <f>VLOOKUP($A175,'FeederSheet LA8'!$B$2:$MG$176,P$5+$AK$24+$AK$26,FALSE)</f>
        <v>-0.32</v>
      </c>
      <c r="R175" s="299">
        <f>IF($I$3=$AK$1,VLOOKUP($A175,'FeederSheet LA8'!$B$2:$HJ$176,R$5+$AK$26,FALSE),"")</f>
        <v>-0.4</v>
      </c>
      <c r="S175" s="299">
        <f>IF($I$3=$AK$1,VLOOKUP($A175,'FeederSheet LA8'!$B$2:$HJ$176,S$5+$AK$26,FALSE),"")</f>
        <v>-0.88</v>
      </c>
      <c r="T175" s="299">
        <f>IF($I$3=$AK$1,VLOOKUP($A175,'FeederSheet LA8'!$B$2:$HJ$176,T$5+$AK$26,FALSE),"")</f>
        <v>0.47</v>
      </c>
      <c r="U175" s="299">
        <f>IF($I$3=$AK$1,VLOOKUP($A175,'FeederSheet LA8'!$B$2:$HJ$176,U$5+$AK$26,FALSE),"")</f>
        <v>0.45</v>
      </c>
      <c r="V175" s="299">
        <f>IF($I$3=$AK$1,VLOOKUP($A175,'FeederSheet LA8'!$B$2:$HJ$176,V$5+$AK$26,FALSE),"")</f>
        <v>0.14000000000000001</v>
      </c>
      <c r="W175" s="299">
        <f>IF($I$3=$AK$1,VLOOKUP($A175,'FeederSheet LA8'!$B$2:$HJ$176,W$5+$AK$26,FALSE),"")</f>
        <v>-0.37</v>
      </c>
      <c r="X175" s="300"/>
      <c r="Y175" s="299">
        <f>IF($I$3=$AK$1,VLOOKUP($A175,'FeederSheet LA8'!$B$2:$HJ$176,Y$5+$AK$26,FALSE),"")</f>
        <v>-0.28999999999999998</v>
      </c>
      <c r="Z175" s="299">
        <f>IF($I$3=$AK$1,VLOOKUP($A175,'FeederSheet LA8'!$B$2:$HJ$176,Z$5+$AK$26,FALSE),"")</f>
        <v>-0.14000000000000001</v>
      </c>
      <c r="AA175" s="299">
        <f>IF($I$3=$AK$1,VLOOKUP($A175,'FeederSheet LA8'!$B$2:$HJ$176,AA$5+$AK$26,FALSE),"")</f>
        <v>1.64</v>
      </c>
      <c r="AB175" s="299">
        <f>IF($I$3=$AK$1,VLOOKUP($A175,'FeederSheet LA8'!$B$2:$HJ$176,AB$5+$AK$26,FALSE),"")</f>
        <v>1.94</v>
      </c>
      <c r="AC175" s="299">
        <f>IF($I$3=$AK$1,VLOOKUP($A175,'FeederSheet LA8'!$B$2:$HJ$176,AC$5+$AK$26,FALSE),"")</f>
        <v>1.79</v>
      </c>
      <c r="AD175" s="299">
        <f>IF($I$3=$AK$1,VLOOKUP($A175,'FeederSheet LA8'!$B$2:$HJ$176,AD$5+$AK$26,FALSE),"")</f>
        <v>-0.27</v>
      </c>
      <c r="AE175" s="43"/>
      <c r="AF175" s="43"/>
      <c r="AH175" s="43"/>
      <c r="AI175" s="43"/>
      <c r="AJ175" s="43"/>
      <c r="AK175" s="243"/>
      <c r="AL175" s="43"/>
    </row>
    <row r="176" spans="1:38" x14ac:dyDescent="0.35">
      <c r="A176" s="35" t="s">
        <v>561</v>
      </c>
      <c r="B176" s="36">
        <v>836</v>
      </c>
      <c r="C176" s="37" t="s">
        <v>562</v>
      </c>
      <c r="D176" s="38">
        <f>VLOOKUP($A176,'FeederSheet LA8'!$B$2:$HJ$176,D$5+$AK$28+$AK$26,FALSE)</f>
        <v>1149</v>
      </c>
      <c r="E176" s="38">
        <f>VLOOKUP($A176,'FeederSheet LA8'!$B$2:$HJ$176,E$5+$AK$28+$AK$26,FALSE)</f>
        <v>49</v>
      </c>
      <c r="F176" s="38">
        <f>VLOOKUP($A176,'FeederSheet LA8'!$B$2:$HJ$176,F$5+$AK$28+$AK$26,FALSE)</f>
        <v>35</v>
      </c>
      <c r="G176" s="38">
        <f>VLOOKUP($A176,'FeederSheet LA8'!$B$2:$HJ$176,G$5+$AK$28+$AK$26,FALSE)</f>
        <v>4</v>
      </c>
      <c r="H176" s="38">
        <f>VLOOKUP($A176,'FeederSheet LA8'!$B$2:$HJ$176,H$5+$AK$28+$AK$26,FALSE)</f>
        <v>2</v>
      </c>
      <c r="I176" s="38">
        <f>VLOOKUP($A176,'FeederSheet LA8'!$B$2:$HJ$176,I$5+$AK$28+$AK$26,FALSE)</f>
        <v>1253</v>
      </c>
      <c r="J176" s="39"/>
      <c r="K176" s="40">
        <f>VLOOKUP($A176,'FeederSheet LA8'!$B$2:$MG$176,K$5+$AK$24+$AK$26,FALSE)</f>
        <v>0.27</v>
      </c>
      <c r="L176" s="40">
        <f>VLOOKUP($A176,'FeederSheet LA8'!$B$2:$MG$176,L$5+$AK$24+$AK$26,FALSE)</f>
        <v>0.46</v>
      </c>
      <c r="M176" s="40">
        <f>VLOOKUP($A176,'FeederSheet LA8'!$B$2:$MG$176,M$5+$AK$24+$AK$26,FALSE)</f>
        <v>1.02</v>
      </c>
      <c r="N176" s="40">
        <f>VLOOKUP($A176,'FeederSheet LA8'!$B$2:$MG$176,N$5+$AK$24+$AK$26,FALSE)</f>
        <v>0.08</v>
      </c>
      <c r="O176" s="40">
        <f>VLOOKUP($A176,'FeederSheet LA8'!$B$2:$MG$176,O$5+$AK$24+$AK$26,FALSE)</f>
        <v>1.86</v>
      </c>
      <c r="P176" s="40">
        <f>VLOOKUP($A176,'FeederSheet LA8'!$B$2:$MG$176,P$5+$AK$24+$AK$26,FALSE)</f>
        <v>0.3</v>
      </c>
      <c r="R176" s="299">
        <f>IF($I$3=$AK$1,VLOOKUP($A176,'FeederSheet LA8'!$B$2:$HJ$176,R$5+$AK$26,FALSE),"")</f>
        <v>0.2</v>
      </c>
      <c r="S176" s="299">
        <f>IF($I$3=$AK$1,VLOOKUP($A176,'FeederSheet LA8'!$B$2:$HJ$176,S$5+$AK$26,FALSE),"")</f>
        <v>0.1</v>
      </c>
      <c r="T176" s="299">
        <f>IF($I$3=$AK$1,VLOOKUP($A176,'FeederSheet LA8'!$B$2:$HJ$176,T$5+$AK$26,FALSE),"")</f>
        <v>0.6</v>
      </c>
      <c r="U176" s="299">
        <f>IF($I$3=$AK$1,VLOOKUP($A176,'FeederSheet LA8'!$B$2:$HJ$176,U$5+$AK$26,FALSE),"")</f>
        <v>-1.1599999999999999</v>
      </c>
      <c r="V176" s="299">
        <f>IF($I$3=$AK$1,VLOOKUP($A176,'FeederSheet LA8'!$B$2:$HJ$176,V$5+$AK$26,FALSE),"")</f>
        <v>0.11</v>
      </c>
      <c r="W176" s="299">
        <f>IF($I$3=$AK$1,VLOOKUP($A176,'FeederSheet LA8'!$B$2:$HJ$176,W$5+$AK$26,FALSE),"")</f>
        <v>0.23</v>
      </c>
      <c r="X176" s="300"/>
      <c r="Y176" s="299">
        <f>IF($I$3=$AK$1,VLOOKUP($A176,'FeederSheet LA8'!$B$2:$HJ$176,Y$5+$AK$26,FALSE),"")</f>
        <v>0.34</v>
      </c>
      <c r="Z176" s="299">
        <f>IF($I$3=$AK$1,VLOOKUP($A176,'FeederSheet LA8'!$B$2:$HJ$176,Z$5+$AK$26,FALSE),"")</f>
        <v>0.81</v>
      </c>
      <c r="AA176" s="299">
        <f>IF($I$3=$AK$1,VLOOKUP($A176,'FeederSheet LA8'!$B$2:$HJ$176,AA$5+$AK$26,FALSE),"")</f>
        <v>1.44</v>
      </c>
      <c r="AB176" s="299">
        <f>IF($I$3=$AK$1,VLOOKUP($A176,'FeederSheet LA8'!$B$2:$HJ$176,AB$5+$AK$26,FALSE),"")</f>
        <v>1.31</v>
      </c>
      <c r="AC176" s="299">
        <f>IF($I$3=$AK$1,VLOOKUP($A176,'FeederSheet LA8'!$B$2:$HJ$176,AC$5+$AK$26,FALSE),"")</f>
        <v>3.61</v>
      </c>
      <c r="AD176" s="299">
        <f>IF($I$3=$AK$1,VLOOKUP($A176,'FeederSheet LA8'!$B$2:$HJ$176,AD$5+$AK$26,FALSE),"")</f>
        <v>0.37</v>
      </c>
      <c r="AE176" s="43"/>
      <c r="AF176" s="43"/>
      <c r="AH176" s="43"/>
      <c r="AI176" s="43"/>
      <c r="AJ176" s="43"/>
      <c r="AK176" s="243"/>
      <c r="AL176" s="43"/>
    </row>
    <row r="177" spans="1:38" x14ac:dyDescent="0.35">
      <c r="A177" s="35" t="s">
        <v>563</v>
      </c>
      <c r="B177" s="36">
        <v>933</v>
      </c>
      <c r="C177" s="37" t="s">
        <v>564</v>
      </c>
      <c r="D177" s="38">
        <f>VLOOKUP($A177,'FeederSheet LA8'!$B$2:$HJ$176,D$5+$AK$28+$AK$26,FALSE)</f>
        <v>4289</v>
      </c>
      <c r="E177" s="38">
        <f>VLOOKUP($A177,'FeederSheet LA8'!$B$2:$HJ$176,E$5+$AK$28+$AK$26,FALSE)</f>
        <v>74</v>
      </c>
      <c r="F177" s="38">
        <f>VLOOKUP($A177,'FeederSheet LA8'!$B$2:$HJ$176,F$5+$AK$28+$AK$26,FALSE)</f>
        <v>32</v>
      </c>
      <c r="G177" s="38">
        <f>VLOOKUP($A177,'FeederSheet LA8'!$B$2:$HJ$176,G$5+$AK$28+$AK$26,FALSE)</f>
        <v>6</v>
      </c>
      <c r="H177" s="38">
        <f>VLOOKUP($A177,'FeederSheet LA8'!$B$2:$HJ$176,H$5+$AK$28+$AK$26,FALSE)</f>
        <v>9</v>
      </c>
      <c r="I177" s="38">
        <f>VLOOKUP($A177,'FeederSheet LA8'!$B$2:$HJ$176,I$5+$AK$28+$AK$26,FALSE)</f>
        <v>4436</v>
      </c>
      <c r="J177" s="39"/>
      <c r="K177" s="40">
        <f>VLOOKUP($A177,'FeederSheet LA8'!$B$2:$MG$176,K$5+$AK$24+$AK$26,FALSE)</f>
        <v>-0.15</v>
      </c>
      <c r="L177" s="40">
        <f>VLOOKUP($A177,'FeederSheet LA8'!$B$2:$MG$176,L$5+$AK$24+$AK$26,FALSE)</f>
        <v>-0.04</v>
      </c>
      <c r="M177" s="40">
        <f>VLOOKUP($A177,'FeederSheet LA8'!$B$2:$MG$176,M$5+$AK$24+$AK$26,FALSE)</f>
        <v>0.46</v>
      </c>
      <c r="N177" s="40">
        <f>VLOOKUP($A177,'FeederSheet LA8'!$B$2:$MG$176,N$5+$AK$24+$AK$26,FALSE)</f>
        <v>0.78</v>
      </c>
      <c r="O177" s="40">
        <f>VLOOKUP($A177,'FeederSheet LA8'!$B$2:$MG$176,O$5+$AK$24+$AK$26,FALSE)</f>
        <v>0.68</v>
      </c>
      <c r="P177" s="40">
        <f>VLOOKUP($A177,'FeederSheet LA8'!$B$2:$MG$176,P$5+$AK$24+$AK$26,FALSE)</f>
        <v>-0.14000000000000001</v>
      </c>
      <c r="R177" s="299">
        <f>IF($I$3=$AK$1,VLOOKUP($A177,'FeederSheet LA8'!$B$2:$HJ$176,R$5+$AK$26,FALSE),"")</f>
        <v>-0.19</v>
      </c>
      <c r="S177" s="299">
        <f>IF($I$3=$AK$1,VLOOKUP($A177,'FeederSheet LA8'!$B$2:$HJ$176,S$5+$AK$26,FALSE),"")</f>
        <v>-0.32</v>
      </c>
      <c r="T177" s="299">
        <f>IF($I$3=$AK$1,VLOOKUP($A177,'FeederSheet LA8'!$B$2:$HJ$176,T$5+$AK$26,FALSE),"")</f>
        <v>0.02</v>
      </c>
      <c r="U177" s="299">
        <f>IF($I$3=$AK$1,VLOOKUP($A177,'FeederSheet LA8'!$B$2:$HJ$176,U$5+$AK$26,FALSE),"")</f>
        <v>-0.23</v>
      </c>
      <c r="V177" s="299">
        <f>IF($I$3=$AK$1,VLOOKUP($A177,'FeederSheet LA8'!$B$2:$HJ$176,V$5+$AK$26,FALSE),"")</f>
        <v>-0.14000000000000001</v>
      </c>
      <c r="W177" s="299">
        <f>IF($I$3=$AK$1,VLOOKUP($A177,'FeederSheet LA8'!$B$2:$HJ$176,W$5+$AK$26,FALSE),"")</f>
        <v>-0.18</v>
      </c>
      <c r="X177" s="300"/>
      <c r="Y177" s="299">
        <f>IF($I$3=$AK$1,VLOOKUP($A177,'FeederSheet LA8'!$B$2:$HJ$176,Y$5+$AK$26,FALSE),"")</f>
        <v>-0.11</v>
      </c>
      <c r="Z177" s="299">
        <f>IF($I$3=$AK$1,VLOOKUP($A177,'FeederSheet LA8'!$B$2:$HJ$176,Z$5+$AK$26,FALSE),"")</f>
        <v>0.25</v>
      </c>
      <c r="AA177" s="299">
        <f>IF($I$3=$AK$1,VLOOKUP($A177,'FeederSheet LA8'!$B$2:$HJ$176,AA$5+$AK$26,FALSE),"")</f>
        <v>0.9</v>
      </c>
      <c r="AB177" s="299">
        <f>IF($I$3=$AK$1,VLOOKUP($A177,'FeederSheet LA8'!$B$2:$HJ$176,AB$5+$AK$26,FALSE),"")</f>
        <v>1.79</v>
      </c>
      <c r="AC177" s="299">
        <f>IF($I$3=$AK$1,VLOOKUP($A177,'FeederSheet LA8'!$B$2:$HJ$176,AC$5+$AK$26,FALSE),"")</f>
        <v>1.51</v>
      </c>
      <c r="AD177" s="299">
        <f>IF($I$3=$AK$1,VLOOKUP($A177,'FeederSheet LA8'!$B$2:$HJ$176,AD$5+$AK$26,FALSE),"")</f>
        <v>-0.1</v>
      </c>
      <c r="AE177" s="43"/>
      <c r="AF177" s="43"/>
      <c r="AH177" s="43"/>
      <c r="AI177" s="43"/>
      <c r="AJ177" s="43"/>
      <c r="AK177" s="243"/>
      <c r="AL177" s="43"/>
    </row>
    <row r="178" spans="1:38" x14ac:dyDescent="0.35">
      <c r="A178" s="35" t="s">
        <v>565</v>
      </c>
      <c r="B178" s="36">
        <v>803</v>
      </c>
      <c r="C178" s="37" t="s">
        <v>566</v>
      </c>
      <c r="D178" s="38">
        <f>VLOOKUP($A178,'FeederSheet LA8'!$B$2:$HJ$176,D$5+$AK$28+$AK$26,FALSE)</f>
        <v>2203</v>
      </c>
      <c r="E178" s="38">
        <f>VLOOKUP($A178,'FeederSheet LA8'!$B$2:$HJ$176,E$5+$AK$28+$AK$26,FALSE)</f>
        <v>96</v>
      </c>
      <c r="F178" s="38">
        <f>VLOOKUP($A178,'FeederSheet LA8'!$B$2:$HJ$176,F$5+$AK$28+$AK$26,FALSE)</f>
        <v>68</v>
      </c>
      <c r="G178" s="38">
        <f>VLOOKUP($A178,'FeederSheet LA8'!$B$2:$HJ$176,G$5+$AK$28+$AK$26,FALSE)</f>
        <v>32</v>
      </c>
      <c r="H178" s="38">
        <f>VLOOKUP($A178,'FeederSheet LA8'!$B$2:$HJ$176,H$5+$AK$28+$AK$26,FALSE)</f>
        <v>4</v>
      </c>
      <c r="I178" s="38">
        <f>VLOOKUP($A178,'FeederSheet LA8'!$B$2:$HJ$176,I$5+$AK$28+$AK$26,FALSE)</f>
        <v>2428</v>
      </c>
      <c r="J178" s="39"/>
      <c r="K178" s="40">
        <f>VLOOKUP($A178,'FeederSheet LA8'!$B$2:$MG$176,K$5+$AK$24+$AK$26,FALSE)</f>
        <v>-0.21</v>
      </c>
      <c r="L178" s="40">
        <f>VLOOKUP($A178,'FeederSheet LA8'!$B$2:$MG$176,L$5+$AK$24+$AK$26,FALSE)</f>
        <v>-0.31</v>
      </c>
      <c r="M178" s="40">
        <f>VLOOKUP($A178,'FeederSheet LA8'!$B$2:$MG$176,M$5+$AK$24+$AK$26,FALSE)</f>
        <v>0.62</v>
      </c>
      <c r="N178" s="40">
        <f>VLOOKUP($A178,'FeederSheet LA8'!$B$2:$MG$176,N$5+$AK$24+$AK$26,FALSE)</f>
        <v>0.03</v>
      </c>
      <c r="O178" s="40">
        <f>VLOOKUP($A178,'FeederSheet LA8'!$B$2:$MG$176,O$5+$AK$24+$AK$26,FALSE)</f>
        <v>-0.19</v>
      </c>
      <c r="P178" s="40">
        <f>VLOOKUP($A178,'FeederSheet LA8'!$B$2:$MG$176,P$5+$AK$24+$AK$26,FALSE)</f>
        <v>-0.18</v>
      </c>
      <c r="R178" s="299">
        <f>IF($I$3=$AK$1,VLOOKUP($A178,'FeederSheet LA8'!$B$2:$HJ$176,R$5+$AK$26,FALSE),"")</f>
        <v>-0.26</v>
      </c>
      <c r="S178" s="299">
        <f>IF($I$3=$AK$1,VLOOKUP($A178,'FeederSheet LA8'!$B$2:$HJ$176,S$5+$AK$26,FALSE),"")</f>
        <v>-0.56000000000000005</v>
      </c>
      <c r="T178" s="299">
        <f>IF($I$3=$AK$1,VLOOKUP($A178,'FeederSheet LA8'!$B$2:$HJ$176,T$5+$AK$26,FALSE),"")</f>
        <v>0.32</v>
      </c>
      <c r="U178" s="299">
        <f>IF($I$3=$AK$1,VLOOKUP($A178,'FeederSheet LA8'!$B$2:$HJ$176,U$5+$AK$26,FALSE),"")</f>
        <v>-0.4</v>
      </c>
      <c r="V178" s="299">
        <f>IF($I$3=$AK$1,VLOOKUP($A178,'FeederSheet LA8'!$B$2:$HJ$176,V$5+$AK$26,FALSE),"")</f>
        <v>-1.43</v>
      </c>
      <c r="W178" s="299">
        <f>IF($I$3=$AK$1,VLOOKUP($A178,'FeederSheet LA8'!$B$2:$HJ$176,W$5+$AK$26,FALSE),"")</f>
        <v>-0.23</v>
      </c>
      <c r="X178" s="300"/>
      <c r="Y178" s="299">
        <f>IF($I$3=$AK$1,VLOOKUP($A178,'FeederSheet LA8'!$B$2:$HJ$176,Y$5+$AK$26,FALSE),"")</f>
        <v>-0.15</v>
      </c>
      <c r="Z178" s="299">
        <f>IF($I$3=$AK$1,VLOOKUP($A178,'FeederSheet LA8'!$B$2:$HJ$176,Z$5+$AK$26,FALSE),"")</f>
        <v>-0.05</v>
      </c>
      <c r="AA178" s="299">
        <f>IF($I$3=$AK$1,VLOOKUP($A178,'FeederSheet LA8'!$B$2:$HJ$176,AA$5+$AK$26,FALSE),"")</f>
        <v>0.92</v>
      </c>
      <c r="AB178" s="299">
        <f>IF($I$3=$AK$1,VLOOKUP($A178,'FeederSheet LA8'!$B$2:$HJ$176,AB$5+$AK$26,FALSE),"")</f>
        <v>0.47</v>
      </c>
      <c r="AC178" s="299">
        <f>IF($I$3=$AK$1,VLOOKUP($A178,'FeederSheet LA8'!$B$2:$HJ$176,AC$5+$AK$26,FALSE),"")</f>
        <v>1.04</v>
      </c>
      <c r="AD178" s="299">
        <f>IF($I$3=$AK$1,VLOOKUP($A178,'FeederSheet LA8'!$B$2:$HJ$176,AD$5+$AK$26,FALSE),"")</f>
        <v>-0.13</v>
      </c>
      <c r="AE178" s="43"/>
      <c r="AF178" s="43"/>
      <c r="AH178" s="43"/>
      <c r="AI178" s="43"/>
      <c r="AJ178" s="43"/>
      <c r="AK178" s="243"/>
      <c r="AL178" s="43"/>
    </row>
    <row r="179" spans="1:38" x14ac:dyDescent="0.35">
      <c r="A179" s="35" t="s">
        <v>567</v>
      </c>
      <c r="B179" s="36">
        <v>866</v>
      </c>
      <c r="C179" s="37" t="s">
        <v>568</v>
      </c>
      <c r="D179" s="38">
        <f>VLOOKUP($A179,'FeederSheet LA8'!$B$2:$HJ$176,D$5+$AK$28+$AK$26,FALSE)</f>
        <v>1562</v>
      </c>
      <c r="E179" s="38">
        <f>VLOOKUP($A179,'FeederSheet LA8'!$B$2:$HJ$176,E$5+$AK$28+$AK$26,FALSE)</f>
        <v>88</v>
      </c>
      <c r="F179" s="38">
        <f>VLOOKUP($A179,'FeederSheet LA8'!$B$2:$HJ$176,F$5+$AK$28+$AK$26,FALSE)</f>
        <v>180</v>
      </c>
      <c r="G179" s="38">
        <f>VLOOKUP($A179,'FeederSheet LA8'!$B$2:$HJ$176,G$5+$AK$28+$AK$26,FALSE)</f>
        <v>32</v>
      </c>
      <c r="H179" s="38">
        <f>VLOOKUP($A179,'FeederSheet LA8'!$B$2:$HJ$176,H$5+$AK$28+$AK$26,FALSE)</f>
        <v>2</v>
      </c>
      <c r="I179" s="38">
        <f>VLOOKUP($A179,'FeederSheet LA8'!$B$2:$HJ$176,I$5+$AK$28+$AK$26,FALSE)</f>
        <v>1913</v>
      </c>
      <c r="J179" s="39"/>
      <c r="K179" s="40">
        <f>VLOOKUP($A179,'FeederSheet LA8'!$B$2:$MG$176,K$5+$AK$24+$AK$26,FALSE)</f>
        <v>-0.21</v>
      </c>
      <c r="L179" s="40">
        <f>VLOOKUP($A179,'FeederSheet LA8'!$B$2:$MG$176,L$5+$AK$24+$AK$26,FALSE)</f>
        <v>-0.39</v>
      </c>
      <c r="M179" s="40">
        <f>VLOOKUP($A179,'FeederSheet LA8'!$B$2:$MG$176,M$5+$AK$24+$AK$26,FALSE)</f>
        <v>0.47</v>
      </c>
      <c r="N179" s="40">
        <f>VLOOKUP($A179,'FeederSheet LA8'!$B$2:$MG$176,N$5+$AK$24+$AK$26,FALSE)</f>
        <v>0.11</v>
      </c>
      <c r="O179" s="40">
        <f>VLOOKUP($A179,'FeederSheet LA8'!$B$2:$MG$176,O$5+$AK$24+$AK$26,FALSE)</f>
        <v>0.62</v>
      </c>
      <c r="P179" s="40">
        <f>VLOOKUP($A179,'FeederSheet LA8'!$B$2:$MG$176,P$5+$AK$24+$AK$26,FALSE)</f>
        <v>-0.14000000000000001</v>
      </c>
      <c r="R179" s="299">
        <f>IF($I$3=$AK$1,VLOOKUP($A179,'FeederSheet LA8'!$B$2:$HJ$176,R$5+$AK$26,FALSE),"")</f>
        <v>-0.27</v>
      </c>
      <c r="S179" s="299">
        <f>IF($I$3=$AK$1,VLOOKUP($A179,'FeederSheet LA8'!$B$2:$HJ$176,S$5+$AK$26,FALSE),"")</f>
        <v>-0.65</v>
      </c>
      <c r="T179" s="299">
        <f>IF($I$3=$AK$1,VLOOKUP($A179,'FeederSheet LA8'!$B$2:$HJ$176,T$5+$AK$26,FALSE),"")</f>
        <v>0.28999999999999998</v>
      </c>
      <c r="U179" s="299">
        <f>IF($I$3=$AK$1,VLOOKUP($A179,'FeederSheet LA8'!$B$2:$HJ$176,U$5+$AK$26,FALSE),"")</f>
        <v>-0.32</v>
      </c>
      <c r="V179" s="299">
        <f>IF($I$3=$AK$1,VLOOKUP($A179,'FeederSheet LA8'!$B$2:$HJ$176,V$5+$AK$26,FALSE),"")</f>
        <v>-1.1299999999999999</v>
      </c>
      <c r="W179" s="299">
        <f>IF($I$3=$AK$1,VLOOKUP($A179,'FeederSheet LA8'!$B$2:$HJ$176,W$5+$AK$26,FALSE),"")</f>
        <v>-0.2</v>
      </c>
      <c r="X179" s="300"/>
      <c r="Y179" s="299">
        <f>IF($I$3=$AK$1,VLOOKUP($A179,'FeederSheet LA8'!$B$2:$HJ$176,Y$5+$AK$26,FALSE),"")</f>
        <v>-0.14000000000000001</v>
      </c>
      <c r="Z179" s="299">
        <f>IF($I$3=$AK$1,VLOOKUP($A179,'FeederSheet LA8'!$B$2:$HJ$176,Z$5+$AK$26,FALSE),"")</f>
        <v>-0.12</v>
      </c>
      <c r="AA179" s="299">
        <f>IF($I$3=$AK$1,VLOOKUP($A179,'FeederSheet LA8'!$B$2:$HJ$176,AA$5+$AK$26,FALSE),"")</f>
        <v>0.66</v>
      </c>
      <c r="AB179" s="299">
        <f>IF($I$3=$AK$1,VLOOKUP($A179,'FeederSheet LA8'!$B$2:$HJ$176,AB$5+$AK$26,FALSE),"")</f>
        <v>0.55000000000000004</v>
      </c>
      <c r="AC179" s="299">
        <f>IF($I$3=$AK$1,VLOOKUP($A179,'FeederSheet LA8'!$B$2:$HJ$176,AC$5+$AK$26,FALSE),"")</f>
        <v>2.37</v>
      </c>
      <c r="AD179" s="299">
        <f>IF($I$3=$AK$1,VLOOKUP($A179,'FeederSheet LA8'!$B$2:$HJ$176,AD$5+$AK$26,FALSE),"")</f>
        <v>-0.09</v>
      </c>
      <c r="AE179" s="43"/>
      <c r="AF179" s="43"/>
      <c r="AH179" s="43"/>
      <c r="AI179" s="43"/>
      <c r="AJ179" s="43"/>
      <c r="AK179" s="243"/>
      <c r="AL179" s="43"/>
    </row>
    <row r="180" spans="1:38" x14ac:dyDescent="0.35">
      <c r="A180" s="53" t="s">
        <v>569</v>
      </c>
      <c r="B180" s="54">
        <v>880</v>
      </c>
      <c r="C180" s="55" t="s">
        <v>570</v>
      </c>
      <c r="D180" s="38">
        <f>VLOOKUP($A180,'FeederSheet LA8'!$B$2:$HJ$176,D$5+$AK$28+$AK$26,FALSE)</f>
        <v>1233</v>
      </c>
      <c r="E180" s="38">
        <f>VLOOKUP($A180,'FeederSheet LA8'!$B$2:$HJ$176,E$5+$AK$28+$AK$26,FALSE)</f>
        <v>29</v>
      </c>
      <c r="F180" s="38">
        <f>VLOOKUP($A180,'FeederSheet LA8'!$B$2:$HJ$176,F$5+$AK$28+$AK$26,FALSE)</f>
        <v>17</v>
      </c>
      <c r="G180" s="38">
        <f>VLOOKUP($A180,'FeederSheet LA8'!$B$2:$HJ$176,G$5+$AK$28+$AK$26,FALSE)</f>
        <v>3</v>
      </c>
      <c r="H180" s="38">
        <f>VLOOKUP($A180,'FeederSheet LA8'!$B$2:$HJ$176,H$5+$AK$28+$AK$26,FALSE)</f>
        <v>4</v>
      </c>
      <c r="I180" s="38">
        <f>VLOOKUP($A180,'FeederSheet LA8'!$B$2:$HJ$176,I$5+$AK$28+$AK$26,FALSE)</f>
        <v>1361</v>
      </c>
      <c r="J180" s="56"/>
      <c r="K180" s="40">
        <f>VLOOKUP($A180,'FeederSheet LA8'!$B$2:$MG$176,K$5+$AK$24+$AK$26,FALSE)</f>
        <v>-0.09</v>
      </c>
      <c r="L180" s="40">
        <f>VLOOKUP($A180,'FeederSheet LA8'!$B$2:$MG$176,L$5+$AK$24+$AK$26,FALSE)</f>
        <v>0.51</v>
      </c>
      <c r="M180" s="40">
        <f>VLOOKUP($A180,'FeederSheet LA8'!$B$2:$MG$176,M$5+$AK$24+$AK$26,FALSE)</f>
        <v>1.1299999999999999</v>
      </c>
      <c r="N180" s="40">
        <f>VLOOKUP($A180,'FeederSheet LA8'!$B$2:$MG$176,N$5+$AK$24+$AK$26,FALSE)</f>
        <v>1.1599999999999999</v>
      </c>
      <c r="O180" s="40">
        <f>VLOOKUP($A180,'FeederSheet LA8'!$B$2:$MG$176,O$5+$AK$24+$AK$26,FALSE)</f>
        <v>1.76</v>
      </c>
      <c r="P180" s="40">
        <f>VLOOKUP($A180,'FeederSheet LA8'!$B$2:$MG$176,P$5+$AK$24+$AK$26,FALSE)</f>
        <v>-7.0000000000000007E-2</v>
      </c>
      <c r="R180" s="299">
        <f>IF($I$3=$AK$1,VLOOKUP($A180,'FeederSheet LA8'!$B$2:$HJ$176,R$5+$AK$26,FALSE),"")</f>
        <v>-0.16</v>
      </c>
      <c r="S180" s="299">
        <f>IF($I$3=$AK$1,VLOOKUP($A180,'FeederSheet LA8'!$B$2:$HJ$176,S$5+$AK$26,FALSE),"")</f>
        <v>0.05</v>
      </c>
      <c r="T180" s="299">
        <f>IF($I$3=$AK$1,VLOOKUP($A180,'FeederSheet LA8'!$B$2:$HJ$176,T$5+$AK$26,FALSE),"")</f>
        <v>0.53</v>
      </c>
      <c r="U180" s="299">
        <f>IF($I$3=$AK$1,VLOOKUP($A180,'FeederSheet LA8'!$B$2:$HJ$176,U$5+$AK$26,FALSE),"")</f>
        <v>-0.27</v>
      </c>
      <c r="V180" s="299">
        <f>IF($I$3=$AK$1,VLOOKUP($A180,'FeederSheet LA8'!$B$2:$HJ$176,V$5+$AK$26,FALSE),"")</f>
        <v>0.53</v>
      </c>
      <c r="W180" s="299">
        <f>IF($I$3=$AK$1,VLOOKUP($A180,'FeederSheet LA8'!$B$2:$HJ$176,W$5+$AK$26,FALSE),"")</f>
        <v>-0.14000000000000001</v>
      </c>
      <c r="X180" s="300"/>
      <c r="Y180" s="299">
        <f>IF($I$3=$AK$1,VLOOKUP($A180,'FeederSheet LA8'!$B$2:$HJ$176,Y$5+$AK$26,FALSE),"")</f>
        <v>-0.02</v>
      </c>
      <c r="Z180" s="299">
        <f>IF($I$3=$AK$1,VLOOKUP($A180,'FeederSheet LA8'!$B$2:$HJ$176,Z$5+$AK$26,FALSE),"")</f>
        <v>0.97</v>
      </c>
      <c r="AA180" s="299">
        <f>IF($I$3=$AK$1,VLOOKUP($A180,'FeederSheet LA8'!$B$2:$HJ$176,AA$5+$AK$26,FALSE),"")</f>
        <v>1.73</v>
      </c>
      <c r="AB180" s="299">
        <f>IF($I$3=$AK$1,VLOOKUP($A180,'FeederSheet LA8'!$B$2:$HJ$176,AB$5+$AK$26,FALSE),"")</f>
        <v>2.59</v>
      </c>
      <c r="AC180" s="299">
        <f>IF($I$3=$AK$1,VLOOKUP($A180,'FeederSheet LA8'!$B$2:$HJ$176,AC$5+$AK$26,FALSE),"")</f>
        <v>3</v>
      </c>
      <c r="AD180" s="299">
        <f>IF($I$3=$AK$1,VLOOKUP($A180,'FeederSheet LA8'!$B$2:$HJ$176,AD$5+$AK$26,FALSE),"")</f>
        <v>-0.01</v>
      </c>
      <c r="AE180" s="43"/>
      <c r="AF180" s="43"/>
      <c r="AH180" s="43"/>
      <c r="AI180" s="43"/>
      <c r="AJ180" s="43"/>
      <c r="AK180" s="243"/>
      <c r="AL180" s="43"/>
    </row>
    <row r="181" spans="1:38" x14ac:dyDescent="0.35">
      <c r="A181" s="20" t="s">
        <v>571</v>
      </c>
      <c r="B181" s="57">
        <v>865</v>
      </c>
      <c r="C181" s="58" t="s">
        <v>572</v>
      </c>
      <c r="D181" s="59">
        <f>VLOOKUP($A181,'FeederSheet LA8'!$B$2:$HJ$176,D$5+$AK$28+$AK$26,FALSE)</f>
        <v>4070</v>
      </c>
      <c r="E181" s="59">
        <f>VLOOKUP($A181,'FeederSheet LA8'!$B$2:$HJ$176,E$5+$AK$28+$AK$26,FALSE)</f>
        <v>113</v>
      </c>
      <c r="F181" s="59">
        <f>VLOOKUP($A181,'FeederSheet LA8'!$B$2:$HJ$176,F$5+$AK$28+$AK$26,FALSE)</f>
        <v>47</v>
      </c>
      <c r="G181" s="59">
        <f>VLOOKUP($A181,'FeederSheet LA8'!$B$2:$HJ$176,G$5+$AK$28+$AK$26,FALSE)</f>
        <v>32</v>
      </c>
      <c r="H181" s="59">
        <f>VLOOKUP($A181,'FeederSheet LA8'!$B$2:$HJ$176,H$5+$AK$28+$AK$26,FALSE)</f>
        <v>11</v>
      </c>
      <c r="I181" s="59">
        <f>VLOOKUP($A181,'FeederSheet LA8'!$B$2:$HJ$176,I$5+$AK$28+$AK$26,FALSE)</f>
        <v>4422</v>
      </c>
      <c r="J181" s="60"/>
      <c r="K181" s="61">
        <f>VLOOKUP($A181,'FeederSheet LA8'!$B$2:$MG$176,K$5+$AK$24+$AK$26,FALSE)</f>
        <v>-0.01</v>
      </c>
      <c r="L181" s="61">
        <f>VLOOKUP($A181,'FeederSheet LA8'!$B$2:$MG$176,L$5+$AK$24+$AK$26,FALSE)</f>
        <v>0.24</v>
      </c>
      <c r="M181" s="61">
        <f>VLOOKUP($A181,'FeederSheet LA8'!$B$2:$MG$176,M$5+$AK$24+$AK$26,FALSE)</f>
        <v>0.78</v>
      </c>
      <c r="N181" s="61">
        <f>VLOOKUP($A181,'FeederSheet LA8'!$B$2:$MG$176,N$5+$AK$24+$AK$26,FALSE)</f>
        <v>0.31</v>
      </c>
      <c r="O181" s="61">
        <f>VLOOKUP($A181,'FeederSheet LA8'!$B$2:$MG$176,O$5+$AK$24+$AK$26,FALSE)</f>
        <v>1.08</v>
      </c>
      <c r="P181" s="61">
        <f>VLOOKUP($A181,'FeederSheet LA8'!$B$2:$MG$176,P$5+$AK$24+$AK$26,FALSE)</f>
        <v>0.01</v>
      </c>
      <c r="Q181" s="20"/>
      <c r="R181" s="301">
        <f>IF($I$3=$AK$1,VLOOKUP($A181,'FeederSheet LA8'!$B$2:$HJ$176,R$5+$AK$26,FALSE),"")</f>
        <v>-0.04</v>
      </c>
      <c r="S181" s="301">
        <f>IF($I$3=$AK$1,VLOOKUP($A181,'FeederSheet LA8'!$B$2:$HJ$176,S$5+$AK$26,FALSE),"")</f>
        <v>0.01</v>
      </c>
      <c r="T181" s="301">
        <f>IF($I$3=$AK$1,VLOOKUP($A181,'FeederSheet LA8'!$B$2:$HJ$176,T$5+$AK$26,FALSE),"")</f>
        <v>0.42</v>
      </c>
      <c r="U181" s="301">
        <f>IF($I$3=$AK$1,VLOOKUP($A181,'FeederSheet LA8'!$B$2:$HJ$176,U$5+$AK$26,FALSE),"")</f>
        <v>-0.13</v>
      </c>
      <c r="V181" s="301">
        <f>IF($I$3=$AK$1,VLOOKUP($A181,'FeederSheet LA8'!$B$2:$HJ$176,V$5+$AK$26,FALSE),"")</f>
        <v>0.33</v>
      </c>
      <c r="W181" s="301">
        <f>IF($I$3=$AK$1,VLOOKUP($A181,'FeederSheet LA8'!$B$2:$HJ$176,W$5+$AK$26,FALSE),"")</f>
        <v>-0.03</v>
      </c>
      <c r="X181" s="302"/>
      <c r="Y181" s="301">
        <f>IF($I$3=$AK$1,VLOOKUP($A181,'FeederSheet LA8'!$B$2:$HJ$176,Y$5+$AK$26,FALSE),"")</f>
        <v>0.03</v>
      </c>
      <c r="Z181" s="301">
        <f>IF($I$3=$AK$1,VLOOKUP($A181,'FeederSheet LA8'!$B$2:$HJ$176,Z$5+$AK$26,FALSE),"")</f>
        <v>0.48</v>
      </c>
      <c r="AA181" s="301">
        <f>IF($I$3=$AK$1,VLOOKUP($A181,'FeederSheet LA8'!$B$2:$HJ$176,AA$5+$AK$26,FALSE),"")</f>
        <v>1.1399999999999999</v>
      </c>
      <c r="AB181" s="301">
        <f>IF($I$3=$AK$1,VLOOKUP($A181,'FeederSheet LA8'!$B$2:$HJ$176,AB$5+$AK$26,FALSE),"")</f>
        <v>0.74</v>
      </c>
      <c r="AC181" s="301">
        <f>IF($I$3=$AK$1,VLOOKUP($A181,'FeederSheet LA8'!$B$2:$HJ$176,AC$5+$AK$26,FALSE),"")</f>
        <v>1.82</v>
      </c>
      <c r="AD181" s="301">
        <f>IF($I$3=$AK$1,VLOOKUP($A181,'FeederSheet LA8'!$B$2:$HJ$176,AD$5+$AK$26,FALSE),"")</f>
        <v>0.05</v>
      </c>
      <c r="AE181" s="43"/>
      <c r="AF181" s="43"/>
      <c r="AH181" s="43"/>
      <c r="AI181" s="43"/>
      <c r="AJ181" s="43"/>
      <c r="AK181" s="243"/>
      <c r="AL181" s="43"/>
    </row>
    <row r="182" spans="1:38" x14ac:dyDescent="0.35">
      <c r="C182" s="62"/>
      <c r="D182" s="63"/>
      <c r="E182" s="63"/>
      <c r="F182" s="63"/>
      <c r="G182" s="64"/>
      <c r="H182" s="64"/>
      <c r="P182" s="65" t="s">
        <v>573</v>
      </c>
      <c r="R182" s="43"/>
      <c r="S182" s="43"/>
      <c r="T182" s="43"/>
      <c r="U182" s="43"/>
      <c r="V182" s="43"/>
      <c r="W182" s="43"/>
      <c r="X182" s="284"/>
      <c r="Y182" s="43"/>
      <c r="Z182" s="43"/>
      <c r="AA182" s="43"/>
      <c r="AB182" s="43"/>
      <c r="AC182" s="43"/>
      <c r="AD182" s="43"/>
      <c r="AE182" s="43"/>
      <c r="AF182" s="43"/>
      <c r="AH182" s="43"/>
      <c r="AI182" s="43"/>
      <c r="AJ182" s="43"/>
      <c r="AK182" s="243"/>
    </row>
    <row r="183" spans="1:38" x14ac:dyDescent="0.35">
      <c r="A183" s="331" t="s">
        <v>574</v>
      </c>
      <c r="B183" s="332"/>
      <c r="C183" s="332"/>
      <c r="D183" s="332"/>
      <c r="E183" s="332"/>
      <c r="F183" s="332"/>
      <c r="G183" s="332"/>
      <c r="H183" s="332"/>
      <c r="I183" s="332"/>
      <c r="J183" s="332"/>
      <c r="K183" s="332"/>
      <c r="L183" s="332"/>
      <c r="M183" s="332"/>
      <c r="N183" s="332"/>
      <c r="O183" s="332"/>
      <c r="P183" s="333"/>
      <c r="Q183" s="66"/>
      <c r="R183" s="67"/>
      <c r="S183" s="66"/>
      <c r="V183" s="264"/>
      <c r="W183" s="265"/>
      <c r="X183" s="265"/>
      <c r="Y183" s="265"/>
      <c r="Z183" s="265"/>
      <c r="AA183" s="265"/>
      <c r="AB183" s="265"/>
      <c r="AC183" s="265"/>
      <c r="AD183" s="265"/>
      <c r="AE183" s="265"/>
      <c r="AF183" s="265"/>
      <c r="AH183" s="265"/>
      <c r="AI183" s="265"/>
      <c r="AJ183" s="265"/>
      <c r="AK183" s="245"/>
      <c r="AL183" s="66"/>
    </row>
    <row r="184" spans="1:38" ht="32.25" customHeight="1" x14ac:dyDescent="0.35">
      <c r="A184" s="334" t="s">
        <v>942</v>
      </c>
      <c r="B184" s="335"/>
      <c r="C184" s="335"/>
      <c r="D184" s="335"/>
      <c r="E184" s="335"/>
      <c r="F184" s="335"/>
      <c r="G184" s="335"/>
      <c r="H184" s="335"/>
      <c r="I184" s="335"/>
      <c r="J184" s="335"/>
      <c r="K184" s="335"/>
      <c r="L184" s="335"/>
      <c r="M184" s="335"/>
      <c r="N184" s="335"/>
      <c r="O184" s="335"/>
      <c r="P184" s="336"/>
      <c r="Q184" s="67"/>
      <c r="R184" s="67"/>
      <c r="S184" s="67"/>
      <c r="V184" s="266"/>
      <c r="W184" s="267"/>
      <c r="X184" s="267"/>
      <c r="Y184" s="267"/>
      <c r="Z184" s="267"/>
      <c r="AA184" s="267"/>
      <c r="AB184" s="267"/>
      <c r="AC184" s="267"/>
      <c r="AD184" s="267"/>
      <c r="AE184" s="267"/>
      <c r="AF184" s="267"/>
      <c r="AG184" s="267"/>
      <c r="AH184" s="267"/>
      <c r="AI184" s="267"/>
      <c r="AJ184" s="267"/>
      <c r="AK184" s="246"/>
      <c r="AL184" s="67"/>
    </row>
    <row r="185" spans="1:38" x14ac:dyDescent="0.35">
      <c r="A185" s="337" t="s">
        <v>575</v>
      </c>
      <c r="B185" s="338"/>
      <c r="C185" s="338"/>
      <c r="D185" s="338"/>
      <c r="E185" s="338"/>
      <c r="F185" s="338"/>
      <c r="G185" s="338"/>
      <c r="H185" s="338"/>
      <c r="I185" s="338"/>
      <c r="J185" s="338"/>
      <c r="K185" s="338"/>
      <c r="L185" s="338"/>
      <c r="M185" s="338"/>
      <c r="N185" s="338"/>
      <c r="O185" s="338"/>
      <c r="P185" s="339"/>
      <c r="V185" s="268"/>
      <c r="W185" s="269"/>
      <c r="X185" s="269"/>
      <c r="Y185" s="269"/>
      <c r="Z185" s="269"/>
      <c r="AA185" s="269"/>
      <c r="AB185" s="269"/>
      <c r="AC185" s="269"/>
      <c r="AD185" s="269"/>
      <c r="AE185" s="269"/>
      <c r="AF185" s="269"/>
      <c r="AG185" s="269"/>
      <c r="AH185" s="269"/>
      <c r="AI185" s="269"/>
      <c r="AJ185" s="269"/>
      <c r="AK185" s="247"/>
    </row>
    <row r="186" spans="1:38" ht="43.5" customHeight="1" x14ac:dyDescent="0.35">
      <c r="A186" s="305" t="s">
        <v>576</v>
      </c>
      <c r="B186" s="305"/>
      <c r="C186" s="305"/>
      <c r="D186" s="305"/>
      <c r="E186" s="305"/>
      <c r="F186" s="305"/>
      <c r="G186" s="305"/>
      <c r="H186" s="305"/>
      <c r="I186" s="305"/>
      <c r="J186" s="305"/>
      <c r="K186" s="305"/>
      <c r="L186" s="305"/>
      <c r="M186" s="305"/>
      <c r="N186" s="305"/>
      <c r="O186" s="305"/>
      <c r="P186" s="305"/>
      <c r="Q186" s="68"/>
      <c r="R186" s="263"/>
      <c r="V186" s="69"/>
      <c r="W186" s="69"/>
      <c r="X186" s="69"/>
      <c r="Y186" s="69"/>
      <c r="Z186" s="69"/>
      <c r="AA186" s="69"/>
      <c r="AB186" s="69"/>
      <c r="AC186" s="69"/>
      <c r="AD186" s="69"/>
      <c r="AE186" s="69"/>
      <c r="AF186" s="69"/>
      <c r="AG186" s="69"/>
      <c r="AH186" s="69"/>
      <c r="AI186" s="69"/>
      <c r="AJ186" s="69"/>
      <c r="AK186" s="248"/>
      <c r="AL186" s="69"/>
    </row>
    <row r="187" spans="1:38" ht="14.25" customHeight="1" x14ac:dyDescent="0.35">
      <c r="A187" s="70" t="s">
        <v>577</v>
      </c>
      <c r="B187" s="71"/>
      <c r="C187" s="71"/>
      <c r="D187" s="71"/>
      <c r="E187" s="71"/>
      <c r="F187" s="71"/>
      <c r="G187" s="71"/>
      <c r="H187" s="71"/>
      <c r="I187" s="72"/>
      <c r="J187" s="72"/>
      <c r="K187" s="72"/>
      <c r="L187" s="35"/>
      <c r="M187" s="35"/>
      <c r="N187" s="35"/>
      <c r="O187" s="35"/>
      <c r="P187" s="35"/>
      <c r="Q187" s="35"/>
      <c r="V187" s="70"/>
      <c r="W187" s="71"/>
      <c r="X187" s="283"/>
      <c r="Y187" s="71"/>
      <c r="Z187" s="71"/>
      <c r="AA187" s="71"/>
      <c r="AB187" s="71"/>
      <c r="AC187" s="71"/>
      <c r="AD187" s="72"/>
      <c r="AE187" s="72"/>
      <c r="AF187" s="72"/>
      <c r="AG187" s="35"/>
      <c r="AH187" s="35"/>
      <c r="AI187" s="35"/>
      <c r="AJ187" s="35"/>
      <c r="AK187" s="249"/>
      <c r="AL187" s="35"/>
    </row>
    <row r="188" spans="1:38" ht="67.5" customHeight="1" x14ac:dyDescent="0.35">
      <c r="A188" s="306" t="s">
        <v>578</v>
      </c>
      <c r="B188" s="307"/>
      <c r="C188" s="307"/>
      <c r="D188" s="307"/>
      <c r="E188" s="307"/>
      <c r="F188" s="307"/>
      <c r="G188" s="307"/>
      <c r="H188" s="307"/>
      <c r="I188" s="307"/>
      <c r="J188" s="307"/>
      <c r="K188" s="307"/>
      <c r="L188" s="307"/>
      <c r="M188" s="307"/>
      <c r="N188" s="307"/>
      <c r="O188" s="307"/>
      <c r="P188" s="308"/>
      <c r="Q188" s="35"/>
      <c r="V188" s="271"/>
      <c r="W188" s="272"/>
      <c r="X188" s="272"/>
      <c r="Y188" s="272"/>
      <c r="Z188" s="272"/>
      <c r="AA188" s="272"/>
      <c r="AB188" s="272"/>
      <c r="AC188" s="272"/>
      <c r="AD188" s="272"/>
      <c r="AE188" s="272"/>
      <c r="AF188" s="272"/>
      <c r="AG188" s="272"/>
      <c r="AH188" s="272"/>
      <c r="AI188" s="272"/>
      <c r="AJ188" s="272"/>
      <c r="AK188" s="250"/>
      <c r="AL188" s="35"/>
    </row>
    <row r="189" spans="1:38" ht="75.400000000000006" customHeight="1" x14ac:dyDescent="0.35">
      <c r="A189" s="310" t="s">
        <v>939</v>
      </c>
      <c r="B189" s="310"/>
      <c r="C189" s="310"/>
      <c r="D189" s="310"/>
      <c r="E189" s="310"/>
      <c r="F189" s="310"/>
      <c r="G189" s="310"/>
      <c r="H189" s="310"/>
      <c r="I189" s="310"/>
      <c r="J189" s="310"/>
      <c r="K189" s="310"/>
      <c r="L189" s="310"/>
      <c r="M189" s="310"/>
      <c r="N189" s="310"/>
      <c r="O189" s="310"/>
      <c r="P189" s="310"/>
      <c r="Q189" s="68"/>
      <c r="R189" s="68"/>
      <c r="V189" s="282"/>
      <c r="W189" s="73"/>
      <c r="X189" s="73"/>
      <c r="Y189" s="73"/>
      <c r="Z189" s="73"/>
      <c r="AA189" s="73"/>
      <c r="AB189" s="73"/>
      <c r="AC189" s="73"/>
      <c r="AD189" s="73"/>
      <c r="AE189" s="73"/>
      <c r="AF189" s="73"/>
      <c r="AG189" s="73"/>
      <c r="AH189" s="73"/>
      <c r="AI189" s="73"/>
      <c r="AJ189" s="73"/>
      <c r="AK189" s="251"/>
      <c r="AL189" s="74"/>
    </row>
    <row r="190" spans="1:38" ht="40.5" customHeight="1" x14ac:dyDescent="0.35">
      <c r="A190" s="318" t="s">
        <v>579</v>
      </c>
      <c r="B190" s="318"/>
      <c r="C190" s="318"/>
      <c r="D190" s="318"/>
      <c r="E190" s="318"/>
      <c r="F190" s="318"/>
      <c r="G190" s="318"/>
      <c r="H190" s="318"/>
      <c r="I190" s="318"/>
      <c r="J190" s="318"/>
      <c r="K190" s="318"/>
      <c r="L190" s="318"/>
      <c r="M190" s="318"/>
      <c r="N190" s="318"/>
      <c r="O190" s="318"/>
      <c r="P190" s="318"/>
      <c r="Q190" s="68"/>
      <c r="R190" s="68"/>
      <c r="V190" s="282"/>
      <c r="W190" s="73"/>
      <c r="X190" s="73"/>
      <c r="Y190" s="73"/>
      <c r="Z190" s="73"/>
      <c r="AA190" s="73"/>
      <c r="AB190" s="73"/>
      <c r="AC190" s="73"/>
      <c r="AD190" s="73"/>
      <c r="AE190" s="73"/>
      <c r="AF190" s="73"/>
      <c r="AG190" s="73"/>
      <c r="AH190" s="73"/>
      <c r="AI190" s="73"/>
      <c r="AJ190" s="73"/>
      <c r="AK190" s="251"/>
      <c r="AL190" s="74"/>
    </row>
    <row r="191" spans="1:38" s="53" customFormat="1" ht="39" customHeight="1" x14ac:dyDescent="0.35">
      <c r="A191" s="311" t="s">
        <v>580</v>
      </c>
      <c r="B191" s="312"/>
      <c r="C191" s="312"/>
      <c r="D191" s="312"/>
      <c r="E191" s="312"/>
      <c r="F191" s="312"/>
      <c r="G191" s="312"/>
      <c r="H191" s="312"/>
      <c r="I191" s="312"/>
      <c r="J191" s="312"/>
      <c r="K191" s="312"/>
      <c r="L191" s="312"/>
      <c r="M191" s="312"/>
      <c r="N191" s="312"/>
      <c r="O191" s="312"/>
      <c r="P191" s="313"/>
      <c r="Q191" s="35"/>
      <c r="R191" s="3"/>
      <c r="S191" s="3"/>
      <c r="T191" s="3"/>
      <c r="U191" s="3"/>
      <c r="V191" s="281"/>
      <c r="W191" s="75"/>
      <c r="X191" s="75"/>
      <c r="Y191" s="75"/>
      <c r="Z191" s="75"/>
      <c r="AA191" s="75"/>
      <c r="AB191" s="75"/>
      <c r="AC191" s="75"/>
      <c r="AD191" s="75"/>
      <c r="AE191" s="75"/>
      <c r="AF191" s="75"/>
      <c r="AG191" s="75"/>
      <c r="AH191" s="75"/>
      <c r="AI191" s="75"/>
      <c r="AJ191" s="75"/>
      <c r="AK191" s="252"/>
      <c r="AL191" s="35"/>
    </row>
    <row r="192" spans="1:38" ht="32.25" customHeight="1" x14ac:dyDescent="0.35">
      <c r="A192" s="314" t="s">
        <v>581</v>
      </c>
      <c r="B192" s="315"/>
      <c r="C192" s="315"/>
      <c r="D192" s="315"/>
      <c r="E192" s="315"/>
      <c r="F192" s="315"/>
      <c r="G192" s="315"/>
      <c r="H192" s="315"/>
      <c r="I192" s="315"/>
      <c r="J192" s="315"/>
      <c r="K192" s="315"/>
      <c r="L192" s="315"/>
      <c r="M192" s="315"/>
      <c r="N192" s="315"/>
      <c r="O192" s="315"/>
      <c r="P192" s="316"/>
      <c r="Q192" s="35"/>
      <c r="V192" s="280"/>
      <c r="W192" s="279"/>
      <c r="X192" s="279"/>
      <c r="Y192" s="279"/>
      <c r="Z192" s="279"/>
      <c r="AA192" s="279"/>
      <c r="AB192" s="279"/>
      <c r="AC192" s="279"/>
      <c r="AD192" s="279"/>
      <c r="AE192" s="279"/>
      <c r="AF192" s="279"/>
      <c r="AG192" s="279"/>
      <c r="AH192" s="279"/>
      <c r="AI192" s="279"/>
      <c r="AJ192" s="279"/>
      <c r="AK192" s="286"/>
      <c r="AL192" s="35"/>
    </row>
    <row r="193" spans="1:32" ht="49.9" customHeight="1" x14ac:dyDescent="0.35">
      <c r="A193" s="317" t="s">
        <v>582</v>
      </c>
      <c r="B193" s="317"/>
      <c r="C193" s="317"/>
      <c r="D193" s="317"/>
      <c r="E193" s="317"/>
      <c r="F193" s="317"/>
      <c r="G193" s="317"/>
      <c r="H193" s="317"/>
      <c r="I193" s="317"/>
      <c r="J193" s="317"/>
      <c r="K193" s="317"/>
      <c r="L193" s="317"/>
      <c r="M193" s="317"/>
      <c r="N193" s="317"/>
      <c r="O193" s="317"/>
      <c r="P193" s="317"/>
      <c r="Q193" s="76"/>
      <c r="R193" s="76"/>
      <c r="U193" s="304"/>
      <c r="V193" s="304"/>
      <c r="W193" s="304"/>
      <c r="X193" s="304"/>
      <c r="Y193" s="304"/>
      <c r="Z193" s="304"/>
      <c r="AA193" s="304"/>
      <c r="AB193" s="304"/>
      <c r="AC193" s="304"/>
      <c r="AD193" s="304"/>
      <c r="AE193" s="304"/>
      <c r="AF193" s="304"/>
    </row>
    <row r="194" spans="1:32" x14ac:dyDescent="0.35">
      <c r="A194" s="274"/>
      <c r="B194" s="274"/>
      <c r="C194" s="274"/>
      <c r="D194" s="274"/>
      <c r="E194" s="274"/>
      <c r="F194" s="274"/>
      <c r="G194" s="274"/>
      <c r="H194" s="274"/>
      <c r="I194" s="274"/>
      <c r="J194" s="274"/>
      <c r="K194" s="274"/>
      <c r="L194" s="274"/>
      <c r="M194" s="274"/>
      <c r="N194" s="274"/>
      <c r="O194" s="274"/>
      <c r="P194" s="274"/>
      <c r="Q194" s="76"/>
      <c r="R194" s="76"/>
      <c r="U194" s="270"/>
      <c r="V194" s="270"/>
      <c r="W194" s="270"/>
      <c r="X194" s="278"/>
      <c r="Y194" s="270"/>
      <c r="Z194" s="270"/>
      <c r="AA194" s="270"/>
      <c r="AB194" s="270"/>
      <c r="AC194" s="270"/>
      <c r="AD194" s="270"/>
      <c r="AE194" s="270"/>
      <c r="AF194" s="270"/>
    </row>
    <row r="195" spans="1:32" x14ac:dyDescent="0.35">
      <c r="A195" s="77" t="s">
        <v>583</v>
      </c>
      <c r="U195" s="304"/>
      <c r="V195" s="304"/>
      <c r="W195" s="304"/>
      <c r="X195" s="304"/>
      <c r="Y195" s="304"/>
      <c r="Z195" s="304"/>
      <c r="AA195" s="304"/>
      <c r="AB195" s="304"/>
      <c r="AC195" s="304"/>
      <c r="AD195" s="304"/>
      <c r="AE195" s="304"/>
      <c r="AF195" s="304"/>
    </row>
    <row r="196" spans="1:32" x14ac:dyDescent="0.35">
      <c r="A196" s="78" t="s">
        <v>941</v>
      </c>
    </row>
    <row r="203" spans="1:32" x14ac:dyDescent="0.35">
      <c r="C203" s="309"/>
      <c r="D203" s="309"/>
      <c r="E203" s="309"/>
      <c r="F203" s="309"/>
      <c r="G203" s="309"/>
      <c r="H203" s="309"/>
      <c r="I203" s="309"/>
      <c r="J203" s="309"/>
      <c r="K203" s="309"/>
      <c r="L203" s="309"/>
      <c r="M203" s="309"/>
      <c r="N203" s="309"/>
    </row>
    <row r="204" spans="1:32" ht="409.5" customHeight="1" x14ac:dyDescent="0.35">
      <c r="C204" s="309"/>
      <c r="D204" s="309"/>
      <c r="E204" s="309"/>
      <c r="F204" s="309"/>
      <c r="G204" s="309"/>
      <c r="H204" s="309"/>
      <c r="I204" s="309"/>
      <c r="J204" s="309"/>
      <c r="K204" s="309"/>
      <c r="L204" s="309"/>
      <c r="M204" s="309"/>
      <c r="N204" s="309"/>
      <c r="O204" s="79"/>
      <c r="P204" s="79"/>
      <c r="Q204" s="79"/>
      <c r="R204" s="79"/>
    </row>
    <row r="205" spans="1:32" x14ac:dyDescent="0.35">
      <c r="C205" s="79"/>
      <c r="D205" s="79"/>
      <c r="E205" s="79"/>
      <c r="F205" s="79"/>
      <c r="G205" s="79"/>
      <c r="H205" s="79"/>
      <c r="I205" s="79"/>
      <c r="J205" s="79"/>
      <c r="K205" s="79"/>
      <c r="L205" s="79"/>
      <c r="M205" s="79"/>
      <c r="N205" s="79"/>
      <c r="O205" s="79"/>
      <c r="P205" s="79"/>
      <c r="Q205" s="79"/>
      <c r="R205" s="79"/>
    </row>
    <row r="206" spans="1:32" x14ac:dyDescent="0.35">
      <c r="C206" s="79"/>
      <c r="D206" s="79"/>
      <c r="E206" s="79"/>
      <c r="F206" s="79"/>
      <c r="G206" s="79"/>
      <c r="H206" s="79"/>
      <c r="I206" s="79"/>
      <c r="J206" s="79"/>
      <c r="K206" s="79"/>
      <c r="L206" s="79"/>
      <c r="M206" s="79"/>
      <c r="N206" s="79"/>
      <c r="O206" s="79"/>
      <c r="P206" s="79"/>
      <c r="Q206" s="79"/>
      <c r="R206" s="79"/>
    </row>
    <row r="207" spans="1:32" x14ac:dyDescent="0.35">
      <c r="C207" s="79"/>
      <c r="D207" s="79"/>
      <c r="E207" s="79"/>
      <c r="F207" s="79"/>
      <c r="G207" s="79"/>
      <c r="H207" s="79"/>
      <c r="I207" s="79"/>
      <c r="J207" s="79"/>
      <c r="K207" s="79"/>
      <c r="L207" s="79"/>
      <c r="M207" s="79"/>
      <c r="N207" s="79"/>
      <c r="O207" s="79"/>
      <c r="P207" s="79"/>
      <c r="Q207" s="79"/>
      <c r="R207" s="79"/>
    </row>
    <row r="208" spans="1:32" x14ac:dyDescent="0.35">
      <c r="C208" s="79"/>
      <c r="D208" s="79"/>
      <c r="E208" s="79"/>
      <c r="F208" s="79"/>
      <c r="G208" s="79"/>
      <c r="H208" s="79"/>
      <c r="I208" s="79"/>
      <c r="J208" s="79"/>
      <c r="K208" s="79"/>
      <c r="L208" s="79"/>
      <c r="M208" s="79"/>
      <c r="N208" s="79"/>
      <c r="O208" s="79"/>
      <c r="P208" s="79"/>
      <c r="Q208" s="79"/>
      <c r="R208" s="79"/>
    </row>
    <row r="209" spans="3:18" x14ac:dyDescent="0.35">
      <c r="C209" s="79"/>
      <c r="D209" s="79"/>
      <c r="E209" s="79"/>
      <c r="F209" s="79"/>
      <c r="G209" s="79"/>
      <c r="H209" s="79"/>
      <c r="I209" s="79"/>
      <c r="J209" s="79"/>
      <c r="K209" s="79"/>
      <c r="L209" s="79"/>
      <c r="M209" s="79"/>
      <c r="N209" s="79"/>
      <c r="O209" s="79"/>
      <c r="P209" s="79"/>
      <c r="Q209" s="79"/>
      <c r="R209" s="79"/>
    </row>
    <row r="210" spans="3:18" x14ac:dyDescent="0.35">
      <c r="C210" s="79"/>
      <c r="D210" s="79"/>
      <c r="E210" s="79"/>
      <c r="F210" s="79"/>
      <c r="G210" s="79"/>
      <c r="H210" s="79"/>
      <c r="I210" s="79"/>
      <c r="J210" s="79"/>
      <c r="K210" s="79"/>
      <c r="L210" s="79"/>
      <c r="M210" s="79"/>
      <c r="N210" s="79"/>
      <c r="O210" s="79"/>
      <c r="P210" s="79"/>
      <c r="Q210" s="79"/>
      <c r="R210" s="79"/>
    </row>
  </sheetData>
  <sheetProtection sheet="1" objects="1" scenarios="1"/>
  <mergeCells count="21">
    <mergeCell ref="R6:W6"/>
    <mergeCell ref="Y6:AD6"/>
    <mergeCell ref="A183:P183"/>
    <mergeCell ref="A184:P184"/>
    <mergeCell ref="A185:P185"/>
    <mergeCell ref="H2:P2"/>
    <mergeCell ref="I3:P3"/>
    <mergeCell ref="I4:P4"/>
    <mergeCell ref="A6:C7"/>
    <mergeCell ref="D6:I6"/>
    <mergeCell ref="K6:P6"/>
    <mergeCell ref="U193:AF193"/>
    <mergeCell ref="U195:AF195"/>
    <mergeCell ref="A186:P186"/>
    <mergeCell ref="A188:P188"/>
    <mergeCell ref="C203:N204"/>
    <mergeCell ref="A189:P189"/>
    <mergeCell ref="A191:P191"/>
    <mergeCell ref="A192:P192"/>
    <mergeCell ref="A193:P193"/>
    <mergeCell ref="A190:P190"/>
  </mergeCells>
  <conditionalFormatting sqref="K8:P181">
    <cfRule type="expression" dxfId="26" priority="1">
      <formula>$AK$30=2</formula>
    </cfRule>
    <cfRule type="expression" dxfId="25" priority="2">
      <formula>$AK$30=1</formula>
    </cfRule>
  </conditionalFormatting>
  <conditionalFormatting sqref="X6 AE6">
    <cfRule type="expression" dxfId="24" priority="3">
      <formula>$I$3=$AK$1</formula>
    </cfRule>
  </conditionalFormatting>
  <conditionalFormatting sqref="AE181 X7 AE7">
    <cfRule type="expression" dxfId="23" priority="4">
      <formula>$I$3=$AK$1</formula>
    </cfRule>
  </conditionalFormatting>
  <conditionalFormatting sqref="Y6:AD7 R6:W7">
    <cfRule type="expression" dxfId="22" priority="5">
      <formula>$I$3=$AK$1</formula>
    </cfRule>
  </conditionalFormatting>
  <dataValidations count="2">
    <dataValidation type="list" allowBlank="1" showInputMessage="1" showErrorMessage="1" sqref="I3:P3">
      <formula1>$AK$1:$AK$8</formula1>
    </dataValidation>
    <dataValidation type="list" allowBlank="1" showInputMessage="1" showErrorMessage="1" sqref="I4">
      <formula1>$AK$11:$AK$13</formula1>
    </dataValidation>
  </dataValidations>
  <hyperlinks>
    <hyperlink ref="A187" r:id="rId1"/>
  </hyperlinks>
  <pageMargins left="0.74803149606299213" right="0.74803149606299213" top="0.98425196850393704" bottom="0.98425196850393704" header="0.51181102362204722" footer="0.51181102362204722"/>
  <pageSetup paperSize="9" scale="44" fitToHeight="2" orientation="portrait" r:id="rId2"/>
  <headerFooter alignWithMargins="0">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DF180"/>
  <sheetViews>
    <sheetView zoomScaleNormal="100" workbookViewId="0">
      <pane xSplit="2" ySplit="2" topLeftCell="BI3" activePane="bottomRight" state="frozen"/>
      <selection pane="topRight" activeCell="B1" sqref="B1"/>
      <selection pane="bottomLeft" activeCell="A2" sqref="A2"/>
      <selection pane="bottomRight"/>
    </sheetView>
  </sheetViews>
  <sheetFormatPr defaultRowHeight="15" x14ac:dyDescent="0.4"/>
  <cols>
    <col min="1" max="1" width="14.21875" customWidth="1"/>
    <col min="2" max="2" width="23.5546875" bestFit="1" customWidth="1"/>
    <col min="3" max="3" width="16.6640625" bestFit="1" customWidth="1"/>
    <col min="4" max="4" width="17" bestFit="1" customWidth="1"/>
    <col min="5" max="5" width="14.77734375" bestFit="1" customWidth="1"/>
    <col min="6" max="6" width="19.33203125" bestFit="1" customWidth="1"/>
    <col min="7" max="7" width="19.6640625" bestFit="1" customWidth="1"/>
    <col min="8" max="8" width="17.44140625" bestFit="1" customWidth="1"/>
    <col min="9" max="9" width="19.5546875" bestFit="1" customWidth="1"/>
    <col min="10" max="10" width="19.77734375" bestFit="1" customWidth="1"/>
    <col min="11" max="11" width="17.5546875" bestFit="1" customWidth="1"/>
    <col min="12" max="12" width="23.44140625" bestFit="1" customWidth="1"/>
    <col min="13" max="13" width="23.77734375" bestFit="1" customWidth="1"/>
    <col min="14" max="14" width="21.5546875" bestFit="1" customWidth="1"/>
    <col min="15" max="15" width="18.5546875" bestFit="1" customWidth="1"/>
    <col min="16" max="16" width="18.77734375" bestFit="1" customWidth="1"/>
    <col min="17" max="17" width="16.44140625" bestFit="1" customWidth="1"/>
    <col min="18" max="18" width="16.33203125" bestFit="1" customWidth="1"/>
    <col min="19" max="19" width="16.5546875" bestFit="1" customWidth="1"/>
    <col min="20" max="20" width="14.33203125" bestFit="1" customWidth="1"/>
    <col min="21" max="21" width="22" bestFit="1" customWidth="1"/>
    <col min="22" max="22" width="22.33203125" bestFit="1" customWidth="1"/>
    <col min="23" max="23" width="20" bestFit="1" customWidth="1"/>
    <col min="24" max="24" width="22" bestFit="1" customWidth="1"/>
    <col min="25" max="25" width="22.33203125" bestFit="1" customWidth="1"/>
    <col min="26" max="26" width="20" bestFit="1" customWidth="1"/>
    <col min="27" max="27" width="19" bestFit="1" customWidth="1"/>
    <col min="28" max="28" width="19.33203125" bestFit="1" customWidth="1"/>
    <col min="29" max="29" width="17" bestFit="1" customWidth="1"/>
    <col min="30" max="30" width="19.77734375" bestFit="1" customWidth="1"/>
    <col min="31" max="31" width="20" bestFit="1" customWidth="1"/>
    <col min="32" max="32" width="17.77734375" bestFit="1" customWidth="1"/>
    <col min="33" max="33" width="19.77734375" bestFit="1" customWidth="1"/>
    <col min="34" max="34" width="20" bestFit="1" customWidth="1"/>
    <col min="35" max="35" width="17.77734375" bestFit="1" customWidth="1"/>
    <col min="36" max="38" width="17.77734375" customWidth="1"/>
    <col min="39" max="39" width="15.21875" bestFit="1" customWidth="1"/>
    <col min="40" max="40" width="15.44140625" bestFit="1" customWidth="1"/>
    <col min="41" max="41" width="13.21875" bestFit="1" customWidth="1"/>
    <col min="42" max="42" width="17.77734375" bestFit="1" customWidth="1"/>
    <col min="43" max="43" width="18.109375" bestFit="1" customWidth="1"/>
    <col min="44" max="44" width="15.77734375" bestFit="1" customWidth="1"/>
    <col min="45" max="45" width="18" bestFit="1" customWidth="1"/>
    <col min="46" max="46" width="18.33203125" bestFit="1" customWidth="1"/>
    <col min="47" max="47" width="16" bestFit="1" customWidth="1"/>
    <col min="48" max="48" width="22" bestFit="1" customWidth="1"/>
    <col min="49" max="49" width="22.21875" bestFit="1" customWidth="1"/>
    <col min="50" max="50" width="19.88671875" bestFit="1" customWidth="1"/>
    <col min="51" max="51" width="16.88671875" bestFit="1" customWidth="1"/>
    <col min="52" max="52" width="17.33203125" bestFit="1" customWidth="1"/>
    <col min="53" max="53" width="15" bestFit="1" customWidth="1"/>
    <col min="54" max="54" width="14.77734375" bestFit="1" customWidth="1"/>
    <col min="55" max="55" width="15.109375" bestFit="1" customWidth="1"/>
    <col min="56" max="56" width="12.77734375" bestFit="1" customWidth="1"/>
    <col min="57" max="57" width="20.44140625" bestFit="1" customWidth="1"/>
    <col min="58" max="58" width="20.77734375" bestFit="1" customWidth="1"/>
    <col min="59" max="59" width="18.5546875" bestFit="1" customWidth="1"/>
    <col min="60" max="60" width="20.44140625" bestFit="1" customWidth="1"/>
    <col min="61" max="61" width="20.77734375" bestFit="1" customWidth="1"/>
    <col min="62" max="62" width="18.5546875" bestFit="1" customWidth="1"/>
    <col min="63" max="63" width="17.5546875" bestFit="1" customWidth="1"/>
    <col min="64" max="64" width="17.77734375" bestFit="1" customWidth="1"/>
    <col min="65" max="65" width="15.44140625" bestFit="1" customWidth="1"/>
    <col min="66" max="66" width="18.21875" bestFit="1" customWidth="1"/>
    <col min="67" max="67" width="18.5546875" bestFit="1" customWidth="1"/>
    <col min="68" max="68" width="16.21875" bestFit="1" customWidth="1"/>
    <col min="69" max="69" width="18.21875" bestFit="1" customWidth="1"/>
    <col min="70" max="70" width="18.5546875" bestFit="1" customWidth="1"/>
    <col min="71" max="71" width="16.21875" bestFit="1" customWidth="1"/>
    <col min="72" max="74" width="16.21875" customWidth="1"/>
    <col min="75" max="75" width="12.44140625" bestFit="1" customWidth="1"/>
    <col min="76" max="76" width="12.77734375" bestFit="1" customWidth="1"/>
    <col min="77" max="77" width="10.5546875" bestFit="1" customWidth="1"/>
    <col min="78" max="78" width="15.109375" bestFit="1" customWidth="1"/>
    <col min="79" max="79" width="15.33203125" bestFit="1" customWidth="1"/>
    <col min="80" max="80" width="13.109375" bestFit="1" customWidth="1"/>
    <col min="81" max="81" width="15.33203125" bestFit="1" customWidth="1"/>
    <col min="82" max="82" width="15.5546875" bestFit="1" customWidth="1"/>
    <col min="83" max="83" width="13.33203125" bestFit="1" customWidth="1"/>
    <col min="84" max="84" width="19.21875" bestFit="1" customWidth="1"/>
    <col min="85" max="85" width="19.5546875" bestFit="1" customWidth="1"/>
    <col min="86" max="86" width="17.33203125" bestFit="1" customWidth="1"/>
    <col min="87" max="87" width="14.21875" bestFit="1" customWidth="1"/>
    <col min="88" max="88" width="14.5546875" bestFit="1" customWidth="1"/>
    <col min="89" max="89" width="12.21875" bestFit="1" customWidth="1"/>
    <col min="90" max="90" width="12" bestFit="1" customWidth="1"/>
    <col min="91" max="91" width="12.33203125" bestFit="1" customWidth="1"/>
    <col min="92" max="92" width="10.109375" bestFit="1" customWidth="1"/>
    <col min="93" max="93" width="17.77734375" bestFit="1" customWidth="1"/>
    <col min="94" max="94" width="18.109375" bestFit="1" customWidth="1"/>
    <col min="95" max="95" width="15.77734375" bestFit="1" customWidth="1"/>
    <col min="96" max="96" width="17.77734375" bestFit="1" customWidth="1"/>
    <col min="97" max="97" width="18.109375" bestFit="1" customWidth="1"/>
    <col min="98" max="98" width="15.77734375" bestFit="1" customWidth="1"/>
    <col min="99" max="99" width="14.77734375" bestFit="1" customWidth="1"/>
    <col min="100" max="100" width="15.109375" bestFit="1" customWidth="1"/>
    <col min="101" max="101" width="12.77734375" bestFit="1" customWidth="1"/>
    <col min="102" max="102" width="15.44140625" bestFit="1" customWidth="1"/>
    <col min="103" max="103" width="15.77734375" bestFit="1" customWidth="1"/>
    <col min="104" max="104" width="13.5546875" bestFit="1" customWidth="1"/>
    <col min="105" max="105" width="15.44140625" bestFit="1" customWidth="1"/>
    <col min="106" max="106" width="15.77734375" bestFit="1" customWidth="1"/>
    <col min="107" max="107" width="13.5546875" bestFit="1" customWidth="1"/>
  </cols>
  <sheetData>
    <row r="2" spans="1:110" x14ac:dyDescent="0.4">
      <c r="C2" t="s">
        <v>597</v>
      </c>
      <c r="D2" t="s">
        <v>598</v>
      </c>
      <c r="E2" t="s">
        <v>599</v>
      </c>
      <c r="F2" t="s">
        <v>600</v>
      </c>
      <c r="G2" t="s">
        <v>601</v>
      </c>
      <c r="H2" t="s">
        <v>602</v>
      </c>
      <c r="I2" t="s">
        <v>603</v>
      </c>
      <c r="J2" t="s">
        <v>604</v>
      </c>
      <c r="K2" t="s">
        <v>605</v>
      </c>
      <c r="L2" t="s">
        <v>606</v>
      </c>
      <c r="M2" t="s">
        <v>607</v>
      </c>
      <c r="N2" t="s">
        <v>608</v>
      </c>
      <c r="O2" t="s">
        <v>609</v>
      </c>
      <c r="P2" t="s">
        <v>610</v>
      </c>
      <c r="Q2" t="s">
        <v>611</v>
      </c>
      <c r="R2" t="s">
        <v>612</v>
      </c>
      <c r="S2" t="s">
        <v>613</v>
      </c>
      <c r="T2" t="s">
        <v>614</v>
      </c>
      <c r="U2" t="s">
        <v>615</v>
      </c>
      <c r="V2" t="s">
        <v>616</v>
      </c>
      <c r="W2" t="s">
        <v>617</v>
      </c>
      <c r="X2" t="s">
        <v>618</v>
      </c>
      <c r="Y2" t="s">
        <v>619</v>
      </c>
      <c r="Z2" t="s">
        <v>620</v>
      </c>
      <c r="AA2" t="s">
        <v>621</v>
      </c>
      <c r="AB2" t="s">
        <v>622</v>
      </c>
      <c r="AC2" t="s">
        <v>623</v>
      </c>
      <c r="AD2" t="s">
        <v>624</v>
      </c>
      <c r="AE2" t="s">
        <v>625</v>
      </c>
      <c r="AF2" t="s">
        <v>626</v>
      </c>
      <c r="AG2" t="s">
        <v>627</v>
      </c>
      <c r="AH2" t="s">
        <v>628</v>
      </c>
      <c r="AI2" t="s">
        <v>629</v>
      </c>
      <c r="AJ2" t="s">
        <v>630</v>
      </c>
      <c r="AK2" t="s">
        <v>631</v>
      </c>
      <c r="AL2" t="s">
        <v>632</v>
      </c>
      <c r="AM2" t="s">
        <v>633</v>
      </c>
      <c r="AN2" t="s">
        <v>634</v>
      </c>
      <c r="AO2" t="s">
        <v>635</v>
      </c>
      <c r="AP2" t="s">
        <v>636</v>
      </c>
      <c r="AQ2" t="s">
        <v>637</v>
      </c>
      <c r="AR2" t="s">
        <v>638</v>
      </c>
      <c r="AS2" t="s">
        <v>639</v>
      </c>
      <c r="AT2" t="s">
        <v>640</v>
      </c>
      <c r="AU2" t="s">
        <v>641</v>
      </c>
      <c r="AV2" t="s">
        <v>642</v>
      </c>
      <c r="AW2" t="s">
        <v>643</v>
      </c>
      <c r="AX2" t="s">
        <v>644</v>
      </c>
      <c r="AY2" t="s">
        <v>645</v>
      </c>
      <c r="AZ2" t="s">
        <v>646</v>
      </c>
      <c r="BA2" t="s">
        <v>647</v>
      </c>
      <c r="BB2" t="s">
        <v>648</v>
      </c>
      <c r="BC2" t="s">
        <v>649</v>
      </c>
      <c r="BD2" t="s">
        <v>650</v>
      </c>
      <c r="BE2" t="s">
        <v>651</v>
      </c>
      <c r="BF2" t="s">
        <v>652</v>
      </c>
      <c r="BG2" t="s">
        <v>653</v>
      </c>
      <c r="BH2" t="s">
        <v>654</v>
      </c>
      <c r="BI2" t="s">
        <v>655</v>
      </c>
      <c r="BJ2" t="s">
        <v>656</v>
      </c>
      <c r="BK2" t="s">
        <v>657</v>
      </c>
      <c r="BL2" t="s">
        <v>658</v>
      </c>
      <c r="BM2" t="s">
        <v>659</v>
      </c>
      <c r="BN2" t="s">
        <v>660</v>
      </c>
      <c r="BO2" t="s">
        <v>661</v>
      </c>
      <c r="BP2" t="s">
        <v>662</v>
      </c>
      <c r="BQ2" t="s">
        <v>663</v>
      </c>
      <c r="BR2" t="s">
        <v>664</v>
      </c>
      <c r="BS2" t="s">
        <v>665</v>
      </c>
      <c r="BT2" t="s">
        <v>666</v>
      </c>
      <c r="BU2" t="s">
        <v>667</v>
      </c>
      <c r="BV2" t="s">
        <v>668</v>
      </c>
      <c r="BW2" t="s">
        <v>180</v>
      </c>
      <c r="BX2" t="s">
        <v>181</v>
      </c>
      <c r="BY2" t="s">
        <v>182</v>
      </c>
      <c r="BZ2" t="s">
        <v>183</v>
      </c>
      <c r="CA2" t="s">
        <v>184</v>
      </c>
      <c r="CB2" t="s">
        <v>185</v>
      </c>
      <c r="CC2" t="s">
        <v>186</v>
      </c>
      <c r="CD2" t="s">
        <v>187</v>
      </c>
      <c r="CE2" t="s">
        <v>188</v>
      </c>
      <c r="CF2" t="s">
        <v>189</v>
      </c>
      <c r="CG2" t="s">
        <v>190</v>
      </c>
      <c r="CH2" t="s">
        <v>191</v>
      </c>
      <c r="CI2" t="s">
        <v>192</v>
      </c>
      <c r="CJ2" t="s">
        <v>193</v>
      </c>
      <c r="CK2" t="s">
        <v>194</v>
      </c>
      <c r="CL2" t="s">
        <v>195</v>
      </c>
      <c r="CM2" t="s">
        <v>196</v>
      </c>
      <c r="CN2" t="s">
        <v>197</v>
      </c>
      <c r="CO2" t="s">
        <v>198</v>
      </c>
      <c r="CP2" t="s">
        <v>199</v>
      </c>
      <c r="CQ2" t="s">
        <v>200</v>
      </c>
      <c r="CR2" t="s">
        <v>201</v>
      </c>
      <c r="CS2" t="s">
        <v>202</v>
      </c>
      <c r="CT2" t="s">
        <v>203</v>
      </c>
      <c r="CU2" t="s">
        <v>204</v>
      </c>
      <c r="CV2" t="s">
        <v>205</v>
      </c>
      <c r="CW2" t="s">
        <v>206</v>
      </c>
      <c r="CX2" t="s">
        <v>207</v>
      </c>
      <c r="CY2" t="s">
        <v>208</v>
      </c>
      <c r="CZ2" t="s">
        <v>209</v>
      </c>
      <c r="DA2" t="s">
        <v>210</v>
      </c>
      <c r="DB2" t="s">
        <v>211</v>
      </c>
      <c r="DC2" t="s">
        <v>212</v>
      </c>
      <c r="DD2" t="s">
        <v>213</v>
      </c>
      <c r="DE2" t="s">
        <v>214</v>
      </c>
      <c r="DF2" t="s">
        <v>215</v>
      </c>
    </row>
    <row r="3" spans="1:110" x14ac:dyDescent="0.4">
      <c r="A3" t="s">
        <v>678</v>
      </c>
      <c r="B3" t="s">
        <v>231</v>
      </c>
      <c r="C3">
        <v>213512</v>
      </c>
      <c r="D3">
        <v>221919</v>
      </c>
      <c r="E3">
        <v>435431</v>
      </c>
      <c r="F3">
        <v>208232</v>
      </c>
      <c r="G3">
        <v>216020</v>
      </c>
      <c r="H3">
        <v>424252</v>
      </c>
      <c r="I3">
        <v>49.3</v>
      </c>
      <c r="J3">
        <v>43.8</v>
      </c>
      <c r="K3">
        <v>46.5</v>
      </c>
      <c r="L3">
        <v>0.13</v>
      </c>
      <c r="M3">
        <v>-0.33</v>
      </c>
      <c r="N3">
        <v>-0.1</v>
      </c>
      <c r="O3">
        <v>0.13</v>
      </c>
      <c r="P3">
        <v>-0.34</v>
      </c>
      <c r="Q3">
        <v>-0.11</v>
      </c>
      <c r="R3">
        <v>0.14000000000000001</v>
      </c>
      <c r="S3">
        <v>-0.33</v>
      </c>
      <c r="T3">
        <v>-0.1</v>
      </c>
      <c r="U3">
        <v>46.9</v>
      </c>
      <c r="V3">
        <v>40</v>
      </c>
      <c r="W3">
        <v>43.4</v>
      </c>
      <c r="X3">
        <v>68.5</v>
      </c>
      <c r="Y3">
        <v>60.8</v>
      </c>
      <c r="Z3">
        <v>64.599999999999994</v>
      </c>
      <c r="AA3">
        <v>42.4</v>
      </c>
      <c r="AB3">
        <v>31.1</v>
      </c>
      <c r="AC3">
        <v>36.6</v>
      </c>
      <c r="AD3">
        <v>20.2</v>
      </c>
      <c r="AE3">
        <v>12.3</v>
      </c>
      <c r="AF3">
        <v>16.2</v>
      </c>
      <c r="AG3">
        <v>28.6</v>
      </c>
      <c r="AH3">
        <v>18.2</v>
      </c>
      <c r="AI3">
        <v>23.3</v>
      </c>
      <c r="AJ3">
        <v>4.26</v>
      </c>
      <c r="AK3">
        <v>3.78</v>
      </c>
      <c r="AL3">
        <v>4.01</v>
      </c>
      <c r="AM3">
        <v>41362</v>
      </c>
      <c r="AN3">
        <v>42521</v>
      </c>
      <c r="AO3">
        <v>83883</v>
      </c>
      <c r="AP3">
        <v>34162</v>
      </c>
      <c r="AQ3">
        <v>34908</v>
      </c>
      <c r="AR3">
        <v>69070</v>
      </c>
      <c r="AS3">
        <v>50.7</v>
      </c>
      <c r="AT3">
        <v>45.3</v>
      </c>
      <c r="AU3">
        <v>48</v>
      </c>
      <c r="AV3">
        <v>0.73</v>
      </c>
      <c r="AW3">
        <v>0.25</v>
      </c>
      <c r="AX3">
        <v>0.49</v>
      </c>
      <c r="AY3">
        <v>0.72</v>
      </c>
      <c r="AZ3">
        <v>0.23</v>
      </c>
      <c r="BA3">
        <v>0.48</v>
      </c>
      <c r="BB3">
        <v>0.74</v>
      </c>
      <c r="BC3">
        <v>0.26</v>
      </c>
      <c r="BD3">
        <v>0.49</v>
      </c>
      <c r="BE3">
        <v>47.4</v>
      </c>
      <c r="BF3">
        <v>41.5</v>
      </c>
      <c r="BG3">
        <v>44.4</v>
      </c>
      <c r="BH3">
        <v>67.599999999999994</v>
      </c>
      <c r="BI3">
        <v>61.4</v>
      </c>
      <c r="BJ3">
        <v>64.400000000000006</v>
      </c>
      <c r="BK3">
        <v>54.7</v>
      </c>
      <c r="BL3">
        <v>42.8</v>
      </c>
      <c r="BM3">
        <v>48.7</v>
      </c>
      <c r="BN3">
        <v>24.8</v>
      </c>
      <c r="BO3">
        <v>15.6</v>
      </c>
      <c r="BP3">
        <v>20.100000000000001</v>
      </c>
      <c r="BQ3">
        <v>35</v>
      </c>
      <c r="BR3">
        <v>23.1</v>
      </c>
      <c r="BS3">
        <v>29</v>
      </c>
      <c r="BT3">
        <v>4.54</v>
      </c>
      <c r="BU3">
        <v>4.04</v>
      </c>
      <c r="BV3">
        <v>4.29</v>
      </c>
      <c r="BW3">
        <v>255768</v>
      </c>
      <c r="BX3">
        <v>265434</v>
      </c>
      <c r="BY3">
        <v>521202</v>
      </c>
      <c r="BZ3">
        <v>243142</v>
      </c>
      <c r="CA3">
        <v>251693</v>
      </c>
      <c r="CB3">
        <v>494835</v>
      </c>
      <c r="CC3">
        <v>49.4</v>
      </c>
      <c r="CD3">
        <v>43.9</v>
      </c>
      <c r="CE3">
        <v>46.6</v>
      </c>
      <c r="CF3">
        <v>0.22</v>
      </c>
      <c r="CG3">
        <v>-0.25</v>
      </c>
      <c r="CH3">
        <v>-0.02</v>
      </c>
      <c r="CI3">
        <v>0.21</v>
      </c>
      <c r="CJ3">
        <v>-0.26</v>
      </c>
      <c r="CK3">
        <v>-0.03</v>
      </c>
      <c r="CL3">
        <v>0.22</v>
      </c>
      <c r="CM3">
        <v>-0.25</v>
      </c>
      <c r="CN3">
        <v>-0.02</v>
      </c>
      <c r="CO3">
        <v>46.9</v>
      </c>
      <c r="CP3">
        <v>40.200000000000003</v>
      </c>
      <c r="CQ3">
        <v>43.5</v>
      </c>
      <c r="CR3">
        <v>68.3</v>
      </c>
      <c r="CS3">
        <v>60.7</v>
      </c>
      <c r="CT3">
        <v>64.400000000000006</v>
      </c>
      <c r="CU3">
        <v>44.3</v>
      </c>
      <c r="CV3">
        <v>32.9</v>
      </c>
      <c r="CW3">
        <v>38.5</v>
      </c>
      <c r="CX3">
        <v>20.9</v>
      </c>
      <c r="CY3">
        <v>12.8</v>
      </c>
      <c r="CZ3">
        <v>16.8</v>
      </c>
      <c r="DA3">
        <v>29.6</v>
      </c>
      <c r="DB3">
        <v>19</v>
      </c>
      <c r="DC3">
        <v>24.2</v>
      </c>
      <c r="DD3">
        <v>4.3</v>
      </c>
      <c r="DE3">
        <v>3.82</v>
      </c>
      <c r="DF3">
        <v>4.05</v>
      </c>
    </row>
    <row r="5" spans="1:110" x14ac:dyDescent="0.4">
      <c r="A5" t="s">
        <v>235</v>
      </c>
      <c r="B5" t="s">
        <v>233</v>
      </c>
      <c r="C5">
        <v>11405</v>
      </c>
      <c r="D5">
        <v>11913</v>
      </c>
      <c r="E5">
        <v>23318</v>
      </c>
      <c r="F5">
        <v>11290</v>
      </c>
      <c r="G5">
        <v>11759</v>
      </c>
      <c r="H5">
        <v>23049</v>
      </c>
      <c r="I5">
        <v>47.6</v>
      </c>
      <c r="J5">
        <v>42.5</v>
      </c>
      <c r="K5">
        <v>45</v>
      </c>
      <c r="L5">
        <v>-0.04</v>
      </c>
      <c r="M5">
        <v>-0.47</v>
      </c>
      <c r="N5">
        <v>-0.26</v>
      </c>
      <c r="O5">
        <v>-0.06</v>
      </c>
      <c r="P5">
        <v>-0.5</v>
      </c>
      <c r="Q5">
        <v>-0.28000000000000003</v>
      </c>
      <c r="R5">
        <v>-0.01</v>
      </c>
      <c r="S5">
        <v>-0.45</v>
      </c>
      <c r="T5">
        <v>-0.24</v>
      </c>
      <c r="U5">
        <v>43.9</v>
      </c>
      <c r="V5">
        <v>38.1</v>
      </c>
      <c r="W5">
        <v>41</v>
      </c>
      <c r="X5">
        <v>66.099999999999994</v>
      </c>
      <c r="Y5">
        <v>59</v>
      </c>
      <c r="Z5">
        <v>62.5</v>
      </c>
      <c r="AA5">
        <v>39.4</v>
      </c>
      <c r="AB5">
        <v>28.2</v>
      </c>
      <c r="AC5">
        <v>33.700000000000003</v>
      </c>
      <c r="AD5">
        <v>16.600000000000001</v>
      </c>
      <c r="AE5">
        <v>10.5</v>
      </c>
      <c r="AF5">
        <v>13.5</v>
      </c>
      <c r="AG5">
        <v>25.4</v>
      </c>
      <c r="AH5">
        <v>16</v>
      </c>
      <c r="AI5">
        <v>20.6</v>
      </c>
      <c r="AJ5">
        <v>4.04</v>
      </c>
      <c r="AK5">
        <v>3.61</v>
      </c>
      <c r="AL5">
        <v>3.82</v>
      </c>
      <c r="AM5">
        <v>670</v>
      </c>
      <c r="AN5">
        <v>694</v>
      </c>
      <c r="AO5">
        <v>1364</v>
      </c>
      <c r="AP5">
        <v>536</v>
      </c>
      <c r="AQ5">
        <v>538</v>
      </c>
      <c r="AR5">
        <v>1074</v>
      </c>
      <c r="AS5">
        <v>50.4</v>
      </c>
      <c r="AT5">
        <v>45.1</v>
      </c>
      <c r="AU5">
        <v>47.7</v>
      </c>
      <c r="AV5">
        <v>0.78</v>
      </c>
      <c r="AW5">
        <v>0.49</v>
      </c>
      <c r="AX5">
        <v>0.63</v>
      </c>
      <c r="AY5">
        <v>0.67</v>
      </c>
      <c r="AZ5">
        <v>0.39</v>
      </c>
      <c r="BA5">
        <v>0.56000000000000005</v>
      </c>
      <c r="BB5">
        <v>0.88</v>
      </c>
      <c r="BC5">
        <v>0.6</v>
      </c>
      <c r="BD5">
        <v>0.71</v>
      </c>
      <c r="BE5">
        <v>45.5</v>
      </c>
      <c r="BF5">
        <v>38.799999999999997</v>
      </c>
      <c r="BG5">
        <v>42.1</v>
      </c>
      <c r="BH5">
        <v>66.400000000000006</v>
      </c>
      <c r="BI5">
        <v>59.8</v>
      </c>
      <c r="BJ5">
        <v>63</v>
      </c>
      <c r="BK5">
        <v>54.2</v>
      </c>
      <c r="BL5">
        <v>42.9</v>
      </c>
      <c r="BM5">
        <v>48.5</v>
      </c>
      <c r="BN5">
        <v>27.6</v>
      </c>
      <c r="BO5">
        <v>15.3</v>
      </c>
      <c r="BP5">
        <v>21.3</v>
      </c>
      <c r="BQ5">
        <v>37.299999999999997</v>
      </c>
      <c r="BR5">
        <v>23.2</v>
      </c>
      <c r="BS5">
        <v>30.1</v>
      </c>
      <c r="BT5">
        <v>4.47</v>
      </c>
      <c r="BU5">
        <v>3.95</v>
      </c>
      <c r="BV5">
        <v>4.21</v>
      </c>
      <c r="BW5">
        <v>12138</v>
      </c>
      <c r="BX5">
        <v>12700</v>
      </c>
      <c r="BY5">
        <v>24838</v>
      </c>
      <c r="BZ5">
        <v>11883</v>
      </c>
      <c r="CA5">
        <v>12376</v>
      </c>
      <c r="CB5">
        <v>24259</v>
      </c>
      <c r="CC5">
        <v>47.6</v>
      </c>
      <c r="CD5">
        <v>42.4</v>
      </c>
      <c r="CE5">
        <v>44.9</v>
      </c>
      <c r="CF5">
        <v>-0.01</v>
      </c>
      <c r="CG5">
        <v>-0.45</v>
      </c>
      <c r="CH5">
        <v>-0.23</v>
      </c>
      <c r="CI5">
        <v>-0.03</v>
      </c>
      <c r="CJ5">
        <v>-0.47</v>
      </c>
      <c r="CK5">
        <v>-0.25</v>
      </c>
      <c r="CL5">
        <v>0.01</v>
      </c>
      <c r="CM5">
        <v>-0.42</v>
      </c>
      <c r="CN5">
        <v>-0.22</v>
      </c>
      <c r="CO5">
        <v>43.8</v>
      </c>
      <c r="CP5">
        <v>37.9</v>
      </c>
      <c r="CQ5">
        <v>40.799999999999997</v>
      </c>
      <c r="CR5">
        <v>65.900000000000006</v>
      </c>
      <c r="CS5">
        <v>58.7</v>
      </c>
      <c r="CT5">
        <v>62.2</v>
      </c>
      <c r="CU5">
        <v>40.1</v>
      </c>
      <c r="CV5">
        <v>28.8</v>
      </c>
      <c r="CW5">
        <v>34.299999999999997</v>
      </c>
      <c r="CX5">
        <v>17.2</v>
      </c>
      <c r="CY5">
        <v>10.7</v>
      </c>
      <c r="CZ5">
        <v>13.8</v>
      </c>
      <c r="DA5">
        <v>26</v>
      </c>
      <c r="DB5">
        <v>16.3</v>
      </c>
      <c r="DC5">
        <v>21</v>
      </c>
      <c r="DD5">
        <v>4.05</v>
      </c>
      <c r="DE5">
        <v>3.6</v>
      </c>
      <c r="DF5">
        <v>3.82</v>
      </c>
    </row>
    <row r="6" spans="1:110" x14ac:dyDescent="0.4">
      <c r="A6" t="s">
        <v>237</v>
      </c>
      <c r="B6" t="s">
        <v>236</v>
      </c>
      <c r="C6">
        <v>2199</v>
      </c>
      <c r="D6">
        <v>2278</v>
      </c>
      <c r="E6">
        <v>4477</v>
      </c>
      <c r="F6">
        <v>2181</v>
      </c>
      <c r="G6">
        <v>2254</v>
      </c>
      <c r="H6">
        <v>4435</v>
      </c>
      <c r="I6">
        <v>48.2</v>
      </c>
      <c r="J6">
        <v>42.6</v>
      </c>
      <c r="K6">
        <v>45.3</v>
      </c>
      <c r="L6">
        <v>0.02</v>
      </c>
      <c r="M6">
        <v>-0.44</v>
      </c>
      <c r="N6">
        <v>-0.21</v>
      </c>
      <c r="O6">
        <v>-0.03</v>
      </c>
      <c r="P6">
        <v>-0.49</v>
      </c>
      <c r="Q6">
        <v>-0.25</v>
      </c>
      <c r="R6">
        <v>7.0000000000000007E-2</v>
      </c>
      <c r="S6">
        <v>-0.39</v>
      </c>
      <c r="T6">
        <v>-0.17</v>
      </c>
      <c r="U6">
        <v>43.1</v>
      </c>
      <c r="V6">
        <v>36.299999999999997</v>
      </c>
      <c r="W6">
        <v>39.700000000000003</v>
      </c>
      <c r="X6">
        <v>66.2</v>
      </c>
      <c r="Y6">
        <v>58.1</v>
      </c>
      <c r="Z6">
        <v>62.1</v>
      </c>
      <c r="AA6">
        <v>40.1</v>
      </c>
      <c r="AB6">
        <v>28.3</v>
      </c>
      <c r="AC6">
        <v>34.1</v>
      </c>
      <c r="AD6">
        <v>16.100000000000001</v>
      </c>
      <c r="AE6">
        <v>10.5</v>
      </c>
      <c r="AF6">
        <v>13.3</v>
      </c>
      <c r="AG6">
        <v>26.7</v>
      </c>
      <c r="AH6">
        <v>15.7</v>
      </c>
      <c r="AI6">
        <v>21.1</v>
      </c>
      <c r="AJ6">
        <v>4.0599999999999996</v>
      </c>
      <c r="AK6">
        <v>3.59</v>
      </c>
      <c r="AL6">
        <v>3.82</v>
      </c>
      <c r="AM6">
        <v>29</v>
      </c>
      <c r="AN6">
        <v>44</v>
      </c>
      <c r="AO6">
        <v>73</v>
      </c>
      <c r="AP6">
        <v>19</v>
      </c>
      <c r="AQ6">
        <v>33</v>
      </c>
      <c r="AR6">
        <v>52</v>
      </c>
      <c r="AS6">
        <v>49.1</v>
      </c>
      <c r="AT6">
        <v>50.7</v>
      </c>
      <c r="AU6">
        <v>50</v>
      </c>
      <c r="AV6">
        <v>0.69</v>
      </c>
      <c r="AW6">
        <v>0.9</v>
      </c>
      <c r="AX6">
        <v>0.82</v>
      </c>
      <c r="AY6">
        <v>0.12</v>
      </c>
      <c r="AZ6">
        <v>0.46</v>
      </c>
      <c r="BA6">
        <v>0.48</v>
      </c>
      <c r="BB6">
        <v>1.26</v>
      </c>
      <c r="BC6">
        <v>1.33</v>
      </c>
      <c r="BD6">
        <v>1.1599999999999999</v>
      </c>
      <c r="BE6">
        <v>17.2</v>
      </c>
      <c r="BF6">
        <v>50</v>
      </c>
      <c r="BG6">
        <v>37</v>
      </c>
      <c r="BH6">
        <v>58.6</v>
      </c>
      <c r="BI6">
        <v>61.4</v>
      </c>
      <c r="BJ6">
        <v>60.3</v>
      </c>
      <c r="BK6">
        <v>48.3</v>
      </c>
      <c r="BL6">
        <v>47.7</v>
      </c>
      <c r="BM6">
        <v>47.9</v>
      </c>
      <c r="BN6">
        <v>10.3</v>
      </c>
      <c r="BO6">
        <v>22.7</v>
      </c>
      <c r="BP6">
        <v>17.8</v>
      </c>
      <c r="BQ6">
        <v>24.1</v>
      </c>
      <c r="BR6">
        <v>29.5</v>
      </c>
      <c r="BS6">
        <v>27.4</v>
      </c>
      <c r="BT6">
        <v>4.24</v>
      </c>
      <c r="BU6">
        <v>4.55</v>
      </c>
      <c r="BV6">
        <v>4.42</v>
      </c>
      <c r="BW6">
        <v>2253</v>
      </c>
      <c r="BX6">
        <v>2361</v>
      </c>
      <c r="BY6">
        <v>4614</v>
      </c>
      <c r="BZ6">
        <v>2222</v>
      </c>
      <c r="CA6">
        <v>2323</v>
      </c>
      <c r="CB6">
        <v>4545</v>
      </c>
      <c r="CC6">
        <v>47.9</v>
      </c>
      <c r="CD6">
        <v>42.2</v>
      </c>
      <c r="CE6">
        <v>45</v>
      </c>
      <c r="CF6">
        <v>0.01</v>
      </c>
      <c r="CG6">
        <v>-0.45</v>
      </c>
      <c r="CH6">
        <v>-0.23</v>
      </c>
      <c r="CI6">
        <v>-0.05</v>
      </c>
      <c r="CJ6">
        <v>-0.5</v>
      </c>
      <c r="CK6">
        <v>-0.26</v>
      </c>
      <c r="CL6">
        <v>0.06</v>
      </c>
      <c r="CM6">
        <v>-0.4</v>
      </c>
      <c r="CN6">
        <v>-0.19</v>
      </c>
      <c r="CO6">
        <v>42.4</v>
      </c>
      <c r="CP6">
        <v>36.1</v>
      </c>
      <c r="CQ6">
        <v>39.200000000000003</v>
      </c>
      <c r="CR6">
        <v>65.599999999999994</v>
      </c>
      <c r="CS6">
        <v>57.5</v>
      </c>
      <c r="CT6">
        <v>61.5</v>
      </c>
      <c r="CU6">
        <v>39.700000000000003</v>
      </c>
      <c r="CV6">
        <v>28.2</v>
      </c>
      <c r="CW6">
        <v>33.799999999999997</v>
      </c>
      <c r="CX6">
        <v>15.9</v>
      </c>
      <c r="CY6">
        <v>10.6</v>
      </c>
      <c r="CZ6">
        <v>13.2</v>
      </c>
      <c r="DA6">
        <v>26.4</v>
      </c>
      <c r="DB6">
        <v>15.7</v>
      </c>
      <c r="DC6">
        <v>20.9</v>
      </c>
      <c r="DD6">
        <v>4.04</v>
      </c>
      <c r="DE6">
        <v>3.57</v>
      </c>
      <c r="DF6">
        <v>3.8</v>
      </c>
    </row>
    <row r="7" spans="1:110" x14ac:dyDescent="0.4">
      <c r="A7" t="s">
        <v>240</v>
      </c>
      <c r="B7" t="s">
        <v>239</v>
      </c>
      <c r="C7">
        <v>482</v>
      </c>
      <c r="D7">
        <v>544</v>
      </c>
      <c r="E7">
        <v>1026</v>
      </c>
      <c r="F7">
        <v>472</v>
      </c>
      <c r="G7">
        <v>531</v>
      </c>
      <c r="H7">
        <v>1003</v>
      </c>
      <c r="I7">
        <v>48.5</v>
      </c>
      <c r="J7">
        <v>43.4</v>
      </c>
      <c r="K7">
        <v>45.8</v>
      </c>
      <c r="L7">
        <v>-0.08</v>
      </c>
      <c r="M7">
        <v>-0.48</v>
      </c>
      <c r="N7">
        <v>-0.28999999999999998</v>
      </c>
      <c r="O7">
        <v>-0.19</v>
      </c>
      <c r="P7">
        <v>-0.59</v>
      </c>
      <c r="Q7">
        <v>-0.37</v>
      </c>
      <c r="R7">
        <v>0.03</v>
      </c>
      <c r="S7">
        <v>-0.38</v>
      </c>
      <c r="T7">
        <v>-0.21</v>
      </c>
      <c r="U7">
        <v>47.1</v>
      </c>
      <c r="V7">
        <v>43</v>
      </c>
      <c r="W7">
        <v>44.9</v>
      </c>
      <c r="X7">
        <v>69.5</v>
      </c>
      <c r="Y7">
        <v>62.9</v>
      </c>
      <c r="Z7">
        <v>66</v>
      </c>
      <c r="AA7">
        <v>47.3</v>
      </c>
      <c r="AB7">
        <v>41.2</v>
      </c>
      <c r="AC7">
        <v>44.1</v>
      </c>
      <c r="AD7">
        <v>17.2</v>
      </c>
      <c r="AE7">
        <v>14.2</v>
      </c>
      <c r="AF7">
        <v>15.6</v>
      </c>
      <c r="AG7">
        <v>28.6</v>
      </c>
      <c r="AH7">
        <v>21.1</v>
      </c>
      <c r="AI7">
        <v>24.7</v>
      </c>
      <c r="AJ7">
        <v>4.13</v>
      </c>
      <c r="AK7">
        <v>3.78</v>
      </c>
      <c r="AL7">
        <v>3.95</v>
      </c>
      <c r="AM7">
        <v>41</v>
      </c>
      <c r="AN7">
        <v>30</v>
      </c>
      <c r="AO7">
        <v>71</v>
      </c>
      <c r="AP7">
        <v>27</v>
      </c>
      <c r="AQ7">
        <v>20</v>
      </c>
      <c r="AR7">
        <v>47</v>
      </c>
      <c r="AS7">
        <v>49</v>
      </c>
      <c r="AT7">
        <v>42.8</v>
      </c>
      <c r="AU7">
        <v>46.4</v>
      </c>
      <c r="AV7">
        <v>0.61</v>
      </c>
      <c r="AW7">
        <v>0.44</v>
      </c>
      <c r="AX7">
        <v>0.54</v>
      </c>
      <c r="AY7">
        <v>0.13</v>
      </c>
      <c r="AZ7">
        <v>-0.11</v>
      </c>
      <c r="BA7">
        <v>0.17</v>
      </c>
      <c r="BB7">
        <v>1.08</v>
      </c>
      <c r="BC7">
        <v>0.99</v>
      </c>
      <c r="BD7">
        <v>0.9</v>
      </c>
      <c r="BE7">
        <v>51.2</v>
      </c>
      <c r="BF7">
        <v>36.700000000000003</v>
      </c>
      <c r="BG7">
        <v>45.1</v>
      </c>
      <c r="BH7">
        <v>58.5</v>
      </c>
      <c r="BI7">
        <v>60</v>
      </c>
      <c r="BJ7">
        <v>59.2</v>
      </c>
      <c r="BK7">
        <v>56.1</v>
      </c>
      <c r="BL7">
        <v>46.7</v>
      </c>
      <c r="BM7">
        <v>52.1</v>
      </c>
      <c r="BN7">
        <v>26.8</v>
      </c>
      <c r="BO7">
        <v>13.3</v>
      </c>
      <c r="BP7">
        <v>21.1</v>
      </c>
      <c r="BQ7">
        <v>36.6</v>
      </c>
      <c r="BR7">
        <v>23.3</v>
      </c>
      <c r="BS7">
        <v>31</v>
      </c>
      <c r="BT7">
        <v>4.3099999999999996</v>
      </c>
      <c r="BU7">
        <v>3.83</v>
      </c>
      <c r="BV7">
        <v>4.1100000000000003</v>
      </c>
      <c r="BW7">
        <v>523</v>
      </c>
      <c r="BX7">
        <v>574</v>
      </c>
      <c r="BY7">
        <v>1097</v>
      </c>
      <c r="BZ7">
        <v>499</v>
      </c>
      <c r="CA7">
        <v>551</v>
      </c>
      <c r="CB7">
        <v>1050</v>
      </c>
      <c r="CC7">
        <v>48.6</v>
      </c>
      <c r="CD7">
        <v>43.4</v>
      </c>
      <c r="CE7">
        <v>45.8</v>
      </c>
      <c r="CF7">
        <v>-0.04</v>
      </c>
      <c r="CG7">
        <v>-0.45</v>
      </c>
      <c r="CH7">
        <v>-0.26</v>
      </c>
      <c r="CI7">
        <v>-0.15</v>
      </c>
      <c r="CJ7">
        <v>-0.55000000000000004</v>
      </c>
      <c r="CK7">
        <v>-0.33</v>
      </c>
      <c r="CL7">
        <v>7.0000000000000007E-2</v>
      </c>
      <c r="CM7">
        <v>-0.34</v>
      </c>
      <c r="CN7">
        <v>-0.18</v>
      </c>
      <c r="CO7">
        <v>47.4</v>
      </c>
      <c r="CP7">
        <v>42.7</v>
      </c>
      <c r="CQ7">
        <v>44.9</v>
      </c>
      <c r="CR7">
        <v>68.599999999999994</v>
      </c>
      <c r="CS7">
        <v>62.7</v>
      </c>
      <c r="CT7">
        <v>65.5</v>
      </c>
      <c r="CU7">
        <v>48</v>
      </c>
      <c r="CV7">
        <v>41.5</v>
      </c>
      <c r="CW7">
        <v>44.6</v>
      </c>
      <c r="CX7">
        <v>18</v>
      </c>
      <c r="CY7">
        <v>14.1</v>
      </c>
      <c r="CZ7">
        <v>16</v>
      </c>
      <c r="DA7">
        <v>29.3</v>
      </c>
      <c r="DB7">
        <v>21.3</v>
      </c>
      <c r="DC7">
        <v>25.1</v>
      </c>
      <c r="DD7">
        <v>4.1399999999999997</v>
      </c>
      <c r="DE7">
        <v>3.78</v>
      </c>
      <c r="DF7">
        <v>3.96</v>
      </c>
    </row>
    <row r="8" spans="1:110" x14ac:dyDescent="0.4">
      <c r="A8" t="s">
        <v>242</v>
      </c>
      <c r="B8" t="s">
        <v>241</v>
      </c>
      <c r="C8">
        <v>881</v>
      </c>
      <c r="D8">
        <v>914</v>
      </c>
      <c r="E8">
        <v>1795</v>
      </c>
      <c r="F8">
        <v>876</v>
      </c>
      <c r="G8">
        <v>906</v>
      </c>
      <c r="H8">
        <v>1782</v>
      </c>
      <c r="I8">
        <v>48.6</v>
      </c>
      <c r="J8">
        <v>43.3</v>
      </c>
      <c r="K8">
        <v>45.9</v>
      </c>
      <c r="L8">
        <v>-0.04</v>
      </c>
      <c r="M8">
        <v>-0.5</v>
      </c>
      <c r="N8">
        <v>-0.27</v>
      </c>
      <c r="O8">
        <v>-0.12</v>
      </c>
      <c r="P8">
        <v>-0.57999999999999996</v>
      </c>
      <c r="Q8">
        <v>-0.33</v>
      </c>
      <c r="R8">
        <v>0.04</v>
      </c>
      <c r="S8">
        <v>-0.42</v>
      </c>
      <c r="T8">
        <v>-0.22</v>
      </c>
      <c r="U8">
        <v>45.7</v>
      </c>
      <c r="V8">
        <v>39.6</v>
      </c>
      <c r="W8">
        <v>42.6</v>
      </c>
      <c r="X8">
        <v>67.8</v>
      </c>
      <c r="Y8">
        <v>60.7</v>
      </c>
      <c r="Z8">
        <v>64.2</v>
      </c>
      <c r="AA8">
        <v>42.9</v>
      </c>
      <c r="AB8">
        <v>32.4</v>
      </c>
      <c r="AC8">
        <v>37.5</v>
      </c>
      <c r="AD8">
        <v>18.8</v>
      </c>
      <c r="AE8">
        <v>12.1</v>
      </c>
      <c r="AF8">
        <v>15.4</v>
      </c>
      <c r="AG8">
        <v>29.2</v>
      </c>
      <c r="AH8">
        <v>19.899999999999999</v>
      </c>
      <c r="AI8">
        <v>24.5</v>
      </c>
      <c r="AJ8">
        <v>4.1500000000000004</v>
      </c>
      <c r="AK8">
        <v>3.71</v>
      </c>
      <c r="AL8">
        <v>3.92</v>
      </c>
      <c r="AM8">
        <v>45</v>
      </c>
      <c r="AN8">
        <v>45</v>
      </c>
      <c r="AO8">
        <v>90</v>
      </c>
      <c r="AP8">
        <v>35</v>
      </c>
      <c r="AQ8">
        <v>34</v>
      </c>
      <c r="AR8">
        <v>69</v>
      </c>
      <c r="AS8">
        <v>55.6</v>
      </c>
      <c r="AT8">
        <v>47.3</v>
      </c>
      <c r="AU8">
        <v>51.5</v>
      </c>
      <c r="AV8">
        <v>0.48</v>
      </c>
      <c r="AW8">
        <v>0.43</v>
      </c>
      <c r="AX8">
        <v>0.46</v>
      </c>
      <c r="AY8">
        <v>0.06</v>
      </c>
      <c r="AZ8">
        <v>0.01</v>
      </c>
      <c r="BA8">
        <v>0.16</v>
      </c>
      <c r="BB8">
        <v>0.9</v>
      </c>
      <c r="BC8">
        <v>0.86</v>
      </c>
      <c r="BD8">
        <v>0.76</v>
      </c>
      <c r="BE8">
        <v>57.8</v>
      </c>
      <c r="BF8">
        <v>40</v>
      </c>
      <c r="BG8">
        <v>48.9</v>
      </c>
      <c r="BH8">
        <v>77.8</v>
      </c>
      <c r="BI8">
        <v>66.7</v>
      </c>
      <c r="BJ8">
        <v>72.2</v>
      </c>
      <c r="BK8">
        <v>57.8</v>
      </c>
      <c r="BL8">
        <v>53.3</v>
      </c>
      <c r="BM8">
        <v>55.6</v>
      </c>
      <c r="BN8">
        <v>42.2</v>
      </c>
      <c r="BO8">
        <v>20</v>
      </c>
      <c r="BP8">
        <v>31.1</v>
      </c>
      <c r="BQ8">
        <v>44.4</v>
      </c>
      <c r="BR8">
        <v>31.1</v>
      </c>
      <c r="BS8">
        <v>37.799999999999997</v>
      </c>
      <c r="BT8">
        <v>5.04</v>
      </c>
      <c r="BU8">
        <v>4.29</v>
      </c>
      <c r="BV8">
        <v>4.66</v>
      </c>
      <c r="BW8">
        <v>926</v>
      </c>
      <c r="BX8">
        <v>959</v>
      </c>
      <c r="BY8">
        <v>1885</v>
      </c>
      <c r="BZ8">
        <v>911</v>
      </c>
      <c r="CA8">
        <v>940</v>
      </c>
      <c r="CB8">
        <v>1851</v>
      </c>
      <c r="CC8">
        <v>48.9</v>
      </c>
      <c r="CD8">
        <v>43.5</v>
      </c>
      <c r="CE8">
        <v>46.2</v>
      </c>
      <c r="CF8">
        <v>-0.02</v>
      </c>
      <c r="CG8">
        <v>-0.47</v>
      </c>
      <c r="CH8">
        <v>-0.25</v>
      </c>
      <c r="CI8">
        <v>-0.1</v>
      </c>
      <c r="CJ8">
        <v>-0.55000000000000004</v>
      </c>
      <c r="CK8">
        <v>-0.3</v>
      </c>
      <c r="CL8">
        <v>0.06</v>
      </c>
      <c r="CM8">
        <v>-0.39</v>
      </c>
      <c r="CN8">
        <v>-0.19</v>
      </c>
      <c r="CO8">
        <v>46.3</v>
      </c>
      <c r="CP8">
        <v>39.6</v>
      </c>
      <c r="CQ8">
        <v>42.9</v>
      </c>
      <c r="CR8">
        <v>68.3</v>
      </c>
      <c r="CS8">
        <v>61</v>
      </c>
      <c r="CT8">
        <v>64.599999999999994</v>
      </c>
      <c r="CU8">
        <v>43.6</v>
      </c>
      <c r="CV8">
        <v>33.4</v>
      </c>
      <c r="CW8">
        <v>38.4</v>
      </c>
      <c r="CX8">
        <v>20</v>
      </c>
      <c r="CY8">
        <v>12.5</v>
      </c>
      <c r="CZ8">
        <v>16.2</v>
      </c>
      <c r="DA8">
        <v>29.9</v>
      </c>
      <c r="DB8">
        <v>20.399999999999999</v>
      </c>
      <c r="DC8">
        <v>25.1</v>
      </c>
      <c r="DD8">
        <v>4.1900000000000004</v>
      </c>
      <c r="DE8">
        <v>3.74</v>
      </c>
      <c r="DF8">
        <v>3.96</v>
      </c>
    </row>
    <row r="9" spans="1:110" x14ac:dyDescent="0.4">
      <c r="A9" t="s">
        <v>245</v>
      </c>
      <c r="B9" t="s">
        <v>244</v>
      </c>
      <c r="C9">
        <v>489</v>
      </c>
      <c r="D9">
        <v>486</v>
      </c>
      <c r="E9">
        <v>975</v>
      </c>
      <c r="F9">
        <v>487</v>
      </c>
      <c r="G9">
        <v>481</v>
      </c>
      <c r="H9">
        <v>968</v>
      </c>
      <c r="I9">
        <v>46.1</v>
      </c>
      <c r="J9">
        <v>37.5</v>
      </c>
      <c r="K9">
        <v>41.9</v>
      </c>
      <c r="L9">
        <v>-0.17</v>
      </c>
      <c r="M9">
        <v>-0.88</v>
      </c>
      <c r="N9">
        <v>-0.52</v>
      </c>
      <c r="O9">
        <v>-0.28000000000000003</v>
      </c>
      <c r="P9">
        <v>-0.99</v>
      </c>
      <c r="Q9">
        <v>-0.6</v>
      </c>
      <c r="R9">
        <v>-0.05</v>
      </c>
      <c r="S9">
        <v>-0.77</v>
      </c>
      <c r="T9">
        <v>-0.44</v>
      </c>
      <c r="U9">
        <v>42.7</v>
      </c>
      <c r="V9">
        <v>30.9</v>
      </c>
      <c r="W9">
        <v>36.799999999999997</v>
      </c>
      <c r="X9">
        <v>67.3</v>
      </c>
      <c r="Y9">
        <v>52.3</v>
      </c>
      <c r="Z9">
        <v>59.8</v>
      </c>
      <c r="AA9">
        <v>35.4</v>
      </c>
      <c r="AB9">
        <v>15.4</v>
      </c>
      <c r="AC9">
        <v>25.4</v>
      </c>
      <c r="AD9">
        <v>12.5</v>
      </c>
      <c r="AE9">
        <v>4.3</v>
      </c>
      <c r="AF9">
        <v>8.4</v>
      </c>
      <c r="AG9">
        <v>20.399999999999999</v>
      </c>
      <c r="AH9">
        <v>7.2</v>
      </c>
      <c r="AI9">
        <v>13.8</v>
      </c>
      <c r="AJ9">
        <v>3.91</v>
      </c>
      <c r="AK9">
        <v>3.09</v>
      </c>
      <c r="AL9">
        <v>3.5</v>
      </c>
      <c r="AM9">
        <v>18</v>
      </c>
      <c r="AN9">
        <v>23</v>
      </c>
      <c r="AO9">
        <v>41</v>
      </c>
      <c r="AP9">
        <v>17</v>
      </c>
      <c r="AQ9">
        <v>17</v>
      </c>
      <c r="AR9">
        <v>34</v>
      </c>
      <c r="AS9">
        <v>56.9</v>
      </c>
      <c r="AT9">
        <v>48.6</v>
      </c>
      <c r="AU9">
        <v>52.3</v>
      </c>
      <c r="AV9">
        <v>1.48</v>
      </c>
      <c r="AW9">
        <v>0.3</v>
      </c>
      <c r="AX9">
        <v>0.89</v>
      </c>
      <c r="AY9">
        <v>0.88</v>
      </c>
      <c r="AZ9">
        <v>-0.3</v>
      </c>
      <c r="BA9">
        <v>0.47</v>
      </c>
      <c r="BB9">
        <v>2.08</v>
      </c>
      <c r="BC9">
        <v>0.9</v>
      </c>
      <c r="BD9">
        <v>1.32</v>
      </c>
      <c r="BE9">
        <v>61.1</v>
      </c>
      <c r="BF9">
        <v>60.9</v>
      </c>
      <c r="BG9">
        <v>61</v>
      </c>
      <c r="BH9">
        <v>83.3</v>
      </c>
      <c r="BI9">
        <v>69.599999999999994</v>
      </c>
      <c r="BJ9">
        <v>75.599999999999994</v>
      </c>
      <c r="BK9">
        <v>77.8</v>
      </c>
      <c r="BL9">
        <v>47.8</v>
      </c>
      <c r="BM9">
        <v>61</v>
      </c>
      <c r="BN9">
        <v>33.299999999999997</v>
      </c>
      <c r="BO9">
        <v>17.399999999999999</v>
      </c>
      <c r="BP9">
        <v>24.4</v>
      </c>
      <c r="BQ9">
        <v>50</v>
      </c>
      <c r="BR9">
        <v>34.799999999999997</v>
      </c>
      <c r="BS9">
        <v>41.5</v>
      </c>
      <c r="BT9">
        <v>5.25</v>
      </c>
      <c r="BU9">
        <v>4.34</v>
      </c>
      <c r="BV9">
        <v>4.74</v>
      </c>
      <c r="BW9">
        <v>507</v>
      </c>
      <c r="BX9">
        <v>509</v>
      </c>
      <c r="BY9">
        <v>1016</v>
      </c>
      <c r="BZ9">
        <v>504</v>
      </c>
      <c r="CA9">
        <v>498</v>
      </c>
      <c r="CB9">
        <v>1002</v>
      </c>
      <c r="CC9">
        <v>46.5</v>
      </c>
      <c r="CD9">
        <v>38</v>
      </c>
      <c r="CE9">
        <v>42.3</v>
      </c>
      <c r="CF9">
        <v>-0.11</v>
      </c>
      <c r="CG9">
        <v>-0.84</v>
      </c>
      <c r="CH9">
        <v>-0.47</v>
      </c>
      <c r="CI9">
        <v>-0.22</v>
      </c>
      <c r="CJ9">
        <v>-0.95</v>
      </c>
      <c r="CK9">
        <v>-0.55000000000000004</v>
      </c>
      <c r="CL9">
        <v>0</v>
      </c>
      <c r="CM9">
        <v>-0.73</v>
      </c>
      <c r="CN9">
        <v>-0.39</v>
      </c>
      <c r="CO9">
        <v>43.4</v>
      </c>
      <c r="CP9">
        <v>32.200000000000003</v>
      </c>
      <c r="CQ9">
        <v>37.799999999999997</v>
      </c>
      <c r="CR9">
        <v>67.900000000000006</v>
      </c>
      <c r="CS9">
        <v>53</v>
      </c>
      <c r="CT9">
        <v>60.4</v>
      </c>
      <c r="CU9">
        <v>36.9</v>
      </c>
      <c r="CV9">
        <v>16.899999999999999</v>
      </c>
      <c r="CW9">
        <v>26.9</v>
      </c>
      <c r="CX9">
        <v>13.2</v>
      </c>
      <c r="CY9">
        <v>4.9000000000000004</v>
      </c>
      <c r="CZ9">
        <v>9.1</v>
      </c>
      <c r="DA9">
        <v>21.5</v>
      </c>
      <c r="DB9">
        <v>8.4</v>
      </c>
      <c r="DC9">
        <v>15</v>
      </c>
      <c r="DD9">
        <v>3.95</v>
      </c>
      <c r="DE9">
        <v>3.15</v>
      </c>
      <c r="DF9">
        <v>3.55</v>
      </c>
    </row>
    <row r="10" spans="1:110" x14ac:dyDescent="0.4">
      <c r="A10" t="s">
        <v>247</v>
      </c>
      <c r="B10" t="s">
        <v>246</v>
      </c>
      <c r="C10">
        <v>530</v>
      </c>
      <c r="D10">
        <v>560</v>
      </c>
      <c r="E10">
        <v>1090</v>
      </c>
      <c r="F10">
        <v>527</v>
      </c>
      <c r="G10">
        <v>553</v>
      </c>
      <c r="H10">
        <v>1080</v>
      </c>
      <c r="I10">
        <v>45.6</v>
      </c>
      <c r="J10">
        <v>40.6</v>
      </c>
      <c r="K10">
        <v>43</v>
      </c>
      <c r="L10">
        <v>-0.04</v>
      </c>
      <c r="M10">
        <v>-0.54</v>
      </c>
      <c r="N10">
        <v>-0.3</v>
      </c>
      <c r="O10">
        <v>-0.15</v>
      </c>
      <c r="P10">
        <v>-0.65</v>
      </c>
      <c r="Q10">
        <v>-0.37</v>
      </c>
      <c r="R10">
        <v>7.0000000000000007E-2</v>
      </c>
      <c r="S10">
        <v>-0.44</v>
      </c>
      <c r="T10">
        <v>-0.22</v>
      </c>
      <c r="U10">
        <v>40.200000000000003</v>
      </c>
      <c r="V10">
        <v>36.299999999999997</v>
      </c>
      <c r="W10">
        <v>38.200000000000003</v>
      </c>
      <c r="X10">
        <v>64.2</v>
      </c>
      <c r="Y10">
        <v>57.9</v>
      </c>
      <c r="Z10">
        <v>60.9</v>
      </c>
      <c r="AA10">
        <v>26.4</v>
      </c>
      <c r="AB10">
        <v>17</v>
      </c>
      <c r="AC10">
        <v>21.6</v>
      </c>
      <c r="AD10">
        <v>10</v>
      </c>
      <c r="AE10">
        <v>5.7</v>
      </c>
      <c r="AF10">
        <v>7.8</v>
      </c>
      <c r="AG10">
        <v>16</v>
      </c>
      <c r="AH10">
        <v>10.199999999999999</v>
      </c>
      <c r="AI10">
        <v>13</v>
      </c>
      <c r="AJ10">
        <v>3.68</v>
      </c>
      <c r="AK10">
        <v>3.26</v>
      </c>
      <c r="AL10">
        <v>3.46</v>
      </c>
      <c r="AM10">
        <v>110</v>
      </c>
      <c r="AN10">
        <v>98</v>
      </c>
      <c r="AO10">
        <v>208</v>
      </c>
      <c r="AP10">
        <v>92</v>
      </c>
      <c r="AQ10">
        <v>79</v>
      </c>
      <c r="AR10">
        <v>171</v>
      </c>
      <c r="AS10">
        <v>46</v>
      </c>
      <c r="AT10">
        <v>43.6</v>
      </c>
      <c r="AU10">
        <v>44.9</v>
      </c>
      <c r="AV10">
        <v>0.64</v>
      </c>
      <c r="AW10">
        <v>0.64</v>
      </c>
      <c r="AX10">
        <v>0.64</v>
      </c>
      <c r="AY10">
        <v>0.38</v>
      </c>
      <c r="AZ10">
        <v>0.36</v>
      </c>
      <c r="BA10">
        <v>0.45</v>
      </c>
      <c r="BB10">
        <v>0.9</v>
      </c>
      <c r="BC10">
        <v>0.92</v>
      </c>
      <c r="BD10">
        <v>0.83</v>
      </c>
      <c r="BE10">
        <v>38.200000000000003</v>
      </c>
      <c r="BF10">
        <v>35.700000000000003</v>
      </c>
      <c r="BG10">
        <v>37</v>
      </c>
      <c r="BH10">
        <v>60</v>
      </c>
      <c r="BI10">
        <v>59.2</v>
      </c>
      <c r="BJ10">
        <v>59.6</v>
      </c>
      <c r="BK10">
        <v>37.299999999999997</v>
      </c>
      <c r="BL10">
        <v>21.4</v>
      </c>
      <c r="BM10">
        <v>29.8</v>
      </c>
      <c r="BN10">
        <v>21.8</v>
      </c>
      <c r="BO10">
        <v>10.199999999999999</v>
      </c>
      <c r="BP10">
        <v>16.3</v>
      </c>
      <c r="BQ10">
        <v>29.1</v>
      </c>
      <c r="BR10">
        <v>15.3</v>
      </c>
      <c r="BS10">
        <v>22.6</v>
      </c>
      <c r="BT10">
        <v>3.85</v>
      </c>
      <c r="BU10">
        <v>3.52</v>
      </c>
      <c r="BV10">
        <v>3.69</v>
      </c>
      <c r="BW10">
        <v>659</v>
      </c>
      <c r="BX10">
        <v>678</v>
      </c>
      <c r="BY10">
        <v>1337</v>
      </c>
      <c r="BZ10">
        <v>638</v>
      </c>
      <c r="CA10">
        <v>647</v>
      </c>
      <c r="CB10">
        <v>1285</v>
      </c>
      <c r="CC10">
        <v>44.8</v>
      </c>
      <c r="CD10">
        <v>40</v>
      </c>
      <c r="CE10">
        <v>42.4</v>
      </c>
      <c r="CF10">
        <v>-0.02</v>
      </c>
      <c r="CG10">
        <v>-0.46</v>
      </c>
      <c r="CH10">
        <v>-0.24</v>
      </c>
      <c r="CI10">
        <v>-0.11</v>
      </c>
      <c r="CJ10">
        <v>-0.56000000000000005</v>
      </c>
      <c r="CK10">
        <v>-0.31</v>
      </c>
      <c r="CL10">
        <v>0.08</v>
      </c>
      <c r="CM10">
        <v>-0.36</v>
      </c>
      <c r="CN10">
        <v>-0.17</v>
      </c>
      <c r="CO10">
        <v>39</v>
      </c>
      <c r="CP10">
        <v>35.1</v>
      </c>
      <c r="CQ10">
        <v>37</v>
      </c>
      <c r="CR10">
        <v>62.2</v>
      </c>
      <c r="CS10">
        <v>56.6</v>
      </c>
      <c r="CT10">
        <v>59.4</v>
      </c>
      <c r="CU10">
        <v>27.8</v>
      </c>
      <c r="CV10">
        <v>17.100000000000001</v>
      </c>
      <c r="CW10">
        <v>22.4</v>
      </c>
      <c r="CX10">
        <v>11.8</v>
      </c>
      <c r="CY10">
        <v>6.2</v>
      </c>
      <c r="CZ10">
        <v>9</v>
      </c>
      <c r="DA10">
        <v>17.899999999999999</v>
      </c>
      <c r="DB10">
        <v>10.6</v>
      </c>
      <c r="DC10">
        <v>14.2</v>
      </c>
      <c r="DD10">
        <v>3.63</v>
      </c>
      <c r="DE10">
        <v>3.21</v>
      </c>
      <c r="DF10">
        <v>3.42</v>
      </c>
    </row>
    <row r="11" spans="1:110" x14ac:dyDescent="0.4">
      <c r="A11" t="s">
        <v>249</v>
      </c>
      <c r="B11" t="s">
        <v>248</v>
      </c>
      <c r="C11">
        <v>958</v>
      </c>
      <c r="D11">
        <v>1059</v>
      </c>
      <c r="E11">
        <v>2017</v>
      </c>
      <c r="F11">
        <v>943</v>
      </c>
      <c r="G11">
        <v>1043</v>
      </c>
      <c r="H11">
        <v>1986</v>
      </c>
      <c r="I11">
        <v>46.4</v>
      </c>
      <c r="J11">
        <v>43.4</v>
      </c>
      <c r="K11">
        <v>44.8</v>
      </c>
      <c r="L11">
        <v>-0.11</v>
      </c>
      <c r="M11">
        <v>-0.43</v>
      </c>
      <c r="N11">
        <v>-0.28000000000000003</v>
      </c>
      <c r="O11">
        <v>-0.19</v>
      </c>
      <c r="P11">
        <v>-0.5</v>
      </c>
      <c r="Q11">
        <v>-0.33</v>
      </c>
      <c r="R11">
        <v>-0.03</v>
      </c>
      <c r="S11">
        <v>-0.35</v>
      </c>
      <c r="T11">
        <v>-0.22</v>
      </c>
      <c r="U11">
        <v>41.6</v>
      </c>
      <c r="V11">
        <v>39.6</v>
      </c>
      <c r="W11">
        <v>40.6</v>
      </c>
      <c r="X11">
        <v>62.7</v>
      </c>
      <c r="Y11">
        <v>59.2</v>
      </c>
      <c r="Z11">
        <v>60.9</v>
      </c>
      <c r="AA11">
        <v>40.299999999999997</v>
      </c>
      <c r="AB11">
        <v>38.1</v>
      </c>
      <c r="AC11">
        <v>39.1</v>
      </c>
      <c r="AD11">
        <v>18.100000000000001</v>
      </c>
      <c r="AE11">
        <v>13.6</v>
      </c>
      <c r="AF11">
        <v>15.7</v>
      </c>
      <c r="AG11">
        <v>25.9</v>
      </c>
      <c r="AH11">
        <v>20.6</v>
      </c>
      <c r="AI11">
        <v>23.1</v>
      </c>
      <c r="AJ11">
        <v>3.94</v>
      </c>
      <c r="AK11">
        <v>3.71</v>
      </c>
      <c r="AL11">
        <v>3.82</v>
      </c>
      <c r="AM11">
        <v>210</v>
      </c>
      <c r="AN11">
        <v>211</v>
      </c>
      <c r="AO11">
        <v>421</v>
      </c>
      <c r="AP11">
        <v>168</v>
      </c>
      <c r="AQ11">
        <v>156</v>
      </c>
      <c r="AR11">
        <v>324</v>
      </c>
      <c r="AS11">
        <v>49.7</v>
      </c>
      <c r="AT11">
        <v>42.8</v>
      </c>
      <c r="AU11">
        <v>46.3</v>
      </c>
      <c r="AV11">
        <v>0.87</v>
      </c>
      <c r="AW11">
        <v>0.49</v>
      </c>
      <c r="AX11">
        <v>0.69</v>
      </c>
      <c r="AY11">
        <v>0.68</v>
      </c>
      <c r="AZ11">
        <v>0.28999999999999998</v>
      </c>
      <c r="BA11">
        <v>0.55000000000000004</v>
      </c>
      <c r="BB11">
        <v>1.06</v>
      </c>
      <c r="BC11">
        <v>0.69</v>
      </c>
      <c r="BD11">
        <v>0.82</v>
      </c>
      <c r="BE11">
        <v>44.8</v>
      </c>
      <c r="BF11">
        <v>33.6</v>
      </c>
      <c r="BG11">
        <v>39.200000000000003</v>
      </c>
      <c r="BH11">
        <v>65.2</v>
      </c>
      <c r="BI11">
        <v>55.5</v>
      </c>
      <c r="BJ11">
        <v>60.3</v>
      </c>
      <c r="BK11">
        <v>52.4</v>
      </c>
      <c r="BL11">
        <v>49.3</v>
      </c>
      <c r="BM11">
        <v>50.8</v>
      </c>
      <c r="BN11">
        <v>25.7</v>
      </c>
      <c r="BO11">
        <v>16.600000000000001</v>
      </c>
      <c r="BP11">
        <v>21.1</v>
      </c>
      <c r="BQ11">
        <v>34.799999999999997</v>
      </c>
      <c r="BR11">
        <v>22.7</v>
      </c>
      <c r="BS11">
        <v>28.7</v>
      </c>
      <c r="BT11">
        <v>4.38</v>
      </c>
      <c r="BU11">
        <v>3.82</v>
      </c>
      <c r="BV11">
        <v>4.0999999999999996</v>
      </c>
      <c r="BW11">
        <v>1168</v>
      </c>
      <c r="BX11">
        <v>1270</v>
      </c>
      <c r="BY11">
        <v>2438</v>
      </c>
      <c r="BZ11">
        <v>1111</v>
      </c>
      <c r="CA11">
        <v>1199</v>
      </c>
      <c r="CB11">
        <v>2310</v>
      </c>
      <c r="CC11">
        <v>47</v>
      </c>
      <c r="CD11">
        <v>43.3</v>
      </c>
      <c r="CE11">
        <v>45.1</v>
      </c>
      <c r="CF11">
        <v>0.04</v>
      </c>
      <c r="CG11">
        <v>-0.31</v>
      </c>
      <c r="CH11">
        <v>-0.14000000000000001</v>
      </c>
      <c r="CI11">
        <v>-0.04</v>
      </c>
      <c r="CJ11">
        <v>-0.38</v>
      </c>
      <c r="CK11">
        <v>-0.19</v>
      </c>
      <c r="CL11">
        <v>0.11</v>
      </c>
      <c r="CM11">
        <v>-0.24</v>
      </c>
      <c r="CN11">
        <v>-0.09</v>
      </c>
      <c r="CO11">
        <v>42.2</v>
      </c>
      <c r="CP11">
        <v>38.6</v>
      </c>
      <c r="CQ11">
        <v>40.299999999999997</v>
      </c>
      <c r="CR11">
        <v>63.2</v>
      </c>
      <c r="CS11">
        <v>58.6</v>
      </c>
      <c r="CT11">
        <v>60.8</v>
      </c>
      <c r="CU11">
        <v>42.5</v>
      </c>
      <c r="CV11">
        <v>39.9</v>
      </c>
      <c r="CW11">
        <v>41.1</v>
      </c>
      <c r="CX11">
        <v>19.399999999999999</v>
      </c>
      <c r="CY11">
        <v>14.1</v>
      </c>
      <c r="CZ11">
        <v>16.7</v>
      </c>
      <c r="DA11">
        <v>27.5</v>
      </c>
      <c r="DB11">
        <v>20.9</v>
      </c>
      <c r="DC11">
        <v>24.1</v>
      </c>
      <c r="DD11">
        <v>4.0199999999999996</v>
      </c>
      <c r="DE11">
        <v>3.73</v>
      </c>
      <c r="DF11">
        <v>3.87</v>
      </c>
    </row>
    <row r="12" spans="1:110" x14ac:dyDescent="0.4">
      <c r="A12" t="s">
        <v>251</v>
      </c>
      <c r="B12" t="s">
        <v>250</v>
      </c>
      <c r="C12">
        <v>906</v>
      </c>
      <c r="D12">
        <v>917</v>
      </c>
      <c r="E12">
        <v>1823</v>
      </c>
      <c r="F12">
        <v>882</v>
      </c>
      <c r="G12">
        <v>898</v>
      </c>
      <c r="H12">
        <v>1780</v>
      </c>
      <c r="I12">
        <v>49</v>
      </c>
      <c r="J12">
        <v>43.1</v>
      </c>
      <c r="K12">
        <v>46</v>
      </c>
      <c r="L12">
        <v>0.01</v>
      </c>
      <c r="M12">
        <v>-0.43</v>
      </c>
      <c r="N12">
        <v>-0.21</v>
      </c>
      <c r="O12">
        <v>-7.0000000000000007E-2</v>
      </c>
      <c r="P12">
        <v>-0.51</v>
      </c>
      <c r="Q12">
        <v>-0.27</v>
      </c>
      <c r="R12">
        <v>0.09</v>
      </c>
      <c r="S12">
        <v>-0.34</v>
      </c>
      <c r="T12">
        <v>-0.15</v>
      </c>
      <c r="U12">
        <v>44.6</v>
      </c>
      <c r="V12">
        <v>36.9</v>
      </c>
      <c r="W12">
        <v>40.700000000000003</v>
      </c>
      <c r="X12">
        <v>69.400000000000006</v>
      </c>
      <c r="Y12">
        <v>60.1</v>
      </c>
      <c r="Z12">
        <v>64.7</v>
      </c>
      <c r="AA12">
        <v>45</v>
      </c>
      <c r="AB12">
        <v>28.8</v>
      </c>
      <c r="AC12">
        <v>36.9</v>
      </c>
      <c r="AD12">
        <v>22</v>
      </c>
      <c r="AE12">
        <v>11.9</v>
      </c>
      <c r="AF12">
        <v>16.899999999999999</v>
      </c>
      <c r="AG12">
        <v>31.8</v>
      </c>
      <c r="AH12">
        <v>18.2</v>
      </c>
      <c r="AI12">
        <v>25</v>
      </c>
      <c r="AJ12">
        <v>4.29</v>
      </c>
      <c r="AK12">
        <v>3.79</v>
      </c>
      <c r="AL12">
        <v>4.04</v>
      </c>
      <c r="AM12">
        <v>25</v>
      </c>
      <c r="AN12">
        <v>31</v>
      </c>
      <c r="AO12">
        <v>56</v>
      </c>
      <c r="AP12">
        <v>19</v>
      </c>
      <c r="AQ12">
        <v>25</v>
      </c>
      <c r="AR12">
        <v>44</v>
      </c>
      <c r="AS12">
        <v>53.8</v>
      </c>
      <c r="AT12">
        <v>40</v>
      </c>
      <c r="AU12">
        <v>46.2</v>
      </c>
      <c r="AV12">
        <v>0.96</v>
      </c>
      <c r="AW12">
        <v>-7.0000000000000007E-2</v>
      </c>
      <c r="AX12">
        <v>0.37</v>
      </c>
      <c r="AY12">
        <v>0.39</v>
      </c>
      <c r="AZ12">
        <v>-0.56999999999999995</v>
      </c>
      <c r="BA12">
        <v>0</v>
      </c>
      <c r="BB12">
        <v>1.53</v>
      </c>
      <c r="BC12">
        <v>0.42</v>
      </c>
      <c r="BD12">
        <v>0.75</v>
      </c>
      <c r="BE12">
        <v>44</v>
      </c>
      <c r="BF12">
        <v>29</v>
      </c>
      <c r="BG12">
        <v>35.700000000000003</v>
      </c>
      <c r="BH12">
        <v>72</v>
      </c>
      <c r="BI12">
        <v>48.4</v>
      </c>
      <c r="BJ12">
        <v>58.9</v>
      </c>
      <c r="BK12">
        <v>72</v>
      </c>
      <c r="BL12">
        <v>32.299999999999997</v>
      </c>
      <c r="BM12">
        <v>50</v>
      </c>
      <c r="BN12">
        <v>28</v>
      </c>
      <c r="BO12">
        <v>9.6999999999999993</v>
      </c>
      <c r="BP12">
        <v>17.899999999999999</v>
      </c>
      <c r="BQ12">
        <v>44</v>
      </c>
      <c r="BR12">
        <v>16.100000000000001</v>
      </c>
      <c r="BS12">
        <v>28.6</v>
      </c>
      <c r="BT12">
        <v>5.0599999999999996</v>
      </c>
      <c r="BU12">
        <v>3.64</v>
      </c>
      <c r="BV12">
        <v>4.2699999999999996</v>
      </c>
      <c r="BW12">
        <v>931</v>
      </c>
      <c r="BX12">
        <v>948</v>
      </c>
      <c r="BY12">
        <v>1879</v>
      </c>
      <c r="BZ12">
        <v>901</v>
      </c>
      <c r="CA12">
        <v>923</v>
      </c>
      <c r="CB12">
        <v>1824</v>
      </c>
      <c r="CC12">
        <v>49.1</v>
      </c>
      <c r="CD12">
        <v>43</v>
      </c>
      <c r="CE12">
        <v>46</v>
      </c>
      <c r="CF12">
        <v>0.03</v>
      </c>
      <c r="CG12">
        <v>-0.42</v>
      </c>
      <c r="CH12">
        <v>-0.2</v>
      </c>
      <c r="CI12">
        <v>-0.05</v>
      </c>
      <c r="CJ12">
        <v>-0.5</v>
      </c>
      <c r="CK12">
        <v>-0.25</v>
      </c>
      <c r="CL12">
        <v>0.11</v>
      </c>
      <c r="CM12">
        <v>-0.34</v>
      </c>
      <c r="CN12">
        <v>-0.14000000000000001</v>
      </c>
      <c r="CO12">
        <v>44.6</v>
      </c>
      <c r="CP12">
        <v>36.6</v>
      </c>
      <c r="CQ12">
        <v>40.6</v>
      </c>
      <c r="CR12">
        <v>69.5</v>
      </c>
      <c r="CS12">
        <v>59.7</v>
      </c>
      <c r="CT12">
        <v>64.599999999999994</v>
      </c>
      <c r="CU12">
        <v>45.8</v>
      </c>
      <c r="CV12">
        <v>28.9</v>
      </c>
      <c r="CW12">
        <v>37.299999999999997</v>
      </c>
      <c r="CX12">
        <v>22.1</v>
      </c>
      <c r="CY12">
        <v>11.8</v>
      </c>
      <c r="CZ12">
        <v>16.899999999999999</v>
      </c>
      <c r="DA12">
        <v>32.1</v>
      </c>
      <c r="DB12">
        <v>18.100000000000001</v>
      </c>
      <c r="DC12">
        <v>25.1</v>
      </c>
      <c r="DD12">
        <v>4.3099999999999996</v>
      </c>
      <c r="DE12">
        <v>3.79</v>
      </c>
      <c r="DF12">
        <v>4.05</v>
      </c>
    </row>
    <row r="13" spans="1:110" x14ac:dyDescent="0.4">
      <c r="A13" t="s">
        <v>253</v>
      </c>
      <c r="B13" t="s">
        <v>252</v>
      </c>
      <c r="C13">
        <v>1461</v>
      </c>
      <c r="D13">
        <v>1523</v>
      </c>
      <c r="E13">
        <v>2984</v>
      </c>
      <c r="F13">
        <v>1442</v>
      </c>
      <c r="G13">
        <v>1498</v>
      </c>
      <c r="H13">
        <v>2940</v>
      </c>
      <c r="I13">
        <v>49.2</v>
      </c>
      <c r="J13">
        <v>43.7</v>
      </c>
      <c r="K13">
        <v>46.4</v>
      </c>
      <c r="L13">
        <v>0.14000000000000001</v>
      </c>
      <c r="M13">
        <v>-0.28999999999999998</v>
      </c>
      <c r="N13">
        <v>-0.08</v>
      </c>
      <c r="O13">
        <v>7.0000000000000007E-2</v>
      </c>
      <c r="P13">
        <v>-0.35</v>
      </c>
      <c r="Q13">
        <v>-0.13</v>
      </c>
      <c r="R13">
        <v>0.2</v>
      </c>
      <c r="S13">
        <v>-0.23</v>
      </c>
      <c r="T13">
        <v>-0.04</v>
      </c>
      <c r="U13">
        <v>47.6</v>
      </c>
      <c r="V13">
        <v>40.4</v>
      </c>
      <c r="W13">
        <v>43.9</v>
      </c>
      <c r="X13">
        <v>68.2</v>
      </c>
      <c r="Y13">
        <v>60.7</v>
      </c>
      <c r="Z13">
        <v>64.400000000000006</v>
      </c>
      <c r="AA13">
        <v>35</v>
      </c>
      <c r="AB13">
        <v>24.8</v>
      </c>
      <c r="AC13">
        <v>29.8</v>
      </c>
      <c r="AD13">
        <v>16.3</v>
      </c>
      <c r="AE13">
        <v>9.1</v>
      </c>
      <c r="AF13">
        <v>12.6</v>
      </c>
      <c r="AG13">
        <v>21.8</v>
      </c>
      <c r="AH13">
        <v>14</v>
      </c>
      <c r="AI13">
        <v>17.8</v>
      </c>
      <c r="AJ13">
        <v>4.2</v>
      </c>
      <c r="AK13">
        <v>3.71</v>
      </c>
      <c r="AL13">
        <v>3.95</v>
      </c>
      <c r="AM13">
        <v>24</v>
      </c>
      <c r="AN13">
        <v>23</v>
      </c>
      <c r="AO13">
        <v>47</v>
      </c>
      <c r="AP13">
        <v>16</v>
      </c>
      <c r="AQ13">
        <v>15</v>
      </c>
      <c r="AR13">
        <v>31</v>
      </c>
      <c r="AS13">
        <v>55.7</v>
      </c>
      <c r="AT13">
        <v>39.9</v>
      </c>
      <c r="AU13">
        <v>47.9</v>
      </c>
      <c r="AV13">
        <v>0.71</v>
      </c>
      <c r="AW13">
        <v>0.28999999999999998</v>
      </c>
      <c r="AX13">
        <v>0.51</v>
      </c>
      <c r="AY13">
        <v>0.09</v>
      </c>
      <c r="AZ13">
        <v>-0.35</v>
      </c>
      <c r="BA13">
        <v>0.06</v>
      </c>
      <c r="BB13">
        <v>1.33</v>
      </c>
      <c r="BC13">
        <v>0.93</v>
      </c>
      <c r="BD13">
        <v>0.95</v>
      </c>
      <c r="BE13">
        <v>58.3</v>
      </c>
      <c r="BF13">
        <v>26.1</v>
      </c>
      <c r="BG13">
        <v>42.6</v>
      </c>
      <c r="BH13">
        <v>75</v>
      </c>
      <c r="BI13">
        <v>47.8</v>
      </c>
      <c r="BJ13">
        <v>61.7</v>
      </c>
      <c r="BK13">
        <v>45.8</v>
      </c>
      <c r="BL13">
        <v>30.4</v>
      </c>
      <c r="BM13">
        <v>38.299999999999997</v>
      </c>
      <c r="BN13">
        <v>33.299999999999997</v>
      </c>
      <c r="BO13">
        <v>8.6999999999999993</v>
      </c>
      <c r="BP13">
        <v>21.3</v>
      </c>
      <c r="BQ13">
        <v>41.7</v>
      </c>
      <c r="BR13">
        <v>13</v>
      </c>
      <c r="BS13">
        <v>27.7</v>
      </c>
      <c r="BT13">
        <v>4.9800000000000004</v>
      </c>
      <c r="BU13">
        <v>3.35</v>
      </c>
      <c r="BV13">
        <v>4.1900000000000004</v>
      </c>
      <c r="BW13">
        <v>1497</v>
      </c>
      <c r="BX13">
        <v>1559</v>
      </c>
      <c r="BY13">
        <v>3056</v>
      </c>
      <c r="BZ13">
        <v>1469</v>
      </c>
      <c r="CA13">
        <v>1522</v>
      </c>
      <c r="CB13">
        <v>2991</v>
      </c>
      <c r="CC13">
        <v>49</v>
      </c>
      <c r="CD13">
        <v>43.3</v>
      </c>
      <c r="CE13">
        <v>46.1</v>
      </c>
      <c r="CF13">
        <v>0.12</v>
      </c>
      <c r="CG13">
        <v>-0.3</v>
      </c>
      <c r="CH13">
        <v>-0.09</v>
      </c>
      <c r="CI13">
        <v>0.06</v>
      </c>
      <c r="CJ13">
        <v>-0.36</v>
      </c>
      <c r="CK13">
        <v>-0.14000000000000001</v>
      </c>
      <c r="CL13">
        <v>0.18</v>
      </c>
      <c r="CM13">
        <v>-0.24</v>
      </c>
      <c r="CN13">
        <v>-0.05</v>
      </c>
      <c r="CO13">
        <v>47.4</v>
      </c>
      <c r="CP13">
        <v>39.799999999999997</v>
      </c>
      <c r="CQ13">
        <v>43.5</v>
      </c>
      <c r="CR13">
        <v>67.7</v>
      </c>
      <c r="CS13">
        <v>60</v>
      </c>
      <c r="CT13">
        <v>63.8</v>
      </c>
      <c r="CU13">
        <v>34.9</v>
      </c>
      <c r="CV13">
        <v>24.7</v>
      </c>
      <c r="CW13">
        <v>29.7</v>
      </c>
      <c r="CX13">
        <v>16.399999999999999</v>
      </c>
      <c r="CY13">
        <v>9</v>
      </c>
      <c r="CZ13">
        <v>12.7</v>
      </c>
      <c r="DA13">
        <v>21.9</v>
      </c>
      <c r="DB13">
        <v>13.9</v>
      </c>
      <c r="DC13">
        <v>17.8</v>
      </c>
      <c r="DD13">
        <v>4.18</v>
      </c>
      <c r="DE13">
        <v>3.67</v>
      </c>
      <c r="DF13">
        <v>3.92</v>
      </c>
    </row>
    <row r="14" spans="1:110" x14ac:dyDescent="0.4">
      <c r="A14" t="s">
        <v>255</v>
      </c>
      <c r="B14" t="s">
        <v>254</v>
      </c>
      <c r="C14">
        <v>723</v>
      </c>
      <c r="D14">
        <v>765</v>
      </c>
      <c r="E14">
        <v>1488</v>
      </c>
      <c r="F14">
        <v>718</v>
      </c>
      <c r="G14">
        <v>755</v>
      </c>
      <c r="H14">
        <v>1473</v>
      </c>
      <c r="I14">
        <v>46.2</v>
      </c>
      <c r="J14">
        <v>41</v>
      </c>
      <c r="K14">
        <v>43.5</v>
      </c>
      <c r="L14">
        <v>-0.23</v>
      </c>
      <c r="M14">
        <v>-0.69</v>
      </c>
      <c r="N14">
        <v>-0.46</v>
      </c>
      <c r="O14">
        <v>-0.32</v>
      </c>
      <c r="P14">
        <v>-0.78</v>
      </c>
      <c r="Q14">
        <v>-0.53</v>
      </c>
      <c r="R14">
        <v>-0.14000000000000001</v>
      </c>
      <c r="S14">
        <v>-0.6</v>
      </c>
      <c r="T14">
        <v>-0.4</v>
      </c>
      <c r="U14">
        <v>43.7</v>
      </c>
      <c r="V14">
        <v>37.9</v>
      </c>
      <c r="W14">
        <v>40.700000000000003</v>
      </c>
      <c r="X14">
        <v>64</v>
      </c>
      <c r="Y14">
        <v>58.7</v>
      </c>
      <c r="Z14">
        <v>61.3</v>
      </c>
      <c r="AA14">
        <v>28.2</v>
      </c>
      <c r="AB14">
        <v>17.600000000000001</v>
      </c>
      <c r="AC14">
        <v>22.8</v>
      </c>
      <c r="AD14">
        <v>14.8</v>
      </c>
      <c r="AE14">
        <v>9.1999999999999993</v>
      </c>
      <c r="AF14">
        <v>11.9</v>
      </c>
      <c r="AG14">
        <v>21</v>
      </c>
      <c r="AH14">
        <v>11.1</v>
      </c>
      <c r="AI14">
        <v>15.9</v>
      </c>
      <c r="AJ14">
        <v>3.84</v>
      </c>
      <c r="AK14">
        <v>3.42</v>
      </c>
      <c r="AL14">
        <v>3.63</v>
      </c>
      <c r="AM14">
        <v>10</v>
      </c>
      <c r="AN14">
        <v>19</v>
      </c>
      <c r="AO14">
        <v>29</v>
      </c>
      <c r="AP14">
        <v>8</v>
      </c>
      <c r="AQ14">
        <v>13</v>
      </c>
      <c r="AR14">
        <v>21</v>
      </c>
      <c r="AS14">
        <v>51.7</v>
      </c>
      <c r="AT14">
        <v>48</v>
      </c>
      <c r="AU14">
        <v>49.3</v>
      </c>
      <c r="AV14">
        <v>0.69</v>
      </c>
      <c r="AW14">
        <v>0.76</v>
      </c>
      <c r="AX14">
        <v>0.74</v>
      </c>
      <c r="AY14">
        <v>-0.18</v>
      </c>
      <c r="AZ14">
        <v>7.0000000000000007E-2</v>
      </c>
      <c r="BA14">
        <v>0.2</v>
      </c>
      <c r="BB14">
        <v>1.57</v>
      </c>
      <c r="BC14">
        <v>1.45</v>
      </c>
      <c r="BD14">
        <v>1.28</v>
      </c>
      <c r="BE14">
        <v>60</v>
      </c>
      <c r="BF14">
        <v>31.6</v>
      </c>
      <c r="BG14">
        <v>41.4</v>
      </c>
      <c r="BH14">
        <v>80</v>
      </c>
      <c r="BI14">
        <v>73.7</v>
      </c>
      <c r="BJ14">
        <v>75.900000000000006</v>
      </c>
      <c r="BK14">
        <v>30</v>
      </c>
      <c r="BL14">
        <v>10.5</v>
      </c>
      <c r="BM14">
        <v>17.2</v>
      </c>
      <c r="BN14">
        <v>20</v>
      </c>
      <c r="BO14">
        <v>5.3</v>
      </c>
      <c r="BP14">
        <v>10.3</v>
      </c>
      <c r="BQ14">
        <v>20</v>
      </c>
      <c r="BR14">
        <v>10.5</v>
      </c>
      <c r="BS14">
        <v>13.8</v>
      </c>
      <c r="BT14">
        <v>4.24</v>
      </c>
      <c r="BU14">
        <v>3.88</v>
      </c>
      <c r="BV14">
        <v>4.01</v>
      </c>
      <c r="BW14">
        <v>733</v>
      </c>
      <c r="BX14">
        <v>784</v>
      </c>
      <c r="BY14">
        <v>1517</v>
      </c>
      <c r="BZ14">
        <v>726</v>
      </c>
      <c r="CA14">
        <v>768</v>
      </c>
      <c r="CB14">
        <v>1494</v>
      </c>
      <c r="CC14">
        <v>46.2</v>
      </c>
      <c r="CD14">
        <v>41.2</v>
      </c>
      <c r="CE14">
        <v>43.6</v>
      </c>
      <c r="CF14">
        <v>-0.22</v>
      </c>
      <c r="CG14">
        <v>-0.66</v>
      </c>
      <c r="CH14">
        <v>-0.45</v>
      </c>
      <c r="CI14">
        <v>-0.31</v>
      </c>
      <c r="CJ14">
        <v>-0.75</v>
      </c>
      <c r="CK14">
        <v>-0.51</v>
      </c>
      <c r="CL14">
        <v>-0.13</v>
      </c>
      <c r="CM14">
        <v>-0.56999999999999995</v>
      </c>
      <c r="CN14">
        <v>-0.38</v>
      </c>
      <c r="CO14">
        <v>43.9</v>
      </c>
      <c r="CP14">
        <v>37.799999999999997</v>
      </c>
      <c r="CQ14">
        <v>40.700000000000003</v>
      </c>
      <c r="CR14">
        <v>64.3</v>
      </c>
      <c r="CS14">
        <v>59.1</v>
      </c>
      <c r="CT14">
        <v>61.6</v>
      </c>
      <c r="CU14">
        <v>28.2</v>
      </c>
      <c r="CV14">
        <v>17.5</v>
      </c>
      <c r="CW14">
        <v>22.7</v>
      </c>
      <c r="CX14">
        <v>14.9</v>
      </c>
      <c r="CY14">
        <v>9.1</v>
      </c>
      <c r="CZ14">
        <v>11.9</v>
      </c>
      <c r="DA14">
        <v>21</v>
      </c>
      <c r="DB14">
        <v>11.1</v>
      </c>
      <c r="DC14">
        <v>15.9</v>
      </c>
      <c r="DD14">
        <v>3.85</v>
      </c>
      <c r="DE14">
        <v>3.43</v>
      </c>
      <c r="DF14">
        <v>3.63</v>
      </c>
    </row>
    <row r="15" spans="1:110" x14ac:dyDescent="0.4">
      <c r="A15" t="s">
        <v>257</v>
      </c>
      <c r="B15" t="s">
        <v>256</v>
      </c>
      <c r="C15">
        <v>691</v>
      </c>
      <c r="D15">
        <v>664</v>
      </c>
      <c r="E15">
        <v>1355</v>
      </c>
      <c r="F15">
        <v>687</v>
      </c>
      <c r="G15">
        <v>656</v>
      </c>
      <c r="H15">
        <v>1343</v>
      </c>
      <c r="I15">
        <v>46.7</v>
      </c>
      <c r="J15">
        <v>43</v>
      </c>
      <c r="K15">
        <v>44.9</v>
      </c>
      <c r="L15">
        <v>-0.02</v>
      </c>
      <c r="M15">
        <v>-0.48</v>
      </c>
      <c r="N15">
        <v>-0.24</v>
      </c>
      <c r="O15">
        <v>-0.12</v>
      </c>
      <c r="P15">
        <v>-0.56999999999999995</v>
      </c>
      <c r="Q15">
        <v>-0.31</v>
      </c>
      <c r="R15">
        <v>7.0000000000000007E-2</v>
      </c>
      <c r="S15">
        <v>-0.38</v>
      </c>
      <c r="T15">
        <v>-0.18</v>
      </c>
      <c r="U15">
        <v>42.3</v>
      </c>
      <c r="V15">
        <v>37.5</v>
      </c>
      <c r="W15">
        <v>39.9</v>
      </c>
      <c r="X15">
        <v>65.099999999999994</v>
      </c>
      <c r="Y15">
        <v>60.5</v>
      </c>
      <c r="Z15">
        <v>62.9</v>
      </c>
      <c r="AA15">
        <v>29.1</v>
      </c>
      <c r="AB15">
        <v>21.8</v>
      </c>
      <c r="AC15">
        <v>25.5</v>
      </c>
      <c r="AD15">
        <v>14.9</v>
      </c>
      <c r="AE15">
        <v>8.6</v>
      </c>
      <c r="AF15">
        <v>11.8</v>
      </c>
      <c r="AG15">
        <v>21.7</v>
      </c>
      <c r="AH15">
        <v>13.9</v>
      </c>
      <c r="AI15">
        <v>17.899999999999999</v>
      </c>
      <c r="AJ15">
        <v>3.92</v>
      </c>
      <c r="AK15">
        <v>3.6</v>
      </c>
      <c r="AL15">
        <v>3.76</v>
      </c>
      <c r="AM15">
        <v>38</v>
      </c>
      <c r="AN15">
        <v>41</v>
      </c>
      <c r="AO15">
        <v>79</v>
      </c>
      <c r="AP15">
        <v>34</v>
      </c>
      <c r="AQ15">
        <v>35</v>
      </c>
      <c r="AR15">
        <v>69</v>
      </c>
      <c r="AS15">
        <v>50.9</v>
      </c>
      <c r="AT15">
        <v>45.6</v>
      </c>
      <c r="AU15">
        <v>48.2</v>
      </c>
      <c r="AV15">
        <v>0.46</v>
      </c>
      <c r="AW15">
        <v>0.35</v>
      </c>
      <c r="AX15">
        <v>0.4</v>
      </c>
      <c r="AY15">
        <v>0.03</v>
      </c>
      <c r="AZ15">
        <v>-7.0000000000000007E-2</v>
      </c>
      <c r="BA15">
        <v>0.11</v>
      </c>
      <c r="BB15">
        <v>0.88</v>
      </c>
      <c r="BC15">
        <v>0.77</v>
      </c>
      <c r="BD15">
        <v>0.7</v>
      </c>
      <c r="BE15">
        <v>47.4</v>
      </c>
      <c r="BF15">
        <v>36.6</v>
      </c>
      <c r="BG15">
        <v>41.8</v>
      </c>
      <c r="BH15">
        <v>73.7</v>
      </c>
      <c r="BI15">
        <v>58.5</v>
      </c>
      <c r="BJ15">
        <v>65.8</v>
      </c>
      <c r="BK15">
        <v>50</v>
      </c>
      <c r="BL15">
        <v>39</v>
      </c>
      <c r="BM15">
        <v>44.3</v>
      </c>
      <c r="BN15">
        <v>31.6</v>
      </c>
      <c r="BO15">
        <v>12.2</v>
      </c>
      <c r="BP15">
        <v>21.5</v>
      </c>
      <c r="BQ15">
        <v>44.7</v>
      </c>
      <c r="BR15">
        <v>22</v>
      </c>
      <c r="BS15">
        <v>32.9</v>
      </c>
      <c r="BT15">
        <v>4.6500000000000004</v>
      </c>
      <c r="BU15">
        <v>3.98</v>
      </c>
      <c r="BV15">
        <v>4.3</v>
      </c>
      <c r="BW15">
        <v>736</v>
      </c>
      <c r="BX15">
        <v>726</v>
      </c>
      <c r="BY15">
        <v>1462</v>
      </c>
      <c r="BZ15">
        <v>726</v>
      </c>
      <c r="CA15">
        <v>710</v>
      </c>
      <c r="CB15">
        <v>1436</v>
      </c>
      <c r="CC15">
        <v>46.5</v>
      </c>
      <c r="CD15">
        <v>41.9</v>
      </c>
      <c r="CE15">
        <v>44.3</v>
      </c>
      <c r="CF15">
        <v>-0.02</v>
      </c>
      <c r="CG15">
        <v>-0.5</v>
      </c>
      <c r="CH15">
        <v>-0.26</v>
      </c>
      <c r="CI15">
        <v>-0.11</v>
      </c>
      <c r="CJ15">
        <v>-0.59</v>
      </c>
      <c r="CK15">
        <v>-0.32</v>
      </c>
      <c r="CL15">
        <v>7.0000000000000007E-2</v>
      </c>
      <c r="CM15">
        <v>-0.4</v>
      </c>
      <c r="CN15">
        <v>-0.19</v>
      </c>
      <c r="CO15">
        <v>42.1</v>
      </c>
      <c r="CP15">
        <v>36.4</v>
      </c>
      <c r="CQ15">
        <v>39.299999999999997</v>
      </c>
      <c r="CR15">
        <v>64.900000000000006</v>
      </c>
      <c r="CS15">
        <v>58.7</v>
      </c>
      <c r="CT15">
        <v>61.8</v>
      </c>
      <c r="CU15">
        <v>29.9</v>
      </c>
      <c r="CV15">
        <v>22.2</v>
      </c>
      <c r="CW15">
        <v>26.1</v>
      </c>
      <c r="CX15">
        <v>15.6</v>
      </c>
      <c r="CY15">
        <v>8.5</v>
      </c>
      <c r="CZ15">
        <v>12.1</v>
      </c>
      <c r="DA15">
        <v>22.7</v>
      </c>
      <c r="DB15">
        <v>13.9</v>
      </c>
      <c r="DC15">
        <v>18.3</v>
      </c>
      <c r="DD15">
        <v>3.92</v>
      </c>
      <c r="DE15">
        <v>3.52</v>
      </c>
      <c r="DF15">
        <v>3.72</v>
      </c>
    </row>
    <row r="16" spans="1:110" x14ac:dyDescent="0.4">
      <c r="A16" t="s">
        <v>259</v>
      </c>
      <c r="B16" t="s">
        <v>258</v>
      </c>
      <c r="C16">
        <v>852</v>
      </c>
      <c r="D16">
        <v>968</v>
      </c>
      <c r="E16">
        <v>1820</v>
      </c>
      <c r="F16">
        <v>848</v>
      </c>
      <c r="G16">
        <v>956</v>
      </c>
      <c r="H16">
        <v>1804</v>
      </c>
      <c r="I16">
        <v>48.9</v>
      </c>
      <c r="J16">
        <v>44.9</v>
      </c>
      <c r="K16">
        <v>46.8</v>
      </c>
      <c r="L16">
        <v>0.06</v>
      </c>
      <c r="M16">
        <v>-0.28000000000000003</v>
      </c>
      <c r="N16">
        <v>-0.12</v>
      </c>
      <c r="O16">
        <v>-0.02</v>
      </c>
      <c r="P16">
        <v>-0.36</v>
      </c>
      <c r="Q16">
        <v>-0.18</v>
      </c>
      <c r="R16">
        <v>0.15</v>
      </c>
      <c r="S16">
        <v>-0.2</v>
      </c>
      <c r="T16">
        <v>-0.06</v>
      </c>
      <c r="U16">
        <v>49.5</v>
      </c>
      <c r="V16">
        <v>46.3</v>
      </c>
      <c r="W16">
        <v>47.8</v>
      </c>
      <c r="X16">
        <v>69.2</v>
      </c>
      <c r="Y16">
        <v>64.599999999999994</v>
      </c>
      <c r="Z16">
        <v>66.8</v>
      </c>
      <c r="AA16">
        <v>45.4</v>
      </c>
      <c r="AB16">
        <v>31.5</v>
      </c>
      <c r="AC16">
        <v>38</v>
      </c>
      <c r="AD16">
        <v>17.8</v>
      </c>
      <c r="AE16">
        <v>12.4</v>
      </c>
      <c r="AF16">
        <v>14.9</v>
      </c>
      <c r="AG16">
        <v>27</v>
      </c>
      <c r="AH16">
        <v>19.3</v>
      </c>
      <c r="AI16">
        <v>22.9</v>
      </c>
      <c r="AJ16">
        <v>4.17</v>
      </c>
      <c r="AK16">
        <v>3.84</v>
      </c>
      <c r="AL16">
        <v>3.99</v>
      </c>
      <c r="AM16">
        <v>52</v>
      </c>
      <c r="AN16">
        <v>57</v>
      </c>
      <c r="AO16">
        <v>109</v>
      </c>
      <c r="AP16">
        <v>45</v>
      </c>
      <c r="AQ16">
        <v>49</v>
      </c>
      <c r="AR16">
        <v>94</v>
      </c>
      <c r="AS16">
        <v>47</v>
      </c>
      <c r="AT16">
        <v>48.2</v>
      </c>
      <c r="AU16">
        <v>47.6</v>
      </c>
      <c r="AV16">
        <v>0.76</v>
      </c>
      <c r="AW16">
        <v>0.53</v>
      </c>
      <c r="AX16">
        <v>0.64</v>
      </c>
      <c r="AY16">
        <v>0.39</v>
      </c>
      <c r="AZ16">
        <v>0.17</v>
      </c>
      <c r="BA16">
        <v>0.38</v>
      </c>
      <c r="BB16">
        <v>1.1299999999999999</v>
      </c>
      <c r="BC16">
        <v>0.88</v>
      </c>
      <c r="BD16">
        <v>0.89</v>
      </c>
      <c r="BE16">
        <v>46.2</v>
      </c>
      <c r="BF16">
        <v>52.6</v>
      </c>
      <c r="BG16">
        <v>49.5</v>
      </c>
      <c r="BH16">
        <v>63.5</v>
      </c>
      <c r="BI16">
        <v>73.7</v>
      </c>
      <c r="BJ16">
        <v>68.8</v>
      </c>
      <c r="BK16">
        <v>59.6</v>
      </c>
      <c r="BL16">
        <v>49.1</v>
      </c>
      <c r="BM16">
        <v>54.1</v>
      </c>
      <c r="BN16">
        <v>28.8</v>
      </c>
      <c r="BO16">
        <v>15.8</v>
      </c>
      <c r="BP16">
        <v>22</v>
      </c>
      <c r="BQ16">
        <v>38.5</v>
      </c>
      <c r="BR16">
        <v>26.3</v>
      </c>
      <c r="BS16">
        <v>32.1</v>
      </c>
      <c r="BT16">
        <v>4.21</v>
      </c>
      <c r="BU16">
        <v>4.26</v>
      </c>
      <c r="BV16">
        <v>4.2300000000000004</v>
      </c>
      <c r="BW16">
        <v>904</v>
      </c>
      <c r="BX16">
        <v>1025</v>
      </c>
      <c r="BY16">
        <v>1929</v>
      </c>
      <c r="BZ16">
        <v>893</v>
      </c>
      <c r="CA16">
        <v>1005</v>
      </c>
      <c r="CB16">
        <v>1898</v>
      </c>
      <c r="CC16">
        <v>48.8</v>
      </c>
      <c r="CD16">
        <v>45.1</v>
      </c>
      <c r="CE16">
        <v>46.8</v>
      </c>
      <c r="CF16">
        <v>0.1</v>
      </c>
      <c r="CG16">
        <v>-0.24</v>
      </c>
      <c r="CH16">
        <v>-0.08</v>
      </c>
      <c r="CI16">
        <v>0.01</v>
      </c>
      <c r="CJ16">
        <v>-0.32</v>
      </c>
      <c r="CK16">
        <v>-0.14000000000000001</v>
      </c>
      <c r="CL16">
        <v>0.18</v>
      </c>
      <c r="CM16">
        <v>-0.17</v>
      </c>
      <c r="CN16">
        <v>-0.03</v>
      </c>
      <c r="CO16">
        <v>49.3</v>
      </c>
      <c r="CP16">
        <v>46.6</v>
      </c>
      <c r="CQ16">
        <v>47.9</v>
      </c>
      <c r="CR16">
        <v>68.900000000000006</v>
      </c>
      <c r="CS16">
        <v>65.099999999999994</v>
      </c>
      <c r="CT16">
        <v>66.900000000000006</v>
      </c>
      <c r="CU16">
        <v>46.2</v>
      </c>
      <c r="CV16">
        <v>32.5</v>
      </c>
      <c r="CW16">
        <v>38.9</v>
      </c>
      <c r="CX16">
        <v>18.5</v>
      </c>
      <c r="CY16">
        <v>12.6</v>
      </c>
      <c r="CZ16">
        <v>15.3</v>
      </c>
      <c r="DA16">
        <v>27.7</v>
      </c>
      <c r="DB16">
        <v>19.7</v>
      </c>
      <c r="DC16">
        <v>23.4</v>
      </c>
      <c r="DD16">
        <v>4.18</v>
      </c>
      <c r="DE16">
        <v>3.86</v>
      </c>
      <c r="DF16">
        <v>4.01</v>
      </c>
    </row>
    <row r="17" spans="1:110" x14ac:dyDescent="0.4">
      <c r="A17" t="s">
        <v>261</v>
      </c>
      <c r="B17" t="s">
        <v>260</v>
      </c>
      <c r="C17">
        <v>1233</v>
      </c>
      <c r="D17">
        <v>1235</v>
      </c>
      <c r="E17">
        <v>2468</v>
      </c>
      <c r="F17">
        <v>1227</v>
      </c>
      <c r="G17">
        <v>1228</v>
      </c>
      <c r="H17">
        <v>2455</v>
      </c>
      <c r="I17">
        <v>45.4</v>
      </c>
      <c r="J17">
        <v>40</v>
      </c>
      <c r="K17">
        <v>42.7</v>
      </c>
      <c r="L17">
        <v>-0.2</v>
      </c>
      <c r="M17">
        <v>-0.64</v>
      </c>
      <c r="N17">
        <v>-0.42</v>
      </c>
      <c r="O17">
        <v>-0.27</v>
      </c>
      <c r="P17">
        <v>-0.71</v>
      </c>
      <c r="Q17">
        <v>-0.47</v>
      </c>
      <c r="R17">
        <v>-0.13</v>
      </c>
      <c r="S17">
        <v>-0.56999999999999995</v>
      </c>
      <c r="T17">
        <v>-0.37</v>
      </c>
      <c r="U17">
        <v>39.299999999999997</v>
      </c>
      <c r="V17">
        <v>32.799999999999997</v>
      </c>
      <c r="W17">
        <v>36</v>
      </c>
      <c r="X17">
        <v>61.2</v>
      </c>
      <c r="Y17">
        <v>52.7</v>
      </c>
      <c r="Z17">
        <v>57</v>
      </c>
      <c r="AA17">
        <v>48.6</v>
      </c>
      <c r="AB17">
        <v>32.5</v>
      </c>
      <c r="AC17">
        <v>40.5</v>
      </c>
      <c r="AD17">
        <v>16.8</v>
      </c>
      <c r="AE17">
        <v>10.3</v>
      </c>
      <c r="AF17">
        <v>13.5</v>
      </c>
      <c r="AG17">
        <v>28.3</v>
      </c>
      <c r="AH17">
        <v>15.8</v>
      </c>
      <c r="AI17">
        <v>22</v>
      </c>
      <c r="AJ17">
        <v>3.94</v>
      </c>
      <c r="AK17">
        <v>3.42</v>
      </c>
      <c r="AL17">
        <v>3.68</v>
      </c>
      <c r="AM17">
        <v>68</v>
      </c>
      <c r="AN17">
        <v>72</v>
      </c>
      <c r="AO17">
        <v>140</v>
      </c>
      <c r="AP17">
        <v>56</v>
      </c>
      <c r="AQ17">
        <v>62</v>
      </c>
      <c r="AR17">
        <v>118</v>
      </c>
      <c r="AS17">
        <v>54.8</v>
      </c>
      <c r="AT17">
        <v>48.8</v>
      </c>
      <c r="AU17">
        <v>51.7</v>
      </c>
      <c r="AV17">
        <v>0.96</v>
      </c>
      <c r="AW17">
        <v>0.47</v>
      </c>
      <c r="AX17">
        <v>0.71</v>
      </c>
      <c r="AY17">
        <v>0.63</v>
      </c>
      <c r="AZ17">
        <v>0.16</v>
      </c>
      <c r="BA17">
        <v>0.48</v>
      </c>
      <c r="BB17">
        <v>1.3</v>
      </c>
      <c r="BC17">
        <v>0.79</v>
      </c>
      <c r="BD17">
        <v>0.93</v>
      </c>
      <c r="BE17">
        <v>48.5</v>
      </c>
      <c r="BF17">
        <v>44.4</v>
      </c>
      <c r="BG17">
        <v>46.4</v>
      </c>
      <c r="BH17">
        <v>67.599999999999994</v>
      </c>
      <c r="BI17">
        <v>59.7</v>
      </c>
      <c r="BJ17">
        <v>63.6</v>
      </c>
      <c r="BK17">
        <v>77.900000000000006</v>
      </c>
      <c r="BL17">
        <v>55.6</v>
      </c>
      <c r="BM17">
        <v>66.400000000000006</v>
      </c>
      <c r="BN17">
        <v>35.299999999999997</v>
      </c>
      <c r="BO17">
        <v>19.399999999999999</v>
      </c>
      <c r="BP17">
        <v>27.1</v>
      </c>
      <c r="BQ17">
        <v>50</v>
      </c>
      <c r="BR17">
        <v>30.6</v>
      </c>
      <c r="BS17">
        <v>40</v>
      </c>
      <c r="BT17">
        <v>5.1100000000000003</v>
      </c>
      <c r="BU17">
        <v>4.32</v>
      </c>
      <c r="BV17">
        <v>4.71</v>
      </c>
      <c r="BW17">
        <v>1301</v>
      </c>
      <c r="BX17">
        <v>1307</v>
      </c>
      <c r="BY17">
        <v>2608</v>
      </c>
      <c r="BZ17">
        <v>1283</v>
      </c>
      <c r="CA17">
        <v>1290</v>
      </c>
      <c r="CB17">
        <v>2573</v>
      </c>
      <c r="CC17">
        <v>45.9</v>
      </c>
      <c r="CD17">
        <v>40.5</v>
      </c>
      <c r="CE17">
        <v>43.2</v>
      </c>
      <c r="CF17">
        <v>-0.15</v>
      </c>
      <c r="CG17">
        <v>-0.59</v>
      </c>
      <c r="CH17">
        <v>-0.37</v>
      </c>
      <c r="CI17">
        <v>-0.22</v>
      </c>
      <c r="CJ17">
        <v>-0.66</v>
      </c>
      <c r="CK17">
        <v>-0.42</v>
      </c>
      <c r="CL17">
        <v>-0.08</v>
      </c>
      <c r="CM17">
        <v>-0.52</v>
      </c>
      <c r="CN17">
        <v>-0.32</v>
      </c>
      <c r="CO17">
        <v>39.700000000000003</v>
      </c>
      <c r="CP17">
        <v>33.4</v>
      </c>
      <c r="CQ17">
        <v>36.6</v>
      </c>
      <c r="CR17">
        <v>61.6</v>
      </c>
      <c r="CS17">
        <v>53.1</v>
      </c>
      <c r="CT17">
        <v>57.3</v>
      </c>
      <c r="CU17">
        <v>50.1</v>
      </c>
      <c r="CV17">
        <v>33.700000000000003</v>
      </c>
      <c r="CW17">
        <v>41.9</v>
      </c>
      <c r="CX17">
        <v>17.8</v>
      </c>
      <c r="CY17">
        <v>10.8</v>
      </c>
      <c r="CZ17">
        <v>14.3</v>
      </c>
      <c r="DA17">
        <v>29.4</v>
      </c>
      <c r="DB17">
        <v>16.600000000000001</v>
      </c>
      <c r="DC17">
        <v>23</v>
      </c>
      <c r="DD17">
        <v>4</v>
      </c>
      <c r="DE17">
        <v>3.47</v>
      </c>
      <c r="DF17">
        <v>3.73</v>
      </c>
    </row>
    <row r="19" spans="1:110" x14ac:dyDescent="0.4">
      <c r="A19" t="s">
        <v>265</v>
      </c>
      <c r="B19" t="s">
        <v>263</v>
      </c>
      <c r="C19">
        <v>30686</v>
      </c>
      <c r="D19">
        <v>32007</v>
      </c>
      <c r="E19">
        <v>62693</v>
      </c>
      <c r="F19">
        <v>30114</v>
      </c>
      <c r="G19">
        <v>31321</v>
      </c>
      <c r="H19">
        <v>61435</v>
      </c>
      <c r="I19">
        <v>48.4</v>
      </c>
      <c r="J19">
        <v>42.9</v>
      </c>
      <c r="K19">
        <v>45.6</v>
      </c>
      <c r="L19">
        <v>0.01</v>
      </c>
      <c r="M19">
        <v>-0.46</v>
      </c>
      <c r="N19">
        <v>-0.23</v>
      </c>
      <c r="O19">
        <v>0</v>
      </c>
      <c r="P19">
        <v>-0.47</v>
      </c>
      <c r="Q19">
        <v>-0.24</v>
      </c>
      <c r="R19">
        <v>0.03</v>
      </c>
      <c r="S19">
        <v>-0.44</v>
      </c>
      <c r="T19">
        <v>-0.22</v>
      </c>
      <c r="U19">
        <v>44.6</v>
      </c>
      <c r="V19">
        <v>38.1</v>
      </c>
      <c r="W19">
        <v>41.3</v>
      </c>
      <c r="X19">
        <v>66.900000000000006</v>
      </c>
      <c r="Y19">
        <v>59.5</v>
      </c>
      <c r="Z19">
        <v>63.1</v>
      </c>
      <c r="AA19">
        <v>39</v>
      </c>
      <c r="AB19">
        <v>28</v>
      </c>
      <c r="AC19">
        <v>33.4</v>
      </c>
      <c r="AD19">
        <v>18.3</v>
      </c>
      <c r="AE19">
        <v>10.6</v>
      </c>
      <c r="AF19">
        <v>14.4</v>
      </c>
      <c r="AG19">
        <v>26.3</v>
      </c>
      <c r="AH19">
        <v>16.3</v>
      </c>
      <c r="AI19">
        <v>21.2</v>
      </c>
      <c r="AJ19">
        <v>4.13</v>
      </c>
      <c r="AK19">
        <v>3.66</v>
      </c>
      <c r="AL19">
        <v>3.89</v>
      </c>
      <c r="AM19">
        <v>4368</v>
      </c>
      <c r="AN19">
        <v>4341</v>
      </c>
      <c r="AO19">
        <v>8709</v>
      </c>
      <c r="AP19">
        <v>3540</v>
      </c>
      <c r="AQ19">
        <v>3484</v>
      </c>
      <c r="AR19">
        <v>7024</v>
      </c>
      <c r="AS19">
        <v>49.9</v>
      </c>
      <c r="AT19">
        <v>43.7</v>
      </c>
      <c r="AU19">
        <v>46.8</v>
      </c>
      <c r="AV19">
        <v>0.74</v>
      </c>
      <c r="AW19">
        <v>0.15</v>
      </c>
      <c r="AX19">
        <v>0.45</v>
      </c>
      <c r="AY19">
        <v>0.7</v>
      </c>
      <c r="AZ19">
        <v>0.11</v>
      </c>
      <c r="BA19">
        <v>0.42</v>
      </c>
      <c r="BB19">
        <v>0.79</v>
      </c>
      <c r="BC19">
        <v>0.19</v>
      </c>
      <c r="BD19">
        <v>0.48</v>
      </c>
      <c r="BE19">
        <v>44.9</v>
      </c>
      <c r="BF19">
        <v>37</v>
      </c>
      <c r="BG19">
        <v>41</v>
      </c>
      <c r="BH19">
        <v>66.2</v>
      </c>
      <c r="BI19">
        <v>57.7</v>
      </c>
      <c r="BJ19">
        <v>61.9</v>
      </c>
      <c r="BK19">
        <v>48.6</v>
      </c>
      <c r="BL19">
        <v>33.9</v>
      </c>
      <c r="BM19">
        <v>41.2</v>
      </c>
      <c r="BN19">
        <v>22.4</v>
      </c>
      <c r="BO19">
        <v>12.1</v>
      </c>
      <c r="BP19">
        <v>17.3</v>
      </c>
      <c r="BQ19">
        <v>32.1</v>
      </c>
      <c r="BR19">
        <v>17.899999999999999</v>
      </c>
      <c r="BS19">
        <v>25</v>
      </c>
      <c r="BT19">
        <v>4.42</v>
      </c>
      <c r="BU19">
        <v>3.8</v>
      </c>
      <c r="BV19">
        <v>4.1100000000000003</v>
      </c>
      <c r="BW19">
        <v>35145</v>
      </c>
      <c r="BX19">
        <v>36410</v>
      </c>
      <c r="BY19">
        <v>71555</v>
      </c>
      <c r="BZ19">
        <v>33740</v>
      </c>
      <c r="CA19">
        <v>34862</v>
      </c>
      <c r="CB19">
        <v>68602</v>
      </c>
      <c r="CC19">
        <v>48.5</v>
      </c>
      <c r="CD19">
        <v>43</v>
      </c>
      <c r="CE19">
        <v>45.7</v>
      </c>
      <c r="CF19">
        <v>0.09</v>
      </c>
      <c r="CG19">
        <v>-0.4</v>
      </c>
      <c r="CH19">
        <v>-0.16</v>
      </c>
      <c r="CI19">
        <v>7.0000000000000007E-2</v>
      </c>
      <c r="CJ19">
        <v>-0.41</v>
      </c>
      <c r="CK19">
        <v>-0.17</v>
      </c>
      <c r="CL19">
        <v>0.1</v>
      </c>
      <c r="CM19">
        <v>-0.38</v>
      </c>
      <c r="CN19">
        <v>-0.15</v>
      </c>
      <c r="CO19">
        <v>44.6</v>
      </c>
      <c r="CP19">
        <v>38</v>
      </c>
      <c r="CQ19">
        <v>41.2</v>
      </c>
      <c r="CR19">
        <v>66.7</v>
      </c>
      <c r="CS19">
        <v>59.2</v>
      </c>
      <c r="CT19">
        <v>62.9</v>
      </c>
      <c r="CU19">
        <v>40.200000000000003</v>
      </c>
      <c r="CV19">
        <v>28.7</v>
      </c>
      <c r="CW19">
        <v>34.299999999999997</v>
      </c>
      <c r="CX19">
        <v>18.7</v>
      </c>
      <c r="CY19">
        <v>10.8</v>
      </c>
      <c r="CZ19">
        <v>14.7</v>
      </c>
      <c r="DA19">
        <v>26.9</v>
      </c>
      <c r="DB19">
        <v>16.399999999999999</v>
      </c>
      <c r="DC19">
        <v>21.6</v>
      </c>
      <c r="DD19">
        <v>4.16</v>
      </c>
      <c r="DE19">
        <v>3.67</v>
      </c>
      <c r="DF19">
        <v>3.91</v>
      </c>
    </row>
    <row r="20" spans="1:110" x14ac:dyDescent="0.4">
      <c r="A20" t="s">
        <v>267</v>
      </c>
      <c r="B20" t="s">
        <v>266</v>
      </c>
      <c r="C20">
        <v>573</v>
      </c>
      <c r="D20">
        <v>649</v>
      </c>
      <c r="E20">
        <v>1222</v>
      </c>
      <c r="F20">
        <v>567</v>
      </c>
      <c r="G20">
        <v>639</v>
      </c>
      <c r="H20">
        <v>1206</v>
      </c>
      <c r="I20">
        <v>45.3</v>
      </c>
      <c r="J20">
        <v>42.4</v>
      </c>
      <c r="K20">
        <v>43.8</v>
      </c>
      <c r="L20">
        <v>-0.13</v>
      </c>
      <c r="M20">
        <v>-0.43</v>
      </c>
      <c r="N20">
        <v>-0.28999999999999998</v>
      </c>
      <c r="O20">
        <v>-0.24</v>
      </c>
      <c r="P20">
        <v>-0.52</v>
      </c>
      <c r="Q20">
        <v>-0.36</v>
      </c>
      <c r="R20">
        <v>-0.03</v>
      </c>
      <c r="S20">
        <v>-0.33</v>
      </c>
      <c r="T20">
        <v>-0.22</v>
      </c>
      <c r="U20">
        <v>37.9</v>
      </c>
      <c r="V20">
        <v>36.5</v>
      </c>
      <c r="W20">
        <v>37.200000000000003</v>
      </c>
      <c r="X20">
        <v>62.1</v>
      </c>
      <c r="Y20">
        <v>59.6</v>
      </c>
      <c r="Z20">
        <v>60.8</v>
      </c>
      <c r="AA20">
        <v>23.2</v>
      </c>
      <c r="AB20">
        <v>24.2</v>
      </c>
      <c r="AC20">
        <v>23.7</v>
      </c>
      <c r="AD20">
        <v>9.1999999999999993</v>
      </c>
      <c r="AE20">
        <v>8.5</v>
      </c>
      <c r="AF20">
        <v>8.8000000000000007</v>
      </c>
      <c r="AG20">
        <v>16.2</v>
      </c>
      <c r="AH20">
        <v>14</v>
      </c>
      <c r="AI20">
        <v>15.1</v>
      </c>
      <c r="AJ20">
        <v>3.73</v>
      </c>
      <c r="AK20">
        <v>3.58</v>
      </c>
      <c r="AL20">
        <v>3.65</v>
      </c>
      <c r="AM20">
        <v>308</v>
      </c>
      <c r="AN20">
        <v>299</v>
      </c>
      <c r="AO20">
        <v>607</v>
      </c>
      <c r="AP20">
        <v>278</v>
      </c>
      <c r="AQ20">
        <v>272</v>
      </c>
      <c r="AR20">
        <v>550</v>
      </c>
      <c r="AS20">
        <v>53.9</v>
      </c>
      <c r="AT20">
        <v>45.6</v>
      </c>
      <c r="AU20">
        <v>49.8</v>
      </c>
      <c r="AV20">
        <v>1</v>
      </c>
      <c r="AW20">
        <v>0.38</v>
      </c>
      <c r="AX20">
        <v>0.69</v>
      </c>
      <c r="AY20">
        <v>0.85</v>
      </c>
      <c r="AZ20">
        <v>0.23</v>
      </c>
      <c r="BA20">
        <v>0.57999999999999996</v>
      </c>
      <c r="BB20">
        <v>1.1399999999999999</v>
      </c>
      <c r="BC20">
        <v>0.53</v>
      </c>
      <c r="BD20">
        <v>0.8</v>
      </c>
      <c r="BE20">
        <v>56.5</v>
      </c>
      <c r="BF20">
        <v>43.5</v>
      </c>
      <c r="BG20">
        <v>50.1</v>
      </c>
      <c r="BH20">
        <v>75.599999999999994</v>
      </c>
      <c r="BI20">
        <v>66.2</v>
      </c>
      <c r="BJ20">
        <v>71</v>
      </c>
      <c r="BK20">
        <v>65.900000000000006</v>
      </c>
      <c r="BL20">
        <v>53.8</v>
      </c>
      <c r="BM20">
        <v>60</v>
      </c>
      <c r="BN20">
        <v>41.2</v>
      </c>
      <c r="BO20">
        <v>18.399999999999999</v>
      </c>
      <c r="BP20">
        <v>30</v>
      </c>
      <c r="BQ20">
        <v>50</v>
      </c>
      <c r="BR20">
        <v>28.4</v>
      </c>
      <c r="BS20">
        <v>39.4</v>
      </c>
      <c r="BT20">
        <v>4.9800000000000004</v>
      </c>
      <c r="BU20">
        <v>4.07</v>
      </c>
      <c r="BV20">
        <v>4.53</v>
      </c>
      <c r="BW20">
        <v>881</v>
      </c>
      <c r="BX20">
        <v>949</v>
      </c>
      <c r="BY20">
        <v>1830</v>
      </c>
      <c r="BZ20">
        <v>845</v>
      </c>
      <c r="CA20">
        <v>911</v>
      </c>
      <c r="CB20">
        <v>1756</v>
      </c>
      <c r="CC20">
        <v>48.3</v>
      </c>
      <c r="CD20">
        <v>43.4</v>
      </c>
      <c r="CE20">
        <v>45.8</v>
      </c>
      <c r="CF20">
        <v>0.24</v>
      </c>
      <c r="CG20">
        <v>-0.19</v>
      </c>
      <c r="CH20">
        <v>0.02</v>
      </c>
      <c r="CI20">
        <v>0.15</v>
      </c>
      <c r="CJ20">
        <v>-0.27</v>
      </c>
      <c r="CK20">
        <v>-0.04</v>
      </c>
      <c r="CL20">
        <v>0.32</v>
      </c>
      <c r="CM20">
        <v>-0.1</v>
      </c>
      <c r="CN20">
        <v>0.08</v>
      </c>
      <c r="CO20">
        <v>44.4</v>
      </c>
      <c r="CP20">
        <v>38.700000000000003</v>
      </c>
      <c r="CQ20">
        <v>41.4</v>
      </c>
      <c r="CR20">
        <v>66.900000000000006</v>
      </c>
      <c r="CS20">
        <v>61.6</v>
      </c>
      <c r="CT20">
        <v>64.2</v>
      </c>
      <c r="CU20">
        <v>38.1</v>
      </c>
      <c r="CV20">
        <v>33.5</v>
      </c>
      <c r="CW20">
        <v>35.700000000000003</v>
      </c>
      <c r="CX20">
        <v>20.399999999999999</v>
      </c>
      <c r="CY20">
        <v>11.6</v>
      </c>
      <c r="CZ20">
        <v>15.8</v>
      </c>
      <c r="DA20">
        <v>28</v>
      </c>
      <c r="DB20">
        <v>18.5</v>
      </c>
      <c r="DC20">
        <v>23.1</v>
      </c>
      <c r="DD20">
        <v>4.17</v>
      </c>
      <c r="DE20">
        <v>3.74</v>
      </c>
      <c r="DF20">
        <v>3.95</v>
      </c>
    </row>
    <row r="21" spans="1:110" x14ac:dyDescent="0.4">
      <c r="A21" t="s">
        <v>269</v>
      </c>
      <c r="B21" t="s">
        <v>268</v>
      </c>
      <c r="C21">
        <v>501</v>
      </c>
      <c r="D21">
        <v>578</v>
      </c>
      <c r="E21">
        <v>1079</v>
      </c>
      <c r="F21">
        <v>493</v>
      </c>
      <c r="G21">
        <v>570</v>
      </c>
      <c r="H21">
        <v>1063</v>
      </c>
      <c r="I21">
        <v>41.1</v>
      </c>
      <c r="J21">
        <v>35.5</v>
      </c>
      <c r="K21">
        <v>38.1</v>
      </c>
      <c r="L21">
        <v>-0.41</v>
      </c>
      <c r="M21">
        <v>-0.92</v>
      </c>
      <c r="N21">
        <v>-0.68</v>
      </c>
      <c r="O21">
        <v>-0.52</v>
      </c>
      <c r="P21">
        <v>-1.02</v>
      </c>
      <c r="Q21">
        <v>-0.76</v>
      </c>
      <c r="R21">
        <v>-0.3</v>
      </c>
      <c r="S21">
        <v>-0.82</v>
      </c>
      <c r="T21">
        <v>-0.61</v>
      </c>
      <c r="U21">
        <v>28.9</v>
      </c>
      <c r="V21">
        <v>24</v>
      </c>
      <c r="W21">
        <v>26.3</v>
      </c>
      <c r="X21">
        <v>52.7</v>
      </c>
      <c r="Y21">
        <v>42.2</v>
      </c>
      <c r="Z21">
        <v>47.1</v>
      </c>
      <c r="AA21">
        <v>18.8</v>
      </c>
      <c r="AB21">
        <v>10.4</v>
      </c>
      <c r="AC21">
        <v>14.3</v>
      </c>
      <c r="AD21">
        <v>4.4000000000000004</v>
      </c>
      <c r="AE21">
        <v>2.9</v>
      </c>
      <c r="AF21">
        <v>3.6</v>
      </c>
      <c r="AG21">
        <v>8</v>
      </c>
      <c r="AH21">
        <v>5</v>
      </c>
      <c r="AI21">
        <v>6.4</v>
      </c>
      <c r="AJ21">
        <v>3.29</v>
      </c>
      <c r="AK21">
        <v>2.86</v>
      </c>
      <c r="AL21">
        <v>3.06</v>
      </c>
      <c r="AM21">
        <v>27</v>
      </c>
      <c r="AN21">
        <v>29</v>
      </c>
      <c r="AO21">
        <v>56</v>
      </c>
      <c r="AP21">
        <v>19</v>
      </c>
      <c r="AQ21">
        <v>23</v>
      </c>
      <c r="AR21">
        <v>42</v>
      </c>
      <c r="AS21">
        <v>49</v>
      </c>
      <c r="AT21">
        <v>42.7</v>
      </c>
      <c r="AU21">
        <v>45.7</v>
      </c>
      <c r="AV21">
        <v>0.56000000000000005</v>
      </c>
      <c r="AW21">
        <v>0.46</v>
      </c>
      <c r="AX21">
        <v>0.5</v>
      </c>
      <c r="AY21">
        <v>-0.01</v>
      </c>
      <c r="AZ21">
        <v>-0.06</v>
      </c>
      <c r="BA21">
        <v>0.12</v>
      </c>
      <c r="BB21">
        <v>1.1299999999999999</v>
      </c>
      <c r="BC21">
        <v>0.97</v>
      </c>
      <c r="BD21">
        <v>0.89</v>
      </c>
      <c r="BE21">
        <v>44.4</v>
      </c>
      <c r="BF21">
        <v>17.2</v>
      </c>
      <c r="BG21">
        <v>30.4</v>
      </c>
      <c r="BH21">
        <v>59.3</v>
      </c>
      <c r="BI21">
        <v>41.4</v>
      </c>
      <c r="BJ21">
        <v>50</v>
      </c>
      <c r="BK21">
        <v>29.6</v>
      </c>
      <c r="BL21">
        <v>31</v>
      </c>
      <c r="BM21">
        <v>30.4</v>
      </c>
      <c r="BN21">
        <v>11.1</v>
      </c>
      <c r="BO21">
        <v>10.3</v>
      </c>
      <c r="BP21">
        <v>10.7</v>
      </c>
      <c r="BQ21">
        <v>18.5</v>
      </c>
      <c r="BR21">
        <v>13.8</v>
      </c>
      <c r="BS21">
        <v>16.100000000000001</v>
      </c>
      <c r="BT21">
        <v>4.22</v>
      </c>
      <c r="BU21">
        <v>3.7</v>
      </c>
      <c r="BV21">
        <v>3.95</v>
      </c>
      <c r="BW21">
        <v>529</v>
      </c>
      <c r="BX21">
        <v>607</v>
      </c>
      <c r="BY21">
        <v>1136</v>
      </c>
      <c r="BZ21">
        <v>513</v>
      </c>
      <c r="CA21">
        <v>593</v>
      </c>
      <c r="CB21">
        <v>1106</v>
      </c>
      <c r="CC21">
        <v>41.5</v>
      </c>
      <c r="CD21">
        <v>35.799999999999997</v>
      </c>
      <c r="CE21">
        <v>38.5</v>
      </c>
      <c r="CF21">
        <v>-0.37</v>
      </c>
      <c r="CG21">
        <v>-0.87</v>
      </c>
      <c r="CH21">
        <v>-0.64</v>
      </c>
      <c r="CI21">
        <v>-0.48</v>
      </c>
      <c r="CJ21">
        <v>-0.97</v>
      </c>
      <c r="CK21">
        <v>-0.71</v>
      </c>
      <c r="CL21">
        <v>-0.26</v>
      </c>
      <c r="CM21">
        <v>-0.76</v>
      </c>
      <c r="CN21">
        <v>-0.56000000000000005</v>
      </c>
      <c r="CO21">
        <v>29.9</v>
      </c>
      <c r="CP21">
        <v>23.7</v>
      </c>
      <c r="CQ21">
        <v>26.6</v>
      </c>
      <c r="CR21">
        <v>53.1</v>
      </c>
      <c r="CS21">
        <v>42.2</v>
      </c>
      <c r="CT21">
        <v>47.3</v>
      </c>
      <c r="CU21">
        <v>19.3</v>
      </c>
      <c r="CV21">
        <v>11.4</v>
      </c>
      <c r="CW21">
        <v>15.1</v>
      </c>
      <c r="CX21">
        <v>4.7</v>
      </c>
      <c r="CY21">
        <v>3.3</v>
      </c>
      <c r="CZ21">
        <v>4</v>
      </c>
      <c r="DA21">
        <v>8.5</v>
      </c>
      <c r="DB21">
        <v>5.4</v>
      </c>
      <c r="DC21">
        <v>6.9</v>
      </c>
      <c r="DD21">
        <v>3.33</v>
      </c>
      <c r="DE21">
        <v>2.9</v>
      </c>
      <c r="DF21">
        <v>3.1</v>
      </c>
    </row>
    <row r="22" spans="1:110" x14ac:dyDescent="0.4">
      <c r="A22" t="s">
        <v>271</v>
      </c>
      <c r="B22" t="s">
        <v>270</v>
      </c>
      <c r="C22">
        <v>1180</v>
      </c>
      <c r="D22">
        <v>1265</v>
      </c>
      <c r="E22">
        <v>2445</v>
      </c>
      <c r="F22">
        <v>1160</v>
      </c>
      <c r="G22">
        <v>1246</v>
      </c>
      <c r="H22">
        <v>2406</v>
      </c>
      <c r="I22">
        <v>47.2</v>
      </c>
      <c r="J22">
        <v>41</v>
      </c>
      <c r="K22">
        <v>44</v>
      </c>
      <c r="L22">
        <v>-0.04</v>
      </c>
      <c r="M22">
        <v>-0.54</v>
      </c>
      <c r="N22">
        <v>-0.3</v>
      </c>
      <c r="O22">
        <v>-0.11</v>
      </c>
      <c r="P22">
        <v>-0.61</v>
      </c>
      <c r="Q22">
        <v>-0.35</v>
      </c>
      <c r="R22">
        <v>0.03</v>
      </c>
      <c r="S22">
        <v>-0.47</v>
      </c>
      <c r="T22">
        <v>-0.25</v>
      </c>
      <c r="U22">
        <v>43.4</v>
      </c>
      <c r="V22">
        <v>34.200000000000003</v>
      </c>
      <c r="W22">
        <v>38.6</v>
      </c>
      <c r="X22">
        <v>65.8</v>
      </c>
      <c r="Y22">
        <v>55.9</v>
      </c>
      <c r="Z22">
        <v>60.7</v>
      </c>
      <c r="AA22">
        <v>36.1</v>
      </c>
      <c r="AB22">
        <v>20.2</v>
      </c>
      <c r="AC22">
        <v>27.9</v>
      </c>
      <c r="AD22">
        <v>16.600000000000001</v>
      </c>
      <c r="AE22">
        <v>8.5</v>
      </c>
      <c r="AF22">
        <v>12.4</v>
      </c>
      <c r="AG22">
        <v>23.5</v>
      </c>
      <c r="AH22">
        <v>13.5</v>
      </c>
      <c r="AI22">
        <v>18.3</v>
      </c>
      <c r="AJ22">
        <v>4.01</v>
      </c>
      <c r="AK22">
        <v>3.47</v>
      </c>
      <c r="AL22">
        <v>3.73</v>
      </c>
      <c r="AM22">
        <v>393</v>
      </c>
      <c r="AN22">
        <v>410</v>
      </c>
      <c r="AO22">
        <v>803</v>
      </c>
      <c r="AP22">
        <v>331</v>
      </c>
      <c r="AQ22">
        <v>326</v>
      </c>
      <c r="AR22">
        <v>657</v>
      </c>
      <c r="AS22">
        <v>50.5</v>
      </c>
      <c r="AT22">
        <v>42.8</v>
      </c>
      <c r="AU22">
        <v>46.5</v>
      </c>
      <c r="AV22">
        <v>0.84</v>
      </c>
      <c r="AW22">
        <v>0.27</v>
      </c>
      <c r="AX22">
        <v>0.56000000000000005</v>
      </c>
      <c r="AY22">
        <v>0.7</v>
      </c>
      <c r="AZ22">
        <v>0.14000000000000001</v>
      </c>
      <c r="BA22">
        <v>0.46</v>
      </c>
      <c r="BB22">
        <v>0.97</v>
      </c>
      <c r="BC22">
        <v>0.41</v>
      </c>
      <c r="BD22">
        <v>0.65</v>
      </c>
      <c r="BE22">
        <v>48.3</v>
      </c>
      <c r="BF22">
        <v>38.299999999999997</v>
      </c>
      <c r="BG22">
        <v>43.2</v>
      </c>
      <c r="BH22">
        <v>66.900000000000006</v>
      </c>
      <c r="BI22">
        <v>59.3</v>
      </c>
      <c r="BJ22">
        <v>63</v>
      </c>
      <c r="BK22">
        <v>60.1</v>
      </c>
      <c r="BL22">
        <v>38.5</v>
      </c>
      <c r="BM22">
        <v>49.1</v>
      </c>
      <c r="BN22">
        <v>30.3</v>
      </c>
      <c r="BO22">
        <v>13.2</v>
      </c>
      <c r="BP22">
        <v>21.5</v>
      </c>
      <c r="BQ22">
        <v>39.700000000000003</v>
      </c>
      <c r="BR22">
        <v>20.7</v>
      </c>
      <c r="BS22">
        <v>30</v>
      </c>
      <c r="BT22">
        <v>4.58</v>
      </c>
      <c r="BU22">
        <v>3.8</v>
      </c>
      <c r="BV22">
        <v>4.18</v>
      </c>
      <c r="BW22">
        <v>1575</v>
      </c>
      <c r="BX22">
        <v>1676</v>
      </c>
      <c r="BY22">
        <v>3251</v>
      </c>
      <c r="BZ22">
        <v>1493</v>
      </c>
      <c r="CA22">
        <v>1572</v>
      </c>
      <c r="CB22">
        <v>3065</v>
      </c>
      <c r="CC22">
        <v>48</v>
      </c>
      <c r="CD22">
        <v>41.4</v>
      </c>
      <c r="CE22">
        <v>44.6</v>
      </c>
      <c r="CF22">
        <v>0.15</v>
      </c>
      <c r="CG22">
        <v>-0.37</v>
      </c>
      <c r="CH22">
        <v>-0.12</v>
      </c>
      <c r="CI22">
        <v>0.09</v>
      </c>
      <c r="CJ22">
        <v>-0.44</v>
      </c>
      <c r="CK22">
        <v>-0.16</v>
      </c>
      <c r="CL22">
        <v>0.22</v>
      </c>
      <c r="CM22">
        <v>-0.31</v>
      </c>
      <c r="CN22">
        <v>-7.0000000000000007E-2</v>
      </c>
      <c r="CO22">
        <v>44.6</v>
      </c>
      <c r="CP22">
        <v>35.200000000000003</v>
      </c>
      <c r="CQ22">
        <v>39.799999999999997</v>
      </c>
      <c r="CR22">
        <v>66.099999999999994</v>
      </c>
      <c r="CS22">
        <v>56.7</v>
      </c>
      <c r="CT22">
        <v>61.3</v>
      </c>
      <c r="CU22">
        <v>42.1</v>
      </c>
      <c r="CV22">
        <v>24.7</v>
      </c>
      <c r="CW22">
        <v>33.1</v>
      </c>
      <c r="CX22">
        <v>20</v>
      </c>
      <c r="CY22">
        <v>9.6</v>
      </c>
      <c r="CZ22">
        <v>14.6</v>
      </c>
      <c r="DA22">
        <v>27.6</v>
      </c>
      <c r="DB22">
        <v>15.3</v>
      </c>
      <c r="DC22">
        <v>21.2</v>
      </c>
      <c r="DD22">
        <v>4.1500000000000004</v>
      </c>
      <c r="DE22">
        <v>3.55</v>
      </c>
      <c r="DF22">
        <v>3.84</v>
      </c>
    </row>
    <row r="23" spans="1:110" x14ac:dyDescent="0.4">
      <c r="A23" t="s">
        <v>273</v>
      </c>
      <c r="B23" t="s">
        <v>272</v>
      </c>
      <c r="C23">
        <v>861</v>
      </c>
      <c r="D23">
        <v>908</v>
      </c>
      <c r="E23">
        <v>1769</v>
      </c>
      <c r="F23">
        <v>849</v>
      </c>
      <c r="G23">
        <v>881</v>
      </c>
      <c r="H23">
        <v>1730</v>
      </c>
      <c r="I23">
        <v>46.9</v>
      </c>
      <c r="J23">
        <v>43.3</v>
      </c>
      <c r="K23">
        <v>45.1</v>
      </c>
      <c r="L23">
        <v>-0.1</v>
      </c>
      <c r="M23">
        <v>-0.55000000000000004</v>
      </c>
      <c r="N23">
        <v>-0.33</v>
      </c>
      <c r="O23">
        <v>-0.19</v>
      </c>
      <c r="P23">
        <v>-0.64</v>
      </c>
      <c r="Q23">
        <v>-0.39</v>
      </c>
      <c r="R23">
        <v>-0.02</v>
      </c>
      <c r="S23">
        <v>-0.47</v>
      </c>
      <c r="T23">
        <v>-0.27</v>
      </c>
      <c r="U23">
        <v>41.1</v>
      </c>
      <c r="V23">
        <v>39</v>
      </c>
      <c r="W23">
        <v>40</v>
      </c>
      <c r="X23">
        <v>64</v>
      </c>
      <c r="Y23">
        <v>61.3</v>
      </c>
      <c r="Z23">
        <v>62.6</v>
      </c>
      <c r="AA23">
        <v>53.4</v>
      </c>
      <c r="AB23">
        <v>43.3</v>
      </c>
      <c r="AC23">
        <v>48.2</v>
      </c>
      <c r="AD23">
        <v>19.5</v>
      </c>
      <c r="AE23">
        <v>13.9</v>
      </c>
      <c r="AF23">
        <v>16.600000000000001</v>
      </c>
      <c r="AG23">
        <v>31</v>
      </c>
      <c r="AH23">
        <v>20.6</v>
      </c>
      <c r="AI23">
        <v>25.7</v>
      </c>
      <c r="AJ23">
        <v>4.1500000000000004</v>
      </c>
      <c r="AK23">
        <v>3.85</v>
      </c>
      <c r="AL23">
        <v>4</v>
      </c>
      <c r="AM23">
        <v>159</v>
      </c>
      <c r="AN23">
        <v>184</v>
      </c>
      <c r="AO23">
        <v>343</v>
      </c>
      <c r="AP23">
        <v>136</v>
      </c>
      <c r="AQ23">
        <v>151</v>
      </c>
      <c r="AR23">
        <v>287</v>
      </c>
      <c r="AS23">
        <v>47.9</v>
      </c>
      <c r="AT23">
        <v>43.8</v>
      </c>
      <c r="AU23">
        <v>45.7</v>
      </c>
      <c r="AV23">
        <v>0.67</v>
      </c>
      <c r="AW23">
        <v>0.2</v>
      </c>
      <c r="AX23">
        <v>0.42</v>
      </c>
      <c r="AY23">
        <v>0.45</v>
      </c>
      <c r="AZ23">
        <v>-0.01</v>
      </c>
      <c r="BA23">
        <v>0.27</v>
      </c>
      <c r="BB23">
        <v>0.88</v>
      </c>
      <c r="BC23">
        <v>0.4</v>
      </c>
      <c r="BD23">
        <v>0.56000000000000005</v>
      </c>
      <c r="BE23">
        <v>35.200000000000003</v>
      </c>
      <c r="BF23">
        <v>37</v>
      </c>
      <c r="BG23">
        <v>36.200000000000003</v>
      </c>
      <c r="BH23">
        <v>59.1</v>
      </c>
      <c r="BI23">
        <v>59.2</v>
      </c>
      <c r="BJ23">
        <v>59.2</v>
      </c>
      <c r="BK23">
        <v>65.400000000000006</v>
      </c>
      <c r="BL23">
        <v>60.9</v>
      </c>
      <c r="BM23">
        <v>63</v>
      </c>
      <c r="BN23">
        <v>18.899999999999999</v>
      </c>
      <c r="BO23">
        <v>15.8</v>
      </c>
      <c r="BP23">
        <v>17.2</v>
      </c>
      <c r="BQ23">
        <v>35.799999999999997</v>
      </c>
      <c r="BR23">
        <v>26.1</v>
      </c>
      <c r="BS23">
        <v>30.6</v>
      </c>
      <c r="BT23">
        <v>4.34</v>
      </c>
      <c r="BU23">
        <v>4.08</v>
      </c>
      <c r="BV23">
        <v>4.2</v>
      </c>
      <c r="BW23">
        <v>1020</v>
      </c>
      <c r="BX23">
        <v>1093</v>
      </c>
      <c r="BY23">
        <v>2113</v>
      </c>
      <c r="BZ23">
        <v>985</v>
      </c>
      <c r="CA23">
        <v>1033</v>
      </c>
      <c r="CB23">
        <v>2018</v>
      </c>
      <c r="CC23">
        <v>47</v>
      </c>
      <c r="CD23">
        <v>43.4</v>
      </c>
      <c r="CE23">
        <v>45.2</v>
      </c>
      <c r="CF23">
        <v>0</v>
      </c>
      <c r="CG23">
        <v>-0.45</v>
      </c>
      <c r="CH23">
        <v>-0.23</v>
      </c>
      <c r="CI23">
        <v>-0.08</v>
      </c>
      <c r="CJ23">
        <v>-0.52</v>
      </c>
      <c r="CK23">
        <v>-0.28000000000000003</v>
      </c>
      <c r="CL23">
        <v>0.08</v>
      </c>
      <c r="CM23">
        <v>-0.37</v>
      </c>
      <c r="CN23">
        <v>-0.17</v>
      </c>
      <c r="CO23">
        <v>40.200000000000003</v>
      </c>
      <c r="CP23">
        <v>38.6</v>
      </c>
      <c r="CQ23">
        <v>39.4</v>
      </c>
      <c r="CR23">
        <v>63.2</v>
      </c>
      <c r="CS23">
        <v>60.9</v>
      </c>
      <c r="CT23">
        <v>62</v>
      </c>
      <c r="CU23">
        <v>55.3</v>
      </c>
      <c r="CV23">
        <v>46.2</v>
      </c>
      <c r="CW23">
        <v>50.6</v>
      </c>
      <c r="CX23">
        <v>19.399999999999999</v>
      </c>
      <c r="CY23">
        <v>14.2</v>
      </c>
      <c r="CZ23">
        <v>16.7</v>
      </c>
      <c r="DA23">
        <v>31.8</v>
      </c>
      <c r="DB23">
        <v>21.5</v>
      </c>
      <c r="DC23">
        <v>26.5</v>
      </c>
      <c r="DD23">
        <v>4.18</v>
      </c>
      <c r="DE23">
        <v>3.89</v>
      </c>
      <c r="DF23">
        <v>4.03</v>
      </c>
    </row>
    <row r="24" spans="1:110" x14ac:dyDescent="0.4">
      <c r="A24" t="s">
        <v>275</v>
      </c>
      <c r="B24" t="s">
        <v>274</v>
      </c>
      <c r="C24">
        <v>1656</v>
      </c>
      <c r="D24">
        <v>1712</v>
      </c>
      <c r="E24">
        <v>3368</v>
      </c>
      <c r="F24">
        <v>1608</v>
      </c>
      <c r="G24">
        <v>1666</v>
      </c>
      <c r="H24">
        <v>3274</v>
      </c>
      <c r="I24">
        <v>51.6</v>
      </c>
      <c r="J24">
        <v>46.1</v>
      </c>
      <c r="K24">
        <v>48.8</v>
      </c>
      <c r="L24">
        <v>0.24</v>
      </c>
      <c r="M24">
        <v>-0.26</v>
      </c>
      <c r="N24">
        <v>-0.01</v>
      </c>
      <c r="O24">
        <v>0.18</v>
      </c>
      <c r="P24">
        <v>-0.32</v>
      </c>
      <c r="Q24">
        <v>-0.05</v>
      </c>
      <c r="R24">
        <v>0.3</v>
      </c>
      <c r="S24">
        <v>-0.19</v>
      </c>
      <c r="T24">
        <v>0.03</v>
      </c>
      <c r="U24">
        <v>51.5</v>
      </c>
      <c r="V24">
        <v>44.7</v>
      </c>
      <c r="W24">
        <v>48.1</v>
      </c>
      <c r="X24">
        <v>73.099999999999994</v>
      </c>
      <c r="Y24">
        <v>67.099999999999994</v>
      </c>
      <c r="Z24">
        <v>70</v>
      </c>
      <c r="AA24">
        <v>39.200000000000003</v>
      </c>
      <c r="AB24">
        <v>24.2</v>
      </c>
      <c r="AC24">
        <v>31.6</v>
      </c>
      <c r="AD24">
        <v>21.2</v>
      </c>
      <c r="AE24">
        <v>10</v>
      </c>
      <c r="AF24">
        <v>15.5</v>
      </c>
      <c r="AG24">
        <v>28.4</v>
      </c>
      <c r="AH24">
        <v>15.8</v>
      </c>
      <c r="AI24">
        <v>22</v>
      </c>
      <c r="AJ24">
        <v>4.42</v>
      </c>
      <c r="AK24">
        <v>3.93</v>
      </c>
      <c r="AL24">
        <v>4.17</v>
      </c>
      <c r="AM24">
        <v>82</v>
      </c>
      <c r="AN24">
        <v>85</v>
      </c>
      <c r="AO24">
        <v>167</v>
      </c>
      <c r="AP24">
        <v>63</v>
      </c>
      <c r="AQ24">
        <v>59</v>
      </c>
      <c r="AR24">
        <v>122</v>
      </c>
      <c r="AS24">
        <v>47.8</v>
      </c>
      <c r="AT24">
        <v>48.2</v>
      </c>
      <c r="AU24">
        <v>48</v>
      </c>
      <c r="AV24">
        <v>0.72</v>
      </c>
      <c r="AW24">
        <v>0.36</v>
      </c>
      <c r="AX24">
        <v>0.54</v>
      </c>
      <c r="AY24">
        <v>0.41</v>
      </c>
      <c r="AZ24">
        <v>0.04</v>
      </c>
      <c r="BA24">
        <v>0.32</v>
      </c>
      <c r="BB24">
        <v>1.03</v>
      </c>
      <c r="BC24">
        <v>0.68</v>
      </c>
      <c r="BD24">
        <v>0.77</v>
      </c>
      <c r="BE24">
        <v>42.7</v>
      </c>
      <c r="BF24">
        <v>45.9</v>
      </c>
      <c r="BG24">
        <v>44.3</v>
      </c>
      <c r="BH24">
        <v>59.8</v>
      </c>
      <c r="BI24">
        <v>64.7</v>
      </c>
      <c r="BJ24">
        <v>62.3</v>
      </c>
      <c r="BK24">
        <v>40.200000000000003</v>
      </c>
      <c r="BL24">
        <v>40</v>
      </c>
      <c r="BM24">
        <v>40.1</v>
      </c>
      <c r="BN24">
        <v>26.8</v>
      </c>
      <c r="BO24">
        <v>18.8</v>
      </c>
      <c r="BP24">
        <v>22.8</v>
      </c>
      <c r="BQ24">
        <v>30.5</v>
      </c>
      <c r="BR24">
        <v>28.2</v>
      </c>
      <c r="BS24">
        <v>29.3</v>
      </c>
      <c r="BT24">
        <v>4.1900000000000004</v>
      </c>
      <c r="BU24">
        <v>4.28</v>
      </c>
      <c r="BV24">
        <v>4.24</v>
      </c>
      <c r="BW24">
        <v>1739</v>
      </c>
      <c r="BX24">
        <v>1798</v>
      </c>
      <c r="BY24">
        <v>3537</v>
      </c>
      <c r="BZ24">
        <v>1672</v>
      </c>
      <c r="CA24">
        <v>1726</v>
      </c>
      <c r="CB24">
        <v>3398</v>
      </c>
      <c r="CC24">
        <v>51.4</v>
      </c>
      <c r="CD24">
        <v>46.2</v>
      </c>
      <c r="CE24">
        <v>48.8</v>
      </c>
      <c r="CF24">
        <v>0.26</v>
      </c>
      <c r="CG24">
        <v>-0.23</v>
      </c>
      <c r="CH24">
        <v>0.01</v>
      </c>
      <c r="CI24">
        <v>0.2</v>
      </c>
      <c r="CJ24">
        <v>-0.28999999999999998</v>
      </c>
      <c r="CK24">
        <v>-0.03</v>
      </c>
      <c r="CL24">
        <v>0.32</v>
      </c>
      <c r="CM24">
        <v>-0.18</v>
      </c>
      <c r="CN24">
        <v>0.05</v>
      </c>
      <c r="CO24">
        <v>51.1</v>
      </c>
      <c r="CP24">
        <v>44.8</v>
      </c>
      <c r="CQ24">
        <v>47.9</v>
      </c>
      <c r="CR24">
        <v>72.5</v>
      </c>
      <c r="CS24">
        <v>67</v>
      </c>
      <c r="CT24">
        <v>69.7</v>
      </c>
      <c r="CU24">
        <v>39.200000000000003</v>
      </c>
      <c r="CV24">
        <v>24.9</v>
      </c>
      <c r="CW24">
        <v>31.9</v>
      </c>
      <c r="CX24">
        <v>21.4</v>
      </c>
      <c r="CY24">
        <v>10.5</v>
      </c>
      <c r="CZ24">
        <v>15.9</v>
      </c>
      <c r="DA24">
        <v>28.5</v>
      </c>
      <c r="DB24">
        <v>16.399999999999999</v>
      </c>
      <c r="DC24">
        <v>22.3</v>
      </c>
      <c r="DD24">
        <v>4.41</v>
      </c>
      <c r="DE24">
        <v>3.95</v>
      </c>
      <c r="DF24">
        <v>4.17</v>
      </c>
    </row>
    <row r="25" spans="1:110" x14ac:dyDescent="0.4">
      <c r="A25" t="s">
        <v>277</v>
      </c>
      <c r="B25" t="s">
        <v>276</v>
      </c>
      <c r="C25">
        <v>1557</v>
      </c>
      <c r="D25">
        <v>1656</v>
      </c>
      <c r="E25">
        <v>3213</v>
      </c>
      <c r="F25">
        <v>1499</v>
      </c>
      <c r="G25">
        <v>1589</v>
      </c>
      <c r="H25">
        <v>3088</v>
      </c>
      <c r="I25">
        <v>48.7</v>
      </c>
      <c r="J25">
        <v>44.1</v>
      </c>
      <c r="K25">
        <v>46.4</v>
      </c>
      <c r="L25">
        <v>0.08</v>
      </c>
      <c r="M25">
        <v>-0.31</v>
      </c>
      <c r="N25">
        <v>-0.12</v>
      </c>
      <c r="O25">
        <v>0.01</v>
      </c>
      <c r="P25">
        <v>-0.37</v>
      </c>
      <c r="Q25">
        <v>-0.17</v>
      </c>
      <c r="R25">
        <v>0.14000000000000001</v>
      </c>
      <c r="S25">
        <v>-0.25</v>
      </c>
      <c r="T25">
        <v>-0.08</v>
      </c>
      <c r="U25">
        <v>42.4</v>
      </c>
      <c r="V25">
        <v>39.299999999999997</v>
      </c>
      <c r="W25">
        <v>40.799999999999997</v>
      </c>
      <c r="X25">
        <v>66.599999999999994</v>
      </c>
      <c r="Y25">
        <v>62.4</v>
      </c>
      <c r="Z25">
        <v>64.400000000000006</v>
      </c>
      <c r="AA25">
        <v>50.1</v>
      </c>
      <c r="AB25">
        <v>38.299999999999997</v>
      </c>
      <c r="AC25">
        <v>44</v>
      </c>
      <c r="AD25">
        <v>21.8</v>
      </c>
      <c r="AE25">
        <v>12.9</v>
      </c>
      <c r="AF25">
        <v>17.2</v>
      </c>
      <c r="AG25">
        <v>33.299999999999997</v>
      </c>
      <c r="AH25">
        <v>20.2</v>
      </c>
      <c r="AI25">
        <v>26.5</v>
      </c>
      <c r="AJ25">
        <v>4.28</v>
      </c>
      <c r="AK25">
        <v>3.88</v>
      </c>
      <c r="AL25">
        <v>4.07</v>
      </c>
      <c r="AM25">
        <v>39</v>
      </c>
      <c r="AN25">
        <v>46</v>
      </c>
      <c r="AO25">
        <v>85</v>
      </c>
      <c r="AP25">
        <v>28</v>
      </c>
      <c r="AQ25">
        <v>36</v>
      </c>
      <c r="AR25">
        <v>64</v>
      </c>
      <c r="AS25">
        <v>54.4</v>
      </c>
      <c r="AT25">
        <v>41</v>
      </c>
      <c r="AU25">
        <v>47.2</v>
      </c>
      <c r="AV25">
        <v>0.95</v>
      </c>
      <c r="AW25">
        <v>-0.08</v>
      </c>
      <c r="AX25">
        <v>0.37</v>
      </c>
      <c r="AY25">
        <v>0.48</v>
      </c>
      <c r="AZ25">
        <v>-0.49</v>
      </c>
      <c r="BA25">
        <v>0.06</v>
      </c>
      <c r="BB25">
        <v>1.42</v>
      </c>
      <c r="BC25">
        <v>0.33</v>
      </c>
      <c r="BD25">
        <v>0.68</v>
      </c>
      <c r="BE25">
        <v>53.8</v>
      </c>
      <c r="BF25">
        <v>28.3</v>
      </c>
      <c r="BG25">
        <v>40</v>
      </c>
      <c r="BH25">
        <v>79.5</v>
      </c>
      <c r="BI25">
        <v>52.2</v>
      </c>
      <c r="BJ25">
        <v>64.7</v>
      </c>
      <c r="BK25">
        <v>71.8</v>
      </c>
      <c r="BL25">
        <v>39.1</v>
      </c>
      <c r="BM25">
        <v>54.1</v>
      </c>
      <c r="BN25">
        <v>41</v>
      </c>
      <c r="BO25">
        <v>8.6999999999999993</v>
      </c>
      <c r="BP25">
        <v>23.5</v>
      </c>
      <c r="BQ25">
        <v>59</v>
      </c>
      <c r="BR25">
        <v>17.399999999999999</v>
      </c>
      <c r="BS25">
        <v>36.5</v>
      </c>
      <c r="BT25">
        <v>5.21</v>
      </c>
      <c r="BU25">
        <v>3.63</v>
      </c>
      <c r="BV25">
        <v>4.3600000000000003</v>
      </c>
      <c r="BW25">
        <v>1596</v>
      </c>
      <c r="BX25">
        <v>1702</v>
      </c>
      <c r="BY25">
        <v>3298</v>
      </c>
      <c r="BZ25">
        <v>1527</v>
      </c>
      <c r="CA25">
        <v>1625</v>
      </c>
      <c r="CB25">
        <v>3152</v>
      </c>
      <c r="CC25">
        <v>48.9</v>
      </c>
      <c r="CD25">
        <v>44</v>
      </c>
      <c r="CE25">
        <v>46.4</v>
      </c>
      <c r="CF25">
        <v>0.09</v>
      </c>
      <c r="CG25">
        <v>-0.3</v>
      </c>
      <c r="CH25">
        <v>-0.11</v>
      </c>
      <c r="CI25">
        <v>0.03</v>
      </c>
      <c r="CJ25">
        <v>-0.36</v>
      </c>
      <c r="CK25">
        <v>-0.16</v>
      </c>
      <c r="CL25">
        <v>0.16</v>
      </c>
      <c r="CM25">
        <v>-0.24</v>
      </c>
      <c r="CN25">
        <v>-7.0000000000000007E-2</v>
      </c>
      <c r="CO25">
        <v>42.7</v>
      </c>
      <c r="CP25">
        <v>39</v>
      </c>
      <c r="CQ25">
        <v>40.799999999999997</v>
      </c>
      <c r="CR25">
        <v>66.900000000000006</v>
      </c>
      <c r="CS25">
        <v>62.1</v>
      </c>
      <c r="CT25">
        <v>64.400000000000006</v>
      </c>
      <c r="CU25">
        <v>50.6</v>
      </c>
      <c r="CV25">
        <v>38.299999999999997</v>
      </c>
      <c r="CW25">
        <v>44.3</v>
      </c>
      <c r="CX25">
        <v>22.3</v>
      </c>
      <c r="CY25">
        <v>12.7</v>
      </c>
      <c r="CZ25">
        <v>17.399999999999999</v>
      </c>
      <c r="DA25">
        <v>33.9</v>
      </c>
      <c r="DB25">
        <v>20.100000000000001</v>
      </c>
      <c r="DC25">
        <v>26.8</v>
      </c>
      <c r="DD25">
        <v>4.3</v>
      </c>
      <c r="DE25">
        <v>3.87</v>
      </c>
      <c r="DF25">
        <v>4.08</v>
      </c>
    </row>
    <row r="26" spans="1:110" x14ac:dyDescent="0.4">
      <c r="A26" t="s">
        <v>279</v>
      </c>
      <c r="B26" t="s">
        <v>278</v>
      </c>
      <c r="C26">
        <v>2250</v>
      </c>
      <c r="D26">
        <v>2324</v>
      </c>
      <c r="E26">
        <v>4574</v>
      </c>
      <c r="F26">
        <v>2209</v>
      </c>
      <c r="G26">
        <v>2278</v>
      </c>
      <c r="H26">
        <v>4487</v>
      </c>
      <c r="I26">
        <v>49</v>
      </c>
      <c r="J26">
        <v>44.1</v>
      </c>
      <c r="K26">
        <v>46.5</v>
      </c>
      <c r="L26">
        <v>7.0000000000000007E-2</v>
      </c>
      <c r="M26">
        <v>-0.32</v>
      </c>
      <c r="N26">
        <v>-0.12</v>
      </c>
      <c r="O26">
        <v>0.02</v>
      </c>
      <c r="P26">
        <v>-0.37</v>
      </c>
      <c r="Q26">
        <v>-0.16</v>
      </c>
      <c r="R26">
        <v>0.13</v>
      </c>
      <c r="S26">
        <v>-0.26</v>
      </c>
      <c r="T26">
        <v>-0.09</v>
      </c>
      <c r="U26">
        <v>46.8</v>
      </c>
      <c r="V26">
        <v>39.5</v>
      </c>
      <c r="W26">
        <v>43.1</v>
      </c>
      <c r="X26">
        <v>69.2</v>
      </c>
      <c r="Y26">
        <v>61.1</v>
      </c>
      <c r="Z26">
        <v>65.099999999999994</v>
      </c>
      <c r="AA26">
        <v>39.299999999999997</v>
      </c>
      <c r="AB26">
        <v>27.7</v>
      </c>
      <c r="AC26">
        <v>33.4</v>
      </c>
      <c r="AD26">
        <v>18.7</v>
      </c>
      <c r="AE26">
        <v>10.8</v>
      </c>
      <c r="AF26">
        <v>14.7</v>
      </c>
      <c r="AG26">
        <v>27.1</v>
      </c>
      <c r="AH26">
        <v>16.600000000000001</v>
      </c>
      <c r="AI26">
        <v>21.8</v>
      </c>
      <c r="AJ26">
        <v>4.22</v>
      </c>
      <c r="AK26">
        <v>3.81</v>
      </c>
      <c r="AL26">
        <v>4.01</v>
      </c>
      <c r="AM26">
        <v>60</v>
      </c>
      <c r="AN26">
        <v>55</v>
      </c>
      <c r="AO26">
        <v>115</v>
      </c>
      <c r="AP26">
        <v>44</v>
      </c>
      <c r="AQ26">
        <v>39</v>
      </c>
      <c r="AR26">
        <v>83</v>
      </c>
      <c r="AS26">
        <v>54.4</v>
      </c>
      <c r="AT26">
        <v>52.4</v>
      </c>
      <c r="AU26">
        <v>53.4</v>
      </c>
      <c r="AV26">
        <v>0.71</v>
      </c>
      <c r="AW26">
        <v>0.49</v>
      </c>
      <c r="AX26">
        <v>0.61</v>
      </c>
      <c r="AY26">
        <v>0.34</v>
      </c>
      <c r="AZ26">
        <v>0.09</v>
      </c>
      <c r="BA26">
        <v>0.34</v>
      </c>
      <c r="BB26">
        <v>1.08</v>
      </c>
      <c r="BC26">
        <v>0.89</v>
      </c>
      <c r="BD26">
        <v>0.88</v>
      </c>
      <c r="BE26">
        <v>48.3</v>
      </c>
      <c r="BF26">
        <v>52.7</v>
      </c>
      <c r="BG26">
        <v>50.4</v>
      </c>
      <c r="BH26">
        <v>73.3</v>
      </c>
      <c r="BI26">
        <v>70.900000000000006</v>
      </c>
      <c r="BJ26">
        <v>72.2</v>
      </c>
      <c r="BK26">
        <v>55</v>
      </c>
      <c r="BL26">
        <v>47.3</v>
      </c>
      <c r="BM26">
        <v>51.3</v>
      </c>
      <c r="BN26">
        <v>26.7</v>
      </c>
      <c r="BO26">
        <v>27.3</v>
      </c>
      <c r="BP26">
        <v>27</v>
      </c>
      <c r="BQ26">
        <v>40</v>
      </c>
      <c r="BR26">
        <v>29.1</v>
      </c>
      <c r="BS26">
        <v>34.799999999999997</v>
      </c>
      <c r="BT26">
        <v>4.87</v>
      </c>
      <c r="BU26">
        <v>4.7</v>
      </c>
      <c r="BV26">
        <v>4.79</v>
      </c>
      <c r="BW26">
        <v>2310</v>
      </c>
      <c r="BX26">
        <v>2379</v>
      </c>
      <c r="BY26">
        <v>4689</v>
      </c>
      <c r="BZ26">
        <v>2253</v>
      </c>
      <c r="CA26">
        <v>2317</v>
      </c>
      <c r="CB26">
        <v>4570</v>
      </c>
      <c r="CC26">
        <v>49.2</v>
      </c>
      <c r="CD26">
        <v>44.3</v>
      </c>
      <c r="CE26">
        <v>46.7</v>
      </c>
      <c r="CF26">
        <v>0.09</v>
      </c>
      <c r="CG26">
        <v>-0.3</v>
      </c>
      <c r="CH26">
        <v>-0.11</v>
      </c>
      <c r="CI26">
        <v>0.03</v>
      </c>
      <c r="CJ26">
        <v>-0.35</v>
      </c>
      <c r="CK26">
        <v>-0.15</v>
      </c>
      <c r="CL26">
        <v>0.14000000000000001</v>
      </c>
      <c r="CM26">
        <v>-0.25</v>
      </c>
      <c r="CN26">
        <v>-7.0000000000000007E-2</v>
      </c>
      <c r="CO26">
        <v>46.8</v>
      </c>
      <c r="CP26">
        <v>39.799999999999997</v>
      </c>
      <c r="CQ26">
        <v>43.3</v>
      </c>
      <c r="CR26">
        <v>69.400000000000006</v>
      </c>
      <c r="CS26">
        <v>61.3</v>
      </c>
      <c r="CT26">
        <v>65.3</v>
      </c>
      <c r="CU26">
        <v>39.700000000000003</v>
      </c>
      <c r="CV26">
        <v>28.1</v>
      </c>
      <c r="CW26">
        <v>33.799999999999997</v>
      </c>
      <c r="CX26">
        <v>18.899999999999999</v>
      </c>
      <c r="CY26">
        <v>11.2</v>
      </c>
      <c r="CZ26">
        <v>15</v>
      </c>
      <c r="DA26">
        <v>27.4</v>
      </c>
      <c r="DB26">
        <v>16.899999999999999</v>
      </c>
      <c r="DC26">
        <v>22.1</v>
      </c>
      <c r="DD26">
        <v>4.2300000000000004</v>
      </c>
      <c r="DE26">
        <v>3.83</v>
      </c>
      <c r="DF26">
        <v>4.03</v>
      </c>
    </row>
    <row r="27" spans="1:110" x14ac:dyDescent="0.4">
      <c r="A27" t="s">
        <v>281</v>
      </c>
      <c r="B27" t="s">
        <v>280</v>
      </c>
      <c r="C27">
        <v>649</v>
      </c>
      <c r="D27">
        <v>669</v>
      </c>
      <c r="E27">
        <v>1318</v>
      </c>
      <c r="F27">
        <v>643</v>
      </c>
      <c r="G27">
        <v>662</v>
      </c>
      <c r="H27">
        <v>1305</v>
      </c>
      <c r="I27">
        <v>46.4</v>
      </c>
      <c r="J27">
        <v>42</v>
      </c>
      <c r="K27">
        <v>44.2</v>
      </c>
      <c r="L27">
        <v>-0.02</v>
      </c>
      <c r="M27">
        <v>-0.5</v>
      </c>
      <c r="N27">
        <v>-0.27</v>
      </c>
      <c r="O27">
        <v>-0.12</v>
      </c>
      <c r="P27">
        <v>-0.6</v>
      </c>
      <c r="Q27">
        <v>-0.33</v>
      </c>
      <c r="R27">
        <v>7.0000000000000007E-2</v>
      </c>
      <c r="S27">
        <v>-0.4</v>
      </c>
      <c r="T27">
        <v>-0.2</v>
      </c>
      <c r="U27">
        <v>34.1</v>
      </c>
      <c r="V27">
        <v>30.2</v>
      </c>
      <c r="W27">
        <v>32.1</v>
      </c>
      <c r="X27">
        <v>60.4</v>
      </c>
      <c r="Y27">
        <v>55.6</v>
      </c>
      <c r="Z27">
        <v>58</v>
      </c>
      <c r="AA27">
        <v>49</v>
      </c>
      <c r="AB27">
        <v>42</v>
      </c>
      <c r="AC27">
        <v>45.4</v>
      </c>
      <c r="AD27">
        <v>17.899999999999999</v>
      </c>
      <c r="AE27">
        <v>10.8</v>
      </c>
      <c r="AF27">
        <v>14.3</v>
      </c>
      <c r="AG27">
        <v>28.5</v>
      </c>
      <c r="AH27">
        <v>20.5</v>
      </c>
      <c r="AI27">
        <v>24.4</v>
      </c>
      <c r="AJ27">
        <v>3.88</v>
      </c>
      <c r="AK27">
        <v>3.55</v>
      </c>
      <c r="AL27">
        <v>3.71</v>
      </c>
      <c r="AM27">
        <v>9</v>
      </c>
      <c r="AN27">
        <v>6</v>
      </c>
      <c r="AO27">
        <v>15</v>
      </c>
      <c r="AP27">
        <v>5</v>
      </c>
      <c r="AQ27">
        <v>3</v>
      </c>
      <c r="AR27">
        <v>8</v>
      </c>
      <c r="AS27">
        <v>52.2</v>
      </c>
      <c r="AT27">
        <v>50.3</v>
      </c>
      <c r="AU27">
        <v>51.4</v>
      </c>
      <c r="AV27">
        <v>1.43</v>
      </c>
      <c r="AW27">
        <v>0.37</v>
      </c>
      <c r="AX27">
        <v>1.03</v>
      </c>
      <c r="AY27">
        <v>0.32</v>
      </c>
      <c r="AZ27">
        <v>-1.06</v>
      </c>
      <c r="BA27">
        <v>0.16</v>
      </c>
      <c r="BB27">
        <v>2.5299999999999998</v>
      </c>
      <c r="BC27">
        <v>1.8</v>
      </c>
      <c r="BD27">
        <v>1.91</v>
      </c>
      <c r="BE27">
        <v>55.6</v>
      </c>
      <c r="BF27">
        <v>50</v>
      </c>
      <c r="BG27">
        <v>53.3</v>
      </c>
      <c r="BH27">
        <v>66.7</v>
      </c>
      <c r="BI27">
        <v>66.7</v>
      </c>
      <c r="BJ27">
        <v>66.7</v>
      </c>
      <c r="BK27">
        <v>55.6</v>
      </c>
      <c r="BL27">
        <v>100</v>
      </c>
      <c r="BM27">
        <v>73.3</v>
      </c>
      <c r="BN27">
        <v>22.2</v>
      </c>
      <c r="BO27">
        <v>50</v>
      </c>
      <c r="BP27">
        <v>33.299999999999997</v>
      </c>
      <c r="BQ27">
        <v>33.299999999999997</v>
      </c>
      <c r="BR27">
        <v>50</v>
      </c>
      <c r="BS27">
        <v>40</v>
      </c>
      <c r="BT27">
        <v>4.83</v>
      </c>
      <c r="BU27">
        <v>5.12</v>
      </c>
      <c r="BV27">
        <v>4.95</v>
      </c>
      <c r="BW27">
        <v>658</v>
      </c>
      <c r="BX27">
        <v>675</v>
      </c>
      <c r="BY27">
        <v>1333</v>
      </c>
      <c r="BZ27">
        <v>648</v>
      </c>
      <c r="CA27">
        <v>665</v>
      </c>
      <c r="CB27">
        <v>1313</v>
      </c>
      <c r="CC27">
        <v>46.5</v>
      </c>
      <c r="CD27">
        <v>42.1</v>
      </c>
      <c r="CE27">
        <v>44.2</v>
      </c>
      <c r="CF27">
        <v>-0.01</v>
      </c>
      <c r="CG27">
        <v>-0.5</v>
      </c>
      <c r="CH27">
        <v>-0.26</v>
      </c>
      <c r="CI27">
        <v>-0.11</v>
      </c>
      <c r="CJ27">
        <v>-0.59</v>
      </c>
      <c r="CK27">
        <v>-0.33</v>
      </c>
      <c r="CL27">
        <v>0.08</v>
      </c>
      <c r="CM27">
        <v>-0.4</v>
      </c>
      <c r="CN27">
        <v>-0.19</v>
      </c>
      <c r="CO27">
        <v>34.299999999999997</v>
      </c>
      <c r="CP27">
        <v>30.4</v>
      </c>
      <c r="CQ27">
        <v>32.299999999999997</v>
      </c>
      <c r="CR27">
        <v>60.5</v>
      </c>
      <c r="CS27">
        <v>55.7</v>
      </c>
      <c r="CT27">
        <v>58.1</v>
      </c>
      <c r="CU27">
        <v>49.1</v>
      </c>
      <c r="CV27">
        <v>42.5</v>
      </c>
      <c r="CW27">
        <v>45.8</v>
      </c>
      <c r="CX27">
        <v>17.899999999999999</v>
      </c>
      <c r="CY27">
        <v>11.1</v>
      </c>
      <c r="CZ27">
        <v>14.5</v>
      </c>
      <c r="DA27">
        <v>28.6</v>
      </c>
      <c r="DB27">
        <v>20.7</v>
      </c>
      <c r="DC27">
        <v>24.6</v>
      </c>
      <c r="DD27">
        <v>3.89</v>
      </c>
      <c r="DE27">
        <v>3.56</v>
      </c>
      <c r="DF27">
        <v>3.72</v>
      </c>
    </row>
    <row r="28" spans="1:110" x14ac:dyDescent="0.4">
      <c r="A28" t="s">
        <v>283</v>
      </c>
      <c r="B28" t="s">
        <v>282</v>
      </c>
      <c r="C28">
        <v>451</v>
      </c>
      <c r="D28">
        <v>460</v>
      </c>
      <c r="E28">
        <v>911</v>
      </c>
      <c r="F28">
        <v>450</v>
      </c>
      <c r="G28">
        <v>456</v>
      </c>
      <c r="H28">
        <v>906</v>
      </c>
      <c r="I28">
        <v>39.1</v>
      </c>
      <c r="J28">
        <v>31.5</v>
      </c>
      <c r="K28">
        <v>35.200000000000003</v>
      </c>
      <c r="L28">
        <v>-0.56000000000000005</v>
      </c>
      <c r="M28">
        <v>-1.1000000000000001</v>
      </c>
      <c r="N28">
        <v>-0.83</v>
      </c>
      <c r="O28">
        <v>-0.67</v>
      </c>
      <c r="P28">
        <v>-1.22</v>
      </c>
      <c r="Q28">
        <v>-0.91</v>
      </c>
      <c r="R28">
        <v>-0.44</v>
      </c>
      <c r="S28">
        <v>-0.99</v>
      </c>
      <c r="T28">
        <v>-0.75</v>
      </c>
      <c r="U28">
        <v>25.5</v>
      </c>
      <c r="V28">
        <v>16.5</v>
      </c>
      <c r="W28">
        <v>21</v>
      </c>
      <c r="X28">
        <v>45.7</v>
      </c>
      <c r="Y28">
        <v>38</v>
      </c>
      <c r="Z28">
        <v>41.8</v>
      </c>
      <c r="AA28">
        <v>35</v>
      </c>
      <c r="AB28">
        <v>26.7</v>
      </c>
      <c r="AC28">
        <v>30.8</v>
      </c>
      <c r="AD28">
        <v>10.199999999999999</v>
      </c>
      <c r="AE28">
        <v>4.3</v>
      </c>
      <c r="AF28">
        <v>7.2</v>
      </c>
      <c r="AG28">
        <v>16.600000000000001</v>
      </c>
      <c r="AH28">
        <v>9.1</v>
      </c>
      <c r="AI28">
        <v>12.8</v>
      </c>
      <c r="AJ28">
        <v>3.28</v>
      </c>
      <c r="AK28">
        <v>2.68</v>
      </c>
      <c r="AL28">
        <v>2.98</v>
      </c>
      <c r="AM28">
        <v>8</v>
      </c>
      <c r="AN28">
        <v>10</v>
      </c>
      <c r="AO28">
        <v>18</v>
      </c>
      <c r="AP28">
        <v>7</v>
      </c>
      <c r="AQ28">
        <v>8</v>
      </c>
      <c r="AR28">
        <v>15</v>
      </c>
      <c r="AS28">
        <v>40.200000000000003</v>
      </c>
      <c r="AT28">
        <v>36.799999999999997</v>
      </c>
      <c r="AU28">
        <v>38.299999999999997</v>
      </c>
      <c r="AV28">
        <v>-0.06</v>
      </c>
      <c r="AW28">
        <v>-0.32</v>
      </c>
      <c r="AX28">
        <v>-0.2</v>
      </c>
      <c r="AY28">
        <v>-1</v>
      </c>
      <c r="AZ28">
        <v>-1.2</v>
      </c>
      <c r="BA28">
        <v>-0.84</v>
      </c>
      <c r="BB28">
        <v>0.88</v>
      </c>
      <c r="BC28">
        <v>0.55000000000000004</v>
      </c>
      <c r="BD28">
        <v>0.44</v>
      </c>
      <c r="BE28">
        <v>37.5</v>
      </c>
      <c r="BF28">
        <v>10</v>
      </c>
      <c r="BG28">
        <v>22.2</v>
      </c>
      <c r="BH28">
        <v>62.5</v>
      </c>
      <c r="BI28">
        <v>30</v>
      </c>
      <c r="BJ28">
        <v>44.4</v>
      </c>
      <c r="BK28">
        <v>50</v>
      </c>
      <c r="BL28">
        <v>40</v>
      </c>
      <c r="BM28">
        <v>44.4</v>
      </c>
      <c r="BN28">
        <v>12.5</v>
      </c>
      <c r="BO28">
        <v>10</v>
      </c>
      <c r="BP28">
        <v>11.1</v>
      </c>
      <c r="BQ28">
        <v>25</v>
      </c>
      <c r="BR28">
        <v>20</v>
      </c>
      <c r="BS28">
        <v>22.2</v>
      </c>
      <c r="BT28">
        <v>3.57</v>
      </c>
      <c r="BU28">
        <v>3.3</v>
      </c>
      <c r="BV28">
        <v>3.42</v>
      </c>
      <c r="BW28">
        <v>459</v>
      </c>
      <c r="BX28">
        <v>470</v>
      </c>
      <c r="BY28">
        <v>929</v>
      </c>
      <c r="BZ28">
        <v>457</v>
      </c>
      <c r="CA28">
        <v>464</v>
      </c>
      <c r="CB28">
        <v>921</v>
      </c>
      <c r="CC28">
        <v>39.1</v>
      </c>
      <c r="CD28">
        <v>31.6</v>
      </c>
      <c r="CE28">
        <v>35.299999999999997</v>
      </c>
      <c r="CF28">
        <v>-0.55000000000000004</v>
      </c>
      <c r="CG28">
        <v>-1.0900000000000001</v>
      </c>
      <c r="CH28">
        <v>-0.82</v>
      </c>
      <c r="CI28">
        <v>-0.66</v>
      </c>
      <c r="CJ28">
        <v>-1.2</v>
      </c>
      <c r="CK28">
        <v>-0.9</v>
      </c>
      <c r="CL28">
        <v>-0.43</v>
      </c>
      <c r="CM28">
        <v>-0.97</v>
      </c>
      <c r="CN28">
        <v>-0.74</v>
      </c>
      <c r="CO28">
        <v>25.7</v>
      </c>
      <c r="CP28">
        <v>16.399999999999999</v>
      </c>
      <c r="CQ28">
        <v>21</v>
      </c>
      <c r="CR28">
        <v>46</v>
      </c>
      <c r="CS28">
        <v>37.9</v>
      </c>
      <c r="CT28">
        <v>41.9</v>
      </c>
      <c r="CU28">
        <v>35.299999999999997</v>
      </c>
      <c r="CV28">
        <v>27</v>
      </c>
      <c r="CW28">
        <v>31.1</v>
      </c>
      <c r="CX28">
        <v>10.199999999999999</v>
      </c>
      <c r="CY28">
        <v>4.5</v>
      </c>
      <c r="CZ28">
        <v>7.3</v>
      </c>
      <c r="DA28">
        <v>16.8</v>
      </c>
      <c r="DB28">
        <v>9.4</v>
      </c>
      <c r="DC28">
        <v>13</v>
      </c>
      <c r="DD28">
        <v>3.28</v>
      </c>
      <c r="DE28">
        <v>2.7</v>
      </c>
      <c r="DF28">
        <v>2.99</v>
      </c>
    </row>
    <row r="29" spans="1:110" x14ac:dyDescent="0.4">
      <c r="A29" t="s">
        <v>285</v>
      </c>
      <c r="B29" t="s">
        <v>284</v>
      </c>
      <c r="C29">
        <v>5168</v>
      </c>
      <c r="D29">
        <v>5411</v>
      </c>
      <c r="E29">
        <v>10579</v>
      </c>
      <c r="F29">
        <v>5107</v>
      </c>
      <c r="G29">
        <v>5336</v>
      </c>
      <c r="H29">
        <v>10443</v>
      </c>
      <c r="I29">
        <v>49.4</v>
      </c>
      <c r="J29">
        <v>44.3</v>
      </c>
      <c r="K29">
        <v>46.8</v>
      </c>
      <c r="L29">
        <v>0.13</v>
      </c>
      <c r="M29">
        <v>-0.36</v>
      </c>
      <c r="N29">
        <v>-0.12</v>
      </c>
      <c r="O29">
        <v>0.09</v>
      </c>
      <c r="P29">
        <v>-0.4</v>
      </c>
      <c r="Q29">
        <v>-0.15</v>
      </c>
      <c r="R29">
        <v>0.16</v>
      </c>
      <c r="S29">
        <v>-0.33</v>
      </c>
      <c r="T29">
        <v>-0.1</v>
      </c>
      <c r="U29">
        <v>47.8</v>
      </c>
      <c r="V29">
        <v>41.9</v>
      </c>
      <c r="W29">
        <v>44.8</v>
      </c>
      <c r="X29">
        <v>69.599999999999994</v>
      </c>
      <c r="Y29">
        <v>63.3</v>
      </c>
      <c r="Z29">
        <v>66.400000000000006</v>
      </c>
      <c r="AA29">
        <v>33.299999999999997</v>
      </c>
      <c r="AB29">
        <v>24.7</v>
      </c>
      <c r="AC29">
        <v>28.9</v>
      </c>
      <c r="AD29">
        <v>16.899999999999999</v>
      </c>
      <c r="AE29">
        <v>10.5</v>
      </c>
      <c r="AF29">
        <v>13.6</v>
      </c>
      <c r="AG29">
        <v>23.3</v>
      </c>
      <c r="AH29">
        <v>15.7</v>
      </c>
      <c r="AI29">
        <v>19.399999999999999</v>
      </c>
      <c r="AJ29">
        <v>4.2</v>
      </c>
      <c r="AK29">
        <v>3.78</v>
      </c>
      <c r="AL29">
        <v>3.98</v>
      </c>
      <c r="AM29">
        <v>537</v>
      </c>
      <c r="AN29">
        <v>513</v>
      </c>
      <c r="AO29">
        <v>1050</v>
      </c>
      <c r="AP29">
        <v>433</v>
      </c>
      <c r="AQ29">
        <v>440</v>
      </c>
      <c r="AR29">
        <v>873</v>
      </c>
      <c r="AS29">
        <v>50</v>
      </c>
      <c r="AT29">
        <v>41.6</v>
      </c>
      <c r="AU29">
        <v>45.9</v>
      </c>
      <c r="AV29">
        <v>0.73</v>
      </c>
      <c r="AW29">
        <v>-0.01</v>
      </c>
      <c r="AX29">
        <v>0.36</v>
      </c>
      <c r="AY29">
        <v>0.61</v>
      </c>
      <c r="AZ29">
        <v>-0.12</v>
      </c>
      <c r="BA29">
        <v>0.27</v>
      </c>
      <c r="BB29">
        <v>0.85</v>
      </c>
      <c r="BC29">
        <v>0.11</v>
      </c>
      <c r="BD29">
        <v>0.44</v>
      </c>
      <c r="BE29">
        <v>44.7</v>
      </c>
      <c r="BF29">
        <v>32.6</v>
      </c>
      <c r="BG29">
        <v>38.799999999999997</v>
      </c>
      <c r="BH29">
        <v>69.099999999999994</v>
      </c>
      <c r="BI29">
        <v>56.7</v>
      </c>
      <c r="BJ29">
        <v>63</v>
      </c>
      <c r="BK29">
        <v>46.9</v>
      </c>
      <c r="BL29">
        <v>27.9</v>
      </c>
      <c r="BM29">
        <v>37.6</v>
      </c>
      <c r="BN29">
        <v>20.7</v>
      </c>
      <c r="BO29">
        <v>11.3</v>
      </c>
      <c r="BP29">
        <v>16.100000000000001</v>
      </c>
      <c r="BQ29">
        <v>30.2</v>
      </c>
      <c r="BR29">
        <v>16.600000000000001</v>
      </c>
      <c r="BS29">
        <v>23.5</v>
      </c>
      <c r="BT29">
        <v>4.41</v>
      </c>
      <c r="BU29">
        <v>3.6</v>
      </c>
      <c r="BV29">
        <v>4.0199999999999996</v>
      </c>
      <c r="BW29">
        <v>5706</v>
      </c>
      <c r="BX29">
        <v>5925</v>
      </c>
      <c r="BY29">
        <v>11631</v>
      </c>
      <c r="BZ29">
        <v>5541</v>
      </c>
      <c r="CA29">
        <v>5777</v>
      </c>
      <c r="CB29">
        <v>11318</v>
      </c>
      <c r="CC29">
        <v>49.5</v>
      </c>
      <c r="CD29">
        <v>44</v>
      </c>
      <c r="CE29">
        <v>46.7</v>
      </c>
      <c r="CF29">
        <v>0.18</v>
      </c>
      <c r="CG29">
        <v>-0.34</v>
      </c>
      <c r="CH29">
        <v>-0.09</v>
      </c>
      <c r="CI29">
        <v>0.14000000000000001</v>
      </c>
      <c r="CJ29">
        <v>-0.37</v>
      </c>
      <c r="CK29">
        <v>-0.11</v>
      </c>
      <c r="CL29">
        <v>0.21</v>
      </c>
      <c r="CM29">
        <v>-0.3</v>
      </c>
      <c r="CN29">
        <v>-0.06</v>
      </c>
      <c r="CO29">
        <v>47.5</v>
      </c>
      <c r="CP29">
        <v>41.1</v>
      </c>
      <c r="CQ29">
        <v>44.2</v>
      </c>
      <c r="CR29">
        <v>69.599999999999994</v>
      </c>
      <c r="CS29">
        <v>62.7</v>
      </c>
      <c r="CT29">
        <v>66.099999999999994</v>
      </c>
      <c r="CU29">
        <v>34.6</v>
      </c>
      <c r="CV29">
        <v>25</v>
      </c>
      <c r="CW29">
        <v>29.7</v>
      </c>
      <c r="CX29">
        <v>17.3</v>
      </c>
      <c r="CY29">
        <v>10.5</v>
      </c>
      <c r="CZ29">
        <v>13.9</v>
      </c>
      <c r="DA29">
        <v>23.9</v>
      </c>
      <c r="DB29">
        <v>15.7</v>
      </c>
      <c r="DC29">
        <v>19.8</v>
      </c>
      <c r="DD29">
        <v>4.22</v>
      </c>
      <c r="DE29">
        <v>3.77</v>
      </c>
      <c r="DF29">
        <v>3.99</v>
      </c>
    </row>
    <row r="30" spans="1:110" x14ac:dyDescent="0.4">
      <c r="A30" t="s">
        <v>287</v>
      </c>
      <c r="B30" t="s">
        <v>286</v>
      </c>
      <c r="C30">
        <v>2059</v>
      </c>
      <c r="D30">
        <v>1976</v>
      </c>
      <c r="E30">
        <v>4035</v>
      </c>
      <c r="F30">
        <v>2021</v>
      </c>
      <c r="G30">
        <v>1941</v>
      </c>
      <c r="H30">
        <v>3962</v>
      </c>
      <c r="I30">
        <v>45.9</v>
      </c>
      <c r="J30">
        <v>40</v>
      </c>
      <c r="K30">
        <v>43.1</v>
      </c>
      <c r="L30">
        <v>-0.16</v>
      </c>
      <c r="M30">
        <v>-0.62</v>
      </c>
      <c r="N30">
        <v>-0.39</v>
      </c>
      <c r="O30">
        <v>-0.21</v>
      </c>
      <c r="P30">
        <v>-0.68</v>
      </c>
      <c r="Q30">
        <v>-0.43</v>
      </c>
      <c r="R30">
        <v>-0.1</v>
      </c>
      <c r="S30">
        <v>-0.56999999999999995</v>
      </c>
      <c r="T30">
        <v>-0.35</v>
      </c>
      <c r="U30">
        <v>38.9</v>
      </c>
      <c r="V30">
        <v>31.1</v>
      </c>
      <c r="W30">
        <v>35.1</v>
      </c>
      <c r="X30">
        <v>61.7</v>
      </c>
      <c r="Y30">
        <v>52.2</v>
      </c>
      <c r="Z30">
        <v>57</v>
      </c>
      <c r="AA30">
        <v>37.9</v>
      </c>
      <c r="AB30">
        <v>29.4</v>
      </c>
      <c r="AC30">
        <v>33.700000000000003</v>
      </c>
      <c r="AD30">
        <v>17.600000000000001</v>
      </c>
      <c r="AE30">
        <v>10.1</v>
      </c>
      <c r="AF30">
        <v>13.9</v>
      </c>
      <c r="AG30">
        <v>26.6</v>
      </c>
      <c r="AH30">
        <v>16.100000000000001</v>
      </c>
      <c r="AI30">
        <v>21.5</v>
      </c>
      <c r="AJ30">
        <v>3.86</v>
      </c>
      <c r="AK30">
        <v>3.36</v>
      </c>
      <c r="AL30">
        <v>3.61</v>
      </c>
      <c r="AM30">
        <v>225</v>
      </c>
      <c r="AN30">
        <v>199</v>
      </c>
      <c r="AO30">
        <v>424</v>
      </c>
      <c r="AP30">
        <v>164</v>
      </c>
      <c r="AQ30">
        <v>142</v>
      </c>
      <c r="AR30">
        <v>306</v>
      </c>
      <c r="AS30">
        <v>49.1</v>
      </c>
      <c r="AT30">
        <v>46.7</v>
      </c>
      <c r="AU30">
        <v>47.9</v>
      </c>
      <c r="AV30">
        <v>0.72</v>
      </c>
      <c r="AW30">
        <v>0.37</v>
      </c>
      <c r="AX30">
        <v>0.56000000000000005</v>
      </c>
      <c r="AY30">
        <v>0.53</v>
      </c>
      <c r="AZ30">
        <v>0.16</v>
      </c>
      <c r="BA30">
        <v>0.42</v>
      </c>
      <c r="BB30">
        <v>0.91</v>
      </c>
      <c r="BC30">
        <v>0.57999999999999996</v>
      </c>
      <c r="BD30">
        <v>0.7</v>
      </c>
      <c r="BE30">
        <v>45.8</v>
      </c>
      <c r="BF30">
        <v>40.700000000000003</v>
      </c>
      <c r="BG30">
        <v>43.4</v>
      </c>
      <c r="BH30">
        <v>64</v>
      </c>
      <c r="BI30">
        <v>57.3</v>
      </c>
      <c r="BJ30">
        <v>60.8</v>
      </c>
      <c r="BK30">
        <v>42.2</v>
      </c>
      <c r="BL30">
        <v>34.200000000000003</v>
      </c>
      <c r="BM30">
        <v>38.4</v>
      </c>
      <c r="BN30">
        <v>22.7</v>
      </c>
      <c r="BO30">
        <v>15.6</v>
      </c>
      <c r="BP30">
        <v>19.3</v>
      </c>
      <c r="BQ30">
        <v>29.3</v>
      </c>
      <c r="BR30">
        <v>20.6</v>
      </c>
      <c r="BS30">
        <v>25.2</v>
      </c>
      <c r="BT30">
        <v>4.33</v>
      </c>
      <c r="BU30">
        <v>4.0199999999999996</v>
      </c>
      <c r="BV30">
        <v>4.1900000000000004</v>
      </c>
      <c r="BW30">
        <v>2284</v>
      </c>
      <c r="BX30">
        <v>2177</v>
      </c>
      <c r="BY30">
        <v>4461</v>
      </c>
      <c r="BZ30">
        <v>2185</v>
      </c>
      <c r="CA30">
        <v>2085</v>
      </c>
      <c r="CB30">
        <v>4270</v>
      </c>
      <c r="CC30">
        <v>46.3</v>
      </c>
      <c r="CD30">
        <v>40.6</v>
      </c>
      <c r="CE30">
        <v>43.5</v>
      </c>
      <c r="CF30">
        <v>-0.09</v>
      </c>
      <c r="CG30">
        <v>-0.55000000000000004</v>
      </c>
      <c r="CH30">
        <v>-0.32</v>
      </c>
      <c r="CI30">
        <v>-0.15</v>
      </c>
      <c r="CJ30">
        <v>-0.61</v>
      </c>
      <c r="CK30">
        <v>-0.36</v>
      </c>
      <c r="CL30">
        <v>-0.04</v>
      </c>
      <c r="CM30">
        <v>-0.5</v>
      </c>
      <c r="CN30">
        <v>-0.28000000000000003</v>
      </c>
      <c r="CO30">
        <v>39.6</v>
      </c>
      <c r="CP30">
        <v>32</v>
      </c>
      <c r="CQ30">
        <v>35.9</v>
      </c>
      <c r="CR30">
        <v>61.9</v>
      </c>
      <c r="CS30">
        <v>52.6</v>
      </c>
      <c r="CT30">
        <v>57.4</v>
      </c>
      <c r="CU30">
        <v>38.299999999999997</v>
      </c>
      <c r="CV30">
        <v>29.8</v>
      </c>
      <c r="CW30">
        <v>34.200000000000003</v>
      </c>
      <c r="CX30">
        <v>18.100000000000001</v>
      </c>
      <c r="CY30">
        <v>10.6</v>
      </c>
      <c r="CZ30">
        <v>14.4</v>
      </c>
      <c r="DA30">
        <v>26.8</v>
      </c>
      <c r="DB30">
        <v>16.5</v>
      </c>
      <c r="DC30">
        <v>21.8</v>
      </c>
      <c r="DD30">
        <v>3.9</v>
      </c>
      <c r="DE30">
        <v>3.42</v>
      </c>
      <c r="DF30">
        <v>3.67</v>
      </c>
    </row>
    <row r="31" spans="1:110" x14ac:dyDescent="0.4">
      <c r="A31" t="s">
        <v>289</v>
      </c>
      <c r="B31" t="s">
        <v>288</v>
      </c>
      <c r="C31">
        <v>1375</v>
      </c>
      <c r="D31">
        <v>1461</v>
      </c>
      <c r="E31">
        <v>2836</v>
      </c>
      <c r="F31">
        <v>1322</v>
      </c>
      <c r="G31">
        <v>1401</v>
      </c>
      <c r="H31">
        <v>2723</v>
      </c>
      <c r="I31">
        <v>44.3</v>
      </c>
      <c r="J31">
        <v>38.299999999999997</v>
      </c>
      <c r="K31">
        <v>41.2</v>
      </c>
      <c r="L31">
        <v>-0.22</v>
      </c>
      <c r="M31">
        <v>-0.62</v>
      </c>
      <c r="N31">
        <v>-0.43</v>
      </c>
      <c r="O31">
        <v>-0.28999999999999998</v>
      </c>
      <c r="P31">
        <v>-0.69</v>
      </c>
      <c r="Q31">
        <v>-0.48</v>
      </c>
      <c r="R31">
        <v>-0.16</v>
      </c>
      <c r="S31">
        <v>-0.56000000000000005</v>
      </c>
      <c r="T31">
        <v>-0.38</v>
      </c>
      <c r="U31">
        <v>36.1</v>
      </c>
      <c r="V31">
        <v>30.5</v>
      </c>
      <c r="W31">
        <v>33.299999999999997</v>
      </c>
      <c r="X31">
        <v>57.7</v>
      </c>
      <c r="Y31">
        <v>48</v>
      </c>
      <c r="Z31">
        <v>52.7</v>
      </c>
      <c r="AA31">
        <v>33.5</v>
      </c>
      <c r="AB31">
        <v>21.8</v>
      </c>
      <c r="AC31">
        <v>27.5</v>
      </c>
      <c r="AD31">
        <v>14.9</v>
      </c>
      <c r="AE31">
        <v>7.1</v>
      </c>
      <c r="AF31">
        <v>10.9</v>
      </c>
      <c r="AG31">
        <v>22</v>
      </c>
      <c r="AH31">
        <v>11.2</v>
      </c>
      <c r="AI31">
        <v>16.399999999999999</v>
      </c>
      <c r="AJ31">
        <v>3.71</v>
      </c>
      <c r="AK31">
        <v>3.18</v>
      </c>
      <c r="AL31">
        <v>3.44</v>
      </c>
      <c r="AM31">
        <v>969</v>
      </c>
      <c r="AN31">
        <v>921</v>
      </c>
      <c r="AO31">
        <v>1890</v>
      </c>
      <c r="AP31">
        <v>728</v>
      </c>
      <c r="AQ31">
        <v>678</v>
      </c>
      <c r="AR31">
        <v>1406</v>
      </c>
      <c r="AS31">
        <v>48.9</v>
      </c>
      <c r="AT31">
        <v>43.3</v>
      </c>
      <c r="AU31">
        <v>46.2</v>
      </c>
      <c r="AV31">
        <v>0.71</v>
      </c>
      <c r="AW31">
        <v>0.16</v>
      </c>
      <c r="AX31">
        <v>0.44</v>
      </c>
      <c r="AY31">
        <v>0.62</v>
      </c>
      <c r="AZ31">
        <v>7.0000000000000007E-2</v>
      </c>
      <c r="BA31">
        <v>0.38</v>
      </c>
      <c r="BB31">
        <v>0.8</v>
      </c>
      <c r="BC31">
        <v>0.26</v>
      </c>
      <c r="BD31">
        <v>0.51</v>
      </c>
      <c r="BE31">
        <v>42.1</v>
      </c>
      <c r="BF31">
        <v>35.799999999999997</v>
      </c>
      <c r="BG31">
        <v>39</v>
      </c>
      <c r="BH31">
        <v>64.2</v>
      </c>
      <c r="BI31">
        <v>55</v>
      </c>
      <c r="BJ31">
        <v>59.7</v>
      </c>
      <c r="BK31">
        <v>53.7</v>
      </c>
      <c r="BL31">
        <v>30.7</v>
      </c>
      <c r="BM31">
        <v>42.5</v>
      </c>
      <c r="BN31">
        <v>22.4</v>
      </c>
      <c r="BO31">
        <v>8.4</v>
      </c>
      <c r="BP31">
        <v>15.6</v>
      </c>
      <c r="BQ31">
        <v>35.5</v>
      </c>
      <c r="BR31">
        <v>13.6</v>
      </c>
      <c r="BS31">
        <v>24.8</v>
      </c>
      <c r="BT31">
        <v>4.3899999999999997</v>
      </c>
      <c r="BU31">
        <v>3.75</v>
      </c>
      <c r="BV31">
        <v>4.08</v>
      </c>
      <c r="BW31">
        <v>2347</v>
      </c>
      <c r="BX31">
        <v>2387</v>
      </c>
      <c r="BY31">
        <v>4734</v>
      </c>
      <c r="BZ31">
        <v>2052</v>
      </c>
      <c r="CA31">
        <v>2084</v>
      </c>
      <c r="CB31">
        <v>4136</v>
      </c>
      <c r="CC31">
        <v>46.2</v>
      </c>
      <c r="CD31">
        <v>40.299999999999997</v>
      </c>
      <c r="CE31">
        <v>43.2</v>
      </c>
      <c r="CF31">
        <v>0.11</v>
      </c>
      <c r="CG31">
        <v>-0.37</v>
      </c>
      <c r="CH31">
        <v>-0.13</v>
      </c>
      <c r="CI31">
        <v>0.05</v>
      </c>
      <c r="CJ31">
        <v>-0.42</v>
      </c>
      <c r="CK31">
        <v>-0.17</v>
      </c>
      <c r="CL31">
        <v>0.16</v>
      </c>
      <c r="CM31">
        <v>-0.31</v>
      </c>
      <c r="CN31">
        <v>-0.09</v>
      </c>
      <c r="CO31">
        <v>38.6</v>
      </c>
      <c r="CP31">
        <v>32.6</v>
      </c>
      <c r="CQ31">
        <v>35.6</v>
      </c>
      <c r="CR31">
        <v>60.4</v>
      </c>
      <c r="CS31">
        <v>50.7</v>
      </c>
      <c r="CT31">
        <v>55.5</v>
      </c>
      <c r="CU31">
        <v>41.9</v>
      </c>
      <c r="CV31">
        <v>25.2</v>
      </c>
      <c r="CW31">
        <v>33.5</v>
      </c>
      <c r="CX31">
        <v>18</v>
      </c>
      <c r="CY31">
        <v>7.6</v>
      </c>
      <c r="CZ31">
        <v>12.7</v>
      </c>
      <c r="DA31">
        <v>27.6</v>
      </c>
      <c r="DB31">
        <v>12.1</v>
      </c>
      <c r="DC31">
        <v>19.8</v>
      </c>
      <c r="DD31">
        <v>3.99</v>
      </c>
      <c r="DE31">
        <v>3.4</v>
      </c>
      <c r="DF31">
        <v>3.69</v>
      </c>
    </row>
    <row r="32" spans="1:110" x14ac:dyDescent="0.4">
      <c r="A32" t="s">
        <v>291</v>
      </c>
      <c r="B32" t="s">
        <v>290</v>
      </c>
      <c r="C32">
        <v>985</v>
      </c>
      <c r="D32">
        <v>1055</v>
      </c>
      <c r="E32">
        <v>2040</v>
      </c>
      <c r="F32">
        <v>958</v>
      </c>
      <c r="G32">
        <v>1029</v>
      </c>
      <c r="H32">
        <v>1987</v>
      </c>
      <c r="I32">
        <v>47.2</v>
      </c>
      <c r="J32">
        <v>39.799999999999997</v>
      </c>
      <c r="K32">
        <v>43.4</v>
      </c>
      <c r="L32">
        <v>-0.09</v>
      </c>
      <c r="M32">
        <v>-0.77</v>
      </c>
      <c r="N32">
        <v>-0.45</v>
      </c>
      <c r="O32">
        <v>-0.17</v>
      </c>
      <c r="P32">
        <v>-0.85</v>
      </c>
      <c r="Q32">
        <v>-0.5</v>
      </c>
      <c r="R32">
        <v>-0.01</v>
      </c>
      <c r="S32">
        <v>-0.7</v>
      </c>
      <c r="T32">
        <v>-0.39</v>
      </c>
      <c r="U32">
        <v>42.3</v>
      </c>
      <c r="V32">
        <v>33.6</v>
      </c>
      <c r="W32">
        <v>37.799999999999997</v>
      </c>
      <c r="X32">
        <v>64.599999999999994</v>
      </c>
      <c r="Y32">
        <v>54.4</v>
      </c>
      <c r="Z32">
        <v>59.3</v>
      </c>
      <c r="AA32">
        <v>32.1</v>
      </c>
      <c r="AB32">
        <v>20.9</v>
      </c>
      <c r="AC32">
        <v>26.3</v>
      </c>
      <c r="AD32">
        <v>14.7</v>
      </c>
      <c r="AE32">
        <v>7.6</v>
      </c>
      <c r="AF32">
        <v>11</v>
      </c>
      <c r="AG32">
        <v>20.7</v>
      </c>
      <c r="AH32">
        <v>13.1</v>
      </c>
      <c r="AI32">
        <v>16.8</v>
      </c>
      <c r="AJ32">
        <v>3.88</v>
      </c>
      <c r="AK32">
        <v>3.33</v>
      </c>
      <c r="AL32">
        <v>3.6</v>
      </c>
      <c r="AM32">
        <v>460</v>
      </c>
      <c r="AN32">
        <v>434</v>
      </c>
      <c r="AO32">
        <v>894</v>
      </c>
      <c r="AP32">
        <v>414</v>
      </c>
      <c r="AQ32">
        <v>378</v>
      </c>
      <c r="AR32">
        <v>792</v>
      </c>
      <c r="AS32">
        <v>45.8</v>
      </c>
      <c r="AT32">
        <v>36.9</v>
      </c>
      <c r="AU32">
        <v>41.5</v>
      </c>
      <c r="AV32">
        <v>0.48</v>
      </c>
      <c r="AW32">
        <v>-0.36</v>
      </c>
      <c r="AX32">
        <v>0.08</v>
      </c>
      <c r="AY32">
        <v>0.36</v>
      </c>
      <c r="AZ32">
        <v>-0.49</v>
      </c>
      <c r="BA32">
        <v>-0.01</v>
      </c>
      <c r="BB32">
        <v>0.6</v>
      </c>
      <c r="BC32">
        <v>-0.24</v>
      </c>
      <c r="BD32">
        <v>0.17</v>
      </c>
      <c r="BE32">
        <v>39.6</v>
      </c>
      <c r="BF32">
        <v>23.5</v>
      </c>
      <c r="BG32">
        <v>31.8</v>
      </c>
      <c r="BH32">
        <v>60</v>
      </c>
      <c r="BI32">
        <v>44.2</v>
      </c>
      <c r="BJ32">
        <v>52.3</v>
      </c>
      <c r="BK32">
        <v>21.5</v>
      </c>
      <c r="BL32">
        <v>12.4</v>
      </c>
      <c r="BM32">
        <v>17.100000000000001</v>
      </c>
      <c r="BN32">
        <v>7</v>
      </c>
      <c r="BO32">
        <v>2.2999999999999998</v>
      </c>
      <c r="BP32">
        <v>4.7</v>
      </c>
      <c r="BQ32">
        <v>10.9</v>
      </c>
      <c r="BR32">
        <v>4.0999999999999996</v>
      </c>
      <c r="BS32">
        <v>7.6</v>
      </c>
      <c r="BT32">
        <v>3.7</v>
      </c>
      <c r="BU32">
        <v>2.92</v>
      </c>
      <c r="BV32">
        <v>3.32</v>
      </c>
      <c r="BW32">
        <v>1455</v>
      </c>
      <c r="BX32">
        <v>1502</v>
      </c>
      <c r="BY32">
        <v>2957</v>
      </c>
      <c r="BZ32">
        <v>1381</v>
      </c>
      <c r="CA32">
        <v>1420</v>
      </c>
      <c r="CB32">
        <v>2801</v>
      </c>
      <c r="CC32">
        <v>46.7</v>
      </c>
      <c r="CD32">
        <v>38.9</v>
      </c>
      <c r="CE32">
        <v>42.7</v>
      </c>
      <c r="CF32">
        <v>0.08</v>
      </c>
      <c r="CG32">
        <v>-0.67</v>
      </c>
      <c r="CH32">
        <v>-0.3</v>
      </c>
      <c r="CI32">
        <v>0.01</v>
      </c>
      <c r="CJ32">
        <v>-0.73</v>
      </c>
      <c r="CK32">
        <v>-0.35</v>
      </c>
      <c r="CL32">
        <v>0.14000000000000001</v>
      </c>
      <c r="CM32">
        <v>-0.6</v>
      </c>
      <c r="CN32">
        <v>-0.25</v>
      </c>
      <c r="CO32">
        <v>41.3</v>
      </c>
      <c r="CP32">
        <v>30.5</v>
      </c>
      <c r="CQ32">
        <v>35.799999999999997</v>
      </c>
      <c r="CR32">
        <v>63</v>
      </c>
      <c r="CS32">
        <v>51.3</v>
      </c>
      <c r="CT32">
        <v>57.1</v>
      </c>
      <c r="CU32">
        <v>28.7</v>
      </c>
      <c r="CV32">
        <v>18.5</v>
      </c>
      <c r="CW32">
        <v>23.5</v>
      </c>
      <c r="CX32">
        <v>12.2</v>
      </c>
      <c r="CY32">
        <v>6</v>
      </c>
      <c r="CZ32">
        <v>9</v>
      </c>
      <c r="DA32">
        <v>17.5</v>
      </c>
      <c r="DB32">
        <v>10.4</v>
      </c>
      <c r="DC32">
        <v>13.9</v>
      </c>
      <c r="DD32">
        <v>3.82</v>
      </c>
      <c r="DE32">
        <v>3.2</v>
      </c>
      <c r="DF32">
        <v>3.51</v>
      </c>
    </row>
    <row r="33" spans="1:110" x14ac:dyDescent="0.4">
      <c r="A33" t="s">
        <v>293</v>
      </c>
      <c r="B33" t="s">
        <v>292</v>
      </c>
      <c r="C33">
        <v>768</v>
      </c>
      <c r="D33">
        <v>813</v>
      </c>
      <c r="E33">
        <v>1581</v>
      </c>
      <c r="F33">
        <v>757</v>
      </c>
      <c r="G33">
        <v>796</v>
      </c>
      <c r="H33">
        <v>1553</v>
      </c>
      <c r="I33">
        <v>46.3</v>
      </c>
      <c r="J33">
        <v>40.700000000000003</v>
      </c>
      <c r="K33">
        <v>43.4</v>
      </c>
      <c r="L33">
        <v>-0.08</v>
      </c>
      <c r="M33">
        <v>-0.5</v>
      </c>
      <c r="N33">
        <v>-0.28999999999999998</v>
      </c>
      <c r="O33">
        <v>-0.17</v>
      </c>
      <c r="P33">
        <v>-0.57999999999999996</v>
      </c>
      <c r="Q33">
        <v>-0.36</v>
      </c>
      <c r="R33">
        <v>0.01</v>
      </c>
      <c r="S33">
        <v>-0.41</v>
      </c>
      <c r="T33">
        <v>-0.23</v>
      </c>
      <c r="U33">
        <v>40.799999999999997</v>
      </c>
      <c r="V33">
        <v>33.6</v>
      </c>
      <c r="W33">
        <v>37.1</v>
      </c>
      <c r="X33">
        <v>62.8</v>
      </c>
      <c r="Y33">
        <v>56.1</v>
      </c>
      <c r="Z33">
        <v>59.3</v>
      </c>
      <c r="AA33">
        <v>23.3</v>
      </c>
      <c r="AB33">
        <v>14.3</v>
      </c>
      <c r="AC33">
        <v>18.7</v>
      </c>
      <c r="AD33">
        <v>8.9</v>
      </c>
      <c r="AE33">
        <v>3.4</v>
      </c>
      <c r="AF33">
        <v>6.1</v>
      </c>
      <c r="AG33">
        <v>13.2</v>
      </c>
      <c r="AH33">
        <v>7.3</v>
      </c>
      <c r="AI33">
        <v>10.1</v>
      </c>
      <c r="AJ33">
        <v>3.8</v>
      </c>
      <c r="AK33">
        <v>3.33</v>
      </c>
      <c r="AL33">
        <v>3.56</v>
      </c>
      <c r="AM33">
        <v>309</v>
      </c>
      <c r="AN33">
        <v>336</v>
      </c>
      <c r="AO33">
        <v>645</v>
      </c>
      <c r="AP33">
        <v>284</v>
      </c>
      <c r="AQ33">
        <v>298</v>
      </c>
      <c r="AR33">
        <v>582</v>
      </c>
      <c r="AS33">
        <v>46</v>
      </c>
      <c r="AT33">
        <v>41.3</v>
      </c>
      <c r="AU33">
        <v>43.6</v>
      </c>
      <c r="AV33">
        <v>0.59</v>
      </c>
      <c r="AW33">
        <v>-0.03</v>
      </c>
      <c r="AX33">
        <v>0.27</v>
      </c>
      <c r="AY33">
        <v>0.44</v>
      </c>
      <c r="AZ33">
        <v>-0.18</v>
      </c>
      <c r="BA33">
        <v>0.17</v>
      </c>
      <c r="BB33">
        <v>0.73</v>
      </c>
      <c r="BC33">
        <v>0.11</v>
      </c>
      <c r="BD33">
        <v>0.37</v>
      </c>
      <c r="BE33">
        <v>37.5</v>
      </c>
      <c r="BF33">
        <v>34.5</v>
      </c>
      <c r="BG33">
        <v>36</v>
      </c>
      <c r="BH33">
        <v>61.8</v>
      </c>
      <c r="BI33">
        <v>54.5</v>
      </c>
      <c r="BJ33">
        <v>58</v>
      </c>
      <c r="BK33">
        <v>27.8</v>
      </c>
      <c r="BL33">
        <v>22.6</v>
      </c>
      <c r="BM33">
        <v>25.1</v>
      </c>
      <c r="BN33">
        <v>10.4</v>
      </c>
      <c r="BO33">
        <v>7.1</v>
      </c>
      <c r="BP33">
        <v>8.6999999999999993</v>
      </c>
      <c r="BQ33">
        <v>16.8</v>
      </c>
      <c r="BR33">
        <v>10.1</v>
      </c>
      <c r="BS33">
        <v>13.3</v>
      </c>
      <c r="BT33">
        <v>3.9</v>
      </c>
      <c r="BU33">
        <v>3.57</v>
      </c>
      <c r="BV33">
        <v>3.73</v>
      </c>
      <c r="BW33">
        <v>1082</v>
      </c>
      <c r="BX33">
        <v>1149</v>
      </c>
      <c r="BY33">
        <v>2231</v>
      </c>
      <c r="BZ33">
        <v>1046</v>
      </c>
      <c r="CA33">
        <v>1094</v>
      </c>
      <c r="CB33">
        <v>2140</v>
      </c>
      <c r="CC33">
        <v>46.2</v>
      </c>
      <c r="CD33">
        <v>40.9</v>
      </c>
      <c r="CE33">
        <v>43.5</v>
      </c>
      <c r="CF33">
        <v>0.1</v>
      </c>
      <c r="CG33">
        <v>-0.37</v>
      </c>
      <c r="CH33">
        <v>-0.14000000000000001</v>
      </c>
      <c r="CI33">
        <v>0.02</v>
      </c>
      <c r="CJ33">
        <v>-0.45</v>
      </c>
      <c r="CK33">
        <v>-0.19</v>
      </c>
      <c r="CL33">
        <v>0.18</v>
      </c>
      <c r="CM33">
        <v>-0.3</v>
      </c>
      <c r="CN33">
        <v>-0.09</v>
      </c>
      <c r="CO33">
        <v>39.6</v>
      </c>
      <c r="CP33">
        <v>33.9</v>
      </c>
      <c r="CQ33">
        <v>36.700000000000003</v>
      </c>
      <c r="CR33">
        <v>62.4</v>
      </c>
      <c r="CS33">
        <v>55.6</v>
      </c>
      <c r="CT33">
        <v>58.9</v>
      </c>
      <c r="CU33">
        <v>24.7</v>
      </c>
      <c r="CV33">
        <v>16.7</v>
      </c>
      <c r="CW33">
        <v>20.6</v>
      </c>
      <c r="CX33">
        <v>9.1999999999999993</v>
      </c>
      <c r="CY33">
        <v>4.5</v>
      </c>
      <c r="CZ33">
        <v>6.8</v>
      </c>
      <c r="DA33">
        <v>14.2</v>
      </c>
      <c r="DB33">
        <v>8.1</v>
      </c>
      <c r="DC33">
        <v>11.1</v>
      </c>
      <c r="DD33">
        <v>3.83</v>
      </c>
      <c r="DE33">
        <v>3.4</v>
      </c>
      <c r="DF33">
        <v>3.61</v>
      </c>
    </row>
    <row r="34" spans="1:110" x14ac:dyDescent="0.4">
      <c r="A34" t="s">
        <v>295</v>
      </c>
      <c r="B34" t="s">
        <v>294</v>
      </c>
      <c r="C34">
        <v>917</v>
      </c>
      <c r="D34">
        <v>897</v>
      </c>
      <c r="E34">
        <v>1814</v>
      </c>
      <c r="F34">
        <v>906</v>
      </c>
      <c r="G34">
        <v>878</v>
      </c>
      <c r="H34">
        <v>1784</v>
      </c>
      <c r="I34">
        <v>43.8</v>
      </c>
      <c r="J34">
        <v>36.1</v>
      </c>
      <c r="K34">
        <v>40</v>
      </c>
      <c r="L34">
        <v>-0.26</v>
      </c>
      <c r="M34">
        <v>-0.91</v>
      </c>
      <c r="N34">
        <v>-0.57999999999999996</v>
      </c>
      <c r="O34">
        <v>-0.34</v>
      </c>
      <c r="P34">
        <v>-0.99</v>
      </c>
      <c r="Q34">
        <v>-0.64</v>
      </c>
      <c r="R34">
        <v>-0.18</v>
      </c>
      <c r="S34">
        <v>-0.82</v>
      </c>
      <c r="T34">
        <v>-0.52</v>
      </c>
      <c r="U34">
        <v>36.299999999999997</v>
      </c>
      <c r="V34">
        <v>27.1</v>
      </c>
      <c r="W34">
        <v>31.8</v>
      </c>
      <c r="X34">
        <v>60.4</v>
      </c>
      <c r="Y34">
        <v>47.8</v>
      </c>
      <c r="Z34">
        <v>54.2</v>
      </c>
      <c r="AA34">
        <v>37.700000000000003</v>
      </c>
      <c r="AB34">
        <v>22.5</v>
      </c>
      <c r="AC34">
        <v>30.2</v>
      </c>
      <c r="AD34">
        <v>14.9</v>
      </c>
      <c r="AE34">
        <v>5.4</v>
      </c>
      <c r="AF34">
        <v>10.199999999999999</v>
      </c>
      <c r="AG34">
        <v>22.4</v>
      </c>
      <c r="AH34">
        <v>11</v>
      </c>
      <c r="AI34">
        <v>16.8</v>
      </c>
      <c r="AJ34">
        <v>3.67</v>
      </c>
      <c r="AK34">
        <v>2.91</v>
      </c>
      <c r="AL34">
        <v>3.29</v>
      </c>
      <c r="AM34">
        <v>135</v>
      </c>
      <c r="AN34">
        <v>133</v>
      </c>
      <c r="AO34">
        <v>268</v>
      </c>
      <c r="AP34">
        <v>87</v>
      </c>
      <c r="AQ34">
        <v>87</v>
      </c>
      <c r="AR34">
        <v>174</v>
      </c>
      <c r="AS34">
        <v>51.6</v>
      </c>
      <c r="AT34">
        <v>43.3</v>
      </c>
      <c r="AU34">
        <v>47.5</v>
      </c>
      <c r="AV34">
        <v>0.98</v>
      </c>
      <c r="AW34">
        <v>0.48</v>
      </c>
      <c r="AX34">
        <v>0.73</v>
      </c>
      <c r="AY34">
        <v>0.71</v>
      </c>
      <c r="AZ34">
        <v>0.21</v>
      </c>
      <c r="BA34">
        <v>0.54</v>
      </c>
      <c r="BB34">
        <v>1.24</v>
      </c>
      <c r="BC34">
        <v>0.74</v>
      </c>
      <c r="BD34">
        <v>0.91</v>
      </c>
      <c r="BE34">
        <v>39.299999999999997</v>
      </c>
      <c r="BF34">
        <v>30.1</v>
      </c>
      <c r="BG34">
        <v>34.700000000000003</v>
      </c>
      <c r="BH34">
        <v>62.2</v>
      </c>
      <c r="BI34">
        <v>57.1</v>
      </c>
      <c r="BJ34">
        <v>59.7</v>
      </c>
      <c r="BK34">
        <v>46.7</v>
      </c>
      <c r="BL34">
        <v>47.4</v>
      </c>
      <c r="BM34">
        <v>47</v>
      </c>
      <c r="BN34">
        <v>16.3</v>
      </c>
      <c r="BO34">
        <v>12</v>
      </c>
      <c r="BP34">
        <v>14.2</v>
      </c>
      <c r="BQ34">
        <v>25.9</v>
      </c>
      <c r="BR34">
        <v>22.6</v>
      </c>
      <c r="BS34">
        <v>24.3</v>
      </c>
      <c r="BT34">
        <v>4.42</v>
      </c>
      <c r="BU34">
        <v>3.84</v>
      </c>
      <c r="BV34">
        <v>4.13</v>
      </c>
      <c r="BW34">
        <v>1052</v>
      </c>
      <c r="BX34">
        <v>1030</v>
      </c>
      <c r="BY34">
        <v>2082</v>
      </c>
      <c r="BZ34">
        <v>993</v>
      </c>
      <c r="CA34">
        <v>965</v>
      </c>
      <c r="CB34">
        <v>1958</v>
      </c>
      <c r="CC34">
        <v>44.8</v>
      </c>
      <c r="CD34">
        <v>37.1</v>
      </c>
      <c r="CE34">
        <v>41</v>
      </c>
      <c r="CF34">
        <v>-0.15</v>
      </c>
      <c r="CG34">
        <v>-0.78</v>
      </c>
      <c r="CH34">
        <v>-0.46</v>
      </c>
      <c r="CI34">
        <v>-0.23</v>
      </c>
      <c r="CJ34">
        <v>-0.86</v>
      </c>
      <c r="CK34">
        <v>-0.52</v>
      </c>
      <c r="CL34">
        <v>-0.08</v>
      </c>
      <c r="CM34">
        <v>-0.7</v>
      </c>
      <c r="CN34">
        <v>-0.41</v>
      </c>
      <c r="CO34">
        <v>36.700000000000003</v>
      </c>
      <c r="CP34">
        <v>27.5</v>
      </c>
      <c r="CQ34">
        <v>32.1</v>
      </c>
      <c r="CR34">
        <v>60.6</v>
      </c>
      <c r="CS34">
        <v>49</v>
      </c>
      <c r="CT34">
        <v>54.9</v>
      </c>
      <c r="CU34">
        <v>38.9</v>
      </c>
      <c r="CV34">
        <v>25.7</v>
      </c>
      <c r="CW34">
        <v>32.4</v>
      </c>
      <c r="CX34">
        <v>15.1</v>
      </c>
      <c r="CY34">
        <v>6.2</v>
      </c>
      <c r="CZ34">
        <v>10.7</v>
      </c>
      <c r="DA34">
        <v>22.8</v>
      </c>
      <c r="DB34">
        <v>12.5</v>
      </c>
      <c r="DC34">
        <v>17.7</v>
      </c>
      <c r="DD34">
        <v>3.77</v>
      </c>
      <c r="DE34">
        <v>3.03</v>
      </c>
      <c r="DF34">
        <v>3.4</v>
      </c>
    </row>
    <row r="35" spans="1:110" x14ac:dyDescent="0.4">
      <c r="A35" t="s">
        <v>297</v>
      </c>
      <c r="B35" t="s">
        <v>296</v>
      </c>
      <c r="C35">
        <v>1303</v>
      </c>
      <c r="D35">
        <v>1389</v>
      </c>
      <c r="E35">
        <v>2692</v>
      </c>
      <c r="F35">
        <v>1281</v>
      </c>
      <c r="G35">
        <v>1373</v>
      </c>
      <c r="H35">
        <v>2654</v>
      </c>
      <c r="I35">
        <v>47.9</v>
      </c>
      <c r="J35">
        <v>43.1</v>
      </c>
      <c r="K35">
        <v>45.4</v>
      </c>
      <c r="L35">
        <v>-0.09</v>
      </c>
      <c r="M35">
        <v>-0.46</v>
      </c>
      <c r="N35">
        <v>-0.28000000000000003</v>
      </c>
      <c r="O35">
        <v>-0.16</v>
      </c>
      <c r="P35">
        <v>-0.52</v>
      </c>
      <c r="Q35">
        <v>-0.33</v>
      </c>
      <c r="R35">
        <v>-0.03</v>
      </c>
      <c r="S35">
        <v>-0.39</v>
      </c>
      <c r="T35">
        <v>-0.23</v>
      </c>
      <c r="U35">
        <v>44.1</v>
      </c>
      <c r="V35">
        <v>36.4</v>
      </c>
      <c r="W35">
        <v>40.200000000000003</v>
      </c>
      <c r="X35">
        <v>67.400000000000006</v>
      </c>
      <c r="Y35">
        <v>60.7</v>
      </c>
      <c r="Z35">
        <v>63.9</v>
      </c>
      <c r="AA35">
        <v>39</v>
      </c>
      <c r="AB35">
        <v>29</v>
      </c>
      <c r="AC35">
        <v>33.799999999999997</v>
      </c>
      <c r="AD35">
        <v>16</v>
      </c>
      <c r="AE35">
        <v>8.9</v>
      </c>
      <c r="AF35">
        <v>12.3</v>
      </c>
      <c r="AG35">
        <v>23.9</v>
      </c>
      <c r="AH35">
        <v>14.6</v>
      </c>
      <c r="AI35">
        <v>19.100000000000001</v>
      </c>
      <c r="AJ35">
        <v>4.08</v>
      </c>
      <c r="AK35">
        <v>3.64</v>
      </c>
      <c r="AL35">
        <v>3.85</v>
      </c>
      <c r="AM35">
        <v>45</v>
      </c>
      <c r="AN35">
        <v>58</v>
      </c>
      <c r="AO35">
        <v>103</v>
      </c>
      <c r="AP35">
        <v>28</v>
      </c>
      <c r="AQ35">
        <v>43</v>
      </c>
      <c r="AR35">
        <v>71</v>
      </c>
      <c r="AS35">
        <v>51.9</v>
      </c>
      <c r="AT35">
        <v>46.1</v>
      </c>
      <c r="AU35">
        <v>48.6</v>
      </c>
      <c r="AV35">
        <v>1.21</v>
      </c>
      <c r="AW35">
        <v>0.23</v>
      </c>
      <c r="AX35">
        <v>0.62</v>
      </c>
      <c r="AY35">
        <v>0.74</v>
      </c>
      <c r="AZ35">
        <v>-0.14000000000000001</v>
      </c>
      <c r="BA35">
        <v>0.32</v>
      </c>
      <c r="BB35">
        <v>1.68</v>
      </c>
      <c r="BC35">
        <v>0.61</v>
      </c>
      <c r="BD35">
        <v>0.91</v>
      </c>
      <c r="BE35">
        <v>44.4</v>
      </c>
      <c r="BF35">
        <v>39.700000000000003</v>
      </c>
      <c r="BG35">
        <v>41.7</v>
      </c>
      <c r="BH35">
        <v>66.7</v>
      </c>
      <c r="BI35">
        <v>58.6</v>
      </c>
      <c r="BJ35">
        <v>62.1</v>
      </c>
      <c r="BK35">
        <v>64.400000000000006</v>
      </c>
      <c r="BL35">
        <v>44.8</v>
      </c>
      <c r="BM35">
        <v>53.4</v>
      </c>
      <c r="BN35">
        <v>26.7</v>
      </c>
      <c r="BO35">
        <v>15.5</v>
      </c>
      <c r="BP35">
        <v>20.399999999999999</v>
      </c>
      <c r="BQ35">
        <v>42.2</v>
      </c>
      <c r="BR35">
        <v>22.4</v>
      </c>
      <c r="BS35">
        <v>31.1</v>
      </c>
      <c r="BT35">
        <v>4.72</v>
      </c>
      <c r="BU35">
        <v>4.0599999999999996</v>
      </c>
      <c r="BV35">
        <v>4.3499999999999996</v>
      </c>
      <c r="BW35">
        <v>1385</v>
      </c>
      <c r="BX35">
        <v>1470</v>
      </c>
      <c r="BY35">
        <v>2855</v>
      </c>
      <c r="BZ35">
        <v>1343</v>
      </c>
      <c r="CA35">
        <v>1437</v>
      </c>
      <c r="CB35">
        <v>2780</v>
      </c>
      <c r="CC35">
        <v>47.3</v>
      </c>
      <c r="CD35">
        <v>42.7</v>
      </c>
      <c r="CE35">
        <v>44.9</v>
      </c>
      <c r="CF35">
        <v>-0.12</v>
      </c>
      <c r="CG35">
        <v>-0.47</v>
      </c>
      <c r="CH35">
        <v>-0.3</v>
      </c>
      <c r="CI35">
        <v>-0.19</v>
      </c>
      <c r="CJ35">
        <v>-0.53</v>
      </c>
      <c r="CK35">
        <v>-0.35</v>
      </c>
      <c r="CL35">
        <v>-0.05</v>
      </c>
      <c r="CM35">
        <v>-0.4</v>
      </c>
      <c r="CN35">
        <v>-0.25</v>
      </c>
      <c r="CO35">
        <v>43</v>
      </c>
      <c r="CP35">
        <v>36</v>
      </c>
      <c r="CQ35">
        <v>39.4</v>
      </c>
      <c r="CR35">
        <v>65.8</v>
      </c>
      <c r="CS35">
        <v>59.8</v>
      </c>
      <c r="CT35">
        <v>62.7</v>
      </c>
      <c r="CU35">
        <v>38.799999999999997</v>
      </c>
      <c r="CV35">
        <v>29.2</v>
      </c>
      <c r="CW35">
        <v>33.799999999999997</v>
      </c>
      <c r="CX35">
        <v>16</v>
      </c>
      <c r="CY35">
        <v>9</v>
      </c>
      <c r="CZ35">
        <v>12.4</v>
      </c>
      <c r="DA35">
        <v>23.9</v>
      </c>
      <c r="DB35">
        <v>14.7</v>
      </c>
      <c r="DC35">
        <v>19.2</v>
      </c>
      <c r="DD35">
        <v>4.0199999999999996</v>
      </c>
      <c r="DE35">
        <v>3.61</v>
      </c>
      <c r="DF35">
        <v>3.81</v>
      </c>
    </row>
    <row r="36" spans="1:110" x14ac:dyDescent="0.4">
      <c r="A36" t="s">
        <v>299</v>
      </c>
      <c r="B36" t="s">
        <v>298</v>
      </c>
      <c r="C36">
        <v>784</v>
      </c>
      <c r="D36">
        <v>882</v>
      </c>
      <c r="E36">
        <v>1666</v>
      </c>
      <c r="F36">
        <v>781</v>
      </c>
      <c r="G36">
        <v>878</v>
      </c>
      <c r="H36">
        <v>1659</v>
      </c>
      <c r="I36">
        <v>47.1</v>
      </c>
      <c r="J36">
        <v>43</v>
      </c>
      <c r="K36">
        <v>45</v>
      </c>
      <c r="L36">
        <v>-0.17</v>
      </c>
      <c r="M36">
        <v>-0.56000000000000005</v>
      </c>
      <c r="N36">
        <v>-0.38</v>
      </c>
      <c r="O36">
        <v>-0.26</v>
      </c>
      <c r="P36">
        <v>-0.65</v>
      </c>
      <c r="Q36">
        <v>-0.44</v>
      </c>
      <c r="R36">
        <v>-0.08</v>
      </c>
      <c r="S36">
        <v>-0.48</v>
      </c>
      <c r="T36">
        <v>-0.32</v>
      </c>
      <c r="U36">
        <v>42.3</v>
      </c>
      <c r="V36">
        <v>37</v>
      </c>
      <c r="W36">
        <v>39.5</v>
      </c>
      <c r="X36">
        <v>66.2</v>
      </c>
      <c r="Y36">
        <v>57</v>
      </c>
      <c r="Z36">
        <v>61.3</v>
      </c>
      <c r="AA36">
        <v>44.6</v>
      </c>
      <c r="AB36">
        <v>33</v>
      </c>
      <c r="AC36">
        <v>38.5</v>
      </c>
      <c r="AD36">
        <v>13.9</v>
      </c>
      <c r="AE36">
        <v>10.199999999999999</v>
      </c>
      <c r="AF36">
        <v>11.9</v>
      </c>
      <c r="AG36">
        <v>23.5</v>
      </c>
      <c r="AH36">
        <v>15.8</v>
      </c>
      <c r="AI36">
        <v>19.399999999999999</v>
      </c>
      <c r="AJ36">
        <v>3.95</v>
      </c>
      <c r="AK36">
        <v>3.64</v>
      </c>
      <c r="AL36">
        <v>3.78</v>
      </c>
      <c r="AM36">
        <v>15</v>
      </c>
      <c r="AN36">
        <v>14</v>
      </c>
      <c r="AO36">
        <v>29</v>
      </c>
      <c r="AP36">
        <v>12</v>
      </c>
      <c r="AQ36">
        <v>8</v>
      </c>
      <c r="AR36">
        <v>20</v>
      </c>
      <c r="AS36">
        <v>50.2</v>
      </c>
      <c r="AT36">
        <v>43.3</v>
      </c>
      <c r="AU36">
        <v>46.9</v>
      </c>
      <c r="AV36">
        <v>1.1000000000000001</v>
      </c>
      <c r="AW36">
        <v>0.34</v>
      </c>
      <c r="AX36">
        <v>0.8</v>
      </c>
      <c r="AY36">
        <v>0.39</v>
      </c>
      <c r="AZ36">
        <v>-0.53</v>
      </c>
      <c r="BA36">
        <v>0.25</v>
      </c>
      <c r="BB36">
        <v>1.82</v>
      </c>
      <c r="BC36">
        <v>1.22</v>
      </c>
      <c r="BD36">
        <v>1.35</v>
      </c>
      <c r="BE36">
        <v>53.3</v>
      </c>
      <c r="BF36">
        <v>42.9</v>
      </c>
      <c r="BG36">
        <v>48.3</v>
      </c>
      <c r="BH36">
        <v>66.7</v>
      </c>
      <c r="BI36">
        <v>42.9</v>
      </c>
      <c r="BJ36">
        <v>55.2</v>
      </c>
      <c r="BK36">
        <v>60</v>
      </c>
      <c r="BL36">
        <v>35.700000000000003</v>
      </c>
      <c r="BM36">
        <v>48.3</v>
      </c>
      <c r="BN36">
        <v>13.3</v>
      </c>
      <c r="BO36">
        <v>21.4</v>
      </c>
      <c r="BP36">
        <v>17.2</v>
      </c>
      <c r="BQ36">
        <v>26.7</v>
      </c>
      <c r="BR36">
        <v>28.6</v>
      </c>
      <c r="BS36">
        <v>27.6</v>
      </c>
      <c r="BT36">
        <v>4.45</v>
      </c>
      <c r="BU36">
        <v>3.83</v>
      </c>
      <c r="BV36">
        <v>4.1500000000000004</v>
      </c>
      <c r="BW36">
        <v>825</v>
      </c>
      <c r="BX36">
        <v>907</v>
      </c>
      <c r="BY36">
        <v>1732</v>
      </c>
      <c r="BZ36">
        <v>819</v>
      </c>
      <c r="CA36">
        <v>897</v>
      </c>
      <c r="CB36">
        <v>1716</v>
      </c>
      <c r="CC36">
        <v>46.6</v>
      </c>
      <c r="CD36">
        <v>42.8</v>
      </c>
      <c r="CE36">
        <v>44.6</v>
      </c>
      <c r="CF36">
        <v>-0.19</v>
      </c>
      <c r="CG36">
        <v>-0.56999999999999995</v>
      </c>
      <c r="CH36">
        <v>-0.39</v>
      </c>
      <c r="CI36">
        <v>-0.28000000000000003</v>
      </c>
      <c r="CJ36">
        <v>-0.65</v>
      </c>
      <c r="CK36">
        <v>-0.45</v>
      </c>
      <c r="CL36">
        <v>-0.1</v>
      </c>
      <c r="CM36">
        <v>-0.49</v>
      </c>
      <c r="CN36">
        <v>-0.33</v>
      </c>
      <c r="CO36">
        <v>41.2</v>
      </c>
      <c r="CP36">
        <v>36.6</v>
      </c>
      <c r="CQ36">
        <v>38.799999999999997</v>
      </c>
      <c r="CR36">
        <v>64.8</v>
      </c>
      <c r="CS36">
        <v>56.2</v>
      </c>
      <c r="CT36">
        <v>60.3</v>
      </c>
      <c r="CU36">
        <v>43.5</v>
      </c>
      <c r="CV36">
        <v>32.6</v>
      </c>
      <c r="CW36">
        <v>37.799999999999997</v>
      </c>
      <c r="CX36">
        <v>13.5</v>
      </c>
      <c r="CY36">
        <v>10.3</v>
      </c>
      <c r="CZ36">
        <v>11.8</v>
      </c>
      <c r="DA36">
        <v>22.8</v>
      </c>
      <c r="DB36">
        <v>15.8</v>
      </c>
      <c r="DC36">
        <v>19.100000000000001</v>
      </c>
      <c r="DD36">
        <v>3.89</v>
      </c>
      <c r="DE36">
        <v>3.62</v>
      </c>
      <c r="DF36">
        <v>3.75</v>
      </c>
    </row>
    <row r="37" spans="1:110" x14ac:dyDescent="0.4">
      <c r="A37" t="s">
        <v>301</v>
      </c>
      <c r="B37" t="s">
        <v>300</v>
      </c>
      <c r="C37">
        <v>1186</v>
      </c>
      <c r="D37">
        <v>1237</v>
      </c>
      <c r="E37">
        <v>2423</v>
      </c>
      <c r="F37">
        <v>1175</v>
      </c>
      <c r="G37">
        <v>1223</v>
      </c>
      <c r="H37">
        <v>2398</v>
      </c>
      <c r="I37">
        <v>50.2</v>
      </c>
      <c r="J37">
        <v>44.2</v>
      </c>
      <c r="K37">
        <v>47.2</v>
      </c>
      <c r="L37">
        <v>0.22</v>
      </c>
      <c r="M37">
        <v>-0.31</v>
      </c>
      <c r="N37">
        <v>-0.05</v>
      </c>
      <c r="O37">
        <v>0.15</v>
      </c>
      <c r="P37">
        <v>-0.38</v>
      </c>
      <c r="Q37">
        <v>-0.1</v>
      </c>
      <c r="R37">
        <v>0.28999999999999998</v>
      </c>
      <c r="S37">
        <v>-0.24</v>
      </c>
      <c r="T37">
        <v>0</v>
      </c>
      <c r="U37">
        <v>47.6</v>
      </c>
      <c r="V37">
        <v>42.8</v>
      </c>
      <c r="W37">
        <v>45.2</v>
      </c>
      <c r="X37">
        <v>70.3</v>
      </c>
      <c r="Y37">
        <v>64.099999999999994</v>
      </c>
      <c r="Z37">
        <v>67.099999999999994</v>
      </c>
      <c r="AA37">
        <v>45.4</v>
      </c>
      <c r="AB37">
        <v>35.1</v>
      </c>
      <c r="AC37">
        <v>40.1</v>
      </c>
      <c r="AD37">
        <v>21.1</v>
      </c>
      <c r="AE37">
        <v>13.5</v>
      </c>
      <c r="AF37">
        <v>17.2</v>
      </c>
      <c r="AG37">
        <v>29.4</v>
      </c>
      <c r="AH37">
        <v>19.600000000000001</v>
      </c>
      <c r="AI37">
        <v>24.4</v>
      </c>
      <c r="AJ37">
        <v>4.3600000000000003</v>
      </c>
      <c r="AK37">
        <v>3.83</v>
      </c>
      <c r="AL37">
        <v>4.09</v>
      </c>
      <c r="AM37">
        <v>63</v>
      </c>
      <c r="AN37">
        <v>81</v>
      </c>
      <c r="AO37">
        <v>144</v>
      </c>
      <c r="AP37">
        <v>49</v>
      </c>
      <c r="AQ37">
        <v>67</v>
      </c>
      <c r="AR37">
        <v>116</v>
      </c>
      <c r="AS37">
        <v>53.5</v>
      </c>
      <c r="AT37">
        <v>46</v>
      </c>
      <c r="AU37">
        <v>49.2</v>
      </c>
      <c r="AV37">
        <v>0.94</v>
      </c>
      <c r="AW37">
        <v>0.26</v>
      </c>
      <c r="AX37">
        <v>0.55000000000000004</v>
      </c>
      <c r="AY37">
        <v>0.59</v>
      </c>
      <c r="AZ37">
        <v>-0.04</v>
      </c>
      <c r="BA37">
        <v>0.32</v>
      </c>
      <c r="BB37">
        <v>1.3</v>
      </c>
      <c r="BC37">
        <v>0.56999999999999995</v>
      </c>
      <c r="BD37">
        <v>0.78</v>
      </c>
      <c r="BE37">
        <v>58.7</v>
      </c>
      <c r="BF37">
        <v>43.2</v>
      </c>
      <c r="BG37">
        <v>50</v>
      </c>
      <c r="BH37">
        <v>77.8</v>
      </c>
      <c r="BI37">
        <v>64.2</v>
      </c>
      <c r="BJ37">
        <v>70.099999999999994</v>
      </c>
      <c r="BK37">
        <v>60.3</v>
      </c>
      <c r="BL37">
        <v>40.700000000000003</v>
      </c>
      <c r="BM37">
        <v>49.3</v>
      </c>
      <c r="BN37">
        <v>30.2</v>
      </c>
      <c r="BO37">
        <v>18.5</v>
      </c>
      <c r="BP37">
        <v>23.6</v>
      </c>
      <c r="BQ37">
        <v>39.700000000000003</v>
      </c>
      <c r="BR37">
        <v>27.2</v>
      </c>
      <c r="BS37">
        <v>32.6</v>
      </c>
      <c r="BT37">
        <v>4.93</v>
      </c>
      <c r="BU37">
        <v>4.0999999999999996</v>
      </c>
      <c r="BV37">
        <v>4.46</v>
      </c>
      <c r="BW37">
        <v>1252</v>
      </c>
      <c r="BX37">
        <v>1319</v>
      </c>
      <c r="BY37">
        <v>2571</v>
      </c>
      <c r="BZ37">
        <v>1227</v>
      </c>
      <c r="CA37">
        <v>1290</v>
      </c>
      <c r="CB37">
        <v>2517</v>
      </c>
      <c r="CC37">
        <v>50.3</v>
      </c>
      <c r="CD37">
        <v>44.3</v>
      </c>
      <c r="CE37">
        <v>47.3</v>
      </c>
      <c r="CF37">
        <v>0.25</v>
      </c>
      <c r="CG37">
        <v>-0.28000000000000003</v>
      </c>
      <c r="CH37">
        <v>-0.03</v>
      </c>
      <c r="CI37">
        <v>0.17</v>
      </c>
      <c r="CJ37">
        <v>-0.35</v>
      </c>
      <c r="CK37">
        <v>-7.0000000000000007E-2</v>
      </c>
      <c r="CL37">
        <v>0.32</v>
      </c>
      <c r="CM37">
        <v>-0.21</v>
      </c>
      <c r="CN37">
        <v>0.02</v>
      </c>
      <c r="CO37">
        <v>48.1</v>
      </c>
      <c r="CP37">
        <v>42.9</v>
      </c>
      <c r="CQ37">
        <v>45.4</v>
      </c>
      <c r="CR37">
        <v>70.5</v>
      </c>
      <c r="CS37">
        <v>64.099999999999994</v>
      </c>
      <c r="CT37">
        <v>67.3</v>
      </c>
      <c r="CU37">
        <v>46.1</v>
      </c>
      <c r="CV37">
        <v>35.5</v>
      </c>
      <c r="CW37">
        <v>40.6</v>
      </c>
      <c r="CX37">
        <v>21.5</v>
      </c>
      <c r="CY37">
        <v>13.8</v>
      </c>
      <c r="CZ37">
        <v>17.5</v>
      </c>
      <c r="DA37">
        <v>29.9</v>
      </c>
      <c r="DB37">
        <v>20.100000000000001</v>
      </c>
      <c r="DC37">
        <v>24.9</v>
      </c>
      <c r="DD37">
        <v>4.38</v>
      </c>
      <c r="DE37">
        <v>3.85</v>
      </c>
      <c r="DF37">
        <v>4.1100000000000003</v>
      </c>
    </row>
    <row r="38" spans="1:110" x14ac:dyDescent="0.4">
      <c r="A38" t="s">
        <v>303</v>
      </c>
      <c r="B38" t="s">
        <v>302</v>
      </c>
      <c r="C38">
        <v>1049</v>
      </c>
      <c r="D38">
        <v>1106</v>
      </c>
      <c r="E38">
        <v>2155</v>
      </c>
      <c r="F38">
        <v>1040</v>
      </c>
      <c r="G38">
        <v>1091</v>
      </c>
      <c r="H38">
        <v>2131</v>
      </c>
      <c r="I38">
        <v>46.7</v>
      </c>
      <c r="J38">
        <v>40.1</v>
      </c>
      <c r="K38">
        <v>43.3</v>
      </c>
      <c r="L38">
        <v>-0.02</v>
      </c>
      <c r="M38">
        <v>-0.51</v>
      </c>
      <c r="N38">
        <v>-0.27</v>
      </c>
      <c r="O38">
        <v>-0.1</v>
      </c>
      <c r="P38">
        <v>-0.57999999999999996</v>
      </c>
      <c r="Q38">
        <v>-0.32</v>
      </c>
      <c r="R38">
        <v>0.06</v>
      </c>
      <c r="S38">
        <v>-0.43</v>
      </c>
      <c r="T38">
        <v>-0.22</v>
      </c>
      <c r="U38">
        <v>44</v>
      </c>
      <c r="V38">
        <v>36.200000000000003</v>
      </c>
      <c r="W38">
        <v>40</v>
      </c>
      <c r="X38">
        <v>64.7</v>
      </c>
      <c r="Y38">
        <v>58.3</v>
      </c>
      <c r="Z38">
        <v>61.4</v>
      </c>
      <c r="AA38">
        <v>42.1</v>
      </c>
      <c r="AB38">
        <v>21.4</v>
      </c>
      <c r="AC38">
        <v>31.5</v>
      </c>
      <c r="AD38">
        <v>17.8</v>
      </c>
      <c r="AE38">
        <v>4.8</v>
      </c>
      <c r="AF38">
        <v>11.1</v>
      </c>
      <c r="AG38">
        <v>26.8</v>
      </c>
      <c r="AH38">
        <v>9.3000000000000007</v>
      </c>
      <c r="AI38">
        <v>17.8</v>
      </c>
      <c r="AJ38">
        <v>4.01</v>
      </c>
      <c r="AK38">
        <v>3.32</v>
      </c>
      <c r="AL38">
        <v>3.66</v>
      </c>
      <c r="AM38">
        <v>182</v>
      </c>
      <c r="AN38">
        <v>174</v>
      </c>
      <c r="AO38">
        <v>356</v>
      </c>
      <c r="AP38">
        <v>151</v>
      </c>
      <c r="AQ38">
        <v>143</v>
      </c>
      <c r="AR38">
        <v>294</v>
      </c>
      <c r="AS38">
        <v>48.6</v>
      </c>
      <c r="AT38">
        <v>47</v>
      </c>
      <c r="AU38">
        <v>47.8</v>
      </c>
      <c r="AV38">
        <v>0.88</v>
      </c>
      <c r="AW38">
        <v>0.24</v>
      </c>
      <c r="AX38">
        <v>0.56999999999999995</v>
      </c>
      <c r="AY38">
        <v>0.68</v>
      </c>
      <c r="AZ38">
        <v>0.03</v>
      </c>
      <c r="BA38">
        <v>0.42</v>
      </c>
      <c r="BB38">
        <v>1.0900000000000001</v>
      </c>
      <c r="BC38">
        <v>0.44</v>
      </c>
      <c r="BD38">
        <v>0.71</v>
      </c>
      <c r="BE38">
        <v>44</v>
      </c>
      <c r="BF38">
        <v>42</v>
      </c>
      <c r="BG38">
        <v>43</v>
      </c>
      <c r="BH38">
        <v>65.400000000000006</v>
      </c>
      <c r="BI38">
        <v>66.099999999999994</v>
      </c>
      <c r="BJ38">
        <v>65.7</v>
      </c>
      <c r="BK38">
        <v>38.5</v>
      </c>
      <c r="BL38">
        <v>21.8</v>
      </c>
      <c r="BM38">
        <v>30.3</v>
      </c>
      <c r="BN38">
        <v>17</v>
      </c>
      <c r="BO38">
        <v>8</v>
      </c>
      <c r="BP38">
        <v>12.6</v>
      </c>
      <c r="BQ38">
        <v>24.7</v>
      </c>
      <c r="BR38">
        <v>11.5</v>
      </c>
      <c r="BS38">
        <v>18.3</v>
      </c>
      <c r="BT38">
        <v>4.18</v>
      </c>
      <c r="BU38">
        <v>3.97</v>
      </c>
      <c r="BV38">
        <v>4.08</v>
      </c>
      <c r="BW38">
        <v>1232</v>
      </c>
      <c r="BX38">
        <v>1280</v>
      </c>
      <c r="BY38">
        <v>2512</v>
      </c>
      <c r="BZ38">
        <v>1192</v>
      </c>
      <c r="CA38">
        <v>1234</v>
      </c>
      <c r="CB38">
        <v>2426</v>
      </c>
      <c r="CC38">
        <v>47</v>
      </c>
      <c r="CD38">
        <v>41.1</v>
      </c>
      <c r="CE38">
        <v>43.9</v>
      </c>
      <c r="CF38">
        <v>0.1</v>
      </c>
      <c r="CG38">
        <v>-0.42</v>
      </c>
      <c r="CH38">
        <v>-0.17</v>
      </c>
      <c r="CI38">
        <v>0.02</v>
      </c>
      <c r="CJ38">
        <v>-0.49</v>
      </c>
      <c r="CK38">
        <v>-0.22</v>
      </c>
      <c r="CL38">
        <v>0.17</v>
      </c>
      <c r="CM38">
        <v>-0.35</v>
      </c>
      <c r="CN38">
        <v>-0.12</v>
      </c>
      <c r="CO38">
        <v>44.1</v>
      </c>
      <c r="CP38">
        <v>37</v>
      </c>
      <c r="CQ38">
        <v>40.4</v>
      </c>
      <c r="CR38">
        <v>64.900000000000006</v>
      </c>
      <c r="CS38">
        <v>59.4</v>
      </c>
      <c r="CT38">
        <v>62.1</v>
      </c>
      <c r="CU38">
        <v>41.6</v>
      </c>
      <c r="CV38">
        <v>21.5</v>
      </c>
      <c r="CW38">
        <v>31.3</v>
      </c>
      <c r="CX38">
        <v>17.7</v>
      </c>
      <c r="CY38">
        <v>5.2</v>
      </c>
      <c r="CZ38">
        <v>11.3</v>
      </c>
      <c r="DA38">
        <v>26.5</v>
      </c>
      <c r="DB38">
        <v>9.6</v>
      </c>
      <c r="DC38">
        <v>17.899999999999999</v>
      </c>
      <c r="DD38">
        <v>4.04</v>
      </c>
      <c r="DE38">
        <v>3.41</v>
      </c>
      <c r="DF38">
        <v>3.72</v>
      </c>
    </row>
    <row r="39" spans="1:110" x14ac:dyDescent="0.4">
      <c r="A39" t="s">
        <v>305</v>
      </c>
      <c r="B39" t="s">
        <v>304</v>
      </c>
      <c r="C39">
        <v>1195</v>
      </c>
      <c r="D39">
        <v>1285</v>
      </c>
      <c r="E39">
        <v>2480</v>
      </c>
      <c r="F39">
        <v>1131</v>
      </c>
      <c r="G39">
        <v>1188</v>
      </c>
      <c r="H39">
        <v>2319</v>
      </c>
      <c r="I39">
        <v>58.6</v>
      </c>
      <c r="J39">
        <v>54.8</v>
      </c>
      <c r="K39">
        <v>56.7</v>
      </c>
      <c r="L39">
        <v>0.34</v>
      </c>
      <c r="M39">
        <v>-0.01</v>
      </c>
      <c r="N39">
        <v>0.16</v>
      </c>
      <c r="O39">
        <v>0.27</v>
      </c>
      <c r="P39">
        <v>-0.08</v>
      </c>
      <c r="Q39">
        <v>0.11</v>
      </c>
      <c r="R39">
        <v>0.41</v>
      </c>
      <c r="S39">
        <v>0.06</v>
      </c>
      <c r="T39">
        <v>0.21</v>
      </c>
      <c r="U39">
        <v>66.099999999999994</v>
      </c>
      <c r="V39">
        <v>62.1</v>
      </c>
      <c r="W39">
        <v>64</v>
      </c>
      <c r="X39">
        <v>81.8</v>
      </c>
      <c r="Y39">
        <v>78.099999999999994</v>
      </c>
      <c r="Z39">
        <v>79.900000000000006</v>
      </c>
      <c r="AA39">
        <v>60.3</v>
      </c>
      <c r="AB39">
        <v>45.1</v>
      </c>
      <c r="AC39">
        <v>52.5</v>
      </c>
      <c r="AD39">
        <v>40.700000000000003</v>
      </c>
      <c r="AE39">
        <v>27.5</v>
      </c>
      <c r="AF39">
        <v>33.799999999999997</v>
      </c>
      <c r="AG39">
        <v>50.4</v>
      </c>
      <c r="AH39">
        <v>33.9</v>
      </c>
      <c r="AI39">
        <v>41.8</v>
      </c>
      <c r="AJ39">
        <v>5.34</v>
      </c>
      <c r="AK39">
        <v>4.9000000000000004</v>
      </c>
      <c r="AL39">
        <v>5.12</v>
      </c>
      <c r="AM39">
        <v>184</v>
      </c>
      <c r="AN39">
        <v>184</v>
      </c>
      <c r="AO39">
        <v>368</v>
      </c>
      <c r="AP39">
        <v>163</v>
      </c>
      <c r="AQ39">
        <v>161</v>
      </c>
      <c r="AR39">
        <v>324</v>
      </c>
      <c r="AS39">
        <v>59.1</v>
      </c>
      <c r="AT39">
        <v>55.5</v>
      </c>
      <c r="AU39">
        <v>57.3</v>
      </c>
      <c r="AV39">
        <v>0.8</v>
      </c>
      <c r="AW39">
        <v>0.52</v>
      </c>
      <c r="AX39">
        <v>0.66</v>
      </c>
      <c r="AY39">
        <v>0.6</v>
      </c>
      <c r="AZ39">
        <v>0.32</v>
      </c>
      <c r="BA39">
        <v>0.52</v>
      </c>
      <c r="BB39">
        <v>0.99</v>
      </c>
      <c r="BC39">
        <v>0.71</v>
      </c>
      <c r="BD39">
        <v>0.8</v>
      </c>
      <c r="BE39">
        <v>59.2</v>
      </c>
      <c r="BF39">
        <v>64.7</v>
      </c>
      <c r="BG39">
        <v>62</v>
      </c>
      <c r="BH39">
        <v>76.099999999999994</v>
      </c>
      <c r="BI39">
        <v>77.2</v>
      </c>
      <c r="BJ39">
        <v>76.599999999999994</v>
      </c>
      <c r="BK39">
        <v>64.7</v>
      </c>
      <c r="BL39">
        <v>43.5</v>
      </c>
      <c r="BM39">
        <v>54.1</v>
      </c>
      <c r="BN39">
        <v>38</v>
      </c>
      <c r="BO39">
        <v>31</v>
      </c>
      <c r="BP39">
        <v>34.5</v>
      </c>
      <c r="BQ39">
        <v>47.3</v>
      </c>
      <c r="BR39">
        <v>34.799999999999997</v>
      </c>
      <c r="BS39">
        <v>41</v>
      </c>
      <c r="BT39">
        <v>5.5</v>
      </c>
      <c r="BU39">
        <v>5.0199999999999996</v>
      </c>
      <c r="BV39">
        <v>5.26</v>
      </c>
      <c r="BW39">
        <v>1380</v>
      </c>
      <c r="BX39">
        <v>1470</v>
      </c>
      <c r="BY39">
        <v>2850</v>
      </c>
      <c r="BZ39">
        <v>1295</v>
      </c>
      <c r="CA39">
        <v>1350</v>
      </c>
      <c r="CB39">
        <v>2645</v>
      </c>
      <c r="CC39">
        <v>58.7</v>
      </c>
      <c r="CD39">
        <v>54.9</v>
      </c>
      <c r="CE39">
        <v>56.8</v>
      </c>
      <c r="CF39">
        <v>0.4</v>
      </c>
      <c r="CG39">
        <v>0.05</v>
      </c>
      <c r="CH39">
        <v>0.22</v>
      </c>
      <c r="CI39">
        <v>0.33</v>
      </c>
      <c r="CJ39">
        <v>-0.01</v>
      </c>
      <c r="CK39">
        <v>0.17</v>
      </c>
      <c r="CL39">
        <v>0.47</v>
      </c>
      <c r="CM39">
        <v>0.12</v>
      </c>
      <c r="CN39">
        <v>0.27</v>
      </c>
      <c r="CO39">
        <v>65.099999999999994</v>
      </c>
      <c r="CP39">
        <v>62.4</v>
      </c>
      <c r="CQ39">
        <v>63.8</v>
      </c>
      <c r="CR39">
        <v>81</v>
      </c>
      <c r="CS39">
        <v>78</v>
      </c>
      <c r="CT39">
        <v>79.5</v>
      </c>
      <c r="CU39">
        <v>60.9</v>
      </c>
      <c r="CV39">
        <v>44.9</v>
      </c>
      <c r="CW39">
        <v>52.7</v>
      </c>
      <c r="CX39">
        <v>40.299999999999997</v>
      </c>
      <c r="CY39">
        <v>27.9</v>
      </c>
      <c r="CZ39">
        <v>33.9</v>
      </c>
      <c r="DA39">
        <v>49.9</v>
      </c>
      <c r="DB39">
        <v>33.9</v>
      </c>
      <c r="DC39">
        <v>41.7</v>
      </c>
      <c r="DD39">
        <v>5.36</v>
      </c>
      <c r="DE39">
        <v>4.92</v>
      </c>
      <c r="DF39">
        <v>5.13</v>
      </c>
    </row>
    <row r="40" spans="1:110" x14ac:dyDescent="0.4">
      <c r="A40" t="s">
        <v>307</v>
      </c>
      <c r="B40" t="s">
        <v>306</v>
      </c>
      <c r="C40">
        <v>1050</v>
      </c>
      <c r="D40">
        <v>1191</v>
      </c>
      <c r="E40">
        <v>2241</v>
      </c>
      <c r="F40">
        <v>1040</v>
      </c>
      <c r="G40">
        <v>1177</v>
      </c>
      <c r="H40">
        <v>2217</v>
      </c>
      <c r="I40">
        <v>50.2</v>
      </c>
      <c r="J40">
        <v>44.3</v>
      </c>
      <c r="K40">
        <v>47.1</v>
      </c>
      <c r="L40">
        <v>0.09</v>
      </c>
      <c r="M40">
        <v>-0.4</v>
      </c>
      <c r="N40">
        <v>-0.17</v>
      </c>
      <c r="O40">
        <v>0.01</v>
      </c>
      <c r="P40">
        <v>-0.47</v>
      </c>
      <c r="Q40">
        <v>-0.22</v>
      </c>
      <c r="R40">
        <v>0.16</v>
      </c>
      <c r="S40">
        <v>-0.33</v>
      </c>
      <c r="T40">
        <v>-0.12</v>
      </c>
      <c r="U40">
        <v>50.9</v>
      </c>
      <c r="V40">
        <v>43</v>
      </c>
      <c r="W40">
        <v>46.7</v>
      </c>
      <c r="X40">
        <v>71.599999999999994</v>
      </c>
      <c r="Y40">
        <v>63.2</v>
      </c>
      <c r="Z40">
        <v>67.2</v>
      </c>
      <c r="AA40">
        <v>40</v>
      </c>
      <c r="AB40">
        <v>26.4</v>
      </c>
      <c r="AC40">
        <v>32.799999999999997</v>
      </c>
      <c r="AD40">
        <v>21.8</v>
      </c>
      <c r="AE40">
        <v>13</v>
      </c>
      <c r="AF40">
        <v>17.100000000000001</v>
      </c>
      <c r="AG40">
        <v>30.6</v>
      </c>
      <c r="AH40">
        <v>18.100000000000001</v>
      </c>
      <c r="AI40">
        <v>24</v>
      </c>
      <c r="AJ40">
        <v>4.32</v>
      </c>
      <c r="AK40">
        <v>3.82</v>
      </c>
      <c r="AL40">
        <v>4.0599999999999996</v>
      </c>
      <c r="AM40">
        <v>57</v>
      </c>
      <c r="AN40">
        <v>67</v>
      </c>
      <c r="AO40">
        <v>124</v>
      </c>
      <c r="AP40">
        <v>44</v>
      </c>
      <c r="AQ40">
        <v>55</v>
      </c>
      <c r="AR40">
        <v>99</v>
      </c>
      <c r="AS40">
        <v>52.9</v>
      </c>
      <c r="AT40">
        <v>45.6</v>
      </c>
      <c r="AU40">
        <v>49</v>
      </c>
      <c r="AV40">
        <v>0.85</v>
      </c>
      <c r="AW40">
        <v>0.28999999999999998</v>
      </c>
      <c r="AX40">
        <v>0.54</v>
      </c>
      <c r="AY40">
        <v>0.48</v>
      </c>
      <c r="AZ40">
        <v>-0.04</v>
      </c>
      <c r="BA40">
        <v>0.28999999999999998</v>
      </c>
      <c r="BB40">
        <v>1.23</v>
      </c>
      <c r="BC40">
        <v>0.63</v>
      </c>
      <c r="BD40">
        <v>0.79</v>
      </c>
      <c r="BE40">
        <v>50.9</v>
      </c>
      <c r="BF40">
        <v>40.299999999999997</v>
      </c>
      <c r="BG40">
        <v>45.2</v>
      </c>
      <c r="BH40">
        <v>75.400000000000006</v>
      </c>
      <c r="BI40">
        <v>61.2</v>
      </c>
      <c r="BJ40">
        <v>67.7</v>
      </c>
      <c r="BK40">
        <v>47.4</v>
      </c>
      <c r="BL40">
        <v>41.8</v>
      </c>
      <c r="BM40">
        <v>44.4</v>
      </c>
      <c r="BN40">
        <v>22.8</v>
      </c>
      <c r="BO40">
        <v>16.399999999999999</v>
      </c>
      <c r="BP40">
        <v>19.399999999999999</v>
      </c>
      <c r="BQ40">
        <v>28.1</v>
      </c>
      <c r="BR40">
        <v>28.4</v>
      </c>
      <c r="BS40">
        <v>28.2</v>
      </c>
      <c r="BT40">
        <v>4.66</v>
      </c>
      <c r="BU40">
        <v>4.13</v>
      </c>
      <c r="BV40">
        <v>4.37</v>
      </c>
      <c r="BW40">
        <v>1107</v>
      </c>
      <c r="BX40">
        <v>1258</v>
      </c>
      <c r="BY40">
        <v>2365</v>
      </c>
      <c r="BZ40">
        <v>1084</v>
      </c>
      <c r="CA40">
        <v>1232</v>
      </c>
      <c r="CB40">
        <v>2316</v>
      </c>
      <c r="CC40">
        <v>50.4</v>
      </c>
      <c r="CD40">
        <v>44.4</v>
      </c>
      <c r="CE40">
        <v>47.2</v>
      </c>
      <c r="CF40">
        <v>0.12</v>
      </c>
      <c r="CG40">
        <v>-0.37</v>
      </c>
      <c r="CH40">
        <v>-0.14000000000000001</v>
      </c>
      <c r="CI40">
        <v>0.04</v>
      </c>
      <c r="CJ40">
        <v>-0.44</v>
      </c>
      <c r="CK40">
        <v>-0.19</v>
      </c>
      <c r="CL40">
        <v>0.19</v>
      </c>
      <c r="CM40">
        <v>-0.3</v>
      </c>
      <c r="CN40">
        <v>-0.09</v>
      </c>
      <c r="CO40">
        <v>50.9</v>
      </c>
      <c r="CP40">
        <v>42.8</v>
      </c>
      <c r="CQ40">
        <v>46.6</v>
      </c>
      <c r="CR40">
        <v>71.8</v>
      </c>
      <c r="CS40">
        <v>63.1</v>
      </c>
      <c r="CT40">
        <v>67.2</v>
      </c>
      <c r="CU40">
        <v>40.4</v>
      </c>
      <c r="CV40">
        <v>27.3</v>
      </c>
      <c r="CW40">
        <v>33.4</v>
      </c>
      <c r="CX40">
        <v>21.9</v>
      </c>
      <c r="CY40">
        <v>13.2</v>
      </c>
      <c r="CZ40">
        <v>17.3</v>
      </c>
      <c r="DA40">
        <v>30.4</v>
      </c>
      <c r="DB40">
        <v>18.7</v>
      </c>
      <c r="DC40">
        <v>24.2</v>
      </c>
      <c r="DD40">
        <v>4.34</v>
      </c>
      <c r="DE40">
        <v>3.84</v>
      </c>
      <c r="DF40">
        <v>4.07</v>
      </c>
    </row>
    <row r="41" spans="1:110" x14ac:dyDescent="0.4">
      <c r="A41" t="s">
        <v>309</v>
      </c>
      <c r="B41" t="s">
        <v>308</v>
      </c>
      <c r="C41">
        <v>1569</v>
      </c>
      <c r="D41">
        <v>1547</v>
      </c>
      <c r="E41">
        <v>3116</v>
      </c>
      <c r="F41">
        <v>1563</v>
      </c>
      <c r="G41">
        <v>1535</v>
      </c>
      <c r="H41">
        <v>3098</v>
      </c>
      <c r="I41">
        <v>48.9</v>
      </c>
      <c r="J41">
        <v>41.6</v>
      </c>
      <c r="K41">
        <v>45.3</v>
      </c>
      <c r="L41">
        <v>-0.06</v>
      </c>
      <c r="M41">
        <v>-0.64</v>
      </c>
      <c r="N41">
        <v>-0.35</v>
      </c>
      <c r="O41">
        <v>-0.12</v>
      </c>
      <c r="P41">
        <v>-0.71</v>
      </c>
      <c r="Q41">
        <v>-0.39</v>
      </c>
      <c r="R41">
        <v>0</v>
      </c>
      <c r="S41">
        <v>-0.57999999999999996</v>
      </c>
      <c r="T41">
        <v>-0.3</v>
      </c>
      <c r="U41">
        <v>43.7</v>
      </c>
      <c r="V41">
        <v>33.9</v>
      </c>
      <c r="W41">
        <v>38.799999999999997</v>
      </c>
      <c r="X41">
        <v>68.599999999999994</v>
      </c>
      <c r="Y41">
        <v>56.7</v>
      </c>
      <c r="Z41">
        <v>62.7</v>
      </c>
      <c r="AA41">
        <v>30.1</v>
      </c>
      <c r="AB41">
        <v>17.3</v>
      </c>
      <c r="AC41">
        <v>23.7</v>
      </c>
      <c r="AD41">
        <v>13.3</v>
      </c>
      <c r="AE41">
        <v>7.1</v>
      </c>
      <c r="AF41">
        <v>10.199999999999999</v>
      </c>
      <c r="AG41">
        <v>20.399999999999999</v>
      </c>
      <c r="AH41">
        <v>11.4</v>
      </c>
      <c r="AI41">
        <v>15.9</v>
      </c>
      <c r="AJ41">
        <v>4.09</v>
      </c>
      <c r="AK41">
        <v>3.44</v>
      </c>
      <c r="AL41">
        <v>3.77</v>
      </c>
      <c r="AM41">
        <v>49</v>
      </c>
      <c r="AN41">
        <v>56</v>
      </c>
      <c r="AO41">
        <v>105</v>
      </c>
      <c r="AP41">
        <v>34</v>
      </c>
      <c r="AQ41">
        <v>37</v>
      </c>
      <c r="AR41">
        <v>71</v>
      </c>
      <c r="AS41">
        <v>48.8</v>
      </c>
      <c r="AT41">
        <v>42.2</v>
      </c>
      <c r="AU41">
        <v>45.3</v>
      </c>
      <c r="AV41">
        <v>0.79</v>
      </c>
      <c r="AW41">
        <v>0.36</v>
      </c>
      <c r="AX41">
        <v>0.56999999999999995</v>
      </c>
      <c r="AY41">
        <v>0.36</v>
      </c>
      <c r="AZ41">
        <v>-0.04</v>
      </c>
      <c r="BA41">
        <v>0.27</v>
      </c>
      <c r="BB41">
        <v>1.21</v>
      </c>
      <c r="BC41">
        <v>0.77</v>
      </c>
      <c r="BD41">
        <v>0.86</v>
      </c>
      <c r="BE41">
        <v>38.799999999999997</v>
      </c>
      <c r="BF41">
        <v>30.4</v>
      </c>
      <c r="BG41">
        <v>34.299999999999997</v>
      </c>
      <c r="BH41">
        <v>59.2</v>
      </c>
      <c r="BI41">
        <v>50</v>
      </c>
      <c r="BJ41">
        <v>54.3</v>
      </c>
      <c r="BK41">
        <v>49</v>
      </c>
      <c r="BL41">
        <v>28.6</v>
      </c>
      <c r="BM41">
        <v>38.1</v>
      </c>
      <c r="BN41">
        <v>14.3</v>
      </c>
      <c r="BO41">
        <v>8.9</v>
      </c>
      <c r="BP41">
        <v>11.4</v>
      </c>
      <c r="BQ41">
        <v>30.6</v>
      </c>
      <c r="BR41">
        <v>14.3</v>
      </c>
      <c r="BS41">
        <v>21.9</v>
      </c>
      <c r="BT41">
        <v>4.3099999999999996</v>
      </c>
      <c r="BU41">
        <v>3.71</v>
      </c>
      <c r="BV41">
        <v>3.99</v>
      </c>
      <c r="BW41">
        <v>1618</v>
      </c>
      <c r="BX41">
        <v>1603</v>
      </c>
      <c r="BY41">
        <v>3221</v>
      </c>
      <c r="BZ41">
        <v>1597</v>
      </c>
      <c r="CA41">
        <v>1572</v>
      </c>
      <c r="CB41">
        <v>3169</v>
      </c>
      <c r="CC41">
        <v>48.9</v>
      </c>
      <c r="CD41">
        <v>41.6</v>
      </c>
      <c r="CE41">
        <v>45.3</v>
      </c>
      <c r="CF41">
        <v>-0.04</v>
      </c>
      <c r="CG41">
        <v>-0.62</v>
      </c>
      <c r="CH41">
        <v>-0.33</v>
      </c>
      <c r="CI41">
        <v>-0.1</v>
      </c>
      <c r="CJ41">
        <v>-0.68</v>
      </c>
      <c r="CK41">
        <v>-0.37</v>
      </c>
      <c r="CL41">
        <v>0.02</v>
      </c>
      <c r="CM41">
        <v>-0.56000000000000005</v>
      </c>
      <c r="CN41">
        <v>-0.28000000000000003</v>
      </c>
      <c r="CO41">
        <v>43.6</v>
      </c>
      <c r="CP41">
        <v>33.700000000000003</v>
      </c>
      <c r="CQ41">
        <v>38.700000000000003</v>
      </c>
      <c r="CR41">
        <v>68.400000000000006</v>
      </c>
      <c r="CS41">
        <v>56.5</v>
      </c>
      <c r="CT41">
        <v>62.4</v>
      </c>
      <c r="CU41">
        <v>30.7</v>
      </c>
      <c r="CV41">
        <v>17.7</v>
      </c>
      <c r="CW41">
        <v>24.2</v>
      </c>
      <c r="CX41">
        <v>13.3</v>
      </c>
      <c r="CY41">
        <v>7.2</v>
      </c>
      <c r="CZ41">
        <v>10.199999999999999</v>
      </c>
      <c r="DA41">
        <v>20.7</v>
      </c>
      <c r="DB41">
        <v>11.5</v>
      </c>
      <c r="DC41">
        <v>16.100000000000001</v>
      </c>
      <c r="DD41">
        <v>4.09</v>
      </c>
      <c r="DE41">
        <v>3.45</v>
      </c>
      <c r="DF41">
        <v>3.77</v>
      </c>
    </row>
    <row r="42" spans="1:110" ht="15.75" customHeight="1" x14ac:dyDescent="0.4">
      <c r="A42" t="s">
        <v>311</v>
      </c>
      <c r="B42" t="s">
        <v>310</v>
      </c>
      <c r="C42">
        <v>1600</v>
      </c>
      <c r="D42">
        <v>1536</v>
      </c>
      <c r="E42">
        <v>3136</v>
      </c>
      <c r="F42">
        <v>1554</v>
      </c>
      <c r="G42">
        <v>1488</v>
      </c>
      <c r="H42">
        <v>3042</v>
      </c>
      <c r="I42">
        <v>51.3</v>
      </c>
      <c r="J42">
        <v>45.5</v>
      </c>
      <c r="K42">
        <v>48.4</v>
      </c>
      <c r="L42">
        <v>0.25</v>
      </c>
      <c r="M42">
        <v>-0.23</v>
      </c>
      <c r="N42">
        <v>0.01</v>
      </c>
      <c r="O42">
        <v>0.18</v>
      </c>
      <c r="P42">
        <v>-0.28999999999999998</v>
      </c>
      <c r="Q42">
        <v>-0.03</v>
      </c>
      <c r="R42">
        <v>0.31</v>
      </c>
      <c r="S42">
        <v>-0.16</v>
      </c>
      <c r="T42">
        <v>0.06</v>
      </c>
      <c r="U42">
        <v>49.7</v>
      </c>
      <c r="V42">
        <v>41</v>
      </c>
      <c r="W42">
        <v>45.4</v>
      </c>
      <c r="X42">
        <v>70.900000000000006</v>
      </c>
      <c r="Y42">
        <v>62.2</v>
      </c>
      <c r="Z42">
        <v>66.7</v>
      </c>
      <c r="AA42">
        <v>51.4</v>
      </c>
      <c r="AB42">
        <v>46.4</v>
      </c>
      <c r="AC42">
        <v>48.9</v>
      </c>
      <c r="AD42">
        <v>26.4</v>
      </c>
      <c r="AE42">
        <v>18.5</v>
      </c>
      <c r="AF42">
        <v>22.5</v>
      </c>
      <c r="AG42">
        <v>36.9</v>
      </c>
      <c r="AH42">
        <v>27.4</v>
      </c>
      <c r="AI42">
        <v>32.200000000000003</v>
      </c>
      <c r="AJ42">
        <v>4.47</v>
      </c>
      <c r="AK42">
        <v>3.98</v>
      </c>
      <c r="AL42">
        <v>4.2300000000000004</v>
      </c>
      <c r="AM42">
        <v>53</v>
      </c>
      <c r="AN42">
        <v>47</v>
      </c>
      <c r="AO42">
        <v>100</v>
      </c>
      <c r="AP42">
        <v>38</v>
      </c>
      <c r="AQ42">
        <v>30</v>
      </c>
      <c r="AR42">
        <v>68</v>
      </c>
      <c r="AS42">
        <v>62.1</v>
      </c>
      <c r="AT42">
        <v>54</v>
      </c>
      <c r="AU42">
        <v>58.3</v>
      </c>
      <c r="AV42">
        <v>1.27</v>
      </c>
      <c r="AW42">
        <v>0.49</v>
      </c>
      <c r="AX42">
        <v>0.93</v>
      </c>
      <c r="AY42">
        <v>0.87</v>
      </c>
      <c r="AZ42">
        <v>0.04</v>
      </c>
      <c r="BA42">
        <v>0.63</v>
      </c>
      <c r="BB42">
        <v>1.67</v>
      </c>
      <c r="BC42">
        <v>0.94</v>
      </c>
      <c r="BD42">
        <v>1.23</v>
      </c>
      <c r="BE42">
        <v>64.2</v>
      </c>
      <c r="BF42">
        <v>57.4</v>
      </c>
      <c r="BG42">
        <v>61</v>
      </c>
      <c r="BH42">
        <v>81.099999999999994</v>
      </c>
      <c r="BI42">
        <v>74.5</v>
      </c>
      <c r="BJ42">
        <v>78</v>
      </c>
      <c r="BK42">
        <v>69.8</v>
      </c>
      <c r="BL42">
        <v>61.7</v>
      </c>
      <c r="BM42">
        <v>66</v>
      </c>
      <c r="BN42">
        <v>43.4</v>
      </c>
      <c r="BO42">
        <v>31.9</v>
      </c>
      <c r="BP42">
        <v>38</v>
      </c>
      <c r="BQ42">
        <v>64.2</v>
      </c>
      <c r="BR42">
        <v>40.4</v>
      </c>
      <c r="BS42">
        <v>53</v>
      </c>
      <c r="BT42">
        <v>5.79</v>
      </c>
      <c r="BU42">
        <v>4.8600000000000003</v>
      </c>
      <c r="BV42">
        <v>5.35</v>
      </c>
      <c r="BW42">
        <v>1653</v>
      </c>
      <c r="BX42">
        <v>1584</v>
      </c>
      <c r="BY42">
        <v>3237</v>
      </c>
      <c r="BZ42">
        <v>1592</v>
      </c>
      <c r="CA42">
        <v>1519</v>
      </c>
      <c r="CB42">
        <v>3111</v>
      </c>
      <c r="CC42">
        <v>51.6</v>
      </c>
      <c r="CD42">
        <v>45.8</v>
      </c>
      <c r="CE42">
        <v>48.8</v>
      </c>
      <c r="CF42">
        <v>0.27</v>
      </c>
      <c r="CG42">
        <v>-0.21</v>
      </c>
      <c r="CH42">
        <v>0.03</v>
      </c>
      <c r="CI42">
        <v>0.21</v>
      </c>
      <c r="CJ42">
        <v>-0.28000000000000003</v>
      </c>
      <c r="CK42">
        <v>-0.01</v>
      </c>
      <c r="CL42">
        <v>0.33</v>
      </c>
      <c r="CM42">
        <v>-0.15</v>
      </c>
      <c r="CN42">
        <v>0.08</v>
      </c>
      <c r="CO42">
        <v>50.2</v>
      </c>
      <c r="CP42">
        <v>41.5</v>
      </c>
      <c r="CQ42">
        <v>45.9</v>
      </c>
      <c r="CR42">
        <v>71.3</v>
      </c>
      <c r="CS42">
        <v>62.6</v>
      </c>
      <c r="CT42">
        <v>67</v>
      </c>
      <c r="CU42">
        <v>52</v>
      </c>
      <c r="CV42">
        <v>46.8</v>
      </c>
      <c r="CW42">
        <v>49.5</v>
      </c>
      <c r="CX42">
        <v>26.9</v>
      </c>
      <c r="CY42">
        <v>18.899999999999999</v>
      </c>
      <c r="CZ42">
        <v>23</v>
      </c>
      <c r="DA42">
        <v>37.700000000000003</v>
      </c>
      <c r="DB42">
        <v>27.8</v>
      </c>
      <c r="DC42">
        <v>32.9</v>
      </c>
      <c r="DD42">
        <v>4.51</v>
      </c>
      <c r="DE42">
        <v>4.01</v>
      </c>
      <c r="DF42">
        <v>4.2699999999999996</v>
      </c>
    </row>
    <row r="44" spans="1:110" x14ac:dyDescent="0.4">
      <c r="A44" t="s">
        <v>314</v>
      </c>
      <c r="B44" t="s">
        <v>312</v>
      </c>
      <c r="C44">
        <v>22278</v>
      </c>
      <c r="D44">
        <v>23220</v>
      </c>
      <c r="E44">
        <v>45498</v>
      </c>
      <c r="F44">
        <v>21951</v>
      </c>
      <c r="G44">
        <v>22861</v>
      </c>
      <c r="H44">
        <v>44812</v>
      </c>
      <c r="I44">
        <v>48.5</v>
      </c>
      <c r="J44">
        <v>43</v>
      </c>
      <c r="K44">
        <v>45.7</v>
      </c>
      <c r="L44">
        <v>0.18</v>
      </c>
      <c r="M44">
        <v>-0.28999999999999998</v>
      </c>
      <c r="N44">
        <v>-0.06</v>
      </c>
      <c r="O44">
        <v>0.17</v>
      </c>
      <c r="P44">
        <v>-0.31</v>
      </c>
      <c r="Q44">
        <v>-7.0000000000000007E-2</v>
      </c>
      <c r="R44">
        <v>0.2</v>
      </c>
      <c r="S44">
        <v>-0.27</v>
      </c>
      <c r="T44">
        <v>-0.05</v>
      </c>
      <c r="U44">
        <v>46.2</v>
      </c>
      <c r="V44">
        <v>38.700000000000003</v>
      </c>
      <c r="W44">
        <v>42.4</v>
      </c>
      <c r="X44">
        <v>68.099999999999994</v>
      </c>
      <c r="Y44">
        <v>59.8</v>
      </c>
      <c r="Z44">
        <v>63.9</v>
      </c>
      <c r="AA44">
        <v>40.299999999999997</v>
      </c>
      <c r="AB44">
        <v>28.9</v>
      </c>
      <c r="AC44">
        <v>34.5</v>
      </c>
      <c r="AD44">
        <v>18</v>
      </c>
      <c r="AE44">
        <v>10.4</v>
      </c>
      <c r="AF44">
        <v>14.2</v>
      </c>
      <c r="AG44">
        <v>26.3</v>
      </c>
      <c r="AH44">
        <v>16.2</v>
      </c>
      <c r="AI44">
        <v>21.2</v>
      </c>
      <c r="AJ44">
        <v>4.1500000000000004</v>
      </c>
      <c r="AK44">
        <v>3.68</v>
      </c>
      <c r="AL44">
        <v>3.91</v>
      </c>
      <c r="AM44">
        <v>3512</v>
      </c>
      <c r="AN44">
        <v>3668</v>
      </c>
      <c r="AO44">
        <v>7180</v>
      </c>
      <c r="AP44">
        <v>2938</v>
      </c>
      <c r="AQ44">
        <v>3104</v>
      </c>
      <c r="AR44">
        <v>6042</v>
      </c>
      <c r="AS44">
        <v>45.4</v>
      </c>
      <c r="AT44">
        <v>39.799999999999997</v>
      </c>
      <c r="AU44">
        <v>42.5</v>
      </c>
      <c r="AV44">
        <v>0.65</v>
      </c>
      <c r="AW44">
        <v>0.08</v>
      </c>
      <c r="AX44">
        <v>0.36</v>
      </c>
      <c r="AY44">
        <v>0.61</v>
      </c>
      <c r="AZ44">
        <v>0.04</v>
      </c>
      <c r="BA44">
        <v>0.33</v>
      </c>
      <c r="BB44">
        <v>0.7</v>
      </c>
      <c r="BC44">
        <v>0.13</v>
      </c>
      <c r="BD44">
        <v>0.39</v>
      </c>
      <c r="BE44">
        <v>37.6</v>
      </c>
      <c r="BF44">
        <v>31.3</v>
      </c>
      <c r="BG44">
        <v>34.299999999999997</v>
      </c>
      <c r="BH44">
        <v>58</v>
      </c>
      <c r="BI44">
        <v>51.9</v>
      </c>
      <c r="BJ44">
        <v>54.9</v>
      </c>
      <c r="BK44">
        <v>46.7</v>
      </c>
      <c r="BL44">
        <v>34.6</v>
      </c>
      <c r="BM44">
        <v>40.5</v>
      </c>
      <c r="BN44">
        <v>17.100000000000001</v>
      </c>
      <c r="BO44">
        <v>9.1</v>
      </c>
      <c r="BP44">
        <v>13</v>
      </c>
      <c r="BQ44">
        <v>25.6</v>
      </c>
      <c r="BR44">
        <v>15</v>
      </c>
      <c r="BS44">
        <v>20.2</v>
      </c>
      <c r="BT44">
        <v>3.95</v>
      </c>
      <c r="BU44">
        <v>3.41</v>
      </c>
      <c r="BV44">
        <v>3.67</v>
      </c>
      <c r="BW44">
        <v>26057</v>
      </c>
      <c r="BX44">
        <v>27121</v>
      </c>
      <c r="BY44">
        <v>53178</v>
      </c>
      <c r="BZ44">
        <v>25127</v>
      </c>
      <c r="CA44">
        <v>26172</v>
      </c>
      <c r="CB44">
        <v>51299</v>
      </c>
      <c r="CC44">
        <v>47.9</v>
      </c>
      <c r="CD44">
        <v>42.4</v>
      </c>
      <c r="CE44">
        <v>45.1</v>
      </c>
      <c r="CF44">
        <v>0.23</v>
      </c>
      <c r="CG44">
        <v>-0.25</v>
      </c>
      <c r="CH44">
        <v>-0.02</v>
      </c>
      <c r="CI44">
        <v>0.21</v>
      </c>
      <c r="CJ44">
        <v>-0.27</v>
      </c>
      <c r="CK44">
        <v>-0.03</v>
      </c>
      <c r="CL44">
        <v>0.24</v>
      </c>
      <c r="CM44">
        <v>-0.24</v>
      </c>
      <c r="CN44">
        <v>-0.01</v>
      </c>
      <c r="CO44">
        <v>44.8</v>
      </c>
      <c r="CP44">
        <v>37.5</v>
      </c>
      <c r="CQ44">
        <v>41.1</v>
      </c>
      <c r="CR44">
        <v>66.5</v>
      </c>
      <c r="CS44">
        <v>58.5</v>
      </c>
      <c r="CT44">
        <v>62.4</v>
      </c>
      <c r="CU44">
        <v>40.799999999999997</v>
      </c>
      <c r="CV44">
        <v>29.5</v>
      </c>
      <c r="CW44">
        <v>35.1</v>
      </c>
      <c r="CX44">
        <v>17.7</v>
      </c>
      <c r="CY44">
        <v>10.199999999999999</v>
      </c>
      <c r="CZ44">
        <v>13.9</v>
      </c>
      <c r="DA44">
        <v>26</v>
      </c>
      <c r="DB44">
        <v>15.9</v>
      </c>
      <c r="DC44">
        <v>20.9</v>
      </c>
      <c r="DD44">
        <v>4.1100000000000003</v>
      </c>
      <c r="DE44">
        <v>3.63</v>
      </c>
      <c r="DF44">
        <v>3.86</v>
      </c>
    </row>
    <row r="45" spans="1:110" x14ac:dyDescent="0.4">
      <c r="A45" t="s">
        <v>316</v>
      </c>
      <c r="B45" t="s">
        <v>315</v>
      </c>
      <c r="C45">
        <v>966</v>
      </c>
      <c r="D45">
        <v>968</v>
      </c>
      <c r="E45">
        <v>1934</v>
      </c>
      <c r="F45">
        <v>956</v>
      </c>
      <c r="G45">
        <v>965</v>
      </c>
      <c r="H45">
        <v>1921</v>
      </c>
      <c r="I45">
        <v>45.7</v>
      </c>
      <c r="J45">
        <v>39.200000000000003</v>
      </c>
      <c r="K45">
        <v>42.5</v>
      </c>
      <c r="L45">
        <v>0.06</v>
      </c>
      <c r="M45">
        <v>-0.4</v>
      </c>
      <c r="N45">
        <v>-0.17</v>
      </c>
      <c r="O45">
        <v>-0.02</v>
      </c>
      <c r="P45">
        <v>-0.48</v>
      </c>
      <c r="Q45">
        <v>-0.23</v>
      </c>
      <c r="R45">
        <v>0.14000000000000001</v>
      </c>
      <c r="S45">
        <v>-0.32</v>
      </c>
      <c r="T45">
        <v>-0.12</v>
      </c>
      <c r="U45">
        <v>44.8</v>
      </c>
      <c r="V45">
        <v>34.1</v>
      </c>
      <c r="W45">
        <v>39.5</v>
      </c>
      <c r="X45">
        <v>66.3</v>
      </c>
      <c r="Y45">
        <v>56.3</v>
      </c>
      <c r="Z45">
        <v>61.3</v>
      </c>
      <c r="AA45">
        <v>34.6</v>
      </c>
      <c r="AB45">
        <v>19.5</v>
      </c>
      <c r="AC45">
        <v>27</v>
      </c>
      <c r="AD45">
        <v>12</v>
      </c>
      <c r="AE45">
        <v>5.4</v>
      </c>
      <c r="AF45">
        <v>8.6999999999999993</v>
      </c>
      <c r="AG45">
        <v>20.399999999999999</v>
      </c>
      <c r="AH45">
        <v>8.9</v>
      </c>
      <c r="AI45">
        <v>14.6</v>
      </c>
      <c r="AJ45">
        <v>3.84</v>
      </c>
      <c r="AK45">
        <v>3.26</v>
      </c>
      <c r="AL45">
        <v>3.55</v>
      </c>
      <c r="AM45">
        <v>35</v>
      </c>
      <c r="AN45">
        <v>38</v>
      </c>
      <c r="AO45">
        <v>73</v>
      </c>
      <c r="AP45">
        <v>27</v>
      </c>
      <c r="AQ45">
        <v>31</v>
      </c>
      <c r="AR45">
        <v>58</v>
      </c>
      <c r="AS45">
        <v>48.6</v>
      </c>
      <c r="AT45">
        <v>38.299999999999997</v>
      </c>
      <c r="AU45">
        <v>43.2</v>
      </c>
      <c r="AV45">
        <v>1.1399999999999999</v>
      </c>
      <c r="AW45">
        <v>0.25</v>
      </c>
      <c r="AX45">
        <v>0.66</v>
      </c>
      <c r="AY45">
        <v>0.66</v>
      </c>
      <c r="AZ45">
        <v>-0.2</v>
      </c>
      <c r="BA45">
        <v>0.34</v>
      </c>
      <c r="BB45">
        <v>1.61</v>
      </c>
      <c r="BC45">
        <v>0.69</v>
      </c>
      <c r="BD45">
        <v>0.99</v>
      </c>
      <c r="BE45">
        <v>42.9</v>
      </c>
      <c r="BF45">
        <v>23.7</v>
      </c>
      <c r="BG45">
        <v>32.9</v>
      </c>
      <c r="BH45">
        <v>62.9</v>
      </c>
      <c r="BI45">
        <v>47.4</v>
      </c>
      <c r="BJ45">
        <v>54.8</v>
      </c>
      <c r="BK45">
        <v>45.7</v>
      </c>
      <c r="BL45">
        <v>31.6</v>
      </c>
      <c r="BM45">
        <v>38.4</v>
      </c>
      <c r="BN45">
        <v>20</v>
      </c>
      <c r="BO45">
        <v>10.5</v>
      </c>
      <c r="BP45">
        <v>15.1</v>
      </c>
      <c r="BQ45">
        <v>25.7</v>
      </c>
      <c r="BR45">
        <v>15.8</v>
      </c>
      <c r="BS45">
        <v>20.5</v>
      </c>
      <c r="BT45">
        <v>4.0599999999999996</v>
      </c>
      <c r="BU45">
        <v>3.21</v>
      </c>
      <c r="BV45">
        <v>3.62</v>
      </c>
      <c r="BW45">
        <v>1002</v>
      </c>
      <c r="BX45">
        <v>1009</v>
      </c>
      <c r="BY45">
        <v>2011</v>
      </c>
      <c r="BZ45">
        <v>984</v>
      </c>
      <c r="CA45">
        <v>999</v>
      </c>
      <c r="CB45">
        <v>1983</v>
      </c>
      <c r="CC45">
        <v>45.8</v>
      </c>
      <c r="CD45">
        <v>39.200000000000003</v>
      </c>
      <c r="CE45">
        <v>42.5</v>
      </c>
      <c r="CF45">
        <v>0.09</v>
      </c>
      <c r="CG45">
        <v>-0.38</v>
      </c>
      <c r="CH45">
        <v>-0.15</v>
      </c>
      <c r="CI45">
        <v>0.01</v>
      </c>
      <c r="CJ45">
        <v>-0.46</v>
      </c>
      <c r="CK45">
        <v>-0.2</v>
      </c>
      <c r="CL45">
        <v>0.17</v>
      </c>
      <c r="CM45">
        <v>-0.3</v>
      </c>
      <c r="CN45">
        <v>-0.09</v>
      </c>
      <c r="CO45">
        <v>44.7</v>
      </c>
      <c r="CP45">
        <v>33.700000000000003</v>
      </c>
      <c r="CQ45">
        <v>39.200000000000003</v>
      </c>
      <c r="CR45">
        <v>66.099999999999994</v>
      </c>
      <c r="CS45">
        <v>55.9</v>
      </c>
      <c r="CT45">
        <v>61</v>
      </c>
      <c r="CU45">
        <v>34.9</v>
      </c>
      <c r="CV45">
        <v>20</v>
      </c>
      <c r="CW45">
        <v>27.4</v>
      </c>
      <c r="CX45">
        <v>12.3</v>
      </c>
      <c r="CY45">
        <v>5.6</v>
      </c>
      <c r="CZ45">
        <v>8.9</v>
      </c>
      <c r="DA45">
        <v>20.6</v>
      </c>
      <c r="DB45">
        <v>9.1</v>
      </c>
      <c r="DC45">
        <v>14.8</v>
      </c>
      <c r="DD45">
        <v>3.85</v>
      </c>
      <c r="DE45">
        <v>3.26</v>
      </c>
      <c r="DF45">
        <v>3.55</v>
      </c>
    </row>
    <row r="46" spans="1:110" x14ac:dyDescent="0.4">
      <c r="A46" t="s">
        <v>318</v>
      </c>
      <c r="B46" t="s">
        <v>317</v>
      </c>
      <c r="C46">
        <v>1890</v>
      </c>
      <c r="D46">
        <v>1944</v>
      </c>
      <c r="E46">
        <v>3834</v>
      </c>
      <c r="F46">
        <v>1833</v>
      </c>
      <c r="G46">
        <v>1906</v>
      </c>
      <c r="H46">
        <v>3739</v>
      </c>
      <c r="I46">
        <v>46.3</v>
      </c>
      <c r="J46">
        <v>41.2</v>
      </c>
      <c r="K46">
        <v>43.7</v>
      </c>
      <c r="L46">
        <v>0.09</v>
      </c>
      <c r="M46">
        <v>-0.32</v>
      </c>
      <c r="N46">
        <v>-0.12</v>
      </c>
      <c r="O46">
        <v>0.03</v>
      </c>
      <c r="P46">
        <v>-0.38</v>
      </c>
      <c r="Q46">
        <v>-0.16</v>
      </c>
      <c r="R46">
        <v>0.15</v>
      </c>
      <c r="S46">
        <v>-0.27</v>
      </c>
      <c r="T46">
        <v>-0.08</v>
      </c>
      <c r="U46">
        <v>41.1</v>
      </c>
      <c r="V46">
        <v>35.1</v>
      </c>
      <c r="W46">
        <v>38.1</v>
      </c>
      <c r="X46">
        <v>61.5</v>
      </c>
      <c r="Y46">
        <v>55.5</v>
      </c>
      <c r="Z46">
        <v>58.5</v>
      </c>
      <c r="AA46">
        <v>44.6</v>
      </c>
      <c r="AB46">
        <v>34.4</v>
      </c>
      <c r="AC46">
        <v>39.4</v>
      </c>
      <c r="AD46">
        <v>16.5</v>
      </c>
      <c r="AE46">
        <v>10.5</v>
      </c>
      <c r="AF46">
        <v>13.5</v>
      </c>
      <c r="AG46">
        <v>24.3</v>
      </c>
      <c r="AH46">
        <v>16.7</v>
      </c>
      <c r="AI46">
        <v>20.399999999999999</v>
      </c>
      <c r="AJ46">
        <v>3.96</v>
      </c>
      <c r="AK46">
        <v>3.53</v>
      </c>
      <c r="AL46">
        <v>3.74</v>
      </c>
      <c r="AM46">
        <v>1038</v>
      </c>
      <c r="AN46">
        <v>1064</v>
      </c>
      <c r="AO46">
        <v>2102</v>
      </c>
      <c r="AP46">
        <v>920</v>
      </c>
      <c r="AQ46">
        <v>966</v>
      </c>
      <c r="AR46">
        <v>1886</v>
      </c>
      <c r="AS46">
        <v>43.7</v>
      </c>
      <c r="AT46">
        <v>38.299999999999997</v>
      </c>
      <c r="AU46">
        <v>40.9</v>
      </c>
      <c r="AV46">
        <v>0.49</v>
      </c>
      <c r="AW46">
        <v>-0.02</v>
      </c>
      <c r="AX46">
        <v>0.23</v>
      </c>
      <c r="AY46">
        <v>0.41</v>
      </c>
      <c r="AZ46">
        <v>-0.1</v>
      </c>
      <c r="BA46">
        <v>0.17</v>
      </c>
      <c r="BB46">
        <v>0.56999999999999995</v>
      </c>
      <c r="BC46">
        <v>0.05</v>
      </c>
      <c r="BD46">
        <v>0.28000000000000003</v>
      </c>
      <c r="BE46">
        <v>35.5</v>
      </c>
      <c r="BF46">
        <v>29.9</v>
      </c>
      <c r="BG46">
        <v>32.700000000000003</v>
      </c>
      <c r="BH46">
        <v>54.7</v>
      </c>
      <c r="BI46">
        <v>50.2</v>
      </c>
      <c r="BJ46">
        <v>52.4</v>
      </c>
      <c r="BK46">
        <v>42.5</v>
      </c>
      <c r="BL46">
        <v>27.3</v>
      </c>
      <c r="BM46">
        <v>34.799999999999997</v>
      </c>
      <c r="BN46">
        <v>14.5</v>
      </c>
      <c r="BO46">
        <v>7.6</v>
      </c>
      <c r="BP46">
        <v>11</v>
      </c>
      <c r="BQ46">
        <v>22.3</v>
      </c>
      <c r="BR46">
        <v>12.4</v>
      </c>
      <c r="BS46">
        <v>17.3</v>
      </c>
      <c r="BT46">
        <v>3.71</v>
      </c>
      <c r="BU46">
        <v>3.14</v>
      </c>
      <c r="BV46">
        <v>3.42</v>
      </c>
      <c r="BW46">
        <v>2929</v>
      </c>
      <c r="BX46">
        <v>3012</v>
      </c>
      <c r="BY46">
        <v>5941</v>
      </c>
      <c r="BZ46">
        <v>2754</v>
      </c>
      <c r="CA46">
        <v>2876</v>
      </c>
      <c r="CB46">
        <v>5630</v>
      </c>
      <c r="CC46">
        <v>45.3</v>
      </c>
      <c r="CD46">
        <v>40.200000000000003</v>
      </c>
      <c r="CE46">
        <v>42.7</v>
      </c>
      <c r="CF46">
        <v>0.22</v>
      </c>
      <c r="CG46">
        <v>-0.22</v>
      </c>
      <c r="CH46">
        <v>0</v>
      </c>
      <c r="CI46">
        <v>0.18</v>
      </c>
      <c r="CJ46">
        <v>-0.27</v>
      </c>
      <c r="CK46">
        <v>-0.04</v>
      </c>
      <c r="CL46">
        <v>0.27</v>
      </c>
      <c r="CM46">
        <v>-0.18</v>
      </c>
      <c r="CN46">
        <v>0.03</v>
      </c>
      <c r="CO46">
        <v>39.200000000000003</v>
      </c>
      <c r="CP46">
        <v>33.200000000000003</v>
      </c>
      <c r="CQ46">
        <v>36.200000000000003</v>
      </c>
      <c r="CR46">
        <v>59.1</v>
      </c>
      <c r="CS46">
        <v>53.6</v>
      </c>
      <c r="CT46">
        <v>56.3</v>
      </c>
      <c r="CU46">
        <v>43.8</v>
      </c>
      <c r="CV46">
        <v>31.9</v>
      </c>
      <c r="CW46">
        <v>37.799999999999997</v>
      </c>
      <c r="CX46">
        <v>15.8</v>
      </c>
      <c r="CY46">
        <v>9.5</v>
      </c>
      <c r="CZ46">
        <v>12.6</v>
      </c>
      <c r="DA46">
        <v>23.6</v>
      </c>
      <c r="DB46">
        <v>15.1</v>
      </c>
      <c r="DC46">
        <v>19.3</v>
      </c>
      <c r="DD46">
        <v>3.87</v>
      </c>
      <c r="DE46">
        <v>3.39</v>
      </c>
      <c r="DF46">
        <v>3.63</v>
      </c>
    </row>
    <row r="47" spans="1:110" x14ac:dyDescent="0.4">
      <c r="A47" t="s">
        <v>320</v>
      </c>
      <c r="B47" t="s">
        <v>319</v>
      </c>
      <c r="C47">
        <v>1042</v>
      </c>
      <c r="D47">
        <v>1055</v>
      </c>
      <c r="E47">
        <v>2097</v>
      </c>
      <c r="F47">
        <v>1033</v>
      </c>
      <c r="G47">
        <v>1038</v>
      </c>
      <c r="H47">
        <v>2071</v>
      </c>
      <c r="I47">
        <v>52.8</v>
      </c>
      <c r="J47">
        <v>47.5</v>
      </c>
      <c r="K47">
        <v>50.1</v>
      </c>
      <c r="L47">
        <v>0.27</v>
      </c>
      <c r="M47">
        <v>-0.24</v>
      </c>
      <c r="N47">
        <v>0.01</v>
      </c>
      <c r="O47">
        <v>0.2</v>
      </c>
      <c r="P47">
        <v>-0.32</v>
      </c>
      <c r="Q47">
        <v>-0.04</v>
      </c>
      <c r="R47">
        <v>0.35</v>
      </c>
      <c r="S47">
        <v>-0.17</v>
      </c>
      <c r="T47">
        <v>7.0000000000000007E-2</v>
      </c>
      <c r="U47">
        <v>52.4</v>
      </c>
      <c r="V47">
        <v>46.5</v>
      </c>
      <c r="W47">
        <v>49.5</v>
      </c>
      <c r="X47">
        <v>74.099999999999994</v>
      </c>
      <c r="Y47">
        <v>66.400000000000006</v>
      </c>
      <c r="Z47">
        <v>70.2</v>
      </c>
      <c r="AA47">
        <v>35.1</v>
      </c>
      <c r="AB47">
        <v>29.3</v>
      </c>
      <c r="AC47">
        <v>32.200000000000003</v>
      </c>
      <c r="AD47">
        <v>19.5</v>
      </c>
      <c r="AE47">
        <v>14.8</v>
      </c>
      <c r="AF47">
        <v>17.100000000000001</v>
      </c>
      <c r="AG47">
        <v>26.7</v>
      </c>
      <c r="AH47">
        <v>19.5</v>
      </c>
      <c r="AI47">
        <v>23.1</v>
      </c>
      <c r="AJ47">
        <v>4.4400000000000004</v>
      </c>
      <c r="AK47">
        <v>3.98</v>
      </c>
      <c r="AL47">
        <v>4.21</v>
      </c>
      <c r="AM47">
        <v>160</v>
      </c>
      <c r="AN47">
        <v>153</v>
      </c>
      <c r="AO47">
        <v>313</v>
      </c>
      <c r="AP47">
        <v>153</v>
      </c>
      <c r="AQ47">
        <v>140</v>
      </c>
      <c r="AR47">
        <v>293</v>
      </c>
      <c r="AS47">
        <v>49.7</v>
      </c>
      <c r="AT47">
        <v>39.4</v>
      </c>
      <c r="AU47">
        <v>44.7</v>
      </c>
      <c r="AV47">
        <v>0.79</v>
      </c>
      <c r="AW47">
        <v>0.02</v>
      </c>
      <c r="AX47">
        <v>0.43</v>
      </c>
      <c r="AY47">
        <v>0.59</v>
      </c>
      <c r="AZ47">
        <v>-0.19</v>
      </c>
      <c r="BA47">
        <v>0.28000000000000003</v>
      </c>
      <c r="BB47">
        <v>0.99</v>
      </c>
      <c r="BC47">
        <v>0.23</v>
      </c>
      <c r="BD47">
        <v>0.56999999999999995</v>
      </c>
      <c r="BE47">
        <v>43.8</v>
      </c>
      <c r="BF47">
        <v>30.7</v>
      </c>
      <c r="BG47">
        <v>37.4</v>
      </c>
      <c r="BH47">
        <v>62.5</v>
      </c>
      <c r="BI47">
        <v>49.7</v>
      </c>
      <c r="BJ47">
        <v>56.2</v>
      </c>
      <c r="BK47">
        <v>35</v>
      </c>
      <c r="BL47">
        <v>14.4</v>
      </c>
      <c r="BM47">
        <v>24.9</v>
      </c>
      <c r="BN47">
        <v>17.5</v>
      </c>
      <c r="BO47">
        <v>6.5</v>
      </c>
      <c r="BP47">
        <v>12.1</v>
      </c>
      <c r="BQ47">
        <v>28.1</v>
      </c>
      <c r="BR47">
        <v>8.5</v>
      </c>
      <c r="BS47">
        <v>18.5</v>
      </c>
      <c r="BT47">
        <v>4.17</v>
      </c>
      <c r="BU47">
        <v>3.22</v>
      </c>
      <c r="BV47">
        <v>3.7</v>
      </c>
      <c r="BW47">
        <v>1202</v>
      </c>
      <c r="BX47">
        <v>1208</v>
      </c>
      <c r="BY47">
        <v>2410</v>
      </c>
      <c r="BZ47">
        <v>1186</v>
      </c>
      <c r="CA47">
        <v>1178</v>
      </c>
      <c r="CB47">
        <v>2364</v>
      </c>
      <c r="CC47">
        <v>52.4</v>
      </c>
      <c r="CD47">
        <v>46.5</v>
      </c>
      <c r="CE47">
        <v>49.4</v>
      </c>
      <c r="CF47">
        <v>0.34</v>
      </c>
      <c r="CG47">
        <v>-0.21</v>
      </c>
      <c r="CH47">
        <v>7.0000000000000007E-2</v>
      </c>
      <c r="CI47">
        <v>0.27</v>
      </c>
      <c r="CJ47">
        <v>-0.28000000000000003</v>
      </c>
      <c r="CK47">
        <v>0.01</v>
      </c>
      <c r="CL47">
        <v>0.41</v>
      </c>
      <c r="CM47">
        <v>-0.14000000000000001</v>
      </c>
      <c r="CN47">
        <v>0.12</v>
      </c>
      <c r="CO47">
        <v>51.2</v>
      </c>
      <c r="CP47">
        <v>44.5</v>
      </c>
      <c r="CQ47">
        <v>47.9</v>
      </c>
      <c r="CR47">
        <v>72.5</v>
      </c>
      <c r="CS47">
        <v>64.3</v>
      </c>
      <c r="CT47">
        <v>68.400000000000006</v>
      </c>
      <c r="CU47">
        <v>35.1</v>
      </c>
      <c r="CV47">
        <v>27.4</v>
      </c>
      <c r="CW47">
        <v>31.2</v>
      </c>
      <c r="CX47">
        <v>19.2</v>
      </c>
      <c r="CY47">
        <v>13.7</v>
      </c>
      <c r="CZ47">
        <v>16.5</v>
      </c>
      <c r="DA47">
        <v>26.9</v>
      </c>
      <c r="DB47">
        <v>18.100000000000001</v>
      </c>
      <c r="DC47">
        <v>22.5</v>
      </c>
      <c r="DD47">
        <v>4.41</v>
      </c>
      <c r="DE47">
        <v>3.88</v>
      </c>
      <c r="DF47">
        <v>4.1399999999999997</v>
      </c>
    </row>
    <row r="48" spans="1:110" x14ac:dyDescent="0.4">
      <c r="A48" t="s">
        <v>322</v>
      </c>
      <c r="B48" t="s">
        <v>321</v>
      </c>
      <c r="C48">
        <v>1307</v>
      </c>
      <c r="D48">
        <v>1378</v>
      </c>
      <c r="E48">
        <v>2685</v>
      </c>
      <c r="F48">
        <v>1301</v>
      </c>
      <c r="G48">
        <v>1369</v>
      </c>
      <c r="H48">
        <v>2670</v>
      </c>
      <c r="I48">
        <v>45.6</v>
      </c>
      <c r="J48">
        <v>40.4</v>
      </c>
      <c r="K48">
        <v>42.9</v>
      </c>
      <c r="L48">
        <v>0.02</v>
      </c>
      <c r="M48">
        <v>-0.5</v>
      </c>
      <c r="N48">
        <v>-0.25</v>
      </c>
      <c r="O48">
        <v>-0.05</v>
      </c>
      <c r="P48">
        <v>-0.56999999999999995</v>
      </c>
      <c r="Q48">
        <v>-0.28999999999999998</v>
      </c>
      <c r="R48">
        <v>0.09</v>
      </c>
      <c r="S48">
        <v>-0.44</v>
      </c>
      <c r="T48">
        <v>-0.2</v>
      </c>
      <c r="U48">
        <v>42.9</v>
      </c>
      <c r="V48">
        <v>33.6</v>
      </c>
      <c r="W48">
        <v>38.1</v>
      </c>
      <c r="X48">
        <v>63.3</v>
      </c>
      <c r="Y48">
        <v>55.5</v>
      </c>
      <c r="Z48">
        <v>59.3</v>
      </c>
      <c r="AA48">
        <v>20.7</v>
      </c>
      <c r="AB48">
        <v>15.5</v>
      </c>
      <c r="AC48">
        <v>18</v>
      </c>
      <c r="AD48">
        <v>9</v>
      </c>
      <c r="AE48">
        <v>5.7</v>
      </c>
      <c r="AF48">
        <v>7.3</v>
      </c>
      <c r="AG48">
        <v>13.7</v>
      </c>
      <c r="AH48">
        <v>9.1</v>
      </c>
      <c r="AI48">
        <v>11.4</v>
      </c>
      <c r="AJ48">
        <v>3.72</v>
      </c>
      <c r="AK48">
        <v>3.35</v>
      </c>
      <c r="AL48">
        <v>3.53</v>
      </c>
      <c r="AM48">
        <v>94</v>
      </c>
      <c r="AN48">
        <v>124</v>
      </c>
      <c r="AO48">
        <v>218</v>
      </c>
      <c r="AP48">
        <v>66</v>
      </c>
      <c r="AQ48">
        <v>86</v>
      </c>
      <c r="AR48">
        <v>152</v>
      </c>
      <c r="AS48">
        <v>41.9</v>
      </c>
      <c r="AT48">
        <v>38.6</v>
      </c>
      <c r="AU48">
        <v>40</v>
      </c>
      <c r="AV48">
        <v>0.54</v>
      </c>
      <c r="AW48">
        <v>0.06</v>
      </c>
      <c r="AX48">
        <v>0.27</v>
      </c>
      <c r="AY48">
        <v>0.24</v>
      </c>
      <c r="AZ48">
        <v>-0.2</v>
      </c>
      <c r="BA48">
        <v>7.0000000000000007E-2</v>
      </c>
      <c r="BB48">
        <v>0.85</v>
      </c>
      <c r="BC48">
        <v>0.33</v>
      </c>
      <c r="BD48">
        <v>0.47</v>
      </c>
      <c r="BE48">
        <v>35.1</v>
      </c>
      <c r="BF48">
        <v>23.4</v>
      </c>
      <c r="BG48">
        <v>28.4</v>
      </c>
      <c r="BH48">
        <v>53.2</v>
      </c>
      <c r="BI48">
        <v>47.6</v>
      </c>
      <c r="BJ48">
        <v>50</v>
      </c>
      <c r="BK48">
        <v>35.1</v>
      </c>
      <c r="BL48">
        <v>29</v>
      </c>
      <c r="BM48">
        <v>31.7</v>
      </c>
      <c r="BN48">
        <v>16</v>
      </c>
      <c r="BO48">
        <v>4</v>
      </c>
      <c r="BP48">
        <v>9.1999999999999993</v>
      </c>
      <c r="BQ48">
        <v>21.3</v>
      </c>
      <c r="BR48">
        <v>8.1</v>
      </c>
      <c r="BS48">
        <v>13.8</v>
      </c>
      <c r="BT48">
        <v>3.7</v>
      </c>
      <c r="BU48">
        <v>3.33</v>
      </c>
      <c r="BV48">
        <v>3.49</v>
      </c>
      <c r="BW48">
        <v>1401</v>
      </c>
      <c r="BX48">
        <v>1502</v>
      </c>
      <c r="BY48">
        <v>2903</v>
      </c>
      <c r="BZ48">
        <v>1367</v>
      </c>
      <c r="CA48">
        <v>1455</v>
      </c>
      <c r="CB48">
        <v>2822</v>
      </c>
      <c r="CC48">
        <v>45.3</v>
      </c>
      <c r="CD48">
        <v>40.299999999999997</v>
      </c>
      <c r="CE48">
        <v>42.7</v>
      </c>
      <c r="CF48">
        <v>0.05</v>
      </c>
      <c r="CG48">
        <v>-0.47</v>
      </c>
      <c r="CH48">
        <v>-0.22</v>
      </c>
      <c r="CI48">
        <v>-0.02</v>
      </c>
      <c r="CJ48">
        <v>-0.53</v>
      </c>
      <c r="CK48">
        <v>-0.27</v>
      </c>
      <c r="CL48">
        <v>0.11</v>
      </c>
      <c r="CM48">
        <v>-0.4</v>
      </c>
      <c r="CN48">
        <v>-0.17</v>
      </c>
      <c r="CO48">
        <v>42.4</v>
      </c>
      <c r="CP48">
        <v>32.799999999999997</v>
      </c>
      <c r="CQ48">
        <v>37.4</v>
      </c>
      <c r="CR48">
        <v>62.6</v>
      </c>
      <c r="CS48">
        <v>54.9</v>
      </c>
      <c r="CT48">
        <v>58.6</v>
      </c>
      <c r="CU48">
        <v>21.7</v>
      </c>
      <c r="CV48">
        <v>16.600000000000001</v>
      </c>
      <c r="CW48">
        <v>19</v>
      </c>
      <c r="CX48">
        <v>9.5</v>
      </c>
      <c r="CY48">
        <v>5.5</v>
      </c>
      <c r="CZ48">
        <v>7.4</v>
      </c>
      <c r="DA48">
        <v>14.2</v>
      </c>
      <c r="DB48">
        <v>9.1</v>
      </c>
      <c r="DC48">
        <v>11.5</v>
      </c>
      <c r="DD48">
        <v>3.72</v>
      </c>
      <c r="DE48">
        <v>3.35</v>
      </c>
      <c r="DF48">
        <v>3.53</v>
      </c>
    </row>
    <row r="49" spans="1:110" x14ac:dyDescent="0.4">
      <c r="A49" t="s">
        <v>324</v>
      </c>
      <c r="B49" t="s">
        <v>323</v>
      </c>
      <c r="C49">
        <v>1534</v>
      </c>
      <c r="D49">
        <v>1545</v>
      </c>
      <c r="E49">
        <v>3079</v>
      </c>
      <c r="F49">
        <v>1522</v>
      </c>
      <c r="G49">
        <v>1529</v>
      </c>
      <c r="H49">
        <v>3051</v>
      </c>
      <c r="I49">
        <v>50.9</v>
      </c>
      <c r="J49">
        <v>45.2</v>
      </c>
      <c r="K49">
        <v>48</v>
      </c>
      <c r="L49">
        <v>0.28999999999999998</v>
      </c>
      <c r="M49">
        <v>-0.19</v>
      </c>
      <c r="N49">
        <v>0.05</v>
      </c>
      <c r="O49">
        <v>0.23</v>
      </c>
      <c r="P49">
        <v>-0.25</v>
      </c>
      <c r="Q49">
        <v>0</v>
      </c>
      <c r="R49">
        <v>0.35</v>
      </c>
      <c r="S49">
        <v>-0.13</v>
      </c>
      <c r="T49">
        <v>0.09</v>
      </c>
      <c r="U49">
        <v>50.4</v>
      </c>
      <c r="V49">
        <v>42.1</v>
      </c>
      <c r="W49">
        <v>46.2</v>
      </c>
      <c r="X49">
        <v>73.400000000000006</v>
      </c>
      <c r="Y49">
        <v>64.599999999999994</v>
      </c>
      <c r="Z49">
        <v>69</v>
      </c>
      <c r="AA49">
        <v>39.299999999999997</v>
      </c>
      <c r="AB49">
        <v>23.5</v>
      </c>
      <c r="AC49">
        <v>31.4</v>
      </c>
      <c r="AD49">
        <v>19.399999999999999</v>
      </c>
      <c r="AE49">
        <v>10.199999999999999</v>
      </c>
      <c r="AF49">
        <v>14.8</v>
      </c>
      <c r="AG49">
        <v>28.3</v>
      </c>
      <c r="AH49">
        <v>14.6</v>
      </c>
      <c r="AI49">
        <v>21.4</v>
      </c>
      <c r="AJ49">
        <v>4.42</v>
      </c>
      <c r="AK49">
        <v>3.93</v>
      </c>
      <c r="AL49">
        <v>4.17</v>
      </c>
      <c r="AM49">
        <v>32</v>
      </c>
      <c r="AN49">
        <v>40</v>
      </c>
      <c r="AO49">
        <v>72</v>
      </c>
      <c r="AP49">
        <v>26</v>
      </c>
      <c r="AQ49">
        <v>27</v>
      </c>
      <c r="AR49">
        <v>53</v>
      </c>
      <c r="AS49">
        <v>51.7</v>
      </c>
      <c r="AT49">
        <v>48.3</v>
      </c>
      <c r="AU49">
        <v>49.8</v>
      </c>
      <c r="AV49">
        <v>1.18</v>
      </c>
      <c r="AW49">
        <v>0.38</v>
      </c>
      <c r="AX49">
        <v>0.77</v>
      </c>
      <c r="AY49">
        <v>0.7</v>
      </c>
      <c r="AZ49">
        <v>-0.1</v>
      </c>
      <c r="BA49">
        <v>0.43</v>
      </c>
      <c r="BB49">
        <v>1.67</v>
      </c>
      <c r="BC49">
        <v>0.86</v>
      </c>
      <c r="BD49">
        <v>1.1100000000000001</v>
      </c>
      <c r="BE49">
        <v>50</v>
      </c>
      <c r="BF49">
        <v>47.5</v>
      </c>
      <c r="BG49">
        <v>48.6</v>
      </c>
      <c r="BH49">
        <v>78.099999999999994</v>
      </c>
      <c r="BI49">
        <v>65</v>
      </c>
      <c r="BJ49">
        <v>70.8</v>
      </c>
      <c r="BK49">
        <v>59.4</v>
      </c>
      <c r="BL49">
        <v>37.5</v>
      </c>
      <c r="BM49">
        <v>47.2</v>
      </c>
      <c r="BN49">
        <v>21.9</v>
      </c>
      <c r="BO49">
        <v>10</v>
      </c>
      <c r="BP49">
        <v>15.3</v>
      </c>
      <c r="BQ49">
        <v>31.3</v>
      </c>
      <c r="BR49">
        <v>20</v>
      </c>
      <c r="BS49">
        <v>25</v>
      </c>
      <c r="BT49">
        <v>4.75</v>
      </c>
      <c r="BU49">
        <v>4.38</v>
      </c>
      <c r="BV49">
        <v>4.54</v>
      </c>
      <c r="BW49">
        <v>1566</v>
      </c>
      <c r="BX49">
        <v>1585</v>
      </c>
      <c r="BY49">
        <v>3151</v>
      </c>
      <c r="BZ49">
        <v>1548</v>
      </c>
      <c r="CA49">
        <v>1556</v>
      </c>
      <c r="CB49">
        <v>3104</v>
      </c>
      <c r="CC49">
        <v>50.9</v>
      </c>
      <c r="CD49">
        <v>45.3</v>
      </c>
      <c r="CE49">
        <v>48.1</v>
      </c>
      <c r="CF49">
        <v>0.3</v>
      </c>
      <c r="CG49">
        <v>-0.18</v>
      </c>
      <c r="CH49">
        <v>0.06</v>
      </c>
      <c r="CI49">
        <v>0.24</v>
      </c>
      <c r="CJ49">
        <v>-0.24</v>
      </c>
      <c r="CK49">
        <v>0.02</v>
      </c>
      <c r="CL49">
        <v>0.37</v>
      </c>
      <c r="CM49">
        <v>-0.12</v>
      </c>
      <c r="CN49">
        <v>0.11</v>
      </c>
      <c r="CO49">
        <v>50.4</v>
      </c>
      <c r="CP49">
        <v>42.3</v>
      </c>
      <c r="CQ49">
        <v>46.3</v>
      </c>
      <c r="CR49">
        <v>73.5</v>
      </c>
      <c r="CS49">
        <v>64.599999999999994</v>
      </c>
      <c r="CT49">
        <v>69</v>
      </c>
      <c r="CU49">
        <v>39.700000000000003</v>
      </c>
      <c r="CV49">
        <v>23.8</v>
      </c>
      <c r="CW49">
        <v>31.7</v>
      </c>
      <c r="CX49">
        <v>19.5</v>
      </c>
      <c r="CY49">
        <v>10.199999999999999</v>
      </c>
      <c r="CZ49">
        <v>14.8</v>
      </c>
      <c r="DA49">
        <v>28.4</v>
      </c>
      <c r="DB49">
        <v>14.8</v>
      </c>
      <c r="DC49">
        <v>21.5</v>
      </c>
      <c r="DD49">
        <v>4.43</v>
      </c>
      <c r="DE49">
        <v>3.94</v>
      </c>
      <c r="DF49">
        <v>4.18</v>
      </c>
    </row>
    <row r="50" spans="1:110" x14ac:dyDescent="0.4">
      <c r="A50" t="s">
        <v>677</v>
      </c>
      <c r="B50" t="s">
        <v>325</v>
      </c>
      <c r="C50">
        <v>901</v>
      </c>
      <c r="D50">
        <v>1047</v>
      </c>
      <c r="E50">
        <v>1948</v>
      </c>
      <c r="F50">
        <v>897</v>
      </c>
      <c r="G50">
        <v>1038</v>
      </c>
      <c r="H50">
        <v>1935</v>
      </c>
      <c r="I50">
        <v>45.5</v>
      </c>
      <c r="J50">
        <v>41.9</v>
      </c>
      <c r="K50">
        <v>43.5</v>
      </c>
      <c r="L50">
        <v>7.0000000000000007E-2</v>
      </c>
      <c r="M50">
        <v>-0.34</v>
      </c>
      <c r="N50">
        <v>-0.15</v>
      </c>
      <c r="O50">
        <v>-0.01</v>
      </c>
      <c r="P50">
        <v>-0.41</v>
      </c>
      <c r="Q50">
        <v>-0.2</v>
      </c>
      <c r="R50">
        <v>0.16</v>
      </c>
      <c r="S50">
        <v>-0.26</v>
      </c>
      <c r="T50">
        <v>-0.09</v>
      </c>
      <c r="U50">
        <v>35.799999999999997</v>
      </c>
      <c r="V50">
        <v>31.5</v>
      </c>
      <c r="W50">
        <v>33.5</v>
      </c>
      <c r="X50">
        <v>61</v>
      </c>
      <c r="Y50">
        <v>56.2</v>
      </c>
      <c r="Z50">
        <v>58.4</v>
      </c>
      <c r="AA50">
        <v>54.2</v>
      </c>
      <c r="AB50">
        <v>42.2</v>
      </c>
      <c r="AC50">
        <v>47.7</v>
      </c>
      <c r="AD50">
        <v>13.3</v>
      </c>
      <c r="AE50">
        <v>8.6</v>
      </c>
      <c r="AF50">
        <v>10.8</v>
      </c>
      <c r="AG50">
        <v>24.8</v>
      </c>
      <c r="AH50">
        <v>14.9</v>
      </c>
      <c r="AI50">
        <v>19.5</v>
      </c>
      <c r="AJ50">
        <v>3.91</v>
      </c>
      <c r="AK50">
        <v>3.6</v>
      </c>
      <c r="AL50">
        <v>3.75</v>
      </c>
      <c r="AM50">
        <v>145</v>
      </c>
      <c r="AN50">
        <v>133</v>
      </c>
      <c r="AO50">
        <v>278</v>
      </c>
      <c r="AP50">
        <v>97</v>
      </c>
      <c r="AQ50">
        <v>97</v>
      </c>
      <c r="AR50">
        <v>194</v>
      </c>
      <c r="AS50">
        <v>47.8</v>
      </c>
      <c r="AT50">
        <v>45.1</v>
      </c>
      <c r="AU50">
        <v>46.5</v>
      </c>
      <c r="AV50">
        <v>1.19</v>
      </c>
      <c r="AW50">
        <v>1.03</v>
      </c>
      <c r="AX50">
        <v>1.1100000000000001</v>
      </c>
      <c r="AY50">
        <v>0.94</v>
      </c>
      <c r="AZ50">
        <v>0.78</v>
      </c>
      <c r="BA50">
        <v>0.93</v>
      </c>
      <c r="BB50">
        <v>1.44</v>
      </c>
      <c r="BC50">
        <v>1.28</v>
      </c>
      <c r="BD50">
        <v>1.29</v>
      </c>
      <c r="BE50">
        <v>36.6</v>
      </c>
      <c r="BF50">
        <v>35.299999999999997</v>
      </c>
      <c r="BG50">
        <v>36</v>
      </c>
      <c r="BH50">
        <v>57.2</v>
      </c>
      <c r="BI50">
        <v>58.6</v>
      </c>
      <c r="BJ50">
        <v>57.9</v>
      </c>
      <c r="BK50">
        <v>66.2</v>
      </c>
      <c r="BL50">
        <v>68.400000000000006</v>
      </c>
      <c r="BM50">
        <v>67.3</v>
      </c>
      <c r="BN50">
        <v>20.7</v>
      </c>
      <c r="BO50">
        <v>18</v>
      </c>
      <c r="BP50">
        <v>19.399999999999999</v>
      </c>
      <c r="BQ50">
        <v>33.1</v>
      </c>
      <c r="BR50">
        <v>34.6</v>
      </c>
      <c r="BS50">
        <v>33.799999999999997</v>
      </c>
      <c r="BT50">
        <v>4.37</v>
      </c>
      <c r="BU50">
        <v>4.22</v>
      </c>
      <c r="BV50">
        <v>4.3</v>
      </c>
      <c r="BW50">
        <v>1096</v>
      </c>
      <c r="BX50">
        <v>1211</v>
      </c>
      <c r="BY50">
        <v>2307</v>
      </c>
      <c r="BZ50">
        <v>1041</v>
      </c>
      <c r="CA50">
        <v>1165</v>
      </c>
      <c r="CB50">
        <v>2206</v>
      </c>
      <c r="CC50">
        <v>45</v>
      </c>
      <c r="CD50">
        <v>41.8</v>
      </c>
      <c r="CE50">
        <v>43.3</v>
      </c>
      <c r="CF50">
        <v>0.11</v>
      </c>
      <c r="CG50">
        <v>-0.25</v>
      </c>
      <c r="CH50">
        <v>-0.08</v>
      </c>
      <c r="CI50">
        <v>0.03</v>
      </c>
      <c r="CJ50">
        <v>-0.32</v>
      </c>
      <c r="CK50">
        <v>-0.13</v>
      </c>
      <c r="CL50">
        <v>0.19</v>
      </c>
      <c r="CM50">
        <v>-0.18</v>
      </c>
      <c r="CN50">
        <v>-0.03</v>
      </c>
      <c r="CO50">
        <v>34.799999999999997</v>
      </c>
      <c r="CP50">
        <v>31.3</v>
      </c>
      <c r="CQ50">
        <v>32.9</v>
      </c>
      <c r="CR50">
        <v>59</v>
      </c>
      <c r="CS50">
        <v>55.4</v>
      </c>
      <c r="CT50">
        <v>57.1</v>
      </c>
      <c r="CU50">
        <v>53.3</v>
      </c>
      <c r="CV50">
        <v>44</v>
      </c>
      <c r="CW50">
        <v>48.4</v>
      </c>
      <c r="CX50">
        <v>13.7</v>
      </c>
      <c r="CY50">
        <v>9.4</v>
      </c>
      <c r="CZ50">
        <v>11.4</v>
      </c>
      <c r="DA50">
        <v>24.7</v>
      </c>
      <c r="DB50">
        <v>16.7</v>
      </c>
      <c r="DC50">
        <v>20.5</v>
      </c>
      <c r="DD50">
        <v>3.9</v>
      </c>
      <c r="DE50">
        <v>3.63</v>
      </c>
      <c r="DF50">
        <v>3.76</v>
      </c>
    </row>
    <row r="51" spans="1:110" x14ac:dyDescent="0.4">
      <c r="A51" t="s">
        <v>328</v>
      </c>
      <c r="B51" t="s">
        <v>327</v>
      </c>
      <c r="C51">
        <v>1724</v>
      </c>
      <c r="D51">
        <v>1745</v>
      </c>
      <c r="E51">
        <v>3469</v>
      </c>
      <c r="F51">
        <v>1703</v>
      </c>
      <c r="G51">
        <v>1710</v>
      </c>
      <c r="H51">
        <v>3413</v>
      </c>
      <c r="I51">
        <v>49</v>
      </c>
      <c r="J51">
        <v>42.2</v>
      </c>
      <c r="K51">
        <v>45.6</v>
      </c>
      <c r="L51">
        <v>0.18</v>
      </c>
      <c r="M51">
        <v>-0.44</v>
      </c>
      <c r="N51">
        <v>-0.13</v>
      </c>
      <c r="O51">
        <v>0.12</v>
      </c>
      <c r="P51">
        <v>-0.5</v>
      </c>
      <c r="Q51">
        <v>-0.17</v>
      </c>
      <c r="R51">
        <v>0.24</v>
      </c>
      <c r="S51">
        <v>-0.38</v>
      </c>
      <c r="T51">
        <v>-0.09</v>
      </c>
      <c r="U51">
        <v>48.7</v>
      </c>
      <c r="V51">
        <v>38.299999999999997</v>
      </c>
      <c r="W51">
        <v>43.5</v>
      </c>
      <c r="X51">
        <v>70.3</v>
      </c>
      <c r="Y51">
        <v>58.9</v>
      </c>
      <c r="Z51">
        <v>64.599999999999994</v>
      </c>
      <c r="AA51">
        <v>47.9</v>
      </c>
      <c r="AB51">
        <v>31.8</v>
      </c>
      <c r="AC51">
        <v>39.799999999999997</v>
      </c>
      <c r="AD51">
        <v>18.899999999999999</v>
      </c>
      <c r="AE51">
        <v>9.1999999999999993</v>
      </c>
      <c r="AF51">
        <v>14</v>
      </c>
      <c r="AG51">
        <v>30.1</v>
      </c>
      <c r="AH51">
        <v>16.7</v>
      </c>
      <c r="AI51">
        <v>23.4</v>
      </c>
      <c r="AJ51">
        <v>4.2699999999999996</v>
      </c>
      <c r="AK51">
        <v>3.66</v>
      </c>
      <c r="AL51">
        <v>3.96</v>
      </c>
      <c r="AM51">
        <v>509</v>
      </c>
      <c r="AN51">
        <v>506</v>
      </c>
      <c r="AO51">
        <v>1015</v>
      </c>
      <c r="AP51">
        <v>479</v>
      </c>
      <c r="AQ51">
        <v>463</v>
      </c>
      <c r="AR51">
        <v>942</v>
      </c>
      <c r="AS51">
        <v>48.4</v>
      </c>
      <c r="AT51">
        <v>41.1</v>
      </c>
      <c r="AU51">
        <v>44.8</v>
      </c>
      <c r="AV51">
        <v>0.61</v>
      </c>
      <c r="AW51">
        <v>-0.08</v>
      </c>
      <c r="AX51">
        <v>0.27</v>
      </c>
      <c r="AY51">
        <v>0.49</v>
      </c>
      <c r="AZ51">
        <v>-0.19</v>
      </c>
      <c r="BA51">
        <v>0.19</v>
      </c>
      <c r="BB51">
        <v>0.72</v>
      </c>
      <c r="BC51">
        <v>0.04</v>
      </c>
      <c r="BD51">
        <v>0.35</v>
      </c>
      <c r="BE51">
        <v>44</v>
      </c>
      <c r="BF51">
        <v>34.4</v>
      </c>
      <c r="BG51">
        <v>39.200000000000003</v>
      </c>
      <c r="BH51">
        <v>64.2</v>
      </c>
      <c r="BI51">
        <v>55.9</v>
      </c>
      <c r="BJ51">
        <v>60.1</v>
      </c>
      <c r="BK51">
        <v>54.2</v>
      </c>
      <c r="BL51">
        <v>41.1</v>
      </c>
      <c r="BM51">
        <v>47.7</v>
      </c>
      <c r="BN51">
        <v>19.600000000000001</v>
      </c>
      <c r="BO51">
        <v>10.1</v>
      </c>
      <c r="BP51">
        <v>14.9</v>
      </c>
      <c r="BQ51">
        <v>30.5</v>
      </c>
      <c r="BR51">
        <v>16</v>
      </c>
      <c r="BS51">
        <v>23.3</v>
      </c>
      <c r="BT51">
        <v>4.29</v>
      </c>
      <c r="BU51">
        <v>3.59</v>
      </c>
      <c r="BV51">
        <v>3.94</v>
      </c>
      <c r="BW51">
        <v>2235</v>
      </c>
      <c r="BX51">
        <v>2253</v>
      </c>
      <c r="BY51">
        <v>4488</v>
      </c>
      <c r="BZ51">
        <v>2184</v>
      </c>
      <c r="CA51">
        <v>2175</v>
      </c>
      <c r="CB51">
        <v>4359</v>
      </c>
      <c r="CC51">
        <v>48.9</v>
      </c>
      <c r="CD51">
        <v>42</v>
      </c>
      <c r="CE51">
        <v>45.4</v>
      </c>
      <c r="CF51">
        <v>0.27</v>
      </c>
      <c r="CG51">
        <v>-0.36</v>
      </c>
      <c r="CH51">
        <v>-0.04</v>
      </c>
      <c r="CI51">
        <v>0.22</v>
      </c>
      <c r="CJ51">
        <v>-0.41</v>
      </c>
      <c r="CK51">
        <v>-0.08</v>
      </c>
      <c r="CL51">
        <v>0.32</v>
      </c>
      <c r="CM51">
        <v>-0.31</v>
      </c>
      <c r="CN51">
        <v>-0.01</v>
      </c>
      <c r="CO51">
        <v>47.7</v>
      </c>
      <c r="CP51">
        <v>37.5</v>
      </c>
      <c r="CQ51">
        <v>42.5</v>
      </c>
      <c r="CR51">
        <v>68.900000000000006</v>
      </c>
      <c r="CS51">
        <v>58.3</v>
      </c>
      <c r="CT51">
        <v>63.6</v>
      </c>
      <c r="CU51">
        <v>49.3</v>
      </c>
      <c r="CV51">
        <v>33.9</v>
      </c>
      <c r="CW51">
        <v>41.6</v>
      </c>
      <c r="CX51">
        <v>19.100000000000001</v>
      </c>
      <c r="CY51">
        <v>9.5</v>
      </c>
      <c r="CZ51">
        <v>14.2</v>
      </c>
      <c r="DA51">
        <v>30.2</v>
      </c>
      <c r="DB51">
        <v>16.600000000000001</v>
      </c>
      <c r="DC51">
        <v>23.4</v>
      </c>
      <c r="DD51">
        <v>4.2699999999999996</v>
      </c>
      <c r="DE51">
        <v>3.65</v>
      </c>
      <c r="DF51">
        <v>3.96</v>
      </c>
    </row>
    <row r="52" spans="1:110" x14ac:dyDescent="0.4">
      <c r="A52" t="s">
        <v>330</v>
      </c>
      <c r="B52" t="s">
        <v>329</v>
      </c>
      <c r="C52">
        <v>3012</v>
      </c>
      <c r="D52">
        <v>3164</v>
      </c>
      <c r="E52">
        <v>6176</v>
      </c>
      <c r="F52">
        <v>2965</v>
      </c>
      <c r="G52">
        <v>3116</v>
      </c>
      <c r="H52">
        <v>6081</v>
      </c>
      <c r="I52">
        <v>48.5</v>
      </c>
      <c r="J52">
        <v>43.8</v>
      </c>
      <c r="K52">
        <v>46.1</v>
      </c>
      <c r="L52">
        <v>0.2</v>
      </c>
      <c r="M52">
        <v>-0.25</v>
      </c>
      <c r="N52">
        <v>-0.03</v>
      </c>
      <c r="O52">
        <v>0.15</v>
      </c>
      <c r="P52">
        <v>-0.3</v>
      </c>
      <c r="Q52">
        <v>-0.06</v>
      </c>
      <c r="R52">
        <v>0.24</v>
      </c>
      <c r="S52">
        <v>-0.21</v>
      </c>
      <c r="T52">
        <v>0</v>
      </c>
      <c r="U52">
        <v>46.5</v>
      </c>
      <c r="V52">
        <v>40.299999999999997</v>
      </c>
      <c r="W52">
        <v>43.3</v>
      </c>
      <c r="X52">
        <v>68.5</v>
      </c>
      <c r="Y52">
        <v>62.1</v>
      </c>
      <c r="Z52">
        <v>65.2</v>
      </c>
      <c r="AA52">
        <v>41.6</v>
      </c>
      <c r="AB52">
        <v>31.4</v>
      </c>
      <c r="AC52">
        <v>36.4</v>
      </c>
      <c r="AD52">
        <v>19.2</v>
      </c>
      <c r="AE52">
        <v>12.1</v>
      </c>
      <c r="AF52">
        <v>15.6</v>
      </c>
      <c r="AG52">
        <v>27.2</v>
      </c>
      <c r="AH52">
        <v>17.8</v>
      </c>
      <c r="AI52">
        <v>22.4</v>
      </c>
      <c r="AJ52">
        <v>4.17</v>
      </c>
      <c r="AK52">
        <v>3.76</v>
      </c>
      <c r="AL52">
        <v>3.96</v>
      </c>
      <c r="AM52">
        <v>573</v>
      </c>
      <c r="AN52">
        <v>668</v>
      </c>
      <c r="AO52">
        <v>1241</v>
      </c>
      <c r="AP52">
        <v>436</v>
      </c>
      <c r="AQ52">
        <v>523</v>
      </c>
      <c r="AR52">
        <v>959</v>
      </c>
      <c r="AS52">
        <v>45.9</v>
      </c>
      <c r="AT52">
        <v>39.6</v>
      </c>
      <c r="AU52">
        <v>42.5</v>
      </c>
      <c r="AV52">
        <v>0.78</v>
      </c>
      <c r="AW52">
        <v>0.12</v>
      </c>
      <c r="AX52">
        <v>0.42</v>
      </c>
      <c r="AY52">
        <v>0.66</v>
      </c>
      <c r="AZ52">
        <v>0.01</v>
      </c>
      <c r="BA52">
        <v>0.34</v>
      </c>
      <c r="BB52">
        <v>0.9</v>
      </c>
      <c r="BC52">
        <v>0.23</v>
      </c>
      <c r="BD52">
        <v>0.5</v>
      </c>
      <c r="BE52">
        <v>37.700000000000003</v>
      </c>
      <c r="BF52">
        <v>29.8</v>
      </c>
      <c r="BG52">
        <v>33.4</v>
      </c>
      <c r="BH52">
        <v>58.6</v>
      </c>
      <c r="BI52">
        <v>50.3</v>
      </c>
      <c r="BJ52">
        <v>54.1</v>
      </c>
      <c r="BK52">
        <v>54.1</v>
      </c>
      <c r="BL52">
        <v>41</v>
      </c>
      <c r="BM52">
        <v>47.1</v>
      </c>
      <c r="BN52">
        <v>19.399999999999999</v>
      </c>
      <c r="BO52">
        <v>9.6999999999999993</v>
      </c>
      <c r="BP52">
        <v>14.2</v>
      </c>
      <c r="BQ52">
        <v>29.1</v>
      </c>
      <c r="BR52">
        <v>15.7</v>
      </c>
      <c r="BS52">
        <v>21.9</v>
      </c>
      <c r="BT52">
        <v>4.08</v>
      </c>
      <c r="BU52">
        <v>3.48</v>
      </c>
      <c r="BV52">
        <v>3.76</v>
      </c>
      <c r="BW52">
        <v>3670</v>
      </c>
      <c r="BX52">
        <v>3928</v>
      </c>
      <c r="BY52">
        <v>7598</v>
      </c>
      <c r="BZ52">
        <v>3469</v>
      </c>
      <c r="CA52">
        <v>3718</v>
      </c>
      <c r="CB52">
        <v>7187</v>
      </c>
      <c r="CC52">
        <v>47.5</v>
      </c>
      <c r="CD52">
        <v>42.2</v>
      </c>
      <c r="CE52">
        <v>44.8</v>
      </c>
      <c r="CF52">
        <v>0.22</v>
      </c>
      <c r="CG52">
        <v>-0.25</v>
      </c>
      <c r="CH52">
        <v>-0.02</v>
      </c>
      <c r="CI52">
        <v>0.18</v>
      </c>
      <c r="CJ52">
        <v>-0.28999999999999998</v>
      </c>
      <c r="CK52">
        <v>-0.05</v>
      </c>
      <c r="CL52">
        <v>0.27</v>
      </c>
      <c r="CM52">
        <v>-0.21</v>
      </c>
      <c r="CN52">
        <v>0.01</v>
      </c>
      <c r="CO52">
        <v>44.3</v>
      </c>
      <c r="CP52">
        <v>37.6</v>
      </c>
      <c r="CQ52">
        <v>40.9</v>
      </c>
      <c r="CR52">
        <v>65.900000000000006</v>
      </c>
      <c r="CS52">
        <v>58.6</v>
      </c>
      <c r="CT52">
        <v>62.1</v>
      </c>
      <c r="CU52">
        <v>42.7</v>
      </c>
      <c r="CV52">
        <v>32.299999999999997</v>
      </c>
      <c r="CW52">
        <v>37.299999999999997</v>
      </c>
      <c r="CX52">
        <v>18.8</v>
      </c>
      <c r="CY52">
        <v>11.4</v>
      </c>
      <c r="CZ52">
        <v>15</v>
      </c>
      <c r="DA52">
        <v>26.9</v>
      </c>
      <c r="DB52">
        <v>17</v>
      </c>
      <c r="DC52">
        <v>21.8</v>
      </c>
      <c r="DD52">
        <v>4.09</v>
      </c>
      <c r="DE52">
        <v>3.64</v>
      </c>
      <c r="DF52">
        <v>3.86</v>
      </c>
    </row>
    <row r="53" spans="1:110" x14ac:dyDescent="0.4">
      <c r="A53" t="s">
        <v>332</v>
      </c>
      <c r="B53" t="s">
        <v>331</v>
      </c>
      <c r="C53">
        <v>662</v>
      </c>
      <c r="D53">
        <v>704</v>
      </c>
      <c r="E53">
        <v>1366</v>
      </c>
      <c r="F53">
        <v>658</v>
      </c>
      <c r="G53">
        <v>701</v>
      </c>
      <c r="H53">
        <v>1359</v>
      </c>
      <c r="I53">
        <v>47.4</v>
      </c>
      <c r="J53">
        <v>41</v>
      </c>
      <c r="K53">
        <v>44.1</v>
      </c>
      <c r="L53">
        <v>0.23</v>
      </c>
      <c r="M53">
        <v>-0.2</v>
      </c>
      <c r="N53">
        <v>0.01</v>
      </c>
      <c r="O53">
        <v>0.14000000000000001</v>
      </c>
      <c r="P53">
        <v>-0.3</v>
      </c>
      <c r="Q53">
        <v>-0.06</v>
      </c>
      <c r="R53">
        <v>0.33</v>
      </c>
      <c r="S53">
        <v>-0.11</v>
      </c>
      <c r="T53">
        <v>0.08</v>
      </c>
      <c r="U53">
        <v>43.4</v>
      </c>
      <c r="V53">
        <v>33.1</v>
      </c>
      <c r="W53">
        <v>38.1</v>
      </c>
      <c r="X53">
        <v>67.7</v>
      </c>
      <c r="Y53">
        <v>57.1</v>
      </c>
      <c r="Z53">
        <v>62.2</v>
      </c>
      <c r="AA53">
        <v>43.7</v>
      </c>
      <c r="AB53">
        <v>28.3</v>
      </c>
      <c r="AC53">
        <v>35.700000000000003</v>
      </c>
      <c r="AD53">
        <v>20.8</v>
      </c>
      <c r="AE53">
        <v>8.6999999999999993</v>
      </c>
      <c r="AF53">
        <v>14.6</v>
      </c>
      <c r="AG53">
        <v>30.5</v>
      </c>
      <c r="AH53">
        <v>14.9</v>
      </c>
      <c r="AI53">
        <v>22.5</v>
      </c>
      <c r="AJ53">
        <v>4.1399999999999997</v>
      </c>
      <c r="AK53">
        <v>3.54</v>
      </c>
      <c r="AL53">
        <v>3.83</v>
      </c>
      <c r="AM53">
        <v>24</v>
      </c>
      <c r="AN53">
        <v>21</v>
      </c>
      <c r="AO53">
        <v>45</v>
      </c>
      <c r="AP53">
        <v>17</v>
      </c>
      <c r="AQ53">
        <v>17</v>
      </c>
      <c r="AR53">
        <v>34</v>
      </c>
      <c r="AS53">
        <v>46.5</v>
      </c>
      <c r="AT53">
        <v>41.6</v>
      </c>
      <c r="AU53">
        <v>44.2</v>
      </c>
      <c r="AV53">
        <v>0.72</v>
      </c>
      <c r="AW53">
        <v>0.9</v>
      </c>
      <c r="AX53">
        <v>0.81</v>
      </c>
      <c r="AY53">
        <v>0.12</v>
      </c>
      <c r="AZ53">
        <v>0.3</v>
      </c>
      <c r="BA53">
        <v>0.39</v>
      </c>
      <c r="BB53">
        <v>1.32</v>
      </c>
      <c r="BC53">
        <v>1.5</v>
      </c>
      <c r="BD53">
        <v>1.23</v>
      </c>
      <c r="BE53">
        <v>41.7</v>
      </c>
      <c r="BF53">
        <v>47.6</v>
      </c>
      <c r="BG53">
        <v>44.4</v>
      </c>
      <c r="BH53">
        <v>58.3</v>
      </c>
      <c r="BI53">
        <v>52.4</v>
      </c>
      <c r="BJ53">
        <v>55.6</v>
      </c>
      <c r="BK53">
        <v>45.8</v>
      </c>
      <c r="BL53">
        <v>38.1</v>
      </c>
      <c r="BM53">
        <v>42.2</v>
      </c>
      <c r="BN53">
        <v>20.8</v>
      </c>
      <c r="BO53">
        <v>9.5</v>
      </c>
      <c r="BP53">
        <v>15.6</v>
      </c>
      <c r="BQ53">
        <v>33.299999999999997</v>
      </c>
      <c r="BR53">
        <v>19</v>
      </c>
      <c r="BS53">
        <v>26.7</v>
      </c>
      <c r="BT53">
        <v>4.12</v>
      </c>
      <c r="BU53">
        <v>3.75</v>
      </c>
      <c r="BV53">
        <v>3.95</v>
      </c>
      <c r="BW53">
        <v>768</v>
      </c>
      <c r="BX53">
        <v>790</v>
      </c>
      <c r="BY53">
        <v>1558</v>
      </c>
      <c r="BZ53">
        <v>755</v>
      </c>
      <c r="CA53">
        <v>783</v>
      </c>
      <c r="CB53">
        <v>1538</v>
      </c>
      <c r="CC53">
        <v>46.2</v>
      </c>
      <c r="CD53">
        <v>40.6</v>
      </c>
      <c r="CE53">
        <v>43.4</v>
      </c>
      <c r="CF53">
        <v>0.17</v>
      </c>
      <c r="CG53">
        <v>-0.22</v>
      </c>
      <c r="CH53">
        <v>-0.03</v>
      </c>
      <c r="CI53">
        <v>0.08</v>
      </c>
      <c r="CJ53">
        <v>-0.31</v>
      </c>
      <c r="CK53">
        <v>-0.09</v>
      </c>
      <c r="CL53">
        <v>0.26</v>
      </c>
      <c r="CM53">
        <v>-0.13</v>
      </c>
      <c r="CN53">
        <v>0.03</v>
      </c>
      <c r="CO53">
        <v>40.9</v>
      </c>
      <c r="CP53">
        <v>32.5</v>
      </c>
      <c r="CQ53">
        <v>36.6</v>
      </c>
      <c r="CR53">
        <v>65.2</v>
      </c>
      <c r="CS53">
        <v>56.5</v>
      </c>
      <c r="CT53">
        <v>60.8</v>
      </c>
      <c r="CU53">
        <v>39.5</v>
      </c>
      <c r="CV53">
        <v>26.5</v>
      </c>
      <c r="CW53">
        <v>32.9</v>
      </c>
      <c r="CX53">
        <v>18.8</v>
      </c>
      <c r="CY53">
        <v>8</v>
      </c>
      <c r="CZ53">
        <v>13.3</v>
      </c>
      <c r="DA53">
        <v>27.5</v>
      </c>
      <c r="DB53">
        <v>13.8</v>
      </c>
      <c r="DC53">
        <v>20.5</v>
      </c>
      <c r="DD53">
        <v>3.98</v>
      </c>
      <c r="DE53">
        <v>3.48</v>
      </c>
      <c r="DF53">
        <v>3.73</v>
      </c>
    </row>
    <row r="54" spans="1:110" x14ac:dyDescent="0.4">
      <c r="A54" t="s">
        <v>334</v>
      </c>
      <c r="B54" t="s">
        <v>333</v>
      </c>
      <c r="C54">
        <v>715</v>
      </c>
      <c r="D54">
        <v>797</v>
      </c>
      <c r="E54">
        <v>1512</v>
      </c>
      <c r="F54">
        <v>710</v>
      </c>
      <c r="G54">
        <v>787</v>
      </c>
      <c r="H54">
        <v>1497</v>
      </c>
      <c r="I54">
        <v>47.5</v>
      </c>
      <c r="J54">
        <v>42.1</v>
      </c>
      <c r="K54">
        <v>44.6</v>
      </c>
      <c r="L54">
        <v>0.27</v>
      </c>
      <c r="M54">
        <v>-0.11</v>
      </c>
      <c r="N54">
        <v>7.0000000000000007E-2</v>
      </c>
      <c r="O54">
        <v>0.18</v>
      </c>
      <c r="P54">
        <v>-0.2</v>
      </c>
      <c r="Q54">
        <v>0.01</v>
      </c>
      <c r="R54">
        <v>0.36</v>
      </c>
      <c r="S54">
        <v>-0.03</v>
      </c>
      <c r="T54">
        <v>0.13</v>
      </c>
      <c r="U54">
        <v>47.4</v>
      </c>
      <c r="V54">
        <v>35.299999999999997</v>
      </c>
      <c r="W54">
        <v>41</v>
      </c>
      <c r="X54">
        <v>69.7</v>
      </c>
      <c r="Y54">
        <v>59.1</v>
      </c>
      <c r="Z54">
        <v>64.099999999999994</v>
      </c>
      <c r="AA54">
        <v>36.4</v>
      </c>
      <c r="AB54">
        <v>25.5</v>
      </c>
      <c r="AC54">
        <v>30.6</v>
      </c>
      <c r="AD54">
        <v>19.3</v>
      </c>
      <c r="AE54">
        <v>11.2</v>
      </c>
      <c r="AF54">
        <v>15</v>
      </c>
      <c r="AG54">
        <v>27.4</v>
      </c>
      <c r="AH54">
        <v>17.899999999999999</v>
      </c>
      <c r="AI54">
        <v>22.4</v>
      </c>
      <c r="AJ54">
        <v>4.07</v>
      </c>
      <c r="AK54">
        <v>3.61</v>
      </c>
      <c r="AL54">
        <v>3.83</v>
      </c>
      <c r="AM54">
        <v>62</v>
      </c>
      <c r="AN54">
        <v>66</v>
      </c>
      <c r="AO54">
        <v>128</v>
      </c>
      <c r="AP54">
        <v>51</v>
      </c>
      <c r="AQ54">
        <v>54</v>
      </c>
      <c r="AR54">
        <v>105</v>
      </c>
      <c r="AS54">
        <v>44.2</v>
      </c>
      <c r="AT54">
        <v>45.4</v>
      </c>
      <c r="AU54">
        <v>44.8</v>
      </c>
      <c r="AV54">
        <v>0.95</v>
      </c>
      <c r="AW54">
        <v>0.61</v>
      </c>
      <c r="AX54">
        <v>0.78</v>
      </c>
      <c r="AY54">
        <v>0.61</v>
      </c>
      <c r="AZ54">
        <v>0.28000000000000003</v>
      </c>
      <c r="BA54">
        <v>0.54</v>
      </c>
      <c r="BB54">
        <v>1.3</v>
      </c>
      <c r="BC54">
        <v>0.95</v>
      </c>
      <c r="BD54">
        <v>1.02</v>
      </c>
      <c r="BE54">
        <v>25.8</v>
      </c>
      <c r="BF54">
        <v>43.9</v>
      </c>
      <c r="BG54">
        <v>35.200000000000003</v>
      </c>
      <c r="BH54">
        <v>62.9</v>
      </c>
      <c r="BI54">
        <v>65.2</v>
      </c>
      <c r="BJ54">
        <v>64.099999999999994</v>
      </c>
      <c r="BK54">
        <v>29</v>
      </c>
      <c r="BL54">
        <v>24.2</v>
      </c>
      <c r="BM54">
        <v>26.6</v>
      </c>
      <c r="BN54">
        <v>11.3</v>
      </c>
      <c r="BO54">
        <v>12.1</v>
      </c>
      <c r="BP54">
        <v>11.7</v>
      </c>
      <c r="BQ54">
        <v>12.9</v>
      </c>
      <c r="BR54">
        <v>16.7</v>
      </c>
      <c r="BS54">
        <v>14.8</v>
      </c>
      <c r="BT54">
        <v>3.7</v>
      </c>
      <c r="BU54">
        <v>3.9</v>
      </c>
      <c r="BV54">
        <v>3.81</v>
      </c>
      <c r="BW54">
        <v>804</v>
      </c>
      <c r="BX54">
        <v>876</v>
      </c>
      <c r="BY54">
        <v>1680</v>
      </c>
      <c r="BZ54">
        <v>786</v>
      </c>
      <c r="CA54">
        <v>853</v>
      </c>
      <c r="CB54">
        <v>1639</v>
      </c>
      <c r="CC54">
        <v>47.4</v>
      </c>
      <c r="CD54">
        <v>42.4</v>
      </c>
      <c r="CE54">
        <v>44.8</v>
      </c>
      <c r="CF54">
        <v>0.31</v>
      </c>
      <c r="CG54">
        <v>-7.0000000000000007E-2</v>
      </c>
      <c r="CH54">
        <v>0.11</v>
      </c>
      <c r="CI54">
        <v>0.22</v>
      </c>
      <c r="CJ54">
        <v>-0.16</v>
      </c>
      <c r="CK54">
        <v>0.05</v>
      </c>
      <c r="CL54">
        <v>0.4</v>
      </c>
      <c r="CM54">
        <v>0.01</v>
      </c>
      <c r="CN54">
        <v>0.17</v>
      </c>
      <c r="CO54">
        <v>46.4</v>
      </c>
      <c r="CP54">
        <v>35.799999999999997</v>
      </c>
      <c r="CQ54">
        <v>40.9</v>
      </c>
      <c r="CR54">
        <v>69.8</v>
      </c>
      <c r="CS54">
        <v>59.6</v>
      </c>
      <c r="CT54">
        <v>64.5</v>
      </c>
      <c r="CU54">
        <v>35.4</v>
      </c>
      <c r="CV54">
        <v>25.5</v>
      </c>
      <c r="CW54">
        <v>30.2</v>
      </c>
      <c r="CX54">
        <v>18.399999999999999</v>
      </c>
      <c r="CY54">
        <v>11.1</v>
      </c>
      <c r="CZ54">
        <v>14.6</v>
      </c>
      <c r="DA54">
        <v>26.1</v>
      </c>
      <c r="DB54">
        <v>17.600000000000001</v>
      </c>
      <c r="DC54">
        <v>21.7</v>
      </c>
      <c r="DD54">
        <v>4.03</v>
      </c>
      <c r="DE54">
        <v>3.63</v>
      </c>
      <c r="DF54">
        <v>3.82</v>
      </c>
    </row>
    <row r="55" spans="1:110" x14ac:dyDescent="0.4">
      <c r="A55" t="s">
        <v>336</v>
      </c>
      <c r="B55" t="s">
        <v>335</v>
      </c>
      <c r="C55">
        <v>2811</v>
      </c>
      <c r="D55">
        <v>2963</v>
      </c>
      <c r="E55">
        <v>5774</v>
      </c>
      <c r="F55">
        <v>2743</v>
      </c>
      <c r="G55">
        <v>2874</v>
      </c>
      <c r="H55">
        <v>5617</v>
      </c>
      <c r="I55">
        <v>51.4</v>
      </c>
      <c r="J55">
        <v>45.8</v>
      </c>
      <c r="K55">
        <v>48.5</v>
      </c>
      <c r="L55">
        <v>0.35</v>
      </c>
      <c r="M55">
        <v>-0.11</v>
      </c>
      <c r="N55">
        <v>0.12</v>
      </c>
      <c r="O55">
        <v>0.3</v>
      </c>
      <c r="P55">
        <v>-0.15</v>
      </c>
      <c r="Q55">
        <v>0.08</v>
      </c>
      <c r="R55">
        <v>0.4</v>
      </c>
      <c r="S55">
        <v>-0.06</v>
      </c>
      <c r="T55">
        <v>0.15</v>
      </c>
      <c r="U55">
        <v>52.6</v>
      </c>
      <c r="V55">
        <v>44.2</v>
      </c>
      <c r="W55">
        <v>48.3</v>
      </c>
      <c r="X55">
        <v>73.599999999999994</v>
      </c>
      <c r="Y55">
        <v>63.9</v>
      </c>
      <c r="Z55">
        <v>68.599999999999994</v>
      </c>
      <c r="AA55">
        <v>46.8</v>
      </c>
      <c r="AB55">
        <v>32.700000000000003</v>
      </c>
      <c r="AC55">
        <v>39.6</v>
      </c>
      <c r="AD55">
        <v>24.9</v>
      </c>
      <c r="AE55">
        <v>14.7</v>
      </c>
      <c r="AF55">
        <v>19.7</v>
      </c>
      <c r="AG55">
        <v>34.1</v>
      </c>
      <c r="AH55">
        <v>21.9</v>
      </c>
      <c r="AI55">
        <v>27.9</v>
      </c>
      <c r="AJ55">
        <v>4.54</v>
      </c>
      <c r="AK55">
        <v>4.03</v>
      </c>
      <c r="AL55">
        <v>4.2699999999999996</v>
      </c>
      <c r="AM55">
        <v>92</v>
      </c>
      <c r="AN55">
        <v>94</v>
      </c>
      <c r="AO55">
        <v>186</v>
      </c>
      <c r="AP55">
        <v>63</v>
      </c>
      <c r="AQ55">
        <v>75</v>
      </c>
      <c r="AR55">
        <v>138</v>
      </c>
      <c r="AS55">
        <v>48.2</v>
      </c>
      <c r="AT55">
        <v>43.7</v>
      </c>
      <c r="AU55">
        <v>45.9</v>
      </c>
      <c r="AV55">
        <v>0.96</v>
      </c>
      <c r="AW55">
        <v>0.41</v>
      </c>
      <c r="AX55">
        <v>0.66</v>
      </c>
      <c r="AY55">
        <v>0.65</v>
      </c>
      <c r="AZ55">
        <v>0.12</v>
      </c>
      <c r="BA55">
        <v>0.45</v>
      </c>
      <c r="BB55">
        <v>1.27</v>
      </c>
      <c r="BC55">
        <v>0.69</v>
      </c>
      <c r="BD55">
        <v>0.87</v>
      </c>
      <c r="BE55">
        <v>44.6</v>
      </c>
      <c r="BF55">
        <v>33</v>
      </c>
      <c r="BG55">
        <v>38.700000000000003</v>
      </c>
      <c r="BH55">
        <v>64.099999999999994</v>
      </c>
      <c r="BI55">
        <v>56.4</v>
      </c>
      <c r="BJ55">
        <v>60.2</v>
      </c>
      <c r="BK55">
        <v>53.3</v>
      </c>
      <c r="BL55">
        <v>42.6</v>
      </c>
      <c r="BM55">
        <v>47.8</v>
      </c>
      <c r="BN55">
        <v>20.7</v>
      </c>
      <c r="BO55">
        <v>14.9</v>
      </c>
      <c r="BP55">
        <v>17.7</v>
      </c>
      <c r="BQ55">
        <v>31.5</v>
      </c>
      <c r="BR55">
        <v>26.6</v>
      </c>
      <c r="BS55">
        <v>29</v>
      </c>
      <c r="BT55">
        <v>4.38</v>
      </c>
      <c r="BU55">
        <v>3.98</v>
      </c>
      <c r="BV55">
        <v>4.17</v>
      </c>
      <c r="BW55">
        <v>2909</v>
      </c>
      <c r="BX55">
        <v>3062</v>
      </c>
      <c r="BY55">
        <v>5971</v>
      </c>
      <c r="BZ55">
        <v>2811</v>
      </c>
      <c r="CA55">
        <v>2954</v>
      </c>
      <c r="CB55">
        <v>5765</v>
      </c>
      <c r="CC55">
        <v>51.3</v>
      </c>
      <c r="CD55">
        <v>45.8</v>
      </c>
      <c r="CE55">
        <v>48.5</v>
      </c>
      <c r="CF55">
        <v>0.36</v>
      </c>
      <c r="CG55">
        <v>-0.09</v>
      </c>
      <c r="CH55">
        <v>0.13</v>
      </c>
      <c r="CI55">
        <v>0.32</v>
      </c>
      <c r="CJ55">
        <v>-0.14000000000000001</v>
      </c>
      <c r="CK55">
        <v>0.1</v>
      </c>
      <c r="CL55">
        <v>0.41</v>
      </c>
      <c r="CM55">
        <v>-0.05</v>
      </c>
      <c r="CN55">
        <v>0.16</v>
      </c>
      <c r="CO55">
        <v>52.3</v>
      </c>
      <c r="CP55">
        <v>43.9</v>
      </c>
      <c r="CQ55">
        <v>48</v>
      </c>
      <c r="CR55">
        <v>73.3</v>
      </c>
      <c r="CS55">
        <v>63.7</v>
      </c>
      <c r="CT55">
        <v>68.400000000000006</v>
      </c>
      <c r="CU55">
        <v>47</v>
      </c>
      <c r="CV55">
        <v>33</v>
      </c>
      <c r="CW55">
        <v>39.799999999999997</v>
      </c>
      <c r="CX55">
        <v>24.8</v>
      </c>
      <c r="CY55">
        <v>14.7</v>
      </c>
      <c r="CZ55">
        <v>19.600000000000001</v>
      </c>
      <c r="DA55">
        <v>34</v>
      </c>
      <c r="DB55">
        <v>22.1</v>
      </c>
      <c r="DC55">
        <v>27.9</v>
      </c>
      <c r="DD55">
        <v>4.53</v>
      </c>
      <c r="DE55">
        <v>4.03</v>
      </c>
      <c r="DF55">
        <v>4.2699999999999996</v>
      </c>
    </row>
    <row r="56" spans="1:110" x14ac:dyDescent="0.4">
      <c r="A56" t="s">
        <v>338</v>
      </c>
      <c r="B56" t="s">
        <v>337</v>
      </c>
      <c r="C56">
        <v>1388</v>
      </c>
      <c r="D56">
        <v>1433</v>
      </c>
      <c r="E56">
        <v>2821</v>
      </c>
      <c r="F56">
        <v>1373</v>
      </c>
      <c r="G56">
        <v>1419</v>
      </c>
      <c r="H56">
        <v>2792</v>
      </c>
      <c r="I56">
        <v>47.1</v>
      </c>
      <c r="J56">
        <v>40.700000000000003</v>
      </c>
      <c r="K56">
        <v>43.8</v>
      </c>
      <c r="L56">
        <v>0.12</v>
      </c>
      <c r="M56">
        <v>-0.36</v>
      </c>
      <c r="N56">
        <v>-0.13</v>
      </c>
      <c r="O56">
        <v>0.05</v>
      </c>
      <c r="P56">
        <v>-0.43</v>
      </c>
      <c r="Q56">
        <v>-0.17</v>
      </c>
      <c r="R56">
        <v>0.18</v>
      </c>
      <c r="S56">
        <v>-0.3</v>
      </c>
      <c r="T56">
        <v>-0.08</v>
      </c>
      <c r="U56">
        <v>42.7</v>
      </c>
      <c r="V56">
        <v>33.200000000000003</v>
      </c>
      <c r="W56">
        <v>37.9</v>
      </c>
      <c r="X56">
        <v>65.5</v>
      </c>
      <c r="Y56">
        <v>54.6</v>
      </c>
      <c r="Z56">
        <v>59.9</v>
      </c>
      <c r="AA56">
        <v>29.1</v>
      </c>
      <c r="AB56">
        <v>20.3</v>
      </c>
      <c r="AC56">
        <v>24.6</v>
      </c>
      <c r="AD56">
        <v>14.7</v>
      </c>
      <c r="AE56">
        <v>7.2</v>
      </c>
      <c r="AF56">
        <v>10.9</v>
      </c>
      <c r="AG56">
        <v>20.6</v>
      </c>
      <c r="AH56">
        <v>11.9</v>
      </c>
      <c r="AI56">
        <v>16.2</v>
      </c>
      <c r="AJ56">
        <v>3.89</v>
      </c>
      <c r="AK56">
        <v>3.38</v>
      </c>
      <c r="AL56">
        <v>3.63</v>
      </c>
      <c r="AM56">
        <v>175</v>
      </c>
      <c r="AN56">
        <v>139</v>
      </c>
      <c r="AO56">
        <v>314</v>
      </c>
      <c r="AP56">
        <v>150</v>
      </c>
      <c r="AQ56">
        <v>122</v>
      </c>
      <c r="AR56">
        <v>272</v>
      </c>
      <c r="AS56">
        <v>42.4</v>
      </c>
      <c r="AT56">
        <v>41.6</v>
      </c>
      <c r="AU56">
        <v>42.1</v>
      </c>
      <c r="AV56">
        <v>0.51</v>
      </c>
      <c r="AW56">
        <v>0.03</v>
      </c>
      <c r="AX56">
        <v>0.28999999999999998</v>
      </c>
      <c r="AY56">
        <v>0.3</v>
      </c>
      <c r="AZ56">
        <v>-0.19</v>
      </c>
      <c r="BA56">
        <v>0.14000000000000001</v>
      </c>
      <c r="BB56">
        <v>0.71</v>
      </c>
      <c r="BC56">
        <v>0.26</v>
      </c>
      <c r="BD56">
        <v>0.44</v>
      </c>
      <c r="BE56">
        <v>35.4</v>
      </c>
      <c r="BF56">
        <v>32.4</v>
      </c>
      <c r="BG56">
        <v>34.1</v>
      </c>
      <c r="BH56">
        <v>52</v>
      </c>
      <c r="BI56">
        <v>54.7</v>
      </c>
      <c r="BJ56">
        <v>53.2</v>
      </c>
      <c r="BK56">
        <v>20</v>
      </c>
      <c r="BL56">
        <v>11.5</v>
      </c>
      <c r="BM56">
        <v>16.2</v>
      </c>
      <c r="BN56">
        <v>12.6</v>
      </c>
      <c r="BO56">
        <v>5</v>
      </c>
      <c r="BP56">
        <v>9.1999999999999993</v>
      </c>
      <c r="BQ56">
        <v>16.600000000000001</v>
      </c>
      <c r="BR56">
        <v>7.9</v>
      </c>
      <c r="BS56">
        <v>12.7</v>
      </c>
      <c r="BT56">
        <v>3.42</v>
      </c>
      <c r="BU56">
        <v>3.35</v>
      </c>
      <c r="BV56">
        <v>3.39</v>
      </c>
      <c r="BW56">
        <v>1566</v>
      </c>
      <c r="BX56">
        <v>1575</v>
      </c>
      <c r="BY56">
        <v>3141</v>
      </c>
      <c r="BZ56">
        <v>1526</v>
      </c>
      <c r="CA56">
        <v>1544</v>
      </c>
      <c r="CB56">
        <v>3070</v>
      </c>
      <c r="CC56">
        <v>46.6</v>
      </c>
      <c r="CD56">
        <v>40.700000000000003</v>
      </c>
      <c r="CE56">
        <v>43.6</v>
      </c>
      <c r="CF56">
        <v>0.15</v>
      </c>
      <c r="CG56">
        <v>-0.34</v>
      </c>
      <c r="CH56">
        <v>-0.09</v>
      </c>
      <c r="CI56">
        <v>0.09</v>
      </c>
      <c r="CJ56">
        <v>-0.4</v>
      </c>
      <c r="CK56">
        <v>-0.14000000000000001</v>
      </c>
      <c r="CL56">
        <v>0.22</v>
      </c>
      <c r="CM56">
        <v>-0.27</v>
      </c>
      <c r="CN56">
        <v>-0.05</v>
      </c>
      <c r="CO56">
        <v>41.8</v>
      </c>
      <c r="CP56">
        <v>33.1</v>
      </c>
      <c r="CQ56">
        <v>37.4</v>
      </c>
      <c r="CR56">
        <v>63.9</v>
      </c>
      <c r="CS56">
        <v>54.5</v>
      </c>
      <c r="CT56">
        <v>59.2</v>
      </c>
      <c r="CU56">
        <v>28</v>
      </c>
      <c r="CV56">
        <v>19.5</v>
      </c>
      <c r="CW56">
        <v>23.8</v>
      </c>
      <c r="CX56">
        <v>14.4</v>
      </c>
      <c r="CY56">
        <v>7</v>
      </c>
      <c r="CZ56">
        <v>10.7</v>
      </c>
      <c r="DA56">
        <v>20.100000000000001</v>
      </c>
      <c r="DB56">
        <v>11.6</v>
      </c>
      <c r="DC56">
        <v>15.8</v>
      </c>
      <c r="DD56">
        <v>3.83</v>
      </c>
      <c r="DE56">
        <v>3.37</v>
      </c>
      <c r="DF56">
        <v>3.6</v>
      </c>
    </row>
    <row r="57" spans="1:110" x14ac:dyDescent="0.4">
      <c r="A57" t="s">
        <v>340</v>
      </c>
      <c r="B57" t="s">
        <v>339</v>
      </c>
      <c r="C57">
        <v>1999</v>
      </c>
      <c r="D57">
        <v>2102</v>
      </c>
      <c r="E57">
        <v>4101</v>
      </c>
      <c r="F57">
        <v>1974</v>
      </c>
      <c r="G57">
        <v>2071</v>
      </c>
      <c r="H57">
        <v>4045</v>
      </c>
      <c r="I57">
        <v>48.4</v>
      </c>
      <c r="J57">
        <v>43</v>
      </c>
      <c r="K57">
        <v>45.6</v>
      </c>
      <c r="L57">
        <v>0.17</v>
      </c>
      <c r="M57">
        <v>-0.28000000000000003</v>
      </c>
      <c r="N57">
        <v>-0.06</v>
      </c>
      <c r="O57">
        <v>0.12</v>
      </c>
      <c r="P57">
        <v>-0.34</v>
      </c>
      <c r="Q57">
        <v>-0.1</v>
      </c>
      <c r="R57">
        <v>0.23</v>
      </c>
      <c r="S57">
        <v>-0.23</v>
      </c>
      <c r="T57">
        <v>-0.02</v>
      </c>
      <c r="U57">
        <v>44.8</v>
      </c>
      <c r="V57">
        <v>39.6</v>
      </c>
      <c r="W57">
        <v>42.1</v>
      </c>
      <c r="X57">
        <v>65.7</v>
      </c>
      <c r="Y57">
        <v>58.5</v>
      </c>
      <c r="Z57">
        <v>62</v>
      </c>
      <c r="AA57">
        <v>38.4</v>
      </c>
      <c r="AB57">
        <v>29.6</v>
      </c>
      <c r="AC57">
        <v>33.9</v>
      </c>
      <c r="AD57">
        <v>17.899999999999999</v>
      </c>
      <c r="AE57">
        <v>10.9</v>
      </c>
      <c r="AF57">
        <v>14.3</v>
      </c>
      <c r="AG57">
        <v>24.7</v>
      </c>
      <c r="AH57">
        <v>17.3</v>
      </c>
      <c r="AI57">
        <v>20.9</v>
      </c>
      <c r="AJ57">
        <v>4.08</v>
      </c>
      <c r="AK57">
        <v>3.65</v>
      </c>
      <c r="AL57">
        <v>3.86</v>
      </c>
      <c r="AM57">
        <v>418</v>
      </c>
      <c r="AN57">
        <v>454</v>
      </c>
      <c r="AO57">
        <v>872</v>
      </c>
      <c r="AP57">
        <v>347</v>
      </c>
      <c r="AQ57">
        <v>380</v>
      </c>
      <c r="AR57">
        <v>727</v>
      </c>
      <c r="AS57">
        <v>42.2</v>
      </c>
      <c r="AT57">
        <v>37.4</v>
      </c>
      <c r="AU57">
        <v>39.700000000000003</v>
      </c>
      <c r="AV57">
        <v>0.6</v>
      </c>
      <c r="AW57">
        <v>0.06</v>
      </c>
      <c r="AX57">
        <v>0.32</v>
      </c>
      <c r="AY57">
        <v>0.46</v>
      </c>
      <c r="AZ57">
        <v>-7.0000000000000007E-2</v>
      </c>
      <c r="BA57">
        <v>0.23</v>
      </c>
      <c r="BB57">
        <v>0.73</v>
      </c>
      <c r="BC57">
        <v>0.19</v>
      </c>
      <c r="BD57">
        <v>0.41</v>
      </c>
      <c r="BE57">
        <v>30.6</v>
      </c>
      <c r="BF57">
        <v>29.1</v>
      </c>
      <c r="BG57">
        <v>29.8</v>
      </c>
      <c r="BH57">
        <v>52.4</v>
      </c>
      <c r="BI57">
        <v>46</v>
      </c>
      <c r="BJ57">
        <v>49.1</v>
      </c>
      <c r="BK57">
        <v>49.5</v>
      </c>
      <c r="BL57">
        <v>38.299999999999997</v>
      </c>
      <c r="BM57">
        <v>43.7</v>
      </c>
      <c r="BN57">
        <v>15.1</v>
      </c>
      <c r="BO57">
        <v>9.5</v>
      </c>
      <c r="BP57">
        <v>12.2</v>
      </c>
      <c r="BQ57">
        <v>23</v>
      </c>
      <c r="BR57">
        <v>15.4</v>
      </c>
      <c r="BS57">
        <v>19</v>
      </c>
      <c r="BT57">
        <v>3.66</v>
      </c>
      <c r="BU57">
        <v>3.26</v>
      </c>
      <c r="BV57">
        <v>3.45</v>
      </c>
      <c r="BW57">
        <v>2427</v>
      </c>
      <c r="BX57">
        <v>2566</v>
      </c>
      <c r="BY57">
        <v>4993</v>
      </c>
      <c r="BZ57">
        <v>2327</v>
      </c>
      <c r="CA57">
        <v>2454</v>
      </c>
      <c r="CB57">
        <v>4781</v>
      </c>
      <c r="CC57">
        <v>47.3</v>
      </c>
      <c r="CD57">
        <v>42.1</v>
      </c>
      <c r="CE57">
        <v>44.6</v>
      </c>
      <c r="CF57">
        <v>0.24</v>
      </c>
      <c r="CG57">
        <v>-0.23</v>
      </c>
      <c r="CH57">
        <v>0</v>
      </c>
      <c r="CI57">
        <v>0.19</v>
      </c>
      <c r="CJ57">
        <v>-0.28000000000000003</v>
      </c>
      <c r="CK57">
        <v>-0.04</v>
      </c>
      <c r="CL57">
        <v>0.28999999999999998</v>
      </c>
      <c r="CM57">
        <v>-0.18</v>
      </c>
      <c r="CN57">
        <v>0.03</v>
      </c>
      <c r="CO57">
        <v>42.3</v>
      </c>
      <c r="CP57">
        <v>37.799999999999997</v>
      </c>
      <c r="CQ57">
        <v>40</v>
      </c>
      <c r="CR57">
        <v>63.4</v>
      </c>
      <c r="CS57">
        <v>56.3</v>
      </c>
      <c r="CT57">
        <v>59.8</v>
      </c>
      <c r="CU57">
        <v>40.5</v>
      </c>
      <c r="CV57">
        <v>31.2</v>
      </c>
      <c r="CW57">
        <v>35.700000000000003</v>
      </c>
      <c r="CX57">
        <v>17.399999999999999</v>
      </c>
      <c r="CY57">
        <v>10.7</v>
      </c>
      <c r="CZ57">
        <v>14</v>
      </c>
      <c r="DA57">
        <v>24.5</v>
      </c>
      <c r="DB57">
        <v>17</v>
      </c>
      <c r="DC57">
        <v>20.6</v>
      </c>
      <c r="DD57">
        <v>4.01</v>
      </c>
      <c r="DE57">
        <v>3.58</v>
      </c>
      <c r="DF57">
        <v>3.79</v>
      </c>
    </row>
    <row r="58" spans="1:110" x14ac:dyDescent="0.4">
      <c r="A58" t="s">
        <v>342</v>
      </c>
      <c r="B58" t="s">
        <v>341</v>
      </c>
      <c r="C58">
        <v>1555</v>
      </c>
      <c r="D58">
        <v>1612</v>
      </c>
      <c r="E58">
        <v>3167</v>
      </c>
      <c r="F58">
        <v>1532</v>
      </c>
      <c r="G58">
        <v>1592</v>
      </c>
      <c r="H58">
        <v>3124</v>
      </c>
      <c r="I58">
        <v>45.9</v>
      </c>
      <c r="J58">
        <v>41.2</v>
      </c>
      <c r="K58">
        <v>43.5</v>
      </c>
      <c r="L58">
        <v>0</v>
      </c>
      <c r="M58">
        <v>-0.43</v>
      </c>
      <c r="N58">
        <v>-0.22</v>
      </c>
      <c r="O58">
        <v>-7.0000000000000007E-2</v>
      </c>
      <c r="P58">
        <v>-0.49</v>
      </c>
      <c r="Q58">
        <v>-0.26</v>
      </c>
      <c r="R58">
        <v>0.06</v>
      </c>
      <c r="S58">
        <v>-0.37</v>
      </c>
      <c r="T58">
        <v>-0.18</v>
      </c>
      <c r="U58">
        <v>43.5</v>
      </c>
      <c r="V58">
        <v>38.1</v>
      </c>
      <c r="W58">
        <v>40.700000000000003</v>
      </c>
      <c r="X58">
        <v>65.099999999999994</v>
      </c>
      <c r="Y58">
        <v>58.7</v>
      </c>
      <c r="Z58">
        <v>61.9</v>
      </c>
      <c r="AA58">
        <v>32.9</v>
      </c>
      <c r="AB58">
        <v>21.7</v>
      </c>
      <c r="AC58">
        <v>27.2</v>
      </c>
      <c r="AD58">
        <v>13.1</v>
      </c>
      <c r="AE58">
        <v>6.4</v>
      </c>
      <c r="AF58">
        <v>9.6999999999999993</v>
      </c>
      <c r="AG58">
        <v>19.8</v>
      </c>
      <c r="AH58">
        <v>10.1</v>
      </c>
      <c r="AI58">
        <v>14.9</v>
      </c>
      <c r="AJ58">
        <v>3.83</v>
      </c>
      <c r="AK58">
        <v>3.43</v>
      </c>
      <c r="AL58">
        <v>3.63</v>
      </c>
      <c r="AM58">
        <v>109</v>
      </c>
      <c r="AN58">
        <v>130</v>
      </c>
      <c r="AO58">
        <v>239</v>
      </c>
      <c r="AP58">
        <v>75</v>
      </c>
      <c r="AQ58">
        <v>96</v>
      </c>
      <c r="AR58">
        <v>171</v>
      </c>
      <c r="AS58">
        <v>48</v>
      </c>
      <c r="AT58">
        <v>40.200000000000003</v>
      </c>
      <c r="AU58">
        <v>43.8</v>
      </c>
      <c r="AV58">
        <v>0.81</v>
      </c>
      <c r="AW58">
        <v>0.15</v>
      </c>
      <c r="AX58">
        <v>0.44</v>
      </c>
      <c r="AY58">
        <v>0.53</v>
      </c>
      <c r="AZ58">
        <v>-0.11</v>
      </c>
      <c r="BA58">
        <v>0.25</v>
      </c>
      <c r="BB58">
        <v>1.1000000000000001</v>
      </c>
      <c r="BC58">
        <v>0.4</v>
      </c>
      <c r="BD58">
        <v>0.63</v>
      </c>
      <c r="BE58">
        <v>40.4</v>
      </c>
      <c r="BF58">
        <v>33.1</v>
      </c>
      <c r="BG58">
        <v>36.4</v>
      </c>
      <c r="BH58">
        <v>66.099999999999994</v>
      </c>
      <c r="BI58">
        <v>58.5</v>
      </c>
      <c r="BJ58">
        <v>61.9</v>
      </c>
      <c r="BK58">
        <v>45</v>
      </c>
      <c r="BL58">
        <v>38.5</v>
      </c>
      <c r="BM58">
        <v>41.4</v>
      </c>
      <c r="BN58">
        <v>17.399999999999999</v>
      </c>
      <c r="BO58">
        <v>9.1999999999999993</v>
      </c>
      <c r="BP58">
        <v>13</v>
      </c>
      <c r="BQ58">
        <v>22</v>
      </c>
      <c r="BR58">
        <v>15.4</v>
      </c>
      <c r="BS58">
        <v>18.399999999999999</v>
      </c>
      <c r="BT58">
        <v>4.2300000000000004</v>
      </c>
      <c r="BU58">
        <v>3.6</v>
      </c>
      <c r="BV58">
        <v>3.88</v>
      </c>
      <c r="BW58">
        <v>1664</v>
      </c>
      <c r="BX58">
        <v>1742</v>
      </c>
      <c r="BY58">
        <v>3406</v>
      </c>
      <c r="BZ58">
        <v>1607</v>
      </c>
      <c r="CA58">
        <v>1688</v>
      </c>
      <c r="CB58">
        <v>3295</v>
      </c>
      <c r="CC58">
        <v>46</v>
      </c>
      <c r="CD58">
        <v>41.2</v>
      </c>
      <c r="CE58">
        <v>43.5</v>
      </c>
      <c r="CF58">
        <v>0.03</v>
      </c>
      <c r="CG58">
        <v>-0.39</v>
      </c>
      <c r="CH58">
        <v>-0.19</v>
      </c>
      <c r="CI58">
        <v>-0.03</v>
      </c>
      <c r="CJ58">
        <v>-0.46</v>
      </c>
      <c r="CK58">
        <v>-0.23</v>
      </c>
      <c r="CL58">
        <v>0.1</v>
      </c>
      <c r="CM58">
        <v>-0.33</v>
      </c>
      <c r="CN58">
        <v>-0.14000000000000001</v>
      </c>
      <c r="CO58">
        <v>43.3</v>
      </c>
      <c r="CP58">
        <v>37.700000000000003</v>
      </c>
      <c r="CQ58">
        <v>40.4</v>
      </c>
      <c r="CR58">
        <v>65.099999999999994</v>
      </c>
      <c r="CS58">
        <v>58.7</v>
      </c>
      <c r="CT58">
        <v>61.9</v>
      </c>
      <c r="CU58">
        <v>33.700000000000003</v>
      </c>
      <c r="CV58">
        <v>22.9</v>
      </c>
      <c r="CW58">
        <v>28.2</v>
      </c>
      <c r="CX58">
        <v>13.4</v>
      </c>
      <c r="CY58">
        <v>6.6</v>
      </c>
      <c r="CZ58">
        <v>9.9</v>
      </c>
      <c r="DA58">
        <v>20</v>
      </c>
      <c r="DB58">
        <v>10.5</v>
      </c>
      <c r="DC58">
        <v>15.1</v>
      </c>
      <c r="DD58">
        <v>3.86</v>
      </c>
      <c r="DE58">
        <v>3.44</v>
      </c>
      <c r="DF58">
        <v>3.64</v>
      </c>
    </row>
    <row r="59" spans="1:110" x14ac:dyDescent="0.4">
      <c r="A59" t="s">
        <v>344</v>
      </c>
      <c r="B59" t="s">
        <v>343</v>
      </c>
      <c r="C59">
        <v>772</v>
      </c>
      <c r="D59">
        <v>763</v>
      </c>
      <c r="E59">
        <v>1535</v>
      </c>
      <c r="F59">
        <v>751</v>
      </c>
      <c r="G59">
        <v>746</v>
      </c>
      <c r="H59">
        <v>1497</v>
      </c>
      <c r="I59">
        <v>53</v>
      </c>
      <c r="J59">
        <v>46.4</v>
      </c>
      <c r="K59">
        <v>49.7</v>
      </c>
      <c r="L59">
        <v>0.39</v>
      </c>
      <c r="M59">
        <v>-0.23</v>
      </c>
      <c r="N59">
        <v>0.08</v>
      </c>
      <c r="O59">
        <v>0.3</v>
      </c>
      <c r="P59">
        <v>-0.32</v>
      </c>
      <c r="Q59">
        <v>0.02</v>
      </c>
      <c r="R59">
        <v>0.48</v>
      </c>
      <c r="S59">
        <v>-0.14000000000000001</v>
      </c>
      <c r="T59">
        <v>0.15</v>
      </c>
      <c r="U59">
        <v>49.5</v>
      </c>
      <c r="V59">
        <v>45.3</v>
      </c>
      <c r="W59">
        <v>47.4</v>
      </c>
      <c r="X59">
        <v>74.2</v>
      </c>
      <c r="Y59">
        <v>65.8</v>
      </c>
      <c r="Z59">
        <v>70</v>
      </c>
      <c r="AA59">
        <v>57.1</v>
      </c>
      <c r="AB59">
        <v>46</v>
      </c>
      <c r="AC59">
        <v>51.6</v>
      </c>
      <c r="AD59">
        <v>26.4</v>
      </c>
      <c r="AE59">
        <v>15.7</v>
      </c>
      <c r="AF59">
        <v>21.1</v>
      </c>
      <c r="AG59">
        <v>40.5</v>
      </c>
      <c r="AH59">
        <v>25.4</v>
      </c>
      <c r="AI59">
        <v>33</v>
      </c>
      <c r="AJ59">
        <v>4.74</v>
      </c>
      <c r="AK59">
        <v>4.18</v>
      </c>
      <c r="AL59">
        <v>4.46</v>
      </c>
      <c r="AM59">
        <v>46</v>
      </c>
      <c r="AN59">
        <v>38</v>
      </c>
      <c r="AO59">
        <v>84</v>
      </c>
      <c r="AP59">
        <v>31</v>
      </c>
      <c r="AQ59">
        <v>27</v>
      </c>
      <c r="AR59">
        <v>58</v>
      </c>
      <c r="AS59">
        <v>53.6</v>
      </c>
      <c r="AT59">
        <v>44</v>
      </c>
      <c r="AU59">
        <v>49.3</v>
      </c>
      <c r="AV59">
        <v>1.19</v>
      </c>
      <c r="AW59">
        <v>0.32</v>
      </c>
      <c r="AX59">
        <v>0.79</v>
      </c>
      <c r="AY59">
        <v>0.75</v>
      </c>
      <c r="AZ59">
        <v>-0.15</v>
      </c>
      <c r="BA59">
        <v>0.46</v>
      </c>
      <c r="BB59">
        <v>1.64</v>
      </c>
      <c r="BC59">
        <v>0.8</v>
      </c>
      <c r="BD59">
        <v>1.1100000000000001</v>
      </c>
      <c r="BE59">
        <v>47.8</v>
      </c>
      <c r="BF59">
        <v>39.5</v>
      </c>
      <c r="BG59">
        <v>44</v>
      </c>
      <c r="BH59">
        <v>71.7</v>
      </c>
      <c r="BI59">
        <v>65.8</v>
      </c>
      <c r="BJ59">
        <v>69</v>
      </c>
      <c r="BK59">
        <v>52.2</v>
      </c>
      <c r="BL59">
        <v>44.7</v>
      </c>
      <c r="BM59">
        <v>48.8</v>
      </c>
      <c r="BN59">
        <v>32.6</v>
      </c>
      <c r="BO59">
        <v>10.5</v>
      </c>
      <c r="BP59">
        <v>22.6</v>
      </c>
      <c r="BQ59">
        <v>43.5</v>
      </c>
      <c r="BR59">
        <v>21.1</v>
      </c>
      <c r="BS59">
        <v>33.299999999999997</v>
      </c>
      <c r="BT59">
        <v>4.91</v>
      </c>
      <c r="BU59">
        <v>3.97</v>
      </c>
      <c r="BV59">
        <v>4.49</v>
      </c>
      <c r="BW59">
        <v>818</v>
      </c>
      <c r="BX59">
        <v>802</v>
      </c>
      <c r="BY59">
        <v>1620</v>
      </c>
      <c r="BZ59">
        <v>782</v>
      </c>
      <c r="CA59">
        <v>774</v>
      </c>
      <c r="CB59">
        <v>1556</v>
      </c>
      <c r="CC59">
        <v>53</v>
      </c>
      <c r="CD59">
        <v>46.3</v>
      </c>
      <c r="CE59">
        <v>49.7</v>
      </c>
      <c r="CF59">
        <v>0.42</v>
      </c>
      <c r="CG59">
        <v>-0.21</v>
      </c>
      <c r="CH59">
        <v>0.11</v>
      </c>
      <c r="CI59">
        <v>0.33</v>
      </c>
      <c r="CJ59">
        <v>-0.3</v>
      </c>
      <c r="CK59">
        <v>0.04</v>
      </c>
      <c r="CL59">
        <v>0.51</v>
      </c>
      <c r="CM59">
        <v>-0.12</v>
      </c>
      <c r="CN59">
        <v>0.17</v>
      </c>
      <c r="CO59">
        <v>49.4</v>
      </c>
      <c r="CP59">
        <v>45.1</v>
      </c>
      <c r="CQ59">
        <v>47.3</v>
      </c>
      <c r="CR59">
        <v>74.099999999999994</v>
      </c>
      <c r="CS59">
        <v>65.8</v>
      </c>
      <c r="CT59">
        <v>70</v>
      </c>
      <c r="CU59">
        <v>56.8</v>
      </c>
      <c r="CV59">
        <v>46</v>
      </c>
      <c r="CW59">
        <v>51.5</v>
      </c>
      <c r="CX59">
        <v>26.8</v>
      </c>
      <c r="CY59">
        <v>15.5</v>
      </c>
      <c r="CZ59">
        <v>21.2</v>
      </c>
      <c r="DA59">
        <v>40.700000000000003</v>
      </c>
      <c r="DB59">
        <v>25.2</v>
      </c>
      <c r="DC59">
        <v>33</v>
      </c>
      <c r="DD59">
        <v>4.75</v>
      </c>
      <c r="DE59">
        <v>4.17</v>
      </c>
      <c r="DF59">
        <v>4.46</v>
      </c>
    </row>
    <row r="61" spans="1:110" x14ac:dyDescent="0.4">
      <c r="A61" t="s">
        <v>347</v>
      </c>
      <c r="B61" t="s">
        <v>345</v>
      </c>
      <c r="C61">
        <v>19411</v>
      </c>
      <c r="D61">
        <v>20385</v>
      </c>
      <c r="E61">
        <v>39796</v>
      </c>
      <c r="F61">
        <v>19077</v>
      </c>
      <c r="G61">
        <v>19999</v>
      </c>
      <c r="H61">
        <v>39076</v>
      </c>
      <c r="I61">
        <v>48.3</v>
      </c>
      <c r="J61">
        <v>42.7</v>
      </c>
      <c r="K61">
        <v>45.4</v>
      </c>
      <c r="L61">
        <v>0.09</v>
      </c>
      <c r="M61">
        <v>-0.39</v>
      </c>
      <c r="N61">
        <v>-0.16</v>
      </c>
      <c r="O61">
        <v>7.0000000000000007E-2</v>
      </c>
      <c r="P61">
        <v>-0.41</v>
      </c>
      <c r="Q61">
        <v>-0.17</v>
      </c>
      <c r="R61">
        <v>0.11</v>
      </c>
      <c r="S61">
        <v>-0.37</v>
      </c>
      <c r="T61">
        <v>-0.14000000000000001</v>
      </c>
      <c r="U61">
        <v>45.9</v>
      </c>
      <c r="V61">
        <v>38.6</v>
      </c>
      <c r="W61">
        <v>42.2</v>
      </c>
      <c r="X61">
        <v>67.7</v>
      </c>
      <c r="Y61">
        <v>59.5</v>
      </c>
      <c r="Z61">
        <v>63.5</v>
      </c>
      <c r="AA61">
        <v>40.5</v>
      </c>
      <c r="AB61">
        <v>28.9</v>
      </c>
      <c r="AC61">
        <v>34.5</v>
      </c>
      <c r="AD61">
        <v>18.600000000000001</v>
      </c>
      <c r="AE61">
        <v>89</v>
      </c>
      <c r="AF61">
        <v>14.7</v>
      </c>
      <c r="AG61">
        <v>27.1</v>
      </c>
      <c r="AH61">
        <v>83.1</v>
      </c>
      <c r="AI61">
        <v>21.9</v>
      </c>
      <c r="AJ61">
        <v>4.17</v>
      </c>
      <c r="AK61">
        <v>0.17</v>
      </c>
      <c r="AL61">
        <v>3.92</v>
      </c>
      <c r="AM61">
        <v>2624</v>
      </c>
      <c r="AN61">
        <v>2737</v>
      </c>
      <c r="AO61">
        <v>5361</v>
      </c>
      <c r="AP61">
        <v>1994</v>
      </c>
      <c r="AQ61">
        <v>2073</v>
      </c>
      <c r="AR61">
        <v>4067</v>
      </c>
      <c r="AS61">
        <v>48.7</v>
      </c>
      <c r="AT61">
        <v>43.7</v>
      </c>
      <c r="AU61">
        <v>46.1</v>
      </c>
      <c r="AV61">
        <v>0.77</v>
      </c>
      <c r="AW61">
        <v>0.28000000000000003</v>
      </c>
      <c r="AX61">
        <v>0.52</v>
      </c>
      <c r="AY61">
        <v>0.71</v>
      </c>
      <c r="AZ61">
        <v>0.23</v>
      </c>
      <c r="BA61">
        <v>0.48</v>
      </c>
      <c r="BB61">
        <v>0.82</v>
      </c>
      <c r="BC61">
        <v>0.34</v>
      </c>
      <c r="BD61">
        <v>0.56000000000000005</v>
      </c>
      <c r="BE61">
        <v>43.5</v>
      </c>
      <c r="BF61">
        <v>37.9</v>
      </c>
      <c r="BG61">
        <v>40.6</v>
      </c>
      <c r="BH61">
        <v>65.099999999999994</v>
      </c>
      <c r="BI61">
        <v>58.5</v>
      </c>
      <c r="BJ61">
        <v>61.7</v>
      </c>
      <c r="BK61">
        <v>51.3</v>
      </c>
      <c r="BL61">
        <v>38.799999999999997</v>
      </c>
      <c r="BM61">
        <v>44.9</v>
      </c>
      <c r="BN61">
        <v>20.7</v>
      </c>
      <c r="BO61">
        <v>13.2</v>
      </c>
      <c r="BP61">
        <v>16.8</v>
      </c>
      <c r="BQ61">
        <v>31.3</v>
      </c>
      <c r="BR61">
        <v>20.5</v>
      </c>
      <c r="BS61">
        <v>25.8</v>
      </c>
      <c r="BT61">
        <v>4.3499999999999996</v>
      </c>
      <c r="BU61">
        <v>3.87</v>
      </c>
      <c r="BV61">
        <v>4.0999999999999996</v>
      </c>
      <c r="BW61">
        <v>22070</v>
      </c>
      <c r="BX61">
        <v>23164</v>
      </c>
      <c r="BY61">
        <v>45234</v>
      </c>
      <c r="BZ61">
        <v>21103</v>
      </c>
      <c r="CA61">
        <v>22108</v>
      </c>
      <c r="CB61">
        <v>43211</v>
      </c>
      <c r="CC61">
        <v>48.3</v>
      </c>
      <c r="CD61">
        <v>42.9</v>
      </c>
      <c r="CE61">
        <v>45.5</v>
      </c>
      <c r="CF61">
        <v>0.16</v>
      </c>
      <c r="CG61">
        <v>-0.33</v>
      </c>
      <c r="CH61">
        <v>-0.09</v>
      </c>
      <c r="CI61">
        <v>0.14000000000000001</v>
      </c>
      <c r="CJ61">
        <v>-0.34</v>
      </c>
      <c r="CK61">
        <v>-0.1</v>
      </c>
      <c r="CL61">
        <v>0.17</v>
      </c>
      <c r="CM61">
        <v>-0.31</v>
      </c>
      <c r="CN61">
        <v>-0.08</v>
      </c>
      <c r="CO61">
        <v>45.6</v>
      </c>
      <c r="CP61">
        <v>38.6</v>
      </c>
      <c r="CQ61">
        <v>42</v>
      </c>
      <c r="CR61">
        <v>67.400000000000006</v>
      </c>
      <c r="CS61">
        <v>59.4</v>
      </c>
      <c r="CT61">
        <v>63.3</v>
      </c>
      <c r="CU61">
        <v>41.8</v>
      </c>
      <c r="CV61">
        <v>30.1</v>
      </c>
      <c r="CW61">
        <v>35.799999999999997</v>
      </c>
      <c r="CX61">
        <v>18.899999999999999</v>
      </c>
      <c r="CY61">
        <v>11.3</v>
      </c>
      <c r="CZ61">
        <v>15</v>
      </c>
      <c r="DA61">
        <v>27.6</v>
      </c>
      <c r="DB61">
        <v>17.3</v>
      </c>
      <c r="DC61">
        <v>22.4</v>
      </c>
      <c r="DD61">
        <v>4.1900000000000004</v>
      </c>
      <c r="DE61">
        <v>3.71</v>
      </c>
      <c r="DF61">
        <v>3.94</v>
      </c>
    </row>
    <row r="62" spans="1:110" x14ac:dyDescent="0.4">
      <c r="A62" t="s">
        <v>349</v>
      </c>
      <c r="B62" t="s">
        <v>348</v>
      </c>
      <c r="C62">
        <v>1046</v>
      </c>
      <c r="D62">
        <v>1183</v>
      </c>
      <c r="E62">
        <v>2229</v>
      </c>
      <c r="F62">
        <v>1033</v>
      </c>
      <c r="G62">
        <v>1158</v>
      </c>
      <c r="H62">
        <v>2191</v>
      </c>
      <c r="I62">
        <v>46.6</v>
      </c>
      <c r="J62">
        <v>41</v>
      </c>
      <c r="K62">
        <v>43.6</v>
      </c>
      <c r="L62">
        <v>0.01</v>
      </c>
      <c r="M62">
        <v>-0.53</v>
      </c>
      <c r="N62">
        <v>-0.27</v>
      </c>
      <c r="O62">
        <v>-7.0000000000000007E-2</v>
      </c>
      <c r="P62">
        <v>-0.6</v>
      </c>
      <c r="Q62">
        <v>-0.33</v>
      </c>
      <c r="R62">
        <v>0.08</v>
      </c>
      <c r="S62">
        <v>-0.45</v>
      </c>
      <c r="T62">
        <v>-0.22</v>
      </c>
      <c r="U62">
        <v>41</v>
      </c>
      <c r="V62">
        <v>37.299999999999997</v>
      </c>
      <c r="W62">
        <v>39</v>
      </c>
      <c r="X62">
        <v>63.5</v>
      </c>
      <c r="Y62">
        <v>56.6</v>
      </c>
      <c r="Z62">
        <v>59.8</v>
      </c>
      <c r="AA62">
        <v>46.5</v>
      </c>
      <c r="AB62">
        <v>35.299999999999997</v>
      </c>
      <c r="AC62">
        <v>40.6</v>
      </c>
      <c r="AD62">
        <v>19.7</v>
      </c>
      <c r="AE62">
        <v>12.3</v>
      </c>
      <c r="AF62">
        <v>15.8</v>
      </c>
      <c r="AG62">
        <v>29.1</v>
      </c>
      <c r="AH62">
        <v>20.7</v>
      </c>
      <c r="AI62">
        <v>24.6</v>
      </c>
      <c r="AJ62">
        <v>4.07</v>
      </c>
      <c r="AK62">
        <v>3.59</v>
      </c>
      <c r="AL62">
        <v>3.81</v>
      </c>
      <c r="AM62">
        <v>263</v>
      </c>
      <c r="AN62">
        <v>255</v>
      </c>
      <c r="AO62">
        <v>518</v>
      </c>
      <c r="AP62">
        <v>203</v>
      </c>
      <c r="AQ62">
        <v>201</v>
      </c>
      <c r="AR62">
        <v>404</v>
      </c>
      <c r="AS62">
        <v>42.7</v>
      </c>
      <c r="AT62">
        <v>39.799999999999997</v>
      </c>
      <c r="AU62">
        <v>41.3</v>
      </c>
      <c r="AV62">
        <v>0.42</v>
      </c>
      <c r="AW62">
        <v>0.11</v>
      </c>
      <c r="AX62">
        <v>0.26</v>
      </c>
      <c r="AY62">
        <v>0.24</v>
      </c>
      <c r="AZ62">
        <v>-0.06</v>
      </c>
      <c r="BA62">
        <v>0.14000000000000001</v>
      </c>
      <c r="BB62">
        <v>0.59</v>
      </c>
      <c r="BC62">
        <v>0.28999999999999998</v>
      </c>
      <c r="BD62">
        <v>0.39</v>
      </c>
      <c r="BE62">
        <v>35.4</v>
      </c>
      <c r="BF62">
        <v>33.700000000000003</v>
      </c>
      <c r="BG62">
        <v>34.6</v>
      </c>
      <c r="BH62">
        <v>58.6</v>
      </c>
      <c r="BI62">
        <v>54.1</v>
      </c>
      <c r="BJ62">
        <v>56.4</v>
      </c>
      <c r="BK62">
        <v>46</v>
      </c>
      <c r="BL62">
        <v>39.200000000000003</v>
      </c>
      <c r="BM62">
        <v>42.7</v>
      </c>
      <c r="BN62">
        <v>17.100000000000001</v>
      </c>
      <c r="BO62">
        <v>11</v>
      </c>
      <c r="BP62">
        <v>14.1</v>
      </c>
      <c r="BQ62">
        <v>25.5</v>
      </c>
      <c r="BR62">
        <v>19.600000000000001</v>
      </c>
      <c r="BS62">
        <v>22.6</v>
      </c>
      <c r="BT62">
        <v>3.8</v>
      </c>
      <c r="BU62">
        <v>3.56</v>
      </c>
      <c r="BV62">
        <v>3.68</v>
      </c>
      <c r="BW62">
        <v>1309</v>
      </c>
      <c r="BX62">
        <v>1438</v>
      </c>
      <c r="BY62">
        <v>2747</v>
      </c>
      <c r="BZ62">
        <v>1236</v>
      </c>
      <c r="CA62">
        <v>1359</v>
      </c>
      <c r="CB62">
        <v>2595</v>
      </c>
      <c r="CC62">
        <v>45.8</v>
      </c>
      <c r="CD62">
        <v>40.799999999999997</v>
      </c>
      <c r="CE62">
        <v>43.2</v>
      </c>
      <c r="CF62">
        <v>0.08</v>
      </c>
      <c r="CG62">
        <v>-0.43</v>
      </c>
      <c r="CH62">
        <v>-0.19</v>
      </c>
      <c r="CI62">
        <v>0</v>
      </c>
      <c r="CJ62">
        <v>-0.5</v>
      </c>
      <c r="CK62">
        <v>-0.24</v>
      </c>
      <c r="CL62">
        <v>0.15</v>
      </c>
      <c r="CM62">
        <v>-0.36</v>
      </c>
      <c r="CN62">
        <v>-0.14000000000000001</v>
      </c>
      <c r="CO62">
        <v>39.9</v>
      </c>
      <c r="CP62">
        <v>36.6</v>
      </c>
      <c r="CQ62">
        <v>38.200000000000003</v>
      </c>
      <c r="CR62">
        <v>62.5</v>
      </c>
      <c r="CS62">
        <v>56.1</v>
      </c>
      <c r="CT62">
        <v>59.2</v>
      </c>
      <c r="CU62">
        <v>46.4</v>
      </c>
      <c r="CV62">
        <v>36</v>
      </c>
      <c r="CW62">
        <v>41</v>
      </c>
      <c r="CX62">
        <v>19.2</v>
      </c>
      <c r="CY62">
        <v>12.1</v>
      </c>
      <c r="CZ62">
        <v>15.5</v>
      </c>
      <c r="DA62">
        <v>28.3</v>
      </c>
      <c r="DB62">
        <v>20.5</v>
      </c>
      <c r="DC62">
        <v>24.2</v>
      </c>
      <c r="DD62">
        <v>4.0199999999999996</v>
      </c>
      <c r="DE62">
        <v>3.58</v>
      </c>
      <c r="DF62">
        <v>3.79</v>
      </c>
    </row>
    <row r="63" spans="1:110" x14ac:dyDescent="0.4">
      <c r="A63" t="s">
        <v>351</v>
      </c>
      <c r="B63" t="s">
        <v>350</v>
      </c>
      <c r="C63">
        <v>3440</v>
      </c>
      <c r="D63">
        <v>3529</v>
      </c>
      <c r="E63">
        <v>6969</v>
      </c>
      <c r="F63">
        <v>3403</v>
      </c>
      <c r="G63">
        <v>3485</v>
      </c>
      <c r="H63">
        <v>6888</v>
      </c>
      <c r="I63">
        <v>48.4</v>
      </c>
      <c r="J63">
        <v>42.8</v>
      </c>
      <c r="K63">
        <v>45.6</v>
      </c>
      <c r="L63">
        <v>0</v>
      </c>
      <c r="M63">
        <v>-0.46</v>
      </c>
      <c r="N63">
        <v>-0.23</v>
      </c>
      <c r="O63">
        <v>-0.04</v>
      </c>
      <c r="P63">
        <v>-0.5</v>
      </c>
      <c r="Q63">
        <v>-0.26</v>
      </c>
      <c r="R63">
        <v>0.04</v>
      </c>
      <c r="S63">
        <v>-0.41</v>
      </c>
      <c r="T63">
        <v>-0.2</v>
      </c>
      <c r="U63">
        <v>47.7</v>
      </c>
      <c r="V63">
        <v>37.799999999999997</v>
      </c>
      <c r="W63">
        <v>42.7</v>
      </c>
      <c r="X63">
        <v>68.2</v>
      </c>
      <c r="Y63">
        <v>60.3</v>
      </c>
      <c r="Z63">
        <v>64.2</v>
      </c>
      <c r="AA63">
        <v>38.5</v>
      </c>
      <c r="AB63">
        <v>25.4</v>
      </c>
      <c r="AC63">
        <v>31.9</v>
      </c>
      <c r="AD63">
        <v>17.7</v>
      </c>
      <c r="AE63">
        <v>8.8000000000000007</v>
      </c>
      <c r="AF63">
        <v>13.2</v>
      </c>
      <c r="AG63">
        <v>25.3</v>
      </c>
      <c r="AH63">
        <v>13.9</v>
      </c>
      <c r="AI63">
        <v>19.5</v>
      </c>
      <c r="AJ63">
        <v>4.18</v>
      </c>
      <c r="AK63">
        <v>3.67</v>
      </c>
      <c r="AL63">
        <v>3.92</v>
      </c>
      <c r="AM63">
        <v>47</v>
      </c>
      <c r="AN63">
        <v>48</v>
      </c>
      <c r="AO63">
        <v>95</v>
      </c>
      <c r="AP63">
        <v>25</v>
      </c>
      <c r="AQ63">
        <v>33</v>
      </c>
      <c r="AR63">
        <v>58</v>
      </c>
      <c r="AS63">
        <v>49.8</v>
      </c>
      <c r="AT63">
        <v>47.6</v>
      </c>
      <c r="AU63">
        <v>48.7</v>
      </c>
      <c r="AV63">
        <v>0.55000000000000004</v>
      </c>
      <c r="AW63">
        <v>0.4</v>
      </c>
      <c r="AX63">
        <v>0.46</v>
      </c>
      <c r="AY63">
        <v>0.05</v>
      </c>
      <c r="AZ63">
        <v>-0.04</v>
      </c>
      <c r="BA63">
        <v>0.14000000000000001</v>
      </c>
      <c r="BB63">
        <v>1.04</v>
      </c>
      <c r="BC63">
        <v>0.83</v>
      </c>
      <c r="BD63">
        <v>0.79</v>
      </c>
      <c r="BE63">
        <v>40.4</v>
      </c>
      <c r="BF63">
        <v>50</v>
      </c>
      <c r="BG63">
        <v>45.3</v>
      </c>
      <c r="BH63">
        <v>70.2</v>
      </c>
      <c r="BI63">
        <v>58.3</v>
      </c>
      <c r="BJ63">
        <v>64.2</v>
      </c>
      <c r="BK63">
        <v>53.2</v>
      </c>
      <c r="BL63">
        <v>50</v>
      </c>
      <c r="BM63">
        <v>51.6</v>
      </c>
      <c r="BN63">
        <v>21.3</v>
      </c>
      <c r="BO63">
        <v>20.8</v>
      </c>
      <c r="BP63">
        <v>21.1</v>
      </c>
      <c r="BQ63">
        <v>31.9</v>
      </c>
      <c r="BR63">
        <v>31.3</v>
      </c>
      <c r="BS63">
        <v>31.6</v>
      </c>
      <c r="BT63">
        <v>4.5199999999999996</v>
      </c>
      <c r="BU63">
        <v>4.42</v>
      </c>
      <c r="BV63">
        <v>4.47</v>
      </c>
      <c r="BW63">
        <v>3488</v>
      </c>
      <c r="BX63">
        <v>3581</v>
      </c>
      <c r="BY63">
        <v>7069</v>
      </c>
      <c r="BZ63">
        <v>3429</v>
      </c>
      <c r="CA63">
        <v>3520</v>
      </c>
      <c r="CB63">
        <v>6949</v>
      </c>
      <c r="CC63">
        <v>48.4</v>
      </c>
      <c r="CD63">
        <v>42.9</v>
      </c>
      <c r="CE63">
        <v>45.6</v>
      </c>
      <c r="CF63">
        <v>0</v>
      </c>
      <c r="CG63">
        <v>-0.45</v>
      </c>
      <c r="CH63">
        <v>-0.23</v>
      </c>
      <c r="CI63">
        <v>-0.04</v>
      </c>
      <c r="CJ63">
        <v>-0.49</v>
      </c>
      <c r="CK63">
        <v>-0.25</v>
      </c>
      <c r="CL63">
        <v>0.05</v>
      </c>
      <c r="CM63">
        <v>-0.41</v>
      </c>
      <c r="CN63">
        <v>-0.2</v>
      </c>
      <c r="CO63">
        <v>47.6</v>
      </c>
      <c r="CP63">
        <v>38</v>
      </c>
      <c r="CQ63">
        <v>42.7</v>
      </c>
      <c r="CR63">
        <v>68.2</v>
      </c>
      <c r="CS63">
        <v>60.3</v>
      </c>
      <c r="CT63">
        <v>64.2</v>
      </c>
      <c r="CU63">
        <v>38.700000000000003</v>
      </c>
      <c r="CV63">
        <v>25.7</v>
      </c>
      <c r="CW63">
        <v>32.1</v>
      </c>
      <c r="CX63">
        <v>17.8</v>
      </c>
      <c r="CY63">
        <v>9</v>
      </c>
      <c r="CZ63">
        <v>13.3</v>
      </c>
      <c r="DA63">
        <v>25.4</v>
      </c>
      <c r="DB63">
        <v>14.1</v>
      </c>
      <c r="DC63">
        <v>19.7</v>
      </c>
      <c r="DD63">
        <v>4.18</v>
      </c>
      <c r="DE63">
        <v>3.68</v>
      </c>
      <c r="DF63">
        <v>3.93</v>
      </c>
    </row>
    <row r="64" spans="1:110" x14ac:dyDescent="0.4">
      <c r="A64" t="s">
        <v>353</v>
      </c>
      <c r="B64" t="s">
        <v>352</v>
      </c>
      <c r="C64">
        <v>832</v>
      </c>
      <c r="D64">
        <v>858</v>
      </c>
      <c r="E64">
        <v>1690</v>
      </c>
      <c r="F64">
        <v>808</v>
      </c>
      <c r="G64">
        <v>832</v>
      </c>
      <c r="H64">
        <v>1640</v>
      </c>
      <c r="I64">
        <v>44.6</v>
      </c>
      <c r="J64">
        <v>35.799999999999997</v>
      </c>
      <c r="K64">
        <v>40.200000000000003</v>
      </c>
      <c r="L64">
        <v>-0.05</v>
      </c>
      <c r="M64">
        <v>-0.78</v>
      </c>
      <c r="N64">
        <v>-0.42</v>
      </c>
      <c r="O64">
        <v>-0.14000000000000001</v>
      </c>
      <c r="P64">
        <v>-0.87</v>
      </c>
      <c r="Q64">
        <v>-0.48</v>
      </c>
      <c r="R64">
        <v>0.03</v>
      </c>
      <c r="S64">
        <v>-0.7</v>
      </c>
      <c r="T64">
        <v>-0.36</v>
      </c>
      <c r="U64">
        <v>38.700000000000003</v>
      </c>
      <c r="V64">
        <v>27.7</v>
      </c>
      <c r="W64">
        <v>33.1</v>
      </c>
      <c r="X64">
        <v>57.6</v>
      </c>
      <c r="Y64">
        <v>46.2</v>
      </c>
      <c r="Z64">
        <v>51.8</v>
      </c>
      <c r="AA64">
        <v>28.7</v>
      </c>
      <c r="AB64">
        <v>18.100000000000001</v>
      </c>
      <c r="AC64">
        <v>23.3</v>
      </c>
      <c r="AD64">
        <v>16.2</v>
      </c>
      <c r="AE64">
        <v>6.2</v>
      </c>
      <c r="AF64">
        <v>11.1</v>
      </c>
      <c r="AG64">
        <v>20.399999999999999</v>
      </c>
      <c r="AH64">
        <v>9.3000000000000007</v>
      </c>
      <c r="AI64">
        <v>14.8</v>
      </c>
      <c r="AJ64">
        <v>3.75</v>
      </c>
      <c r="AK64">
        <v>2.98</v>
      </c>
      <c r="AL64">
        <v>3.36</v>
      </c>
      <c r="AM64">
        <v>852</v>
      </c>
      <c r="AN64">
        <v>965</v>
      </c>
      <c r="AO64">
        <v>1817</v>
      </c>
      <c r="AP64">
        <v>653</v>
      </c>
      <c r="AQ64">
        <v>747</v>
      </c>
      <c r="AR64">
        <v>1400</v>
      </c>
      <c r="AS64">
        <v>48.2</v>
      </c>
      <c r="AT64">
        <v>42.8</v>
      </c>
      <c r="AU64">
        <v>45.3</v>
      </c>
      <c r="AV64">
        <v>0.73</v>
      </c>
      <c r="AW64">
        <v>0.12</v>
      </c>
      <c r="AX64">
        <v>0.4</v>
      </c>
      <c r="AY64">
        <v>0.63</v>
      </c>
      <c r="AZ64">
        <v>0.03</v>
      </c>
      <c r="BA64">
        <v>0.34</v>
      </c>
      <c r="BB64">
        <v>0.82</v>
      </c>
      <c r="BC64">
        <v>0.21</v>
      </c>
      <c r="BD64">
        <v>0.47</v>
      </c>
      <c r="BE64">
        <v>43.2</v>
      </c>
      <c r="BF64">
        <v>35.9</v>
      </c>
      <c r="BG64">
        <v>39.299999999999997</v>
      </c>
      <c r="BH64">
        <v>62.8</v>
      </c>
      <c r="BI64">
        <v>57.7</v>
      </c>
      <c r="BJ64">
        <v>60.1</v>
      </c>
      <c r="BK64">
        <v>44</v>
      </c>
      <c r="BL64">
        <v>32</v>
      </c>
      <c r="BM64">
        <v>37.6</v>
      </c>
      <c r="BN64">
        <v>18.8</v>
      </c>
      <c r="BO64">
        <v>10.1</v>
      </c>
      <c r="BP64">
        <v>14.1</v>
      </c>
      <c r="BQ64">
        <v>27.9</v>
      </c>
      <c r="BR64">
        <v>16.5</v>
      </c>
      <c r="BS64">
        <v>21.8</v>
      </c>
      <c r="BT64">
        <v>4.24</v>
      </c>
      <c r="BU64">
        <v>3.7</v>
      </c>
      <c r="BV64">
        <v>3.95</v>
      </c>
      <c r="BW64">
        <v>1685</v>
      </c>
      <c r="BX64">
        <v>1826</v>
      </c>
      <c r="BY64">
        <v>3511</v>
      </c>
      <c r="BZ64">
        <v>1462</v>
      </c>
      <c r="CA64">
        <v>1581</v>
      </c>
      <c r="CB64">
        <v>3043</v>
      </c>
      <c r="CC64">
        <v>46.5</v>
      </c>
      <c r="CD64">
        <v>39.5</v>
      </c>
      <c r="CE64">
        <v>42.8</v>
      </c>
      <c r="CF64">
        <v>0.3</v>
      </c>
      <c r="CG64">
        <v>-0.35</v>
      </c>
      <c r="CH64">
        <v>-0.04</v>
      </c>
      <c r="CI64">
        <v>0.23</v>
      </c>
      <c r="CJ64">
        <v>-0.42</v>
      </c>
      <c r="CK64">
        <v>-0.09</v>
      </c>
      <c r="CL64">
        <v>0.36</v>
      </c>
      <c r="CM64">
        <v>-0.28999999999999998</v>
      </c>
      <c r="CN64">
        <v>0</v>
      </c>
      <c r="CO64">
        <v>40.9</v>
      </c>
      <c r="CP64">
        <v>32</v>
      </c>
      <c r="CQ64">
        <v>36.299999999999997</v>
      </c>
      <c r="CR64">
        <v>60.2</v>
      </c>
      <c r="CS64">
        <v>52.3</v>
      </c>
      <c r="CT64">
        <v>56.1</v>
      </c>
      <c r="CU64">
        <v>36.4</v>
      </c>
      <c r="CV64">
        <v>25.4</v>
      </c>
      <c r="CW64">
        <v>30.7</v>
      </c>
      <c r="CX64">
        <v>17.5</v>
      </c>
      <c r="CY64">
        <v>8.1999999999999993</v>
      </c>
      <c r="CZ64">
        <v>12.7</v>
      </c>
      <c r="DA64">
        <v>24.2</v>
      </c>
      <c r="DB64">
        <v>13.1</v>
      </c>
      <c r="DC64">
        <v>18.399999999999999</v>
      </c>
      <c r="DD64">
        <v>4</v>
      </c>
      <c r="DE64">
        <v>3.36</v>
      </c>
      <c r="DF64">
        <v>3.67</v>
      </c>
    </row>
    <row r="65" spans="1:110" x14ac:dyDescent="0.4">
      <c r="A65" t="s">
        <v>355</v>
      </c>
      <c r="B65" t="s">
        <v>354</v>
      </c>
      <c r="C65">
        <v>3139</v>
      </c>
      <c r="D65">
        <v>3324</v>
      </c>
      <c r="E65">
        <v>6463</v>
      </c>
      <c r="F65">
        <v>3084</v>
      </c>
      <c r="G65">
        <v>3271</v>
      </c>
      <c r="H65">
        <v>6355</v>
      </c>
      <c r="I65">
        <v>49.4</v>
      </c>
      <c r="J65">
        <v>42.7</v>
      </c>
      <c r="K65">
        <v>46</v>
      </c>
      <c r="L65">
        <v>0.21</v>
      </c>
      <c r="M65">
        <v>-0.34</v>
      </c>
      <c r="N65">
        <v>-7.0000000000000007E-2</v>
      </c>
      <c r="O65">
        <v>0.16</v>
      </c>
      <c r="P65">
        <v>-0.38</v>
      </c>
      <c r="Q65">
        <v>-0.1</v>
      </c>
      <c r="R65">
        <v>0.25</v>
      </c>
      <c r="S65">
        <v>-0.28999999999999998</v>
      </c>
      <c r="T65">
        <v>-0.04</v>
      </c>
      <c r="U65">
        <v>48.4</v>
      </c>
      <c r="V65">
        <v>38.6</v>
      </c>
      <c r="W65">
        <v>43.4</v>
      </c>
      <c r="X65">
        <v>71.599999999999994</v>
      </c>
      <c r="Y65">
        <v>62.2</v>
      </c>
      <c r="Z65">
        <v>66.7</v>
      </c>
      <c r="AA65">
        <v>39.799999999999997</v>
      </c>
      <c r="AB65">
        <v>28.2</v>
      </c>
      <c r="AC65">
        <v>33.799999999999997</v>
      </c>
      <c r="AD65">
        <v>18.399999999999999</v>
      </c>
      <c r="AE65">
        <v>9.8000000000000007</v>
      </c>
      <c r="AF65">
        <v>14</v>
      </c>
      <c r="AG65">
        <v>26.6</v>
      </c>
      <c r="AH65">
        <v>15.4</v>
      </c>
      <c r="AI65">
        <v>20.8</v>
      </c>
      <c r="AJ65">
        <v>4.26</v>
      </c>
      <c r="AK65">
        <v>3.69</v>
      </c>
      <c r="AL65">
        <v>3.97</v>
      </c>
      <c r="AM65">
        <v>182</v>
      </c>
      <c r="AN65">
        <v>189</v>
      </c>
      <c r="AO65">
        <v>371</v>
      </c>
      <c r="AP65">
        <v>145</v>
      </c>
      <c r="AQ65">
        <v>142</v>
      </c>
      <c r="AR65">
        <v>287</v>
      </c>
      <c r="AS65">
        <v>53.7</v>
      </c>
      <c r="AT65">
        <v>48.8</v>
      </c>
      <c r="AU65">
        <v>51.2</v>
      </c>
      <c r="AV65">
        <v>1.01</v>
      </c>
      <c r="AW65">
        <v>0.5</v>
      </c>
      <c r="AX65">
        <v>0.76</v>
      </c>
      <c r="AY65">
        <v>0.8</v>
      </c>
      <c r="AZ65">
        <v>0.28999999999999998</v>
      </c>
      <c r="BA65">
        <v>0.61</v>
      </c>
      <c r="BB65">
        <v>1.21</v>
      </c>
      <c r="BC65">
        <v>0.71</v>
      </c>
      <c r="BD65">
        <v>0.9</v>
      </c>
      <c r="BE65">
        <v>53.8</v>
      </c>
      <c r="BF65">
        <v>43.4</v>
      </c>
      <c r="BG65">
        <v>48.5</v>
      </c>
      <c r="BH65">
        <v>75.3</v>
      </c>
      <c r="BI65">
        <v>71.400000000000006</v>
      </c>
      <c r="BJ65">
        <v>73.3</v>
      </c>
      <c r="BK65">
        <v>50.5</v>
      </c>
      <c r="BL65">
        <v>46</v>
      </c>
      <c r="BM65">
        <v>48.2</v>
      </c>
      <c r="BN65">
        <v>24.7</v>
      </c>
      <c r="BO65">
        <v>20.100000000000001</v>
      </c>
      <c r="BP65">
        <v>22.4</v>
      </c>
      <c r="BQ65">
        <v>37.4</v>
      </c>
      <c r="BR65">
        <v>28.6</v>
      </c>
      <c r="BS65">
        <v>32.9</v>
      </c>
      <c r="BT65">
        <v>4.79</v>
      </c>
      <c r="BU65">
        <v>4.43</v>
      </c>
      <c r="BV65">
        <v>4.6100000000000003</v>
      </c>
      <c r="BW65">
        <v>3323</v>
      </c>
      <c r="BX65">
        <v>3514</v>
      </c>
      <c r="BY65">
        <v>6837</v>
      </c>
      <c r="BZ65">
        <v>3230</v>
      </c>
      <c r="CA65">
        <v>3414</v>
      </c>
      <c r="CB65">
        <v>6644</v>
      </c>
      <c r="CC65">
        <v>49.6</v>
      </c>
      <c r="CD65">
        <v>43.1</v>
      </c>
      <c r="CE65">
        <v>46.2</v>
      </c>
      <c r="CF65">
        <v>0.25</v>
      </c>
      <c r="CG65">
        <v>-0.3</v>
      </c>
      <c r="CH65">
        <v>-0.04</v>
      </c>
      <c r="CI65">
        <v>0.2</v>
      </c>
      <c r="CJ65">
        <v>-0.34</v>
      </c>
      <c r="CK65">
        <v>-7.0000000000000007E-2</v>
      </c>
      <c r="CL65">
        <v>0.28999999999999998</v>
      </c>
      <c r="CM65">
        <v>-0.26</v>
      </c>
      <c r="CN65">
        <v>-0.01</v>
      </c>
      <c r="CO65">
        <v>48.6</v>
      </c>
      <c r="CP65">
        <v>38.9</v>
      </c>
      <c r="CQ65">
        <v>43.6</v>
      </c>
      <c r="CR65">
        <v>71.8</v>
      </c>
      <c r="CS65">
        <v>62.7</v>
      </c>
      <c r="CT65">
        <v>67.099999999999994</v>
      </c>
      <c r="CU65">
        <v>40.4</v>
      </c>
      <c r="CV65">
        <v>29.2</v>
      </c>
      <c r="CW65">
        <v>34.6</v>
      </c>
      <c r="CX65">
        <v>18.8</v>
      </c>
      <c r="CY65">
        <v>10.3</v>
      </c>
      <c r="CZ65">
        <v>14.4</v>
      </c>
      <c r="DA65">
        <v>27.2</v>
      </c>
      <c r="DB65">
        <v>16.100000000000001</v>
      </c>
      <c r="DC65">
        <v>21.5</v>
      </c>
      <c r="DD65">
        <v>4.29</v>
      </c>
      <c r="DE65">
        <v>3.73</v>
      </c>
      <c r="DF65">
        <v>4</v>
      </c>
    </row>
    <row r="66" spans="1:110" x14ac:dyDescent="0.4">
      <c r="A66" t="s">
        <v>357</v>
      </c>
      <c r="B66" t="s">
        <v>356</v>
      </c>
      <c r="C66">
        <v>3263</v>
      </c>
      <c r="D66">
        <v>3463</v>
      </c>
      <c r="E66">
        <v>6726</v>
      </c>
      <c r="F66">
        <v>3176</v>
      </c>
      <c r="G66">
        <v>3374</v>
      </c>
      <c r="H66">
        <v>6550</v>
      </c>
      <c r="I66">
        <v>49.5</v>
      </c>
      <c r="J66">
        <v>44</v>
      </c>
      <c r="K66">
        <v>46.6</v>
      </c>
      <c r="L66">
        <v>0.08</v>
      </c>
      <c r="M66">
        <v>-0.41</v>
      </c>
      <c r="N66">
        <v>-0.17</v>
      </c>
      <c r="O66">
        <v>0.04</v>
      </c>
      <c r="P66">
        <v>-0.46</v>
      </c>
      <c r="Q66">
        <v>-0.2</v>
      </c>
      <c r="R66">
        <v>0.13</v>
      </c>
      <c r="S66">
        <v>-0.37</v>
      </c>
      <c r="T66">
        <v>-0.14000000000000001</v>
      </c>
      <c r="U66">
        <v>46.8</v>
      </c>
      <c r="V66">
        <v>39.9</v>
      </c>
      <c r="W66">
        <v>43.3</v>
      </c>
      <c r="X66">
        <v>68.7</v>
      </c>
      <c r="Y66">
        <v>59.6</v>
      </c>
      <c r="Z66">
        <v>64</v>
      </c>
      <c r="AA66">
        <v>46.6</v>
      </c>
      <c r="AB66">
        <v>33.6</v>
      </c>
      <c r="AC66">
        <v>39.9</v>
      </c>
      <c r="AD66">
        <v>23.4</v>
      </c>
      <c r="AE66">
        <v>15.6</v>
      </c>
      <c r="AF66">
        <v>19.399999999999999</v>
      </c>
      <c r="AG66">
        <v>33.200000000000003</v>
      </c>
      <c r="AH66">
        <v>21.9</v>
      </c>
      <c r="AI66">
        <v>27.4</v>
      </c>
      <c r="AJ66">
        <v>4.33</v>
      </c>
      <c r="AK66">
        <v>3.85</v>
      </c>
      <c r="AL66">
        <v>4.08</v>
      </c>
      <c r="AM66">
        <v>265</v>
      </c>
      <c r="AN66">
        <v>262</v>
      </c>
      <c r="AO66">
        <v>527</v>
      </c>
      <c r="AP66">
        <v>195</v>
      </c>
      <c r="AQ66">
        <v>182</v>
      </c>
      <c r="AR66">
        <v>377</v>
      </c>
      <c r="AS66">
        <v>49.2</v>
      </c>
      <c r="AT66">
        <v>44.2</v>
      </c>
      <c r="AU66">
        <v>46.7</v>
      </c>
      <c r="AV66">
        <v>0.72</v>
      </c>
      <c r="AW66">
        <v>0.22</v>
      </c>
      <c r="AX66">
        <v>0.48</v>
      </c>
      <c r="AY66">
        <v>0.54</v>
      </c>
      <c r="AZ66">
        <v>0.04</v>
      </c>
      <c r="BA66">
        <v>0.35</v>
      </c>
      <c r="BB66">
        <v>0.9</v>
      </c>
      <c r="BC66">
        <v>0.4</v>
      </c>
      <c r="BD66">
        <v>0.61</v>
      </c>
      <c r="BE66">
        <v>44.2</v>
      </c>
      <c r="BF66">
        <v>36.6</v>
      </c>
      <c r="BG66">
        <v>40.4</v>
      </c>
      <c r="BH66">
        <v>61.9</v>
      </c>
      <c r="BI66">
        <v>52.7</v>
      </c>
      <c r="BJ66">
        <v>57.3</v>
      </c>
      <c r="BK66">
        <v>58.1</v>
      </c>
      <c r="BL66">
        <v>48.5</v>
      </c>
      <c r="BM66">
        <v>53.3</v>
      </c>
      <c r="BN66">
        <v>28.7</v>
      </c>
      <c r="BO66">
        <v>19.5</v>
      </c>
      <c r="BP66">
        <v>24.1</v>
      </c>
      <c r="BQ66">
        <v>38.1</v>
      </c>
      <c r="BR66">
        <v>26.7</v>
      </c>
      <c r="BS66">
        <v>32.4</v>
      </c>
      <c r="BT66">
        <v>4.49</v>
      </c>
      <c r="BU66">
        <v>4.07</v>
      </c>
      <c r="BV66">
        <v>4.28</v>
      </c>
      <c r="BW66">
        <v>3528</v>
      </c>
      <c r="BX66">
        <v>3727</v>
      </c>
      <c r="BY66">
        <v>7255</v>
      </c>
      <c r="BZ66">
        <v>3371</v>
      </c>
      <c r="CA66">
        <v>3557</v>
      </c>
      <c r="CB66">
        <v>6928</v>
      </c>
      <c r="CC66">
        <v>49.5</v>
      </c>
      <c r="CD66">
        <v>44</v>
      </c>
      <c r="CE66">
        <v>46.6</v>
      </c>
      <c r="CF66">
        <v>0.12</v>
      </c>
      <c r="CG66">
        <v>-0.38</v>
      </c>
      <c r="CH66">
        <v>-0.14000000000000001</v>
      </c>
      <c r="CI66">
        <v>0.08</v>
      </c>
      <c r="CJ66">
        <v>-0.42</v>
      </c>
      <c r="CK66">
        <v>-0.17</v>
      </c>
      <c r="CL66">
        <v>0.16</v>
      </c>
      <c r="CM66">
        <v>-0.34</v>
      </c>
      <c r="CN66">
        <v>-0.11</v>
      </c>
      <c r="CO66">
        <v>46.6</v>
      </c>
      <c r="CP66">
        <v>39.700000000000003</v>
      </c>
      <c r="CQ66">
        <v>43</v>
      </c>
      <c r="CR66">
        <v>68.2</v>
      </c>
      <c r="CS66">
        <v>59.1</v>
      </c>
      <c r="CT66">
        <v>63.5</v>
      </c>
      <c r="CU66">
        <v>47.5</v>
      </c>
      <c r="CV66">
        <v>34.6</v>
      </c>
      <c r="CW66">
        <v>40.9</v>
      </c>
      <c r="CX66">
        <v>23.8</v>
      </c>
      <c r="CY66">
        <v>15.9</v>
      </c>
      <c r="CZ66">
        <v>19.7</v>
      </c>
      <c r="DA66">
        <v>33.6</v>
      </c>
      <c r="DB66">
        <v>22.2</v>
      </c>
      <c r="DC66">
        <v>27.7</v>
      </c>
      <c r="DD66">
        <v>4.34</v>
      </c>
      <c r="DE66">
        <v>3.86</v>
      </c>
      <c r="DF66">
        <v>4.0999999999999996</v>
      </c>
    </row>
    <row r="67" spans="1:110" x14ac:dyDescent="0.4">
      <c r="A67" t="s">
        <v>359</v>
      </c>
      <c r="B67" t="s">
        <v>358</v>
      </c>
      <c r="C67">
        <v>3116</v>
      </c>
      <c r="D67">
        <v>3275</v>
      </c>
      <c r="E67">
        <v>6391</v>
      </c>
      <c r="F67">
        <v>3067</v>
      </c>
      <c r="G67">
        <v>3200</v>
      </c>
      <c r="H67">
        <v>6267</v>
      </c>
      <c r="I67">
        <v>47.3</v>
      </c>
      <c r="J67">
        <v>42.8</v>
      </c>
      <c r="K67">
        <v>45</v>
      </c>
      <c r="L67">
        <v>0.15</v>
      </c>
      <c r="M67">
        <v>-0.31</v>
      </c>
      <c r="N67">
        <v>-0.08</v>
      </c>
      <c r="O67">
        <v>0.11</v>
      </c>
      <c r="P67">
        <v>-0.35</v>
      </c>
      <c r="Q67">
        <v>-0.12</v>
      </c>
      <c r="R67">
        <v>0.2</v>
      </c>
      <c r="S67">
        <v>-0.27</v>
      </c>
      <c r="T67">
        <v>-0.05</v>
      </c>
      <c r="U67">
        <v>44.5</v>
      </c>
      <c r="V67">
        <v>38.6</v>
      </c>
      <c r="W67">
        <v>41.5</v>
      </c>
      <c r="X67">
        <v>65.900000000000006</v>
      </c>
      <c r="Y67">
        <v>59.5</v>
      </c>
      <c r="Z67">
        <v>62.7</v>
      </c>
      <c r="AA67">
        <v>41.4</v>
      </c>
      <c r="AB67">
        <v>33.1</v>
      </c>
      <c r="AC67">
        <v>37.200000000000003</v>
      </c>
      <c r="AD67">
        <v>17.899999999999999</v>
      </c>
      <c r="AE67">
        <v>10.8</v>
      </c>
      <c r="AF67">
        <v>14.3</v>
      </c>
      <c r="AG67">
        <v>27.1</v>
      </c>
      <c r="AH67">
        <v>17.899999999999999</v>
      </c>
      <c r="AI67">
        <v>22.4</v>
      </c>
      <c r="AJ67">
        <v>4.13</v>
      </c>
      <c r="AK67">
        <v>3.72</v>
      </c>
      <c r="AL67">
        <v>3.92</v>
      </c>
      <c r="AM67">
        <v>468</v>
      </c>
      <c r="AN67">
        <v>461</v>
      </c>
      <c r="AO67">
        <v>929</v>
      </c>
      <c r="AP67">
        <v>363</v>
      </c>
      <c r="AQ67">
        <v>356</v>
      </c>
      <c r="AR67">
        <v>719</v>
      </c>
      <c r="AS67">
        <v>48.8</v>
      </c>
      <c r="AT67">
        <v>42.9</v>
      </c>
      <c r="AU67">
        <v>45.9</v>
      </c>
      <c r="AV67">
        <v>0.97</v>
      </c>
      <c r="AW67">
        <v>0.56999999999999995</v>
      </c>
      <c r="AX67">
        <v>0.77</v>
      </c>
      <c r="AY67">
        <v>0.84</v>
      </c>
      <c r="AZ67">
        <v>0.44</v>
      </c>
      <c r="BA67">
        <v>0.68</v>
      </c>
      <c r="BB67">
        <v>1.1000000000000001</v>
      </c>
      <c r="BC67">
        <v>0.7</v>
      </c>
      <c r="BD67">
        <v>0.86</v>
      </c>
      <c r="BE67">
        <v>43.8</v>
      </c>
      <c r="BF67">
        <v>37.299999999999997</v>
      </c>
      <c r="BG67">
        <v>40.6</v>
      </c>
      <c r="BH67">
        <v>65.400000000000006</v>
      </c>
      <c r="BI67">
        <v>56.6</v>
      </c>
      <c r="BJ67">
        <v>61</v>
      </c>
      <c r="BK67">
        <v>51.3</v>
      </c>
      <c r="BL67">
        <v>41.4</v>
      </c>
      <c r="BM67">
        <v>46.4</v>
      </c>
      <c r="BN67">
        <v>19.399999999999999</v>
      </c>
      <c r="BO67">
        <v>11.3</v>
      </c>
      <c r="BP67">
        <v>15.4</v>
      </c>
      <c r="BQ67">
        <v>31.4</v>
      </c>
      <c r="BR67">
        <v>20.6</v>
      </c>
      <c r="BS67">
        <v>26</v>
      </c>
      <c r="BT67">
        <v>4.3899999999999997</v>
      </c>
      <c r="BU67">
        <v>3.82</v>
      </c>
      <c r="BV67">
        <v>4.1100000000000003</v>
      </c>
      <c r="BW67">
        <v>3584</v>
      </c>
      <c r="BX67">
        <v>3739</v>
      </c>
      <c r="BY67">
        <v>7323</v>
      </c>
      <c r="BZ67">
        <v>3430</v>
      </c>
      <c r="CA67">
        <v>3559</v>
      </c>
      <c r="CB67">
        <v>6989</v>
      </c>
      <c r="CC67">
        <v>47.5</v>
      </c>
      <c r="CD67">
        <v>42.8</v>
      </c>
      <c r="CE67">
        <v>45.1</v>
      </c>
      <c r="CF67">
        <v>0.24</v>
      </c>
      <c r="CG67">
        <v>-0.22</v>
      </c>
      <c r="CH67">
        <v>0</v>
      </c>
      <c r="CI67">
        <v>0.2</v>
      </c>
      <c r="CJ67">
        <v>-0.26</v>
      </c>
      <c r="CK67">
        <v>-0.03</v>
      </c>
      <c r="CL67">
        <v>0.28000000000000003</v>
      </c>
      <c r="CM67">
        <v>-0.18</v>
      </c>
      <c r="CN67">
        <v>0.03</v>
      </c>
      <c r="CO67">
        <v>44.4</v>
      </c>
      <c r="CP67">
        <v>38.4</v>
      </c>
      <c r="CQ67">
        <v>41.4</v>
      </c>
      <c r="CR67">
        <v>65.900000000000006</v>
      </c>
      <c r="CS67">
        <v>59.2</v>
      </c>
      <c r="CT67">
        <v>62.4</v>
      </c>
      <c r="CU67">
        <v>42.7</v>
      </c>
      <c r="CV67">
        <v>34.1</v>
      </c>
      <c r="CW67">
        <v>38.299999999999997</v>
      </c>
      <c r="CX67">
        <v>18.100000000000001</v>
      </c>
      <c r="CY67">
        <v>10.9</v>
      </c>
      <c r="CZ67">
        <v>14.4</v>
      </c>
      <c r="DA67">
        <v>27.6</v>
      </c>
      <c r="DB67">
        <v>18.2</v>
      </c>
      <c r="DC67">
        <v>22.8</v>
      </c>
      <c r="DD67">
        <v>4.16</v>
      </c>
      <c r="DE67">
        <v>3.73</v>
      </c>
      <c r="DF67">
        <v>3.94</v>
      </c>
    </row>
    <row r="68" spans="1:110" x14ac:dyDescent="0.4">
      <c r="A68" t="s">
        <v>361</v>
      </c>
      <c r="B68" t="s">
        <v>360</v>
      </c>
      <c r="C68">
        <v>901</v>
      </c>
      <c r="D68">
        <v>915</v>
      </c>
      <c r="E68">
        <v>1816</v>
      </c>
      <c r="F68">
        <v>875</v>
      </c>
      <c r="G68">
        <v>882</v>
      </c>
      <c r="H68">
        <v>1757</v>
      </c>
      <c r="I68">
        <v>42.5</v>
      </c>
      <c r="J68">
        <v>37.200000000000003</v>
      </c>
      <c r="K68">
        <v>39.799999999999997</v>
      </c>
      <c r="L68">
        <v>-0.3</v>
      </c>
      <c r="M68">
        <v>-0.66</v>
      </c>
      <c r="N68">
        <v>-0.48</v>
      </c>
      <c r="O68">
        <v>-0.39</v>
      </c>
      <c r="P68">
        <v>-0.75</v>
      </c>
      <c r="Q68">
        <v>-0.54</v>
      </c>
      <c r="R68">
        <v>-0.22</v>
      </c>
      <c r="S68">
        <v>-0.57999999999999996</v>
      </c>
      <c r="T68">
        <v>-0.43</v>
      </c>
      <c r="U68">
        <v>30.9</v>
      </c>
      <c r="V68">
        <v>30.5</v>
      </c>
      <c r="W68">
        <v>30.7</v>
      </c>
      <c r="X68">
        <v>55.6</v>
      </c>
      <c r="Y68">
        <v>47.5</v>
      </c>
      <c r="Z68">
        <v>51.5</v>
      </c>
      <c r="AA68">
        <v>28.3</v>
      </c>
      <c r="AB68">
        <v>14.8</v>
      </c>
      <c r="AC68">
        <v>21.5</v>
      </c>
      <c r="AD68">
        <v>9.3000000000000007</v>
      </c>
      <c r="AE68">
        <v>4.4000000000000004</v>
      </c>
      <c r="AF68">
        <v>6.8</v>
      </c>
      <c r="AG68">
        <v>14.3</v>
      </c>
      <c r="AH68">
        <v>7</v>
      </c>
      <c r="AI68">
        <v>10.6</v>
      </c>
      <c r="AJ68">
        <v>3.52</v>
      </c>
      <c r="AK68">
        <v>2.99</v>
      </c>
      <c r="AL68">
        <v>3.25</v>
      </c>
      <c r="AM68">
        <v>375</v>
      </c>
      <c r="AN68">
        <v>344</v>
      </c>
      <c r="AO68">
        <v>719</v>
      </c>
      <c r="AP68">
        <v>278</v>
      </c>
      <c r="AQ68">
        <v>263</v>
      </c>
      <c r="AR68">
        <v>541</v>
      </c>
      <c r="AS68">
        <v>48.1</v>
      </c>
      <c r="AT68">
        <v>42.8</v>
      </c>
      <c r="AU68">
        <v>45.5</v>
      </c>
      <c r="AV68">
        <v>0.67</v>
      </c>
      <c r="AW68">
        <v>0.18</v>
      </c>
      <c r="AX68">
        <v>0.43</v>
      </c>
      <c r="AY68">
        <v>0.52</v>
      </c>
      <c r="AZ68">
        <v>0.03</v>
      </c>
      <c r="BA68">
        <v>0.33</v>
      </c>
      <c r="BB68">
        <v>0.82</v>
      </c>
      <c r="BC68">
        <v>0.33</v>
      </c>
      <c r="BD68">
        <v>0.54</v>
      </c>
      <c r="BE68">
        <v>39.5</v>
      </c>
      <c r="BF68">
        <v>36.9</v>
      </c>
      <c r="BG68">
        <v>38.200000000000003</v>
      </c>
      <c r="BH68">
        <v>65.599999999999994</v>
      </c>
      <c r="BI68">
        <v>57.6</v>
      </c>
      <c r="BJ68">
        <v>61.8</v>
      </c>
      <c r="BK68">
        <v>61.1</v>
      </c>
      <c r="BL68">
        <v>35.799999999999997</v>
      </c>
      <c r="BM68">
        <v>49</v>
      </c>
      <c r="BN68">
        <v>15.2</v>
      </c>
      <c r="BO68">
        <v>12.2</v>
      </c>
      <c r="BP68">
        <v>13.8</v>
      </c>
      <c r="BQ68">
        <v>28.3</v>
      </c>
      <c r="BR68">
        <v>16.600000000000001</v>
      </c>
      <c r="BS68">
        <v>22.7</v>
      </c>
      <c r="BT68">
        <v>4.2699999999999996</v>
      </c>
      <c r="BU68">
        <v>3.7</v>
      </c>
      <c r="BV68">
        <v>4</v>
      </c>
      <c r="BW68">
        <v>1278</v>
      </c>
      <c r="BX68">
        <v>1261</v>
      </c>
      <c r="BY68">
        <v>2539</v>
      </c>
      <c r="BZ68">
        <v>1154</v>
      </c>
      <c r="CA68">
        <v>1145</v>
      </c>
      <c r="CB68">
        <v>2299</v>
      </c>
      <c r="CC68">
        <v>44.1</v>
      </c>
      <c r="CD68">
        <v>38.700000000000003</v>
      </c>
      <c r="CE68">
        <v>41.4</v>
      </c>
      <c r="CF68">
        <v>-7.0000000000000007E-2</v>
      </c>
      <c r="CG68">
        <v>-0.47</v>
      </c>
      <c r="CH68">
        <v>-0.27</v>
      </c>
      <c r="CI68">
        <v>-0.14000000000000001</v>
      </c>
      <c r="CJ68">
        <v>-0.54</v>
      </c>
      <c r="CK68">
        <v>-0.32</v>
      </c>
      <c r="CL68">
        <v>0.01</v>
      </c>
      <c r="CM68">
        <v>-0.4</v>
      </c>
      <c r="CN68">
        <v>-0.22</v>
      </c>
      <c r="CO68">
        <v>33.4</v>
      </c>
      <c r="CP68">
        <v>32.200000000000003</v>
      </c>
      <c r="CQ68">
        <v>32.799999999999997</v>
      </c>
      <c r="CR68">
        <v>58.6</v>
      </c>
      <c r="CS68">
        <v>50.2</v>
      </c>
      <c r="CT68">
        <v>54.4</v>
      </c>
      <c r="CU68">
        <v>37.9</v>
      </c>
      <c r="CV68">
        <v>20.5</v>
      </c>
      <c r="CW68">
        <v>29.3</v>
      </c>
      <c r="CX68">
        <v>11</v>
      </c>
      <c r="CY68">
        <v>6.5</v>
      </c>
      <c r="CZ68">
        <v>8.8000000000000007</v>
      </c>
      <c r="DA68">
        <v>18.5</v>
      </c>
      <c r="DB68">
        <v>9.6</v>
      </c>
      <c r="DC68">
        <v>14.1</v>
      </c>
      <c r="DD68">
        <v>3.74</v>
      </c>
      <c r="DE68">
        <v>3.18</v>
      </c>
      <c r="DF68">
        <v>3.46</v>
      </c>
    </row>
    <row r="69" spans="1:110" x14ac:dyDescent="0.4">
      <c r="A69" t="s">
        <v>363</v>
      </c>
      <c r="B69" t="s">
        <v>362</v>
      </c>
      <c r="C69">
        <v>3457</v>
      </c>
      <c r="D69">
        <v>3608</v>
      </c>
      <c r="E69">
        <v>7065</v>
      </c>
      <c r="F69">
        <v>3420</v>
      </c>
      <c r="G69">
        <v>3570</v>
      </c>
      <c r="H69">
        <v>6990</v>
      </c>
      <c r="I69">
        <v>49.4</v>
      </c>
      <c r="J69">
        <v>44.6</v>
      </c>
      <c r="K69">
        <v>46.9</v>
      </c>
      <c r="L69">
        <v>0.16</v>
      </c>
      <c r="M69">
        <v>-0.27</v>
      </c>
      <c r="N69">
        <v>-0.06</v>
      </c>
      <c r="O69">
        <v>0.12</v>
      </c>
      <c r="P69">
        <v>-0.31</v>
      </c>
      <c r="Q69">
        <v>-0.09</v>
      </c>
      <c r="R69">
        <v>0.21</v>
      </c>
      <c r="S69">
        <v>-0.22</v>
      </c>
      <c r="T69">
        <v>-0.03</v>
      </c>
      <c r="U69">
        <v>48</v>
      </c>
      <c r="V69">
        <v>42.5</v>
      </c>
      <c r="W69">
        <v>45.2</v>
      </c>
      <c r="X69">
        <v>70.099999999999994</v>
      </c>
      <c r="Y69">
        <v>62.5</v>
      </c>
      <c r="Z69">
        <v>66.2</v>
      </c>
      <c r="AA69">
        <v>41.1</v>
      </c>
      <c r="AB69">
        <v>28.9</v>
      </c>
      <c r="AC69">
        <v>34.9</v>
      </c>
      <c r="AD69">
        <v>18.5</v>
      </c>
      <c r="AE69">
        <v>12.6</v>
      </c>
      <c r="AF69">
        <v>15.5</v>
      </c>
      <c r="AG69">
        <v>27.9</v>
      </c>
      <c r="AH69">
        <v>18.8</v>
      </c>
      <c r="AI69">
        <v>23.3</v>
      </c>
      <c r="AJ69">
        <v>4.25</v>
      </c>
      <c r="AK69">
        <v>3.83</v>
      </c>
      <c r="AL69">
        <v>4.03</v>
      </c>
      <c r="AM69">
        <v>165</v>
      </c>
      <c r="AN69">
        <v>209</v>
      </c>
      <c r="AO69">
        <v>374</v>
      </c>
      <c r="AP69">
        <v>125</v>
      </c>
      <c r="AQ69">
        <v>147</v>
      </c>
      <c r="AR69">
        <v>272</v>
      </c>
      <c r="AS69">
        <v>53.9</v>
      </c>
      <c r="AT69">
        <v>49.4</v>
      </c>
      <c r="AU69">
        <v>51.4</v>
      </c>
      <c r="AV69">
        <v>1.03</v>
      </c>
      <c r="AW69">
        <v>0.66</v>
      </c>
      <c r="AX69">
        <v>0.83</v>
      </c>
      <c r="AY69">
        <v>0.81</v>
      </c>
      <c r="AZ69">
        <v>0.45</v>
      </c>
      <c r="BA69">
        <v>0.68</v>
      </c>
      <c r="BB69">
        <v>1.25</v>
      </c>
      <c r="BC69">
        <v>0.86</v>
      </c>
      <c r="BD69">
        <v>0.98</v>
      </c>
      <c r="BE69">
        <v>53.3</v>
      </c>
      <c r="BF69">
        <v>49.3</v>
      </c>
      <c r="BG69">
        <v>51.1</v>
      </c>
      <c r="BH69">
        <v>77</v>
      </c>
      <c r="BI69">
        <v>67.5</v>
      </c>
      <c r="BJ69">
        <v>71.7</v>
      </c>
      <c r="BK69">
        <v>66.7</v>
      </c>
      <c r="BL69">
        <v>47.4</v>
      </c>
      <c r="BM69">
        <v>55.9</v>
      </c>
      <c r="BN69">
        <v>34.5</v>
      </c>
      <c r="BO69">
        <v>20.6</v>
      </c>
      <c r="BP69">
        <v>26.7</v>
      </c>
      <c r="BQ69">
        <v>47.9</v>
      </c>
      <c r="BR69">
        <v>28.7</v>
      </c>
      <c r="BS69">
        <v>37.200000000000003</v>
      </c>
      <c r="BT69">
        <v>5.01</v>
      </c>
      <c r="BU69">
        <v>4.5</v>
      </c>
      <c r="BV69">
        <v>4.7300000000000004</v>
      </c>
      <c r="BW69">
        <v>3650</v>
      </c>
      <c r="BX69">
        <v>3844</v>
      </c>
      <c r="BY69">
        <v>7494</v>
      </c>
      <c r="BZ69">
        <v>3572</v>
      </c>
      <c r="CA69">
        <v>3744</v>
      </c>
      <c r="CB69">
        <v>7316</v>
      </c>
      <c r="CC69">
        <v>49.7</v>
      </c>
      <c r="CD69">
        <v>44.9</v>
      </c>
      <c r="CE69">
        <v>47.2</v>
      </c>
      <c r="CF69">
        <v>0.2</v>
      </c>
      <c r="CG69">
        <v>-0.23</v>
      </c>
      <c r="CH69">
        <v>-0.02</v>
      </c>
      <c r="CI69">
        <v>0.15</v>
      </c>
      <c r="CJ69">
        <v>-0.27</v>
      </c>
      <c r="CK69">
        <v>-0.05</v>
      </c>
      <c r="CL69">
        <v>0.24</v>
      </c>
      <c r="CM69">
        <v>-0.18</v>
      </c>
      <c r="CN69">
        <v>0.01</v>
      </c>
      <c r="CO69">
        <v>48.4</v>
      </c>
      <c r="CP69">
        <v>43</v>
      </c>
      <c r="CQ69">
        <v>45.6</v>
      </c>
      <c r="CR69">
        <v>70.5</v>
      </c>
      <c r="CS69">
        <v>62.9</v>
      </c>
      <c r="CT69">
        <v>66.599999999999994</v>
      </c>
      <c r="CU69">
        <v>42.4</v>
      </c>
      <c r="CV69">
        <v>30.1</v>
      </c>
      <c r="CW69">
        <v>36.1</v>
      </c>
      <c r="CX69">
        <v>19.3</v>
      </c>
      <c r="CY69">
        <v>13.1</v>
      </c>
      <c r="CZ69">
        <v>16.2</v>
      </c>
      <c r="DA69">
        <v>29</v>
      </c>
      <c r="DB69">
        <v>19.5</v>
      </c>
      <c r="DC69">
        <v>24.1</v>
      </c>
      <c r="DD69">
        <v>4.29</v>
      </c>
      <c r="DE69">
        <v>3.88</v>
      </c>
      <c r="DF69">
        <v>4.08</v>
      </c>
    </row>
    <row r="70" spans="1:110" x14ac:dyDescent="0.4">
      <c r="A70" t="s">
        <v>365</v>
      </c>
      <c r="B70" t="s">
        <v>364</v>
      </c>
      <c r="C70">
        <v>217</v>
      </c>
      <c r="D70">
        <v>230</v>
      </c>
      <c r="E70">
        <v>447</v>
      </c>
      <c r="F70">
        <v>211</v>
      </c>
      <c r="G70">
        <v>227</v>
      </c>
      <c r="H70">
        <v>438</v>
      </c>
      <c r="I70">
        <v>55</v>
      </c>
      <c r="J70">
        <v>50.3</v>
      </c>
      <c r="K70">
        <v>52.6</v>
      </c>
      <c r="L70">
        <v>0.55000000000000004</v>
      </c>
      <c r="M70">
        <v>0.28999999999999998</v>
      </c>
      <c r="N70">
        <v>0.41</v>
      </c>
      <c r="O70">
        <v>0.38</v>
      </c>
      <c r="P70">
        <v>0.12</v>
      </c>
      <c r="Q70">
        <v>0.3</v>
      </c>
      <c r="R70">
        <v>0.72</v>
      </c>
      <c r="S70">
        <v>0.45</v>
      </c>
      <c r="T70">
        <v>0.53</v>
      </c>
      <c r="U70">
        <v>62.7</v>
      </c>
      <c r="V70">
        <v>52.6</v>
      </c>
      <c r="W70">
        <v>57.5</v>
      </c>
      <c r="X70">
        <v>83.9</v>
      </c>
      <c r="Y70">
        <v>73.900000000000006</v>
      </c>
      <c r="Z70">
        <v>78.7</v>
      </c>
      <c r="AA70">
        <v>32.700000000000003</v>
      </c>
      <c r="AB70">
        <v>22.2</v>
      </c>
      <c r="AC70">
        <v>27.3</v>
      </c>
      <c r="AD70">
        <v>19.399999999999999</v>
      </c>
      <c r="AE70">
        <v>9.1</v>
      </c>
      <c r="AF70">
        <v>14.1</v>
      </c>
      <c r="AG70">
        <v>27.2</v>
      </c>
      <c r="AH70">
        <v>13.5</v>
      </c>
      <c r="AI70">
        <v>20.100000000000001</v>
      </c>
      <c r="AJ70">
        <v>4.4800000000000004</v>
      </c>
      <c r="AK70">
        <v>4.17</v>
      </c>
      <c r="AL70">
        <v>4.32</v>
      </c>
      <c r="AM70">
        <v>7</v>
      </c>
      <c r="AN70">
        <v>4</v>
      </c>
      <c r="AO70">
        <v>11</v>
      </c>
      <c r="AP70">
        <v>7</v>
      </c>
      <c r="AQ70">
        <v>2</v>
      </c>
      <c r="AR70">
        <v>9</v>
      </c>
      <c r="AS70">
        <v>56.8</v>
      </c>
      <c r="AT70">
        <v>56.5</v>
      </c>
      <c r="AU70">
        <v>56.7</v>
      </c>
      <c r="AV70">
        <v>1.1299999999999999</v>
      </c>
      <c r="AW70">
        <v>1.41</v>
      </c>
      <c r="AX70">
        <v>1.19</v>
      </c>
      <c r="AY70">
        <v>0.2</v>
      </c>
      <c r="AZ70">
        <v>-0.34</v>
      </c>
      <c r="BA70">
        <v>0.37</v>
      </c>
      <c r="BB70">
        <v>2.0699999999999998</v>
      </c>
      <c r="BC70">
        <v>3.16</v>
      </c>
      <c r="BD70">
        <v>2.02</v>
      </c>
      <c r="BE70">
        <v>71.400000000000006</v>
      </c>
      <c r="BF70">
        <v>50</v>
      </c>
      <c r="BG70">
        <v>63.6</v>
      </c>
      <c r="BH70">
        <v>100</v>
      </c>
      <c r="BI70">
        <v>100</v>
      </c>
      <c r="BJ70">
        <v>100</v>
      </c>
      <c r="BK70">
        <v>14.3</v>
      </c>
      <c r="BL70">
        <v>25</v>
      </c>
      <c r="BM70">
        <v>18.2</v>
      </c>
      <c r="BN70">
        <v>14.3</v>
      </c>
      <c r="BO70">
        <v>0</v>
      </c>
      <c r="BP70">
        <v>9.1</v>
      </c>
      <c r="BQ70">
        <v>14.3</v>
      </c>
      <c r="BR70">
        <v>0</v>
      </c>
      <c r="BS70">
        <v>9.1</v>
      </c>
      <c r="BT70">
        <v>4.28</v>
      </c>
      <c r="BU70">
        <v>4.67</v>
      </c>
      <c r="BV70">
        <v>4.42</v>
      </c>
      <c r="BW70">
        <v>225</v>
      </c>
      <c r="BX70">
        <v>234</v>
      </c>
      <c r="BY70">
        <v>459</v>
      </c>
      <c r="BZ70">
        <v>219</v>
      </c>
      <c r="CA70">
        <v>229</v>
      </c>
      <c r="CB70">
        <v>448</v>
      </c>
      <c r="CC70">
        <v>55.1</v>
      </c>
      <c r="CD70">
        <v>50.4</v>
      </c>
      <c r="CE70">
        <v>52.7</v>
      </c>
      <c r="CF70">
        <v>0.56999999999999995</v>
      </c>
      <c r="CG70">
        <v>0.3</v>
      </c>
      <c r="CH70">
        <v>0.43</v>
      </c>
      <c r="CI70">
        <v>0.4</v>
      </c>
      <c r="CJ70">
        <v>0.13</v>
      </c>
      <c r="CK70">
        <v>0.31</v>
      </c>
      <c r="CL70">
        <v>0.74</v>
      </c>
      <c r="CM70">
        <v>0.46</v>
      </c>
      <c r="CN70">
        <v>0.55000000000000004</v>
      </c>
      <c r="CO70">
        <v>63.1</v>
      </c>
      <c r="CP70">
        <v>52.6</v>
      </c>
      <c r="CQ70">
        <v>57.7</v>
      </c>
      <c r="CR70">
        <v>84.4</v>
      </c>
      <c r="CS70">
        <v>74.400000000000006</v>
      </c>
      <c r="CT70">
        <v>79.3</v>
      </c>
      <c r="CU70">
        <v>32.4</v>
      </c>
      <c r="CV70">
        <v>22.2</v>
      </c>
      <c r="CW70">
        <v>27.2</v>
      </c>
      <c r="CX70">
        <v>19.600000000000001</v>
      </c>
      <c r="CY70">
        <v>9</v>
      </c>
      <c r="CZ70">
        <v>14.2</v>
      </c>
      <c r="DA70">
        <v>27.1</v>
      </c>
      <c r="DB70">
        <v>13.2</v>
      </c>
      <c r="DC70">
        <v>20</v>
      </c>
      <c r="DD70">
        <v>4.49</v>
      </c>
      <c r="DE70">
        <v>4.18</v>
      </c>
      <c r="DF70">
        <v>4.33</v>
      </c>
    </row>
    <row r="72" spans="1:110" x14ac:dyDescent="0.4">
      <c r="A72" t="s">
        <v>368</v>
      </c>
      <c r="B72" t="s">
        <v>366</v>
      </c>
      <c r="C72">
        <v>23617</v>
      </c>
      <c r="D72">
        <v>24560</v>
      </c>
      <c r="E72">
        <v>48177</v>
      </c>
      <c r="F72">
        <v>23127</v>
      </c>
      <c r="G72">
        <v>24010</v>
      </c>
      <c r="H72">
        <v>47137</v>
      </c>
      <c r="I72">
        <v>48.1</v>
      </c>
      <c r="J72">
        <v>42.3</v>
      </c>
      <c r="K72">
        <v>45.1</v>
      </c>
      <c r="L72">
        <v>0.09</v>
      </c>
      <c r="M72">
        <v>-0.39</v>
      </c>
      <c r="N72">
        <v>-0.15</v>
      </c>
      <c r="O72">
        <v>0.08</v>
      </c>
      <c r="P72">
        <v>-0.41</v>
      </c>
      <c r="Q72">
        <v>-0.16</v>
      </c>
      <c r="R72">
        <v>0.11</v>
      </c>
      <c r="S72">
        <v>-0.37</v>
      </c>
      <c r="T72">
        <v>-0.14000000000000001</v>
      </c>
      <c r="U72">
        <v>43.5</v>
      </c>
      <c r="V72">
        <v>36.1</v>
      </c>
      <c r="W72">
        <v>39.700000000000003</v>
      </c>
      <c r="X72">
        <v>65.7</v>
      </c>
      <c r="Y72">
        <v>57.1</v>
      </c>
      <c r="Z72">
        <v>61.3</v>
      </c>
      <c r="AA72">
        <v>40.700000000000003</v>
      </c>
      <c r="AB72">
        <v>29.4</v>
      </c>
      <c r="AC72">
        <v>35</v>
      </c>
      <c r="AD72">
        <v>17.899999999999999</v>
      </c>
      <c r="AE72">
        <v>10.3</v>
      </c>
      <c r="AF72">
        <v>14</v>
      </c>
      <c r="AG72">
        <v>26.3</v>
      </c>
      <c r="AH72">
        <v>15.9</v>
      </c>
      <c r="AI72">
        <v>21</v>
      </c>
      <c r="AJ72">
        <v>4.1100000000000003</v>
      </c>
      <c r="AK72">
        <v>3.6</v>
      </c>
      <c r="AL72">
        <v>3.85</v>
      </c>
      <c r="AM72">
        <v>5143</v>
      </c>
      <c r="AN72">
        <v>5382</v>
      </c>
      <c r="AO72">
        <v>10525</v>
      </c>
      <c r="AP72">
        <v>4288</v>
      </c>
      <c r="AQ72">
        <v>4431</v>
      </c>
      <c r="AR72">
        <v>8719</v>
      </c>
      <c r="AS72">
        <v>48.1</v>
      </c>
      <c r="AT72">
        <v>43</v>
      </c>
      <c r="AU72">
        <v>45.5</v>
      </c>
      <c r="AV72">
        <v>0.56000000000000005</v>
      </c>
      <c r="AW72">
        <v>0.05</v>
      </c>
      <c r="AX72">
        <v>0.3</v>
      </c>
      <c r="AY72">
        <v>0.53</v>
      </c>
      <c r="AZ72">
        <v>0.01</v>
      </c>
      <c r="BA72">
        <v>0.27</v>
      </c>
      <c r="BB72">
        <v>0.6</v>
      </c>
      <c r="BC72">
        <v>0.08</v>
      </c>
      <c r="BD72">
        <v>0.33</v>
      </c>
      <c r="BE72">
        <v>40.799999999999997</v>
      </c>
      <c r="BF72">
        <v>36.299999999999997</v>
      </c>
      <c r="BG72">
        <v>38.5</v>
      </c>
      <c r="BH72">
        <v>62.7</v>
      </c>
      <c r="BI72">
        <v>56.1</v>
      </c>
      <c r="BJ72">
        <v>59.4</v>
      </c>
      <c r="BK72">
        <v>49.1</v>
      </c>
      <c r="BL72">
        <v>35.4</v>
      </c>
      <c r="BM72">
        <v>42.1</v>
      </c>
      <c r="BN72">
        <v>19.3</v>
      </c>
      <c r="BO72">
        <v>11.8</v>
      </c>
      <c r="BP72">
        <v>15.4</v>
      </c>
      <c r="BQ72">
        <v>28.8</v>
      </c>
      <c r="BR72">
        <v>18</v>
      </c>
      <c r="BS72">
        <v>23.3</v>
      </c>
      <c r="BT72">
        <v>4.21</v>
      </c>
      <c r="BU72">
        <v>3.74</v>
      </c>
      <c r="BV72">
        <v>3.97</v>
      </c>
      <c r="BW72">
        <v>28820</v>
      </c>
      <c r="BX72">
        <v>30025</v>
      </c>
      <c r="BY72">
        <v>58845</v>
      </c>
      <c r="BZ72">
        <v>27453</v>
      </c>
      <c r="CA72">
        <v>28497</v>
      </c>
      <c r="CB72">
        <v>55950</v>
      </c>
      <c r="CC72">
        <v>48.1</v>
      </c>
      <c r="CD72">
        <v>42.4</v>
      </c>
      <c r="CE72">
        <v>45.2</v>
      </c>
      <c r="CF72">
        <v>0.17</v>
      </c>
      <c r="CG72">
        <v>-0.32</v>
      </c>
      <c r="CH72">
        <v>-0.08</v>
      </c>
      <c r="CI72">
        <v>0.15</v>
      </c>
      <c r="CJ72">
        <v>-0.34</v>
      </c>
      <c r="CK72">
        <v>-0.09</v>
      </c>
      <c r="CL72">
        <v>0.18</v>
      </c>
      <c r="CM72">
        <v>-0.31</v>
      </c>
      <c r="CN72">
        <v>-7.0000000000000007E-2</v>
      </c>
      <c r="CO72">
        <v>42.9</v>
      </c>
      <c r="CP72">
        <v>36.1</v>
      </c>
      <c r="CQ72">
        <v>39.5</v>
      </c>
      <c r="CR72">
        <v>65.099999999999994</v>
      </c>
      <c r="CS72">
        <v>56.9</v>
      </c>
      <c r="CT72">
        <v>60.9</v>
      </c>
      <c r="CU72">
        <v>42.2</v>
      </c>
      <c r="CV72">
        <v>30.4</v>
      </c>
      <c r="CW72">
        <v>36.200000000000003</v>
      </c>
      <c r="CX72">
        <v>18.100000000000001</v>
      </c>
      <c r="CY72">
        <v>10.6</v>
      </c>
      <c r="CZ72">
        <v>14.3</v>
      </c>
      <c r="DA72">
        <v>26.7</v>
      </c>
      <c r="DB72">
        <v>16.2</v>
      </c>
      <c r="DC72">
        <v>21.4</v>
      </c>
      <c r="DD72">
        <v>4.13</v>
      </c>
      <c r="DE72">
        <v>3.62</v>
      </c>
      <c r="DF72">
        <v>3.87</v>
      </c>
    </row>
    <row r="73" spans="1:110" x14ac:dyDescent="0.4">
      <c r="A73" t="s">
        <v>370</v>
      </c>
      <c r="B73" t="s">
        <v>369</v>
      </c>
      <c r="C73">
        <v>3501</v>
      </c>
      <c r="D73">
        <v>3678</v>
      </c>
      <c r="E73">
        <v>7179</v>
      </c>
      <c r="F73">
        <v>3398</v>
      </c>
      <c r="G73">
        <v>3554</v>
      </c>
      <c r="H73">
        <v>6952</v>
      </c>
      <c r="I73">
        <v>49.8</v>
      </c>
      <c r="J73">
        <v>42.8</v>
      </c>
      <c r="K73">
        <v>46.2</v>
      </c>
      <c r="L73">
        <v>0.11</v>
      </c>
      <c r="M73">
        <v>-0.43</v>
      </c>
      <c r="N73">
        <v>-0.17</v>
      </c>
      <c r="O73">
        <v>7.0000000000000007E-2</v>
      </c>
      <c r="P73">
        <v>-0.47</v>
      </c>
      <c r="Q73">
        <v>-0.2</v>
      </c>
      <c r="R73">
        <v>0.15</v>
      </c>
      <c r="S73">
        <v>-0.39</v>
      </c>
      <c r="T73">
        <v>-0.14000000000000001</v>
      </c>
      <c r="U73">
        <v>44.8</v>
      </c>
      <c r="V73">
        <v>38.299999999999997</v>
      </c>
      <c r="W73">
        <v>41.5</v>
      </c>
      <c r="X73">
        <v>65.2</v>
      </c>
      <c r="Y73">
        <v>56.1</v>
      </c>
      <c r="Z73">
        <v>60.5</v>
      </c>
      <c r="AA73">
        <v>45.5</v>
      </c>
      <c r="AB73">
        <v>30.3</v>
      </c>
      <c r="AC73">
        <v>37.700000000000003</v>
      </c>
      <c r="AD73">
        <v>21.9</v>
      </c>
      <c r="AE73">
        <v>12.9</v>
      </c>
      <c r="AF73">
        <v>17.3</v>
      </c>
      <c r="AG73">
        <v>30</v>
      </c>
      <c r="AH73">
        <v>18</v>
      </c>
      <c r="AI73">
        <v>23.8</v>
      </c>
      <c r="AJ73">
        <v>4.34</v>
      </c>
      <c r="AK73">
        <v>3.69</v>
      </c>
      <c r="AL73">
        <v>4</v>
      </c>
      <c r="AM73">
        <v>2432</v>
      </c>
      <c r="AN73">
        <v>2452</v>
      </c>
      <c r="AO73">
        <v>4884</v>
      </c>
      <c r="AP73">
        <v>2077</v>
      </c>
      <c r="AQ73">
        <v>2091</v>
      </c>
      <c r="AR73">
        <v>4168</v>
      </c>
      <c r="AS73">
        <v>47.7</v>
      </c>
      <c r="AT73">
        <v>43.5</v>
      </c>
      <c r="AU73">
        <v>45.6</v>
      </c>
      <c r="AV73">
        <v>0.47</v>
      </c>
      <c r="AW73">
        <v>-0.06</v>
      </c>
      <c r="AX73">
        <v>0.2</v>
      </c>
      <c r="AY73">
        <v>0.41</v>
      </c>
      <c r="AZ73">
        <v>-0.12</v>
      </c>
      <c r="BA73">
        <v>0.16</v>
      </c>
      <c r="BB73">
        <v>0.52</v>
      </c>
      <c r="BC73">
        <v>-0.01</v>
      </c>
      <c r="BD73">
        <v>0.24</v>
      </c>
      <c r="BE73">
        <v>39.6</v>
      </c>
      <c r="BF73">
        <v>37.700000000000003</v>
      </c>
      <c r="BG73">
        <v>38.6</v>
      </c>
      <c r="BH73">
        <v>60.4</v>
      </c>
      <c r="BI73">
        <v>57.4</v>
      </c>
      <c r="BJ73">
        <v>58.9</v>
      </c>
      <c r="BK73">
        <v>51.5</v>
      </c>
      <c r="BL73">
        <v>36.299999999999997</v>
      </c>
      <c r="BM73">
        <v>43.9</v>
      </c>
      <c r="BN73">
        <v>19.399999999999999</v>
      </c>
      <c r="BO73">
        <v>12.7</v>
      </c>
      <c r="BP73">
        <v>16</v>
      </c>
      <c r="BQ73">
        <v>29.2</v>
      </c>
      <c r="BR73">
        <v>19.2</v>
      </c>
      <c r="BS73">
        <v>24.2</v>
      </c>
      <c r="BT73">
        <v>4.2</v>
      </c>
      <c r="BU73">
        <v>3.79</v>
      </c>
      <c r="BV73">
        <v>4</v>
      </c>
      <c r="BW73">
        <v>5972</v>
      </c>
      <c r="BX73">
        <v>6194</v>
      </c>
      <c r="BY73">
        <v>12166</v>
      </c>
      <c r="BZ73">
        <v>5499</v>
      </c>
      <c r="CA73">
        <v>5686</v>
      </c>
      <c r="CB73">
        <v>11185</v>
      </c>
      <c r="CC73">
        <v>48.8</v>
      </c>
      <c r="CD73">
        <v>42.9</v>
      </c>
      <c r="CE73">
        <v>45.8</v>
      </c>
      <c r="CF73">
        <v>0.24</v>
      </c>
      <c r="CG73">
        <v>-0.3</v>
      </c>
      <c r="CH73">
        <v>-0.04</v>
      </c>
      <c r="CI73">
        <v>0.2</v>
      </c>
      <c r="CJ73">
        <v>-0.33</v>
      </c>
      <c r="CK73">
        <v>-0.06</v>
      </c>
      <c r="CL73">
        <v>0.27</v>
      </c>
      <c r="CM73">
        <v>-0.27</v>
      </c>
      <c r="CN73">
        <v>-0.01</v>
      </c>
      <c r="CO73">
        <v>42.5</v>
      </c>
      <c r="CP73">
        <v>37.799999999999997</v>
      </c>
      <c r="CQ73">
        <v>40.1</v>
      </c>
      <c r="CR73">
        <v>62.9</v>
      </c>
      <c r="CS73">
        <v>56.3</v>
      </c>
      <c r="CT73">
        <v>59.6</v>
      </c>
      <c r="CU73">
        <v>47.8</v>
      </c>
      <c r="CV73">
        <v>32.5</v>
      </c>
      <c r="CW73">
        <v>40</v>
      </c>
      <c r="CX73">
        <v>20.7</v>
      </c>
      <c r="CY73">
        <v>12.8</v>
      </c>
      <c r="CZ73">
        <v>16.7</v>
      </c>
      <c r="DA73">
        <v>29.5</v>
      </c>
      <c r="DB73">
        <v>18.399999999999999</v>
      </c>
      <c r="DC73">
        <v>23.9</v>
      </c>
      <c r="DD73">
        <v>4.2699999999999996</v>
      </c>
      <c r="DE73">
        <v>3.71</v>
      </c>
      <c r="DF73">
        <v>3.98</v>
      </c>
    </row>
    <row r="74" spans="1:110" x14ac:dyDescent="0.4">
      <c r="A74" t="s">
        <v>372</v>
      </c>
      <c r="B74" t="s">
        <v>371</v>
      </c>
      <c r="C74">
        <v>1148</v>
      </c>
      <c r="D74">
        <v>1205</v>
      </c>
      <c r="E74">
        <v>2353</v>
      </c>
      <c r="F74">
        <v>1126</v>
      </c>
      <c r="G74">
        <v>1185</v>
      </c>
      <c r="H74">
        <v>2311</v>
      </c>
      <c r="I74">
        <v>44.9</v>
      </c>
      <c r="J74">
        <v>40.200000000000003</v>
      </c>
      <c r="K74">
        <v>42.5</v>
      </c>
      <c r="L74">
        <v>-0.05</v>
      </c>
      <c r="M74">
        <v>-0.5</v>
      </c>
      <c r="N74">
        <v>-0.28000000000000003</v>
      </c>
      <c r="O74">
        <v>-0.12</v>
      </c>
      <c r="P74">
        <v>-0.56999999999999995</v>
      </c>
      <c r="Q74">
        <v>-0.33</v>
      </c>
      <c r="R74">
        <v>0.02</v>
      </c>
      <c r="S74">
        <v>-0.43</v>
      </c>
      <c r="T74">
        <v>-0.23</v>
      </c>
      <c r="U74">
        <v>38.799999999999997</v>
      </c>
      <c r="V74">
        <v>35.299999999999997</v>
      </c>
      <c r="W74">
        <v>37</v>
      </c>
      <c r="X74">
        <v>61.7</v>
      </c>
      <c r="Y74">
        <v>57.4</v>
      </c>
      <c r="Z74">
        <v>59.5</v>
      </c>
      <c r="AA74">
        <v>42.2</v>
      </c>
      <c r="AB74">
        <v>26.6</v>
      </c>
      <c r="AC74">
        <v>34.200000000000003</v>
      </c>
      <c r="AD74">
        <v>14.8</v>
      </c>
      <c r="AE74">
        <v>7.1</v>
      </c>
      <c r="AF74">
        <v>10.9</v>
      </c>
      <c r="AG74">
        <v>23.6</v>
      </c>
      <c r="AH74">
        <v>12.4</v>
      </c>
      <c r="AI74">
        <v>17.8</v>
      </c>
      <c r="AJ74">
        <v>3.83</v>
      </c>
      <c r="AK74">
        <v>3.39</v>
      </c>
      <c r="AL74">
        <v>3.6</v>
      </c>
      <c r="AM74">
        <v>513</v>
      </c>
      <c r="AN74">
        <v>511</v>
      </c>
      <c r="AO74">
        <v>1024</v>
      </c>
      <c r="AP74">
        <v>427</v>
      </c>
      <c r="AQ74">
        <v>393</v>
      </c>
      <c r="AR74">
        <v>820</v>
      </c>
      <c r="AS74">
        <v>48</v>
      </c>
      <c r="AT74">
        <v>42.1</v>
      </c>
      <c r="AU74">
        <v>45</v>
      </c>
      <c r="AV74">
        <v>0.74</v>
      </c>
      <c r="AW74">
        <v>0.23</v>
      </c>
      <c r="AX74">
        <v>0.5</v>
      </c>
      <c r="AY74">
        <v>0.63</v>
      </c>
      <c r="AZ74">
        <v>0.11</v>
      </c>
      <c r="BA74">
        <v>0.41</v>
      </c>
      <c r="BB74">
        <v>0.86</v>
      </c>
      <c r="BC74">
        <v>0.36</v>
      </c>
      <c r="BD74">
        <v>0.59</v>
      </c>
      <c r="BE74">
        <v>42.3</v>
      </c>
      <c r="BF74">
        <v>35.200000000000003</v>
      </c>
      <c r="BG74">
        <v>38.799999999999997</v>
      </c>
      <c r="BH74">
        <v>66.3</v>
      </c>
      <c r="BI74">
        <v>57.3</v>
      </c>
      <c r="BJ74">
        <v>61.8</v>
      </c>
      <c r="BK74">
        <v>58.7</v>
      </c>
      <c r="BL74">
        <v>40.9</v>
      </c>
      <c r="BM74">
        <v>49.8</v>
      </c>
      <c r="BN74">
        <v>20.9</v>
      </c>
      <c r="BO74">
        <v>10.6</v>
      </c>
      <c r="BP74">
        <v>15.7</v>
      </c>
      <c r="BQ74">
        <v>29.8</v>
      </c>
      <c r="BR74">
        <v>17</v>
      </c>
      <c r="BS74">
        <v>23.4</v>
      </c>
      <c r="BT74">
        <v>4.24</v>
      </c>
      <c r="BU74">
        <v>3.7</v>
      </c>
      <c r="BV74">
        <v>3.97</v>
      </c>
      <c r="BW74">
        <v>1661</v>
      </c>
      <c r="BX74">
        <v>1716</v>
      </c>
      <c r="BY74">
        <v>3377</v>
      </c>
      <c r="BZ74">
        <v>1553</v>
      </c>
      <c r="CA74">
        <v>1578</v>
      </c>
      <c r="CB74">
        <v>3131</v>
      </c>
      <c r="CC74">
        <v>45.9</v>
      </c>
      <c r="CD74">
        <v>40.700000000000003</v>
      </c>
      <c r="CE74">
        <v>43.3</v>
      </c>
      <c r="CF74">
        <v>0.17</v>
      </c>
      <c r="CG74">
        <v>-0.32</v>
      </c>
      <c r="CH74">
        <v>-0.08</v>
      </c>
      <c r="CI74">
        <v>0.11</v>
      </c>
      <c r="CJ74">
        <v>-0.38</v>
      </c>
      <c r="CK74">
        <v>-0.12</v>
      </c>
      <c r="CL74">
        <v>0.23</v>
      </c>
      <c r="CM74">
        <v>-0.25</v>
      </c>
      <c r="CN74">
        <v>-0.03</v>
      </c>
      <c r="CO74">
        <v>39.9</v>
      </c>
      <c r="CP74">
        <v>35.299999999999997</v>
      </c>
      <c r="CQ74">
        <v>37.5</v>
      </c>
      <c r="CR74">
        <v>63.1</v>
      </c>
      <c r="CS74">
        <v>57.4</v>
      </c>
      <c r="CT74">
        <v>60.2</v>
      </c>
      <c r="CU74">
        <v>47.3</v>
      </c>
      <c r="CV74">
        <v>30.8</v>
      </c>
      <c r="CW74">
        <v>38.9</v>
      </c>
      <c r="CX74">
        <v>16.7</v>
      </c>
      <c r="CY74">
        <v>8.1999999999999993</v>
      </c>
      <c r="CZ74">
        <v>12.3</v>
      </c>
      <c r="DA74">
        <v>25.5</v>
      </c>
      <c r="DB74">
        <v>13.8</v>
      </c>
      <c r="DC74">
        <v>19.5</v>
      </c>
      <c r="DD74">
        <v>3.96</v>
      </c>
      <c r="DE74">
        <v>3.48</v>
      </c>
      <c r="DF74">
        <v>3.72</v>
      </c>
    </row>
    <row r="75" spans="1:110" x14ac:dyDescent="0.4">
      <c r="A75" t="s">
        <v>374</v>
      </c>
      <c r="B75" t="s">
        <v>373</v>
      </c>
      <c r="C75">
        <v>1454</v>
      </c>
      <c r="D75">
        <v>1532</v>
      </c>
      <c r="E75">
        <v>2986</v>
      </c>
      <c r="F75">
        <v>1447</v>
      </c>
      <c r="G75">
        <v>1508</v>
      </c>
      <c r="H75">
        <v>2955</v>
      </c>
      <c r="I75">
        <v>46.8</v>
      </c>
      <c r="J75">
        <v>40.5</v>
      </c>
      <c r="K75">
        <v>43.6</v>
      </c>
      <c r="L75">
        <v>0.08</v>
      </c>
      <c r="M75">
        <v>-0.44</v>
      </c>
      <c r="N75">
        <v>-0.18</v>
      </c>
      <c r="O75">
        <v>0.02</v>
      </c>
      <c r="P75">
        <v>-0.5</v>
      </c>
      <c r="Q75">
        <v>-0.23</v>
      </c>
      <c r="R75">
        <v>0.15</v>
      </c>
      <c r="S75">
        <v>-0.38</v>
      </c>
      <c r="T75">
        <v>-0.14000000000000001</v>
      </c>
      <c r="U75">
        <v>42</v>
      </c>
      <c r="V75">
        <v>32.700000000000003</v>
      </c>
      <c r="W75">
        <v>37.200000000000003</v>
      </c>
      <c r="X75">
        <v>68</v>
      </c>
      <c r="Y75">
        <v>54.6</v>
      </c>
      <c r="Z75">
        <v>61.1</v>
      </c>
      <c r="AA75">
        <v>41.7</v>
      </c>
      <c r="AB75">
        <v>28.1</v>
      </c>
      <c r="AC75">
        <v>34.700000000000003</v>
      </c>
      <c r="AD75">
        <v>15.4</v>
      </c>
      <c r="AE75">
        <v>7.8</v>
      </c>
      <c r="AF75">
        <v>11.5</v>
      </c>
      <c r="AG75">
        <v>25</v>
      </c>
      <c r="AH75">
        <v>13.4</v>
      </c>
      <c r="AI75">
        <v>19</v>
      </c>
      <c r="AJ75">
        <v>3.99</v>
      </c>
      <c r="AK75">
        <v>3.43</v>
      </c>
      <c r="AL75">
        <v>3.7</v>
      </c>
      <c r="AM75">
        <v>131</v>
      </c>
      <c r="AN75">
        <v>159</v>
      </c>
      <c r="AO75">
        <v>290</v>
      </c>
      <c r="AP75">
        <v>114</v>
      </c>
      <c r="AQ75">
        <v>135</v>
      </c>
      <c r="AR75">
        <v>249</v>
      </c>
      <c r="AS75">
        <v>46.9</v>
      </c>
      <c r="AT75">
        <v>37.700000000000003</v>
      </c>
      <c r="AU75">
        <v>41.8</v>
      </c>
      <c r="AV75">
        <v>0.6</v>
      </c>
      <c r="AW75">
        <v>-0.05</v>
      </c>
      <c r="AX75">
        <v>0.25</v>
      </c>
      <c r="AY75">
        <v>0.37</v>
      </c>
      <c r="AZ75">
        <v>-0.26</v>
      </c>
      <c r="BA75">
        <v>0.09</v>
      </c>
      <c r="BB75">
        <v>0.83</v>
      </c>
      <c r="BC75">
        <v>0.17</v>
      </c>
      <c r="BD75">
        <v>0.41</v>
      </c>
      <c r="BE75">
        <v>39.700000000000003</v>
      </c>
      <c r="BF75">
        <v>25.2</v>
      </c>
      <c r="BG75">
        <v>31.7</v>
      </c>
      <c r="BH75">
        <v>57.3</v>
      </c>
      <c r="BI75">
        <v>45.9</v>
      </c>
      <c r="BJ75">
        <v>51</v>
      </c>
      <c r="BK75">
        <v>44.3</v>
      </c>
      <c r="BL75">
        <v>32.1</v>
      </c>
      <c r="BM75">
        <v>37.6</v>
      </c>
      <c r="BN75">
        <v>19.8</v>
      </c>
      <c r="BO75">
        <v>7.5</v>
      </c>
      <c r="BP75">
        <v>13.1</v>
      </c>
      <c r="BQ75">
        <v>25.2</v>
      </c>
      <c r="BR75">
        <v>11.3</v>
      </c>
      <c r="BS75">
        <v>17.600000000000001</v>
      </c>
      <c r="BT75">
        <v>4.1100000000000003</v>
      </c>
      <c r="BU75">
        <v>3.25</v>
      </c>
      <c r="BV75">
        <v>3.64</v>
      </c>
      <c r="BW75">
        <v>1589</v>
      </c>
      <c r="BX75">
        <v>1694</v>
      </c>
      <c r="BY75">
        <v>3283</v>
      </c>
      <c r="BZ75">
        <v>1564</v>
      </c>
      <c r="CA75">
        <v>1645</v>
      </c>
      <c r="CB75">
        <v>3209</v>
      </c>
      <c r="CC75">
        <v>46.8</v>
      </c>
      <c r="CD75">
        <v>40.200000000000003</v>
      </c>
      <c r="CE75">
        <v>43.4</v>
      </c>
      <c r="CF75">
        <v>0.12</v>
      </c>
      <c r="CG75">
        <v>-0.41</v>
      </c>
      <c r="CH75">
        <v>-0.15</v>
      </c>
      <c r="CI75">
        <v>0.06</v>
      </c>
      <c r="CJ75">
        <v>-0.47</v>
      </c>
      <c r="CK75">
        <v>-0.19</v>
      </c>
      <c r="CL75">
        <v>0.18</v>
      </c>
      <c r="CM75">
        <v>-0.35</v>
      </c>
      <c r="CN75">
        <v>-0.11</v>
      </c>
      <c r="CO75">
        <v>41.8</v>
      </c>
      <c r="CP75">
        <v>32</v>
      </c>
      <c r="CQ75">
        <v>36.700000000000003</v>
      </c>
      <c r="CR75">
        <v>67</v>
      </c>
      <c r="CS75">
        <v>53.8</v>
      </c>
      <c r="CT75">
        <v>60.2</v>
      </c>
      <c r="CU75">
        <v>41.8</v>
      </c>
      <c r="CV75">
        <v>28.5</v>
      </c>
      <c r="CW75">
        <v>34.9</v>
      </c>
      <c r="CX75">
        <v>15.7</v>
      </c>
      <c r="CY75">
        <v>7.7</v>
      </c>
      <c r="CZ75">
        <v>11.6</v>
      </c>
      <c r="DA75">
        <v>24.9</v>
      </c>
      <c r="DB75">
        <v>13.2</v>
      </c>
      <c r="DC75">
        <v>18.899999999999999</v>
      </c>
      <c r="DD75">
        <v>4</v>
      </c>
      <c r="DE75">
        <v>3.41</v>
      </c>
      <c r="DF75">
        <v>3.7</v>
      </c>
    </row>
    <row r="76" spans="1:110" x14ac:dyDescent="0.4">
      <c r="A76" t="s">
        <v>376</v>
      </c>
      <c r="B76" t="s">
        <v>375</v>
      </c>
      <c r="C76">
        <v>748</v>
      </c>
      <c r="D76">
        <v>812</v>
      </c>
      <c r="E76">
        <v>1560</v>
      </c>
      <c r="F76">
        <v>713</v>
      </c>
      <c r="G76">
        <v>773</v>
      </c>
      <c r="H76">
        <v>1486</v>
      </c>
      <c r="I76">
        <v>48.9</v>
      </c>
      <c r="J76">
        <v>43.5</v>
      </c>
      <c r="K76">
        <v>46.1</v>
      </c>
      <c r="L76">
        <v>0.18</v>
      </c>
      <c r="M76">
        <v>-0.27</v>
      </c>
      <c r="N76">
        <v>-0.06</v>
      </c>
      <c r="O76">
        <v>0.08</v>
      </c>
      <c r="P76">
        <v>-0.36</v>
      </c>
      <c r="Q76">
        <v>-0.12</v>
      </c>
      <c r="R76">
        <v>0.27</v>
      </c>
      <c r="S76">
        <v>-0.18</v>
      </c>
      <c r="T76">
        <v>0.01</v>
      </c>
      <c r="U76">
        <v>48.1</v>
      </c>
      <c r="V76">
        <v>38.9</v>
      </c>
      <c r="W76">
        <v>43.3</v>
      </c>
      <c r="X76">
        <v>69.7</v>
      </c>
      <c r="Y76">
        <v>60.6</v>
      </c>
      <c r="Z76">
        <v>64.900000000000006</v>
      </c>
      <c r="AA76">
        <v>46.8</v>
      </c>
      <c r="AB76">
        <v>33.1</v>
      </c>
      <c r="AC76">
        <v>39.700000000000003</v>
      </c>
      <c r="AD76">
        <v>20.3</v>
      </c>
      <c r="AE76">
        <v>10.199999999999999</v>
      </c>
      <c r="AF76">
        <v>15.1</v>
      </c>
      <c r="AG76">
        <v>31</v>
      </c>
      <c r="AH76">
        <v>17.7</v>
      </c>
      <c r="AI76">
        <v>24.1</v>
      </c>
      <c r="AJ76">
        <v>4.26</v>
      </c>
      <c r="AK76">
        <v>3.8</v>
      </c>
      <c r="AL76">
        <v>4.0199999999999996</v>
      </c>
      <c r="AM76">
        <v>47</v>
      </c>
      <c r="AN76">
        <v>37</v>
      </c>
      <c r="AO76">
        <v>84</v>
      </c>
      <c r="AP76">
        <v>38</v>
      </c>
      <c r="AQ76">
        <v>26</v>
      </c>
      <c r="AR76">
        <v>64</v>
      </c>
      <c r="AS76">
        <v>47.8</v>
      </c>
      <c r="AT76">
        <v>37.4</v>
      </c>
      <c r="AU76">
        <v>43.2</v>
      </c>
      <c r="AV76">
        <v>0.77</v>
      </c>
      <c r="AW76">
        <v>0.13</v>
      </c>
      <c r="AX76">
        <v>0.51</v>
      </c>
      <c r="AY76">
        <v>0.37</v>
      </c>
      <c r="AZ76">
        <v>-0.35</v>
      </c>
      <c r="BA76">
        <v>0.2</v>
      </c>
      <c r="BB76">
        <v>1.17</v>
      </c>
      <c r="BC76">
        <v>0.62</v>
      </c>
      <c r="BD76">
        <v>0.82</v>
      </c>
      <c r="BE76">
        <v>38.299999999999997</v>
      </c>
      <c r="BF76">
        <v>21.6</v>
      </c>
      <c r="BG76">
        <v>31</v>
      </c>
      <c r="BH76">
        <v>68.099999999999994</v>
      </c>
      <c r="BI76">
        <v>40.5</v>
      </c>
      <c r="BJ76">
        <v>56</v>
      </c>
      <c r="BK76">
        <v>61.7</v>
      </c>
      <c r="BL76">
        <v>37.799999999999997</v>
      </c>
      <c r="BM76">
        <v>51.2</v>
      </c>
      <c r="BN76">
        <v>17</v>
      </c>
      <c r="BO76">
        <v>5.4</v>
      </c>
      <c r="BP76">
        <v>11.9</v>
      </c>
      <c r="BQ76">
        <v>36.200000000000003</v>
      </c>
      <c r="BR76">
        <v>5.4</v>
      </c>
      <c r="BS76">
        <v>22.6</v>
      </c>
      <c r="BT76">
        <v>4.34</v>
      </c>
      <c r="BU76">
        <v>3.35</v>
      </c>
      <c r="BV76">
        <v>3.9</v>
      </c>
      <c r="BW76">
        <v>795</v>
      </c>
      <c r="BX76">
        <v>849</v>
      </c>
      <c r="BY76">
        <v>1644</v>
      </c>
      <c r="BZ76">
        <v>751</v>
      </c>
      <c r="CA76">
        <v>799</v>
      </c>
      <c r="CB76">
        <v>1550</v>
      </c>
      <c r="CC76">
        <v>48.8</v>
      </c>
      <c r="CD76">
        <v>43.2</v>
      </c>
      <c r="CE76">
        <v>45.9</v>
      </c>
      <c r="CF76">
        <v>0.21</v>
      </c>
      <c r="CG76">
        <v>-0.26</v>
      </c>
      <c r="CH76">
        <v>-0.03</v>
      </c>
      <c r="CI76">
        <v>0.11</v>
      </c>
      <c r="CJ76">
        <v>-0.35</v>
      </c>
      <c r="CK76">
        <v>-0.1</v>
      </c>
      <c r="CL76">
        <v>0.3</v>
      </c>
      <c r="CM76">
        <v>-0.17</v>
      </c>
      <c r="CN76">
        <v>0.03</v>
      </c>
      <c r="CO76">
        <v>47.5</v>
      </c>
      <c r="CP76">
        <v>38.200000000000003</v>
      </c>
      <c r="CQ76">
        <v>42.7</v>
      </c>
      <c r="CR76">
        <v>69.599999999999994</v>
      </c>
      <c r="CS76">
        <v>59.7</v>
      </c>
      <c r="CT76">
        <v>64.5</v>
      </c>
      <c r="CU76">
        <v>47.7</v>
      </c>
      <c r="CV76">
        <v>33.299999999999997</v>
      </c>
      <c r="CW76">
        <v>40.299999999999997</v>
      </c>
      <c r="CX76">
        <v>20.100000000000001</v>
      </c>
      <c r="CY76">
        <v>10</v>
      </c>
      <c r="CZ76">
        <v>14.9</v>
      </c>
      <c r="DA76">
        <v>31.3</v>
      </c>
      <c r="DB76">
        <v>17.2</v>
      </c>
      <c r="DC76">
        <v>24</v>
      </c>
      <c r="DD76">
        <v>4.2699999999999996</v>
      </c>
      <c r="DE76">
        <v>3.78</v>
      </c>
      <c r="DF76">
        <v>4.01</v>
      </c>
    </row>
    <row r="77" spans="1:110" x14ac:dyDescent="0.4">
      <c r="A77" t="s">
        <v>378</v>
      </c>
      <c r="B77" t="s">
        <v>377</v>
      </c>
      <c r="C77">
        <v>1281</v>
      </c>
      <c r="D77">
        <v>1300</v>
      </c>
      <c r="E77">
        <v>2581</v>
      </c>
      <c r="F77">
        <v>1269</v>
      </c>
      <c r="G77">
        <v>1284</v>
      </c>
      <c r="H77">
        <v>2553</v>
      </c>
      <c r="I77">
        <v>41.5</v>
      </c>
      <c r="J77">
        <v>37.799999999999997</v>
      </c>
      <c r="K77">
        <v>39.6</v>
      </c>
      <c r="L77">
        <v>-0.34</v>
      </c>
      <c r="M77">
        <v>-0.6</v>
      </c>
      <c r="N77">
        <v>-0.47</v>
      </c>
      <c r="O77">
        <v>-0.41</v>
      </c>
      <c r="P77">
        <v>-0.67</v>
      </c>
      <c r="Q77">
        <v>-0.52</v>
      </c>
      <c r="R77">
        <v>-0.27</v>
      </c>
      <c r="S77">
        <v>-0.53</v>
      </c>
      <c r="T77">
        <v>-0.42</v>
      </c>
      <c r="U77">
        <v>28.4</v>
      </c>
      <c r="V77">
        <v>25.6</v>
      </c>
      <c r="W77">
        <v>27</v>
      </c>
      <c r="X77">
        <v>51.5</v>
      </c>
      <c r="Y77">
        <v>47.5</v>
      </c>
      <c r="Z77">
        <v>49.5</v>
      </c>
      <c r="AA77">
        <v>22.1</v>
      </c>
      <c r="AB77">
        <v>15.5</v>
      </c>
      <c r="AC77">
        <v>18.8</v>
      </c>
      <c r="AD77">
        <v>6.9</v>
      </c>
      <c r="AE77">
        <v>4</v>
      </c>
      <c r="AF77">
        <v>5.5</v>
      </c>
      <c r="AG77">
        <v>11</v>
      </c>
      <c r="AH77">
        <v>7.2</v>
      </c>
      <c r="AI77">
        <v>9.1</v>
      </c>
      <c r="AJ77">
        <v>3.32</v>
      </c>
      <c r="AK77">
        <v>3.04</v>
      </c>
      <c r="AL77">
        <v>3.18</v>
      </c>
      <c r="AM77">
        <v>469</v>
      </c>
      <c r="AN77">
        <v>579</v>
      </c>
      <c r="AO77">
        <v>1048</v>
      </c>
      <c r="AP77">
        <v>398</v>
      </c>
      <c r="AQ77">
        <v>486</v>
      </c>
      <c r="AR77">
        <v>884</v>
      </c>
      <c r="AS77">
        <v>45.2</v>
      </c>
      <c r="AT77">
        <v>41.1</v>
      </c>
      <c r="AU77">
        <v>42.9</v>
      </c>
      <c r="AV77">
        <v>0.39</v>
      </c>
      <c r="AW77">
        <v>-0.06</v>
      </c>
      <c r="AX77">
        <v>0.14000000000000001</v>
      </c>
      <c r="AY77">
        <v>0.26</v>
      </c>
      <c r="AZ77">
        <v>-0.17</v>
      </c>
      <c r="BA77">
        <v>0.06</v>
      </c>
      <c r="BB77">
        <v>0.51</v>
      </c>
      <c r="BC77">
        <v>0.06</v>
      </c>
      <c r="BD77">
        <v>0.23</v>
      </c>
      <c r="BE77">
        <v>32.799999999999997</v>
      </c>
      <c r="BF77">
        <v>31.3</v>
      </c>
      <c r="BG77">
        <v>32</v>
      </c>
      <c r="BH77">
        <v>55.9</v>
      </c>
      <c r="BI77">
        <v>52.3</v>
      </c>
      <c r="BJ77">
        <v>53.9</v>
      </c>
      <c r="BK77">
        <v>28.8</v>
      </c>
      <c r="BL77">
        <v>23.5</v>
      </c>
      <c r="BM77">
        <v>25.9</v>
      </c>
      <c r="BN77">
        <v>9.6</v>
      </c>
      <c r="BO77">
        <v>7.9</v>
      </c>
      <c r="BP77">
        <v>8.6999999999999993</v>
      </c>
      <c r="BQ77">
        <v>16.399999999999999</v>
      </c>
      <c r="BR77">
        <v>13</v>
      </c>
      <c r="BS77">
        <v>14.5</v>
      </c>
      <c r="BT77">
        <v>3.76</v>
      </c>
      <c r="BU77">
        <v>3.45</v>
      </c>
      <c r="BV77">
        <v>3.59</v>
      </c>
      <c r="BW77">
        <v>1750</v>
      </c>
      <c r="BX77">
        <v>1884</v>
      </c>
      <c r="BY77">
        <v>3634</v>
      </c>
      <c r="BZ77">
        <v>1667</v>
      </c>
      <c r="CA77">
        <v>1774</v>
      </c>
      <c r="CB77">
        <v>3441</v>
      </c>
      <c r="CC77">
        <v>42.5</v>
      </c>
      <c r="CD77">
        <v>38.799999999999997</v>
      </c>
      <c r="CE77">
        <v>40.6</v>
      </c>
      <c r="CF77">
        <v>-0.17</v>
      </c>
      <c r="CG77">
        <v>-0.45</v>
      </c>
      <c r="CH77">
        <v>-0.31</v>
      </c>
      <c r="CI77">
        <v>-0.23</v>
      </c>
      <c r="CJ77">
        <v>-0.51</v>
      </c>
      <c r="CK77">
        <v>-0.36</v>
      </c>
      <c r="CL77">
        <v>-0.1</v>
      </c>
      <c r="CM77">
        <v>-0.39</v>
      </c>
      <c r="CN77">
        <v>-0.27</v>
      </c>
      <c r="CO77">
        <v>29.6</v>
      </c>
      <c r="CP77">
        <v>27.3</v>
      </c>
      <c r="CQ77">
        <v>28.4</v>
      </c>
      <c r="CR77">
        <v>52.7</v>
      </c>
      <c r="CS77">
        <v>48.9</v>
      </c>
      <c r="CT77">
        <v>50.7</v>
      </c>
      <c r="CU77">
        <v>23.9</v>
      </c>
      <c r="CV77">
        <v>17.899999999999999</v>
      </c>
      <c r="CW77">
        <v>20.8</v>
      </c>
      <c r="CX77">
        <v>7.7</v>
      </c>
      <c r="CY77">
        <v>5.2</v>
      </c>
      <c r="CZ77">
        <v>6.4</v>
      </c>
      <c r="DA77">
        <v>12.5</v>
      </c>
      <c r="DB77">
        <v>8.9</v>
      </c>
      <c r="DC77">
        <v>10.6</v>
      </c>
      <c r="DD77">
        <v>3.44</v>
      </c>
      <c r="DE77">
        <v>3.17</v>
      </c>
      <c r="DF77">
        <v>3.3</v>
      </c>
    </row>
    <row r="78" spans="1:110" x14ac:dyDescent="0.4">
      <c r="A78" t="s">
        <v>380</v>
      </c>
      <c r="B78" t="s">
        <v>379</v>
      </c>
      <c r="C78">
        <v>1341</v>
      </c>
      <c r="D78">
        <v>1428</v>
      </c>
      <c r="E78">
        <v>2769</v>
      </c>
      <c r="F78">
        <v>1289</v>
      </c>
      <c r="G78">
        <v>1360</v>
      </c>
      <c r="H78">
        <v>2649</v>
      </c>
      <c r="I78">
        <v>48.3</v>
      </c>
      <c r="J78">
        <v>43.3</v>
      </c>
      <c r="K78">
        <v>45.7</v>
      </c>
      <c r="L78">
        <v>0.12</v>
      </c>
      <c r="M78">
        <v>-0.28999999999999998</v>
      </c>
      <c r="N78">
        <v>-0.09</v>
      </c>
      <c r="O78">
        <v>0.05</v>
      </c>
      <c r="P78">
        <v>-0.36</v>
      </c>
      <c r="Q78">
        <v>-0.14000000000000001</v>
      </c>
      <c r="R78">
        <v>0.19</v>
      </c>
      <c r="S78">
        <v>-0.23</v>
      </c>
      <c r="T78">
        <v>-0.04</v>
      </c>
      <c r="U78">
        <v>43.1</v>
      </c>
      <c r="V78">
        <v>38.1</v>
      </c>
      <c r="W78">
        <v>40.5</v>
      </c>
      <c r="X78">
        <v>66.7</v>
      </c>
      <c r="Y78">
        <v>60.5</v>
      </c>
      <c r="Z78">
        <v>63.5</v>
      </c>
      <c r="AA78">
        <v>41.4</v>
      </c>
      <c r="AB78">
        <v>32.799999999999997</v>
      </c>
      <c r="AC78">
        <v>37</v>
      </c>
      <c r="AD78">
        <v>19.399999999999999</v>
      </c>
      <c r="AE78">
        <v>10.9</v>
      </c>
      <c r="AF78">
        <v>15</v>
      </c>
      <c r="AG78">
        <v>28.6</v>
      </c>
      <c r="AH78">
        <v>18.600000000000001</v>
      </c>
      <c r="AI78">
        <v>23.4</v>
      </c>
      <c r="AJ78">
        <v>4.22</v>
      </c>
      <c r="AK78">
        <v>3.79</v>
      </c>
      <c r="AL78">
        <v>4</v>
      </c>
      <c r="AM78">
        <v>37</v>
      </c>
      <c r="AN78">
        <v>38</v>
      </c>
      <c r="AO78">
        <v>75</v>
      </c>
      <c r="AP78">
        <v>24</v>
      </c>
      <c r="AQ78">
        <v>24</v>
      </c>
      <c r="AR78">
        <v>48</v>
      </c>
      <c r="AS78">
        <v>49</v>
      </c>
      <c r="AT78">
        <v>42.9</v>
      </c>
      <c r="AU78">
        <v>45.9</v>
      </c>
      <c r="AV78">
        <v>0.85</v>
      </c>
      <c r="AW78">
        <v>0.21</v>
      </c>
      <c r="AX78">
        <v>0.53</v>
      </c>
      <c r="AY78">
        <v>0.34</v>
      </c>
      <c r="AZ78">
        <v>-0.3</v>
      </c>
      <c r="BA78">
        <v>0.17</v>
      </c>
      <c r="BB78">
        <v>1.35</v>
      </c>
      <c r="BC78">
        <v>0.71</v>
      </c>
      <c r="BD78">
        <v>0.88</v>
      </c>
      <c r="BE78">
        <v>45.9</v>
      </c>
      <c r="BF78">
        <v>36.799999999999997</v>
      </c>
      <c r="BG78">
        <v>41.3</v>
      </c>
      <c r="BH78">
        <v>70.3</v>
      </c>
      <c r="BI78">
        <v>57.9</v>
      </c>
      <c r="BJ78">
        <v>64</v>
      </c>
      <c r="BK78">
        <v>48.6</v>
      </c>
      <c r="BL78">
        <v>31.6</v>
      </c>
      <c r="BM78">
        <v>40</v>
      </c>
      <c r="BN78">
        <v>18.899999999999999</v>
      </c>
      <c r="BO78">
        <v>13.2</v>
      </c>
      <c r="BP78">
        <v>16</v>
      </c>
      <c r="BQ78">
        <v>37.799999999999997</v>
      </c>
      <c r="BR78">
        <v>18.399999999999999</v>
      </c>
      <c r="BS78">
        <v>28</v>
      </c>
      <c r="BT78">
        <v>4.3499999999999996</v>
      </c>
      <c r="BU78">
        <v>3.88</v>
      </c>
      <c r="BV78">
        <v>4.1100000000000003</v>
      </c>
      <c r="BW78">
        <v>1382</v>
      </c>
      <c r="BX78">
        <v>1468</v>
      </c>
      <c r="BY78">
        <v>2850</v>
      </c>
      <c r="BZ78">
        <v>1315</v>
      </c>
      <c r="CA78">
        <v>1386</v>
      </c>
      <c r="CB78">
        <v>2701</v>
      </c>
      <c r="CC78">
        <v>48.4</v>
      </c>
      <c r="CD78">
        <v>43.3</v>
      </c>
      <c r="CE78">
        <v>45.8</v>
      </c>
      <c r="CF78">
        <v>0.14000000000000001</v>
      </c>
      <c r="CG78">
        <v>-0.28000000000000003</v>
      </c>
      <c r="CH78">
        <v>-0.08</v>
      </c>
      <c r="CI78">
        <v>7.0000000000000007E-2</v>
      </c>
      <c r="CJ78">
        <v>-0.35</v>
      </c>
      <c r="CK78">
        <v>-0.13</v>
      </c>
      <c r="CL78">
        <v>0.21</v>
      </c>
      <c r="CM78">
        <v>-0.22</v>
      </c>
      <c r="CN78">
        <v>-0.03</v>
      </c>
      <c r="CO78">
        <v>43.3</v>
      </c>
      <c r="CP78">
        <v>38.1</v>
      </c>
      <c r="CQ78">
        <v>40.6</v>
      </c>
      <c r="CR78">
        <v>66.900000000000006</v>
      </c>
      <c r="CS78">
        <v>60.4</v>
      </c>
      <c r="CT78">
        <v>63.5</v>
      </c>
      <c r="CU78">
        <v>41.6</v>
      </c>
      <c r="CV78">
        <v>32.9</v>
      </c>
      <c r="CW78">
        <v>37.1</v>
      </c>
      <c r="CX78">
        <v>19.399999999999999</v>
      </c>
      <c r="CY78">
        <v>10.9</v>
      </c>
      <c r="CZ78">
        <v>15</v>
      </c>
      <c r="DA78">
        <v>28.8</v>
      </c>
      <c r="DB78">
        <v>18.7</v>
      </c>
      <c r="DC78">
        <v>23.6</v>
      </c>
      <c r="DD78">
        <v>4.22</v>
      </c>
      <c r="DE78">
        <v>3.8</v>
      </c>
      <c r="DF78">
        <v>4</v>
      </c>
    </row>
    <row r="79" spans="1:110" x14ac:dyDescent="0.4">
      <c r="A79" t="s">
        <v>382</v>
      </c>
      <c r="B79" t="s">
        <v>381</v>
      </c>
      <c r="C79">
        <v>1328</v>
      </c>
      <c r="D79">
        <v>1386</v>
      </c>
      <c r="E79">
        <v>2714</v>
      </c>
      <c r="F79">
        <v>1315</v>
      </c>
      <c r="G79">
        <v>1367</v>
      </c>
      <c r="H79">
        <v>2682</v>
      </c>
      <c r="I79">
        <v>49.7</v>
      </c>
      <c r="J79">
        <v>44.4</v>
      </c>
      <c r="K79">
        <v>47</v>
      </c>
      <c r="L79">
        <v>0.06</v>
      </c>
      <c r="M79">
        <v>-0.39</v>
      </c>
      <c r="N79">
        <v>-0.17</v>
      </c>
      <c r="O79">
        <v>-0.01</v>
      </c>
      <c r="P79">
        <v>-0.46</v>
      </c>
      <c r="Q79">
        <v>-0.22</v>
      </c>
      <c r="R79">
        <v>0.13</v>
      </c>
      <c r="S79">
        <v>-0.33</v>
      </c>
      <c r="T79">
        <v>-0.12</v>
      </c>
      <c r="U79">
        <v>48.5</v>
      </c>
      <c r="V79">
        <v>41.8</v>
      </c>
      <c r="W79">
        <v>45.1</v>
      </c>
      <c r="X79">
        <v>70.599999999999994</v>
      </c>
      <c r="Y79">
        <v>64.3</v>
      </c>
      <c r="Z79">
        <v>67.400000000000006</v>
      </c>
      <c r="AA79">
        <v>41</v>
      </c>
      <c r="AB79">
        <v>32</v>
      </c>
      <c r="AC79">
        <v>36.4</v>
      </c>
      <c r="AD79">
        <v>19</v>
      </c>
      <c r="AE79">
        <v>12.6</v>
      </c>
      <c r="AF79">
        <v>15.7</v>
      </c>
      <c r="AG79">
        <v>29.1</v>
      </c>
      <c r="AH79">
        <v>19.8</v>
      </c>
      <c r="AI79">
        <v>24.4</v>
      </c>
      <c r="AJ79">
        <v>4.24</v>
      </c>
      <c r="AK79">
        <v>3.81</v>
      </c>
      <c r="AL79">
        <v>4.0199999999999996</v>
      </c>
      <c r="AM79">
        <v>88</v>
      </c>
      <c r="AN79">
        <v>105</v>
      </c>
      <c r="AO79">
        <v>193</v>
      </c>
      <c r="AP79">
        <v>73</v>
      </c>
      <c r="AQ79">
        <v>86</v>
      </c>
      <c r="AR79">
        <v>159</v>
      </c>
      <c r="AS79">
        <v>53.9</v>
      </c>
      <c r="AT79">
        <v>48.6</v>
      </c>
      <c r="AU79">
        <v>51</v>
      </c>
      <c r="AV79">
        <v>0.62</v>
      </c>
      <c r="AW79">
        <v>0.2</v>
      </c>
      <c r="AX79">
        <v>0.39</v>
      </c>
      <c r="AY79">
        <v>0.33</v>
      </c>
      <c r="AZ79">
        <v>-7.0000000000000007E-2</v>
      </c>
      <c r="BA79">
        <v>0.2</v>
      </c>
      <c r="BB79">
        <v>0.91</v>
      </c>
      <c r="BC79">
        <v>0.47</v>
      </c>
      <c r="BD79">
        <v>0.59</v>
      </c>
      <c r="BE79">
        <v>55.7</v>
      </c>
      <c r="BF79">
        <v>47.6</v>
      </c>
      <c r="BG79">
        <v>51.3</v>
      </c>
      <c r="BH79">
        <v>72.7</v>
      </c>
      <c r="BI79">
        <v>71.400000000000006</v>
      </c>
      <c r="BJ79">
        <v>72</v>
      </c>
      <c r="BK79">
        <v>62.5</v>
      </c>
      <c r="BL79">
        <v>50.5</v>
      </c>
      <c r="BM79">
        <v>56</v>
      </c>
      <c r="BN79">
        <v>26.1</v>
      </c>
      <c r="BO79">
        <v>20</v>
      </c>
      <c r="BP79">
        <v>22.8</v>
      </c>
      <c r="BQ79">
        <v>43.2</v>
      </c>
      <c r="BR79">
        <v>28.6</v>
      </c>
      <c r="BS79">
        <v>35.200000000000003</v>
      </c>
      <c r="BT79">
        <v>4.82</v>
      </c>
      <c r="BU79">
        <v>4.45</v>
      </c>
      <c r="BV79">
        <v>4.62</v>
      </c>
      <c r="BW79">
        <v>1422</v>
      </c>
      <c r="BX79">
        <v>1495</v>
      </c>
      <c r="BY79">
        <v>2917</v>
      </c>
      <c r="BZ79">
        <v>1394</v>
      </c>
      <c r="CA79">
        <v>1456</v>
      </c>
      <c r="CB79">
        <v>2850</v>
      </c>
      <c r="CC79">
        <v>49.9</v>
      </c>
      <c r="CD79">
        <v>44.7</v>
      </c>
      <c r="CE79">
        <v>47.2</v>
      </c>
      <c r="CF79">
        <v>0.09</v>
      </c>
      <c r="CG79">
        <v>-0.36</v>
      </c>
      <c r="CH79">
        <v>-0.14000000000000001</v>
      </c>
      <c r="CI79">
        <v>0.02</v>
      </c>
      <c r="CJ79">
        <v>-0.42</v>
      </c>
      <c r="CK79">
        <v>-0.19</v>
      </c>
      <c r="CL79">
        <v>0.16</v>
      </c>
      <c r="CM79">
        <v>-0.28999999999999998</v>
      </c>
      <c r="CN79">
        <v>-0.09</v>
      </c>
      <c r="CO79">
        <v>48.7</v>
      </c>
      <c r="CP79">
        <v>42.1</v>
      </c>
      <c r="CQ79">
        <v>45.4</v>
      </c>
      <c r="CR79">
        <v>70.5</v>
      </c>
      <c r="CS79">
        <v>64.7</v>
      </c>
      <c r="CT79">
        <v>67.5</v>
      </c>
      <c r="CU79">
        <v>42.3</v>
      </c>
      <c r="CV79">
        <v>33.200000000000003</v>
      </c>
      <c r="CW79">
        <v>37.700000000000003</v>
      </c>
      <c r="CX79">
        <v>19.3</v>
      </c>
      <c r="CY79">
        <v>13.1</v>
      </c>
      <c r="CZ79">
        <v>16.100000000000001</v>
      </c>
      <c r="DA79">
        <v>29.9</v>
      </c>
      <c r="DB79">
        <v>20.399999999999999</v>
      </c>
      <c r="DC79">
        <v>25</v>
      </c>
      <c r="DD79">
        <v>4.2699999999999996</v>
      </c>
      <c r="DE79">
        <v>3.85</v>
      </c>
      <c r="DF79">
        <v>4.0599999999999996</v>
      </c>
    </row>
    <row r="80" spans="1:110" x14ac:dyDescent="0.4">
      <c r="A80" t="s">
        <v>384</v>
      </c>
      <c r="B80" t="s">
        <v>383</v>
      </c>
      <c r="C80">
        <v>3827</v>
      </c>
      <c r="D80">
        <v>4059</v>
      </c>
      <c r="E80">
        <v>7886</v>
      </c>
      <c r="F80">
        <v>3774</v>
      </c>
      <c r="G80">
        <v>4001</v>
      </c>
      <c r="H80">
        <v>7775</v>
      </c>
      <c r="I80">
        <v>47.6</v>
      </c>
      <c r="J80">
        <v>41.7</v>
      </c>
      <c r="K80">
        <v>44.6</v>
      </c>
      <c r="L80">
        <v>0.11</v>
      </c>
      <c r="M80">
        <v>-0.38</v>
      </c>
      <c r="N80">
        <v>-0.14000000000000001</v>
      </c>
      <c r="O80">
        <v>7.0000000000000007E-2</v>
      </c>
      <c r="P80">
        <v>-0.42</v>
      </c>
      <c r="Q80">
        <v>-0.17</v>
      </c>
      <c r="R80">
        <v>0.16</v>
      </c>
      <c r="S80">
        <v>-0.34</v>
      </c>
      <c r="T80">
        <v>-0.11</v>
      </c>
      <c r="U80">
        <v>42</v>
      </c>
      <c r="V80">
        <v>34.6</v>
      </c>
      <c r="W80">
        <v>38.200000000000003</v>
      </c>
      <c r="X80">
        <v>65.8</v>
      </c>
      <c r="Y80">
        <v>56</v>
      </c>
      <c r="Z80">
        <v>60.7</v>
      </c>
      <c r="AA80">
        <v>39.4</v>
      </c>
      <c r="AB80">
        <v>28</v>
      </c>
      <c r="AC80">
        <v>33.5</v>
      </c>
      <c r="AD80">
        <v>15.3</v>
      </c>
      <c r="AE80">
        <v>8.4</v>
      </c>
      <c r="AF80">
        <v>11.8</v>
      </c>
      <c r="AG80">
        <v>23.7</v>
      </c>
      <c r="AH80">
        <v>13.4</v>
      </c>
      <c r="AI80">
        <v>18.399999999999999</v>
      </c>
      <c r="AJ80">
        <v>4.05</v>
      </c>
      <c r="AK80">
        <v>3.53</v>
      </c>
      <c r="AL80">
        <v>3.78</v>
      </c>
      <c r="AM80">
        <v>189</v>
      </c>
      <c r="AN80">
        <v>211</v>
      </c>
      <c r="AO80">
        <v>400</v>
      </c>
      <c r="AP80">
        <v>143</v>
      </c>
      <c r="AQ80">
        <v>170</v>
      </c>
      <c r="AR80">
        <v>313</v>
      </c>
      <c r="AS80">
        <v>45.4</v>
      </c>
      <c r="AT80">
        <v>42.5</v>
      </c>
      <c r="AU80">
        <v>43.9</v>
      </c>
      <c r="AV80">
        <v>0.63</v>
      </c>
      <c r="AW80">
        <v>0.23</v>
      </c>
      <c r="AX80">
        <v>0.42</v>
      </c>
      <c r="AY80">
        <v>0.43</v>
      </c>
      <c r="AZ80">
        <v>0.04</v>
      </c>
      <c r="BA80">
        <v>0.28000000000000003</v>
      </c>
      <c r="BB80">
        <v>0.84</v>
      </c>
      <c r="BC80">
        <v>0.42</v>
      </c>
      <c r="BD80">
        <v>0.56000000000000005</v>
      </c>
      <c r="BE80">
        <v>36</v>
      </c>
      <c r="BF80">
        <v>33.200000000000003</v>
      </c>
      <c r="BG80">
        <v>34.5</v>
      </c>
      <c r="BH80">
        <v>62.4</v>
      </c>
      <c r="BI80">
        <v>55.9</v>
      </c>
      <c r="BJ80">
        <v>59</v>
      </c>
      <c r="BK80">
        <v>45.5</v>
      </c>
      <c r="BL80">
        <v>36</v>
      </c>
      <c r="BM80">
        <v>40.5</v>
      </c>
      <c r="BN80">
        <v>21.2</v>
      </c>
      <c r="BO80">
        <v>7.1</v>
      </c>
      <c r="BP80">
        <v>13.8</v>
      </c>
      <c r="BQ80">
        <v>28</v>
      </c>
      <c r="BR80">
        <v>15.6</v>
      </c>
      <c r="BS80">
        <v>21.5</v>
      </c>
      <c r="BT80">
        <v>4</v>
      </c>
      <c r="BU80">
        <v>3.71</v>
      </c>
      <c r="BV80">
        <v>3.84</v>
      </c>
      <c r="BW80">
        <v>4018</v>
      </c>
      <c r="BX80">
        <v>4270</v>
      </c>
      <c r="BY80">
        <v>8288</v>
      </c>
      <c r="BZ80">
        <v>3918</v>
      </c>
      <c r="CA80">
        <v>4171</v>
      </c>
      <c r="CB80">
        <v>8089</v>
      </c>
      <c r="CC80">
        <v>47.5</v>
      </c>
      <c r="CD80">
        <v>41.7</v>
      </c>
      <c r="CE80">
        <v>44.6</v>
      </c>
      <c r="CF80">
        <v>0.13</v>
      </c>
      <c r="CG80">
        <v>-0.36</v>
      </c>
      <c r="CH80">
        <v>-0.12</v>
      </c>
      <c r="CI80">
        <v>0.09</v>
      </c>
      <c r="CJ80">
        <v>-0.39</v>
      </c>
      <c r="CK80">
        <v>-0.15</v>
      </c>
      <c r="CL80">
        <v>0.17</v>
      </c>
      <c r="CM80">
        <v>-0.32</v>
      </c>
      <c r="CN80">
        <v>-0.09</v>
      </c>
      <c r="CO80">
        <v>41.7</v>
      </c>
      <c r="CP80">
        <v>34.5</v>
      </c>
      <c r="CQ80">
        <v>38</v>
      </c>
      <c r="CR80">
        <v>65.599999999999994</v>
      </c>
      <c r="CS80">
        <v>56</v>
      </c>
      <c r="CT80">
        <v>60.7</v>
      </c>
      <c r="CU80">
        <v>39.700000000000003</v>
      </c>
      <c r="CV80">
        <v>28.4</v>
      </c>
      <c r="CW80">
        <v>33.9</v>
      </c>
      <c r="CX80">
        <v>15.6</v>
      </c>
      <c r="CY80">
        <v>8.4</v>
      </c>
      <c r="CZ80">
        <v>11.9</v>
      </c>
      <c r="DA80">
        <v>23.9</v>
      </c>
      <c r="DB80">
        <v>13.5</v>
      </c>
      <c r="DC80">
        <v>18.600000000000001</v>
      </c>
      <c r="DD80">
        <v>4.05</v>
      </c>
      <c r="DE80">
        <v>3.54</v>
      </c>
      <c r="DF80">
        <v>3.79</v>
      </c>
    </row>
    <row r="81" spans="1:110" x14ac:dyDescent="0.4">
      <c r="A81" t="s">
        <v>386</v>
      </c>
      <c r="B81" t="s">
        <v>385</v>
      </c>
      <c r="C81">
        <v>856</v>
      </c>
      <c r="D81">
        <v>882</v>
      </c>
      <c r="E81">
        <v>1738</v>
      </c>
      <c r="F81">
        <v>850</v>
      </c>
      <c r="G81">
        <v>865</v>
      </c>
      <c r="H81">
        <v>1715</v>
      </c>
      <c r="I81">
        <v>44.6</v>
      </c>
      <c r="J81">
        <v>38.6</v>
      </c>
      <c r="K81">
        <v>41.6</v>
      </c>
      <c r="L81">
        <v>-0.12</v>
      </c>
      <c r="M81">
        <v>-0.57999999999999996</v>
      </c>
      <c r="N81">
        <v>-0.35</v>
      </c>
      <c r="O81">
        <v>-0.2</v>
      </c>
      <c r="P81">
        <v>-0.67</v>
      </c>
      <c r="Q81">
        <v>-0.41</v>
      </c>
      <c r="R81">
        <v>-0.03</v>
      </c>
      <c r="S81">
        <v>-0.5</v>
      </c>
      <c r="T81">
        <v>-0.28999999999999998</v>
      </c>
      <c r="U81">
        <v>36.4</v>
      </c>
      <c r="V81">
        <v>27.7</v>
      </c>
      <c r="W81">
        <v>32</v>
      </c>
      <c r="X81">
        <v>60</v>
      </c>
      <c r="Y81">
        <v>47.6</v>
      </c>
      <c r="Z81">
        <v>53.7</v>
      </c>
      <c r="AA81">
        <v>30.8</v>
      </c>
      <c r="AB81">
        <v>20.399999999999999</v>
      </c>
      <c r="AC81">
        <v>25.5</v>
      </c>
      <c r="AD81">
        <v>10.4</v>
      </c>
      <c r="AE81">
        <v>4.5</v>
      </c>
      <c r="AF81">
        <v>7.4</v>
      </c>
      <c r="AG81">
        <v>16.2</v>
      </c>
      <c r="AH81">
        <v>8.6</v>
      </c>
      <c r="AI81">
        <v>12.4</v>
      </c>
      <c r="AJ81">
        <v>3.61</v>
      </c>
      <c r="AK81">
        <v>3.08</v>
      </c>
      <c r="AL81">
        <v>3.34</v>
      </c>
      <c r="AM81">
        <v>209</v>
      </c>
      <c r="AN81">
        <v>221</v>
      </c>
      <c r="AO81">
        <v>430</v>
      </c>
      <c r="AP81">
        <v>175</v>
      </c>
      <c r="AQ81">
        <v>180</v>
      </c>
      <c r="AR81">
        <v>355</v>
      </c>
      <c r="AS81">
        <v>46.3</v>
      </c>
      <c r="AT81">
        <v>40.299999999999997</v>
      </c>
      <c r="AU81">
        <v>43.2</v>
      </c>
      <c r="AV81">
        <v>0.31</v>
      </c>
      <c r="AW81">
        <v>0.03</v>
      </c>
      <c r="AX81">
        <v>0.17</v>
      </c>
      <c r="AY81">
        <v>0.12</v>
      </c>
      <c r="AZ81">
        <v>-0.15</v>
      </c>
      <c r="BA81">
        <v>0.04</v>
      </c>
      <c r="BB81">
        <v>0.5</v>
      </c>
      <c r="BC81">
        <v>0.22</v>
      </c>
      <c r="BD81">
        <v>0.3</v>
      </c>
      <c r="BE81">
        <v>37.299999999999997</v>
      </c>
      <c r="BF81">
        <v>32.1</v>
      </c>
      <c r="BG81">
        <v>34.700000000000003</v>
      </c>
      <c r="BH81">
        <v>58.4</v>
      </c>
      <c r="BI81">
        <v>48.4</v>
      </c>
      <c r="BJ81">
        <v>53.3</v>
      </c>
      <c r="BK81">
        <v>44.5</v>
      </c>
      <c r="BL81">
        <v>23.5</v>
      </c>
      <c r="BM81">
        <v>33.700000000000003</v>
      </c>
      <c r="BN81">
        <v>14.4</v>
      </c>
      <c r="BO81">
        <v>7.7</v>
      </c>
      <c r="BP81">
        <v>10.9</v>
      </c>
      <c r="BQ81">
        <v>24.4</v>
      </c>
      <c r="BR81">
        <v>12.2</v>
      </c>
      <c r="BS81">
        <v>18.100000000000001</v>
      </c>
      <c r="BT81">
        <v>3.95</v>
      </c>
      <c r="BU81">
        <v>3.32</v>
      </c>
      <c r="BV81">
        <v>3.62</v>
      </c>
      <c r="BW81">
        <v>1065</v>
      </c>
      <c r="BX81">
        <v>1103</v>
      </c>
      <c r="BY81">
        <v>2168</v>
      </c>
      <c r="BZ81">
        <v>1025</v>
      </c>
      <c r="CA81">
        <v>1045</v>
      </c>
      <c r="CB81">
        <v>2070</v>
      </c>
      <c r="CC81">
        <v>45</v>
      </c>
      <c r="CD81">
        <v>39</v>
      </c>
      <c r="CE81">
        <v>41.9</v>
      </c>
      <c r="CF81">
        <v>-0.04</v>
      </c>
      <c r="CG81">
        <v>-0.48</v>
      </c>
      <c r="CH81">
        <v>-0.26</v>
      </c>
      <c r="CI81">
        <v>-0.12</v>
      </c>
      <c r="CJ81">
        <v>-0.55000000000000004</v>
      </c>
      <c r="CK81">
        <v>-0.32</v>
      </c>
      <c r="CL81">
        <v>0.03</v>
      </c>
      <c r="CM81">
        <v>-0.4</v>
      </c>
      <c r="CN81">
        <v>-0.21</v>
      </c>
      <c r="CO81">
        <v>36.6</v>
      </c>
      <c r="CP81">
        <v>28.6</v>
      </c>
      <c r="CQ81">
        <v>32.5</v>
      </c>
      <c r="CR81">
        <v>59.7</v>
      </c>
      <c r="CS81">
        <v>47.8</v>
      </c>
      <c r="CT81">
        <v>53.6</v>
      </c>
      <c r="CU81">
        <v>33.5</v>
      </c>
      <c r="CV81">
        <v>21</v>
      </c>
      <c r="CW81">
        <v>27.2</v>
      </c>
      <c r="CX81">
        <v>11.2</v>
      </c>
      <c r="CY81">
        <v>5.2</v>
      </c>
      <c r="CZ81">
        <v>8.1</v>
      </c>
      <c r="DA81">
        <v>17.8</v>
      </c>
      <c r="DB81">
        <v>9.3000000000000007</v>
      </c>
      <c r="DC81">
        <v>13.5</v>
      </c>
      <c r="DD81">
        <v>3.68</v>
      </c>
      <c r="DE81">
        <v>3.13</v>
      </c>
      <c r="DF81">
        <v>3.4</v>
      </c>
    </row>
    <row r="82" spans="1:110" x14ac:dyDescent="0.4">
      <c r="A82" t="s">
        <v>388</v>
      </c>
      <c r="B82" t="s">
        <v>387</v>
      </c>
      <c r="C82">
        <v>881</v>
      </c>
      <c r="D82">
        <v>877</v>
      </c>
      <c r="E82">
        <v>1758</v>
      </c>
      <c r="F82">
        <v>844</v>
      </c>
      <c r="G82">
        <v>846</v>
      </c>
      <c r="H82">
        <v>1690</v>
      </c>
      <c r="I82">
        <v>47.8</v>
      </c>
      <c r="J82">
        <v>43.1</v>
      </c>
      <c r="K82">
        <v>45.4</v>
      </c>
      <c r="L82">
        <v>0.05</v>
      </c>
      <c r="M82">
        <v>-0.39</v>
      </c>
      <c r="N82">
        <v>-0.17</v>
      </c>
      <c r="O82">
        <v>-0.04</v>
      </c>
      <c r="P82">
        <v>-0.47</v>
      </c>
      <c r="Q82">
        <v>-0.23</v>
      </c>
      <c r="R82">
        <v>0.14000000000000001</v>
      </c>
      <c r="S82">
        <v>-0.3</v>
      </c>
      <c r="T82">
        <v>-0.11</v>
      </c>
      <c r="U82">
        <v>44</v>
      </c>
      <c r="V82">
        <v>36.5</v>
      </c>
      <c r="W82">
        <v>40.299999999999997</v>
      </c>
      <c r="X82">
        <v>64.5</v>
      </c>
      <c r="Y82">
        <v>55.8</v>
      </c>
      <c r="Z82">
        <v>60.1</v>
      </c>
      <c r="AA82">
        <v>47.6</v>
      </c>
      <c r="AB82">
        <v>40.5</v>
      </c>
      <c r="AC82">
        <v>44</v>
      </c>
      <c r="AD82">
        <v>19.3</v>
      </c>
      <c r="AE82">
        <v>15.1</v>
      </c>
      <c r="AF82">
        <v>17.2</v>
      </c>
      <c r="AG82">
        <v>30.4</v>
      </c>
      <c r="AH82">
        <v>22.3</v>
      </c>
      <c r="AI82">
        <v>26.4</v>
      </c>
      <c r="AJ82">
        <v>4.16</v>
      </c>
      <c r="AK82">
        <v>3.8</v>
      </c>
      <c r="AL82">
        <v>3.98</v>
      </c>
      <c r="AM82">
        <v>77</v>
      </c>
      <c r="AN82">
        <v>98</v>
      </c>
      <c r="AO82">
        <v>175</v>
      </c>
      <c r="AP82">
        <v>64</v>
      </c>
      <c r="AQ82">
        <v>70</v>
      </c>
      <c r="AR82">
        <v>134</v>
      </c>
      <c r="AS82">
        <v>47.9</v>
      </c>
      <c r="AT82">
        <v>42.7</v>
      </c>
      <c r="AU82">
        <v>45</v>
      </c>
      <c r="AV82">
        <v>0.73</v>
      </c>
      <c r="AW82">
        <v>0.11</v>
      </c>
      <c r="AX82">
        <v>0.41</v>
      </c>
      <c r="AY82">
        <v>0.42</v>
      </c>
      <c r="AZ82">
        <v>-0.18</v>
      </c>
      <c r="BA82">
        <v>0.19</v>
      </c>
      <c r="BB82">
        <v>1.04</v>
      </c>
      <c r="BC82">
        <v>0.41</v>
      </c>
      <c r="BD82">
        <v>0.62</v>
      </c>
      <c r="BE82">
        <v>35.1</v>
      </c>
      <c r="BF82">
        <v>35.700000000000003</v>
      </c>
      <c r="BG82">
        <v>35.4</v>
      </c>
      <c r="BH82">
        <v>57.1</v>
      </c>
      <c r="BI82">
        <v>44.9</v>
      </c>
      <c r="BJ82">
        <v>50.3</v>
      </c>
      <c r="BK82">
        <v>58.4</v>
      </c>
      <c r="BL82">
        <v>51</v>
      </c>
      <c r="BM82">
        <v>54.3</v>
      </c>
      <c r="BN82">
        <v>26</v>
      </c>
      <c r="BO82">
        <v>21.4</v>
      </c>
      <c r="BP82">
        <v>23.4</v>
      </c>
      <c r="BQ82">
        <v>33.799999999999997</v>
      </c>
      <c r="BR82">
        <v>26.5</v>
      </c>
      <c r="BS82">
        <v>29.7</v>
      </c>
      <c r="BT82">
        <v>4.33</v>
      </c>
      <c r="BU82">
        <v>3.94</v>
      </c>
      <c r="BV82">
        <v>4.1100000000000003</v>
      </c>
      <c r="BW82">
        <v>959</v>
      </c>
      <c r="BX82">
        <v>975</v>
      </c>
      <c r="BY82">
        <v>1934</v>
      </c>
      <c r="BZ82">
        <v>909</v>
      </c>
      <c r="CA82">
        <v>916</v>
      </c>
      <c r="CB82">
        <v>1825</v>
      </c>
      <c r="CC82">
        <v>47.8</v>
      </c>
      <c r="CD82">
        <v>43.1</v>
      </c>
      <c r="CE82">
        <v>45.4</v>
      </c>
      <c r="CF82">
        <v>0.1</v>
      </c>
      <c r="CG82">
        <v>-0.35</v>
      </c>
      <c r="CH82">
        <v>-0.13</v>
      </c>
      <c r="CI82">
        <v>0.02</v>
      </c>
      <c r="CJ82">
        <v>-0.43</v>
      </c>
      <c r="CK82">
        <v>-0.18</v>
      </c>
      <c r="CL82">
        <v>0.18</v>
      </c>
      <c r="CM82">
        <v>-0.27</v>
      </c>
      <c r="CN82">
        <v>-7.0000000000000007E-2</v>
      </c>
      <c r="CO82">
        <v>43.4</v>
      </c>
      <c r="CP82">
        <v>36.4</v>
      </c>
      <c r="CQ82">
        <v>39.9</v>
      </c>
      <c r="CR82">
        <v>63.9</v>
      </c>
      <c r="CS82">
        <v>54.7</v>
      </c>
      <c r="CT82">
        <v>59.3</v>
      </c>
      <c r="CU82">
        <v>48.4</v>
      </c>
      <c r="CV82">
        <v>41.5</v>
      </c>
      <c r="CW82">
        <v>44.9</v>
      </c>
      <c r="CX82">
        <v>19.8</v>
      </c>
      <c r="CY82">
        <v>15.7</v>
      </c>
      <c r="CZ82">
        <v>17.7</v>
      </c>
      <c r="DA82">
        <v>30.7</v>
      </c>
      <c r="DB82">
        <v>22.8</v>
      </c>
      <c r="DC82">
        <v>26.7</v>
      </c>
      <c r="DD82">
        <v>4.18</v>
      </c>
      <c r="DE82">
        <v>3.82</v>
      </c>
      <c r="DF82">
        <v>3.99</v>
      </c>
    </row>
    <row r="83" spans="1:110" x14ac:dyDescent="0.4">
      <c r="A83" t="s">
        <v>390</v>
      </c>
      <c r="B83" t="s">
        <v>389</v>
      </c>
      <c r="C83">
        <v>1303</v>
      </c>
      <c r="D83">
        <v>1328</v>
      </c>
      <c r="E83">
        <v>2631</v>
      </c>
      <c r="F83">
        <v>1291</v>
      </c>
      <c r="G83">
        <v>1310</v>
      </c>
      <c r="H83">
        <v>2601</v>
      </c>
      <c r="I83">
        <v>46.1</v>
      </c>
      <c r="J83">
        <v>40.9</v>
      </c>
      <c r="K83">
        <v>43.5</v>
      </c>
      <c r="L83">
        <v>-0.06</v>
      </c>
      <c r="M83">
        <v>-0.51</v>
      </c>
      <c r="N83">
        <v>-0.28999999999999998</v>
      </c>
      <c r="O83">
        <v>-0.13</v>
      </c>
      <c r="P83">
        <v>-0.57999999999999996</v>
      </c>
      <c r="Q83">
        <v>-0.34</v>
      </c>
      <c r="R83">
        <v>0.01</v>
      </c>
      <c r="S83">
        <v>-0.45</v>
      </c>
      <c r="T83">
        <v>-0.24</v>
      </c>
      <c r="U83">
        <v>39</v>
      </c>
      <c r="V83">
        <v>31.5</v>
      </c>
      <c r="W83">
        <v>35.200000000000003</v>
      </c>
      <c r="X83">
        <v>59.1</v>
      </c>
      <c r="Y83">
        <v>53.2</v>
      </c>
      <c r="Z83">
        <v>56.1</v>
      </c>
      <c r="AA83">
        <v>37.1</v>
      </c>
      <c r="AB83">
        <v>29.1</v>
      </c>
      <c r="AC83">
        <v>33</v>
      </c>
      <c r="AD83">
        <v>17.3</v>
      </c>
      <c r="AE83">
        <v>10.7</v>
      </c>
      <c r="AF83">
        <v>14</v>
      </c>
      <c r="AG83">
        <v>25.6</v>
      </c>
      <c r="AH83">
        <v>15</v>
      </c>
      <c r="AI83">
        <v>20.2</v>
      </c>
      <c r="AJ83">
        <v>3.87</v>
      </c>
      <c r="AK83">
        <v>3.43</v>
      </c>
      <c r="AL83">
        <v>3.65</v>
      </c>
      <c r="AM83">
        <v>300</v>
      </c>
      <c r="AN83">
        <v>302</v>
      </c>
      <c r="AO83">
        <v>602</v>
      </c>
      <c r="AP83">
        <v>258</v>
      </c>
      <c r="AQ83">
        <v>260</v>
      </c>
      <c r="AR83">
        <v>518</v>
      </c>
      <c r="AS83">
        <v>47.2</v>
      </c>
      <c r="AT83">
        <v>43.7</v>
      </c>
      <c r="AU83">
        <v>45.4</v>
      </c>
      <c r="AV83">
        <v>0.55000000000000004</v>
      </c>
      <c r="AW83">
        <v>0.02</v>
      </c>
      <c r="AX83">
        <v>0.28000000000000003</v>
      </c>
      <c r="AY83">
        <v>0.39</v>
      </c>
      <c r="AZ83">
        <v>-0.13</v>
      </c>
      <c r="BA83">
        <v>0.18</v>
      </c>
      <c r="BB83">
        <v>0.7</v>
      </c>
      <c r="BC83">
        <v>0.18</v>
      </c>
      <c r="BD83">
        <v>0.39</v>
      </c>
      <c r="BE83">
        <v>40.299999999999997</v>
      </c>
      <c r="BF83">
        <v>41.4</v>
      </c>
      <c r="BG83">
        <v>40.9</v>
      </c>
      <c r="BH83">
        <v>64.7</v>
      </c>
      <c r="BI83">
        <v>56.3</v>
      </c>
      <c r="BJ83">
        <v>60.5</v>
      </c>
      <c r="BK83">
        <v>47.3</v>
      </c>
      <c r="BL83">
        <v>40.1</v>
      </c>
      <c r="BM83">
        <v>43.7</v>
      </c>
      <c r="BN83">
        <v>19.7</v>
      </c>
      <c r="BO83">
        <v>16.899999999999999</v>
      </c>
      <c r="BP83">
        <v>18.3</v>
      </c>
      <c r="BQ83">
        <v>28.7</v>
      </c>
      <c r="BR83">
        <v>21.5</v>
      </c>
      <c r="BS83">
        <v>25.1</v>
      </c>
      <c r="BT83">
        <v>4.08</v>
      </c>
      <c r="BU83">
        <v>3.83</v>
      </c>
      <c r="BV83">
        <v>3.95</v>
      </c>
      <c r="BW83">
        <v>1603</v>
      </c>
      <c r="BX83">
        <v>1630</v>
      </c>
      <c r="BY83">
        <v>3233</v>
      </c>
      <c r="BZ83">
        <v>1549</v>
      </c>
      <c r="CA83">
        <v>1570</v>
      </c>
      <c r="CB83">
        <v>3119</v>
      </c>
      <c r="CC83">
        <v>46.3</v>
      </c>
      <c r="CD83">
        <v>41.4</v>
      </c>
      <c r="CE83">
        <v>43.8</v>
      </c>
      <c r="CF83">
        <v>0.04</v>
      </c>
      <c r="CG83">
        <v>-0.43</v>
      </c>
      <c r="CH83">
        <v>-0.19</v>
      </c>
      <c r="CI83">
        <v>-0.02</v>
      </c>
      <c r="CJ83">
        <v>-0.49</v>
      </c>
      <c r="CK83">
        <v>-0.24</v>
      </c>
      <c r="CL83">
        <v>0.11</v>
      </c>
      <c r="CM83">
        <v>-0.36</v>
      </c>
      <c r="CN83">
        <v>-0.15</v>
      </c>
      <c r="CO83">
        <v>39.200000000000003</v>
      </c>
      <c r="CP83">
        <v>33.299999999999997</v>
      </c>
      <c r="CQ83">
        <v>36.299999999999997</v>
      </c>
      <c r="CR83">
        <v>60.1</v>
      </c>
      <c r="CS83">
        <v>53.8</v>
      </c>
      <c r="CT83">
        <v>56.9</v>
      </c>
      <c r="CU83">
        <v>39</v>
      </c>
      <c r="CV83">
        <v>31.1</v>
      </c>
      <c r="CW83">
        <v>35</v>
      </c>
      <c r="CX83">
        <v>17.8</v>
      </c>
      <c r="CY83">
        <v>11.8</v>
      </c>
      <c r="CZ83">
        <v>14.8</v>
      </c>
      <c r="DA83">
        <v>26.1</v>
      </c>
      <c r="DB83">
        <v>16.2</v>
      </c>
      <c r="DC83">
        <v>21.1</v>
      </c>
      <c r="DD83">
        <v>3.91</v>
      </c>
      <c r="DE83">
        <v>3.5</v>
      </c>
      <c r="DF83">
        <v>3.7</v>
      </c>
    </row>
    <row r="84" spans="1:110" x14ac:dyDescent="0.4">
      <c r="A84" t="s">
        <v>392</v>
      </c>
      <c r="B84" t="s">
        <v>391</v>
      </c>
      <c r="C84">
        <v>2482</v>
      </c>
      <c r="D84">
        <v>2598</v>
      </c>
      <c r="E84">
        <v>5080</v>
      </c>
      <c r="F84">
        <v>2420</v>
      </c>
      <c r="G84">
        <v>2539</v>
      </c>
      <c r="H84">
        <v>4959</v>
      </c>
      <c r="I84">
        <v>52.4</v>
      </c>
      <c r="J84">
        <v>46</v>
      </c>
      <c r="K84">
        <v>49.1</v>
      </c>
      <c r="L84">
        <v>0.32</v>
      </c>
      <c r="M84">
        <v>-0.26</v>
      </c>
      <c r="N84">
        <v>0.02</v>
      </c>
      <c r="O84">
        <v>0.27</v>
      </c>
      <c r="P84">
        <v>-0.31</v>
      </c>
      <c r="Q84">
        <v>-0.01</v>
      </c>
      <c r="R84">
        <v>0.37</v>
      </c>
      <c r="S84">
        <v>-0.21</v>
      </c>
      <c r="T84">
        <v>0.06</v>
      </c>
      <c r="U84">
        <v>52.8</v>
      </c>
      <c r="V84">
        <v>44</v>
      </c>
      <c r="W84">
        <v>48.3</v>
      </c>
      <c r="X84">
        <v>73.400000000000006</v>
      </c>
      <c r="Y84">
        <v>64.3</v>
      </c>
      <c r="Z84">
        <v>68.8</v>
      </c>
      <c r="AA84">
        <v>43.3</v>
      </c>
      <c r="AB84">
        <v>31.7</v>
      </c>
      <c r="AC84">
        <v>37.4</v>
      </c>
      <c r="AD84">
        <v>25.1</v>
      </c>
      <c r="AE84">
        <v>14.9</v>
      </c>
      <c r="AF84">
        <v>19.899999999999999</v>
      </c>
      <c r="AG84">
        <v>32.6</v>
      </c>
      <c r="AH84">
        <v>21.3</v>
      </c>
      <c r="AI84">
        <v>26.8</v>
      </c>
      <c r="AJ84">
        <v>4.54</v>
      </c>
      <c r="AK84">
        <v>3.99</v>
      </c>
      <c r="AL84">
        <v>4.26</v>
      </c>
      <c r="AM84">
        <v>199</v>
      </c>
      <c r="AN84">
        <v>183</v>
      </c>
      <c r="AO84">
        <v>382</v>
      </c>
      <c r="AP84">
        <v>154</v>
      </c>
      <c r="AQ84">
        <v>140</v>
      </c>
      <c r="AR84">
        <v>294</v>
      </c>
      <c r="AS84">
        <v>57.6</v>
      </c>
      <c r="AT84">
        <v>50</v>
      </c>
      <c r="AU84">
        <v>54</v>
      </c>
      <c r="AV84">
        <v>0.92</v>
      </c>
      <c r="AW84">
        <v>0.46</v>
      </c>
      <c r="AX84">
        <v>0.7</v>
      </c>
      <c r="AY84">
        <v>0.72</v>
      </c>
      <c r="AZ84">
        <v>0.25</v>
      </c>
      <c r="BA84">
        <v>0.56000000000000005</v>
      </c>
      <c r="BB84">
        <v>1.1200000000000001</v>
      </c>
      <c r="BC84">
        <v>0.67</v>
      </c>
      <c r="BD84">
        <v>0.85</v>
      </c>
      <c r="BE84">
        <v>60.3</v>
      </c>
      <c r="BF84">
        <v>47</v>
      </c>
      <c r="BG84">
        <v>53.9</v>
      </c>
      <c r="BH84">
        <v>84.4</v>
      </c>
      <c r="BI84">
        <v>66.7</v>
      </c>
      <c r="BJ84">
        <v>75.900000000000006</v>
      </c>
      <c r="BK84">
        <v>56.8</v>
      </c>
      <c r="BL84">
        <v>41</v>
      </c>
      <c r="BM84">
        <v>49.2</v>
      </c>
      <c r="BN84">
        <v>32.700000000000003</v>
      </c>
      <c r="BO84">
        <v>19.100000000000001</v>
      </c>
      <c r="BP84">
        <v>26.2</v>
      </c>
      <c r="BQ84">
        <v>41.7</v>
      </c>
      <c r="BR84">
        <v>25.7</v>
      </c>
      <c r="BS84">
        <v>34</v>
      </c>
      <c r="BT84">
        <v>5.21</v>
      </c>
      <c r="BU84">
        <v>4.45</v>
      </c>
      <c r="BV84">
        <v>4.84</v>
      </c>
      <c r="BW84">
        <v>2683</v>
      </c>
      <c r="BX84">
        <v>2783</v>
      </c>
      <c r="BY84">
        <v>5466</v>
      </c>
      <c r="BZ84">
        <v>2574</v>
      </c>
      <c r="CA84">
        <v>2681</v>
      </c>
      <c r="CB84">
        <v>5255</v>
      </c>
      <c r="CC84">
        <v>52.8</v>
      </c>
      <c r="CD84">
        <v>46.2</v>
      </c>
      <c r="CE84">
        <v>49.4</v>
      </c>
      <c r="CF84">
        <v>0.36</v>
      </c>
      <c r="CG84">
        <v>-0.22</v>
      </c>
      <c r="CH84">
        <v>0.06</v>
      </c>
      <c r="CI84">
        <v>0.31</v>
      </c>
      <c r="CJ84">
        <v>-0.27</v>
      </c>
      <c r="CK84">
        <v>0.03</v>
      </c>
      <c r="CL84">
        <v>0.41</v>
      </c>
      <c r="CM84">
        <v>-0.18</v>
      </c>
      <c r="CN84">
        <v>0.1</v>
      </c>
      <c r="CO84">
        <v>53.4</v>
      </c>
      <c r="CP84">
        <v>44.2</v>
      </c>
      <c r="CQ84">
        <v>48.7</v>
      </c>
      <c r="CR84">
        <v>74.3</v>
      </c>
      <c r="CS84">
        <v>64.400000000000006</v>
      </c>
      <c r="CT84">
        <v>69.3</v>
      </c>
      <c r="CU84">
        <v>44.3</v>
      </c>
      <c r="CV84">
        <v>32.299999999999997</v>
      </c>
      <c r="CW84">
        <v>38.200000000000003</v>
      </c>
      <c r="CX84">
        <v>25.7</v>
      </c>
      <c r="CY84">
        <v>15.2</v>
      </c>
      <c r="CZ84">
        <v>20.3</v>
      </c>
      <c r="DA84">
        <v>33.200000000000003</v>
      </c>
      <c r="DB84">
        <v>21.6</v>
      </c>
      <c r="DC84">
        <v>27.3</v>
      </c>
      <c r="DD84">
        <v>4.59</v>
      </c>
      <c r="DE84">
        <v>4.0199999999999996</v>
      </c>
      <c r="DF84">
        <v>4.3</v>
      </c>
    </row>
    <row r="85" spans="1:110" x14ac:dyDescent="0.4">
      <c r="A85" t="s">
        <v>394</v>
      </c>
      <c r="B85" t="s">
        <v>393</v>
      </c>
      <c r="C85">
        <v>1058</v>
      </c>
      <c r="D85">
        <v>953</v>
      </c>
      <c r="E85">
        <v>2011</v>
      </c>
      <c r="F85">
        <v>1028</v>
      </c>
      <c r="G85">
        <v>937</v>
      </c>
      <c r="H85">
        <v>1965</v>
      </c>
      <c r="I85">
        <v>47.4</v>
      </c>
      <c r="J85">
        <v>39</v>
      </c>
      <c r="K85">
        <v>43.4</v>
      </c>
      <c r="L85">
        <v>0.02</v>
      </c>
      <c r="M85">
        <v>-0.45</v>
      </c>
      <c r="N85">
        <v>-0.21</v>
      </c>
      <c r="O85">
        <v>-0.06</v>
      </c>
      <c r="P85">
        <v>-0.53</v>
      </c>
      <c r="Q85">
        <v>-0.26</v>
      </c>
      <c r="R85">
        <v>0.1</v>
      </c>
      <c r="S85">
        <v>-0.37</v>
      </c>
      <c r="T85">
        <v>-0.15</v>
      </c>
      <c r="U85">
        <v>40.799999999999997</v>
      </c>
      <c r="V85">
        <v>28.2</v>
      </c>
      <c r="W85">
        <v>34.9</v>
      </c>
      <c r="X85">
        <v>61.2</v>
      </c>
      <c r="Y85">
        <v>50.2</v>
      </c>
      <c r="Z85">
        <v>55.9</v>
      </c>
      <c r="AA85">
        <v>30.3</v>
      </c>
      <c r="AB85">
        <v>15.8</v>
      </c>
      <c r="AC85">
        <v>23.5</v>
      </c>
      <c r="AD85">
        <v>14.9</v>
      </c>
      <c r="AE85">
        <v>4.0999999999999996</v>
      </c>
      <c r="AF85">
        <v>9.8000000000000007</v>
      </c>
      <c r="AG85">
        <v>20.100000000000001</v>
      </c>
      <c r="AH85">
        <v>7.6</v>
      </c>
      <c r="AI85">
        <v>14.2</v>
      </c>
      <c r="AJ85">
        <v>3.82</v>
      </c>
      <c r="AK85">
        <v>3.05</v>
      </c>
      <c r="AL85">
        <v>3.45</v>
      </c>
      <c r="AM85">
        <v>279</v>
      </c>
      <c r="AN85">
        <v>321</v>
      </c>
      <c r="AO85">
        <v>600</v>
      </c>
      <c r="AP85">
        <v>211</v>
      </c>
      <c r="AQ85">
        <v>247</v>
      </c>
      <c r="AR85">
        <v>458</v>
      </c>
      <c r="AS85">
        <v>52.1</v>
      </c>
      <c r="AT85">
        <v>44.1</v>
      </c>
      <c r="AU85">
        <v>47.8</v>
      </c>
      <c r="AV85">
        <v>0.94</v>
      </c>
      <c r="AW85">
        <v>0.33</v>
      </c>
      <c r="AX85">
        <v>0.61</v>
      </c>
      <c r="AY85">
        <v>0.77</v>
      </c>
      <c r="AZ85">
        <v>0.18</v>
      </c>
      <c r="BA85">
        <v>0.5</v>
      </c>
      <c r="BB85">
        <v>1.1100000000000001</v>
      </c>
      <c r="BC85">
        <v>0.49</v>
      </c>
      <c r="BD85">
        <v>0.73</v>
      </c>
      <c r="BE85">
        <v>48.7</v>
      </c>
      <c r="BF85">
        <v>35.799999999999997</v>
      </c>
      <c r="BG85">
        <v>41.8</v>
      </c>
      <c r="BH85">
        <v>70.3</v>
      </c>
      <c r="BI85">
        <v>57.9</v>
      </c>
      <c r="BJ85">
        <v>63.7</v>
      </c>
      <c r="BK85">
        <v>46.6</v>
      </c>
      <c r="BL85">
        <v>34</v>
      </c>
      <c r="BM85">
        <v>39.799999999999997</v>
      </c>
      <c r="BN85">
        <v>20.8</v>
      </c>
      <c r="BO85">
        <v>8.1</v>
      </c>
      <c r="BP85">
        <v>14</v>
      </c>
      <c r="BQ85">
        <v>31.5</v>
      </c>
      <c r="BR85">
        <v>15</v>
      </c>
      <c r="BS85">
        <v>22.7</v>
      </c>
      <c r="BT85">
        <v>4.45</v>
      </c>
      <c r="BU85">
        <v>3.68</v>
      </c>
      <c r="BV85">
        <v>4.03</v>
      </c>
      <c r="BW85">
        <v>1338</v>
      </c>
      <c r="BX85">
        <v>1274</v>
      </c>
      <c r="BY85">
        <v>2612</v>
      </c>
      <c r="BZ85">
        <v>1239</v>
      </c>
      <c r="CA85">
        <v>1184</v>
      </c>
      <c r="CB85">
        <v>2423</v>
      </c>
      <c r="CC85">
        <v>48.4</v>
      </c>
      <c r="CD85">
        <v>40.299999999999997</v>
      </c>
      <c r="CE85">
        <v>44.4</v>
      </c>
      <c r="CF85">
        <v>0.17</v>
      </c>
      <c r="CG85">
        <v>-0.28999999999999998</v>
      </c>
      <c r="CH85">
        <v>-0.05</v>
      </c>
      <c r="CI85">
        <v>0.1</v>
      </c>
      <c r="CJ85">
        <v>-0.36</v>
      </c>
      <c r="CK85">
        <v>-0.1</v>
      </c>
      <c r="CL85">
        <v>0.24</v>
      </c>
      <c r="CM85">
        <v>-0.21</v>
      </c>
      <c r="CN85">
        <v>0</v>
      </c>
      <c r="CO85">
        <v>42.5</v>
      </c>
      <c r="CP85">
        <v>30.1</v>
      </c>
      <c r="CQ85">
        <v>36.4</v>
      </c>
      <c r="CR85">
        <v>63</v>
      </c>
      <c r="CS85">
        <v>52.1</v>
      </c>
      <c r="CT85">
        <v>57.7</v>
      </c>
      <c r="CU85">
        <v>33.700000000000003</v>
      </c>
      <c r="CV85">
        <v>20.399999999999999</v>
      </c>
      <c r="CW85">
        <v>27.2</v>
      </c>
      <c r="CX85">
        <v>16.100000000000001</v>
      </c>
      <c r="CY85">
        <v>5.0999999999999996</v>
      </c>
      <c r="CZ85">
        <v>10.8</v>
      </c>
      <c r="DA85">
        <v>22.5</v>
      </c>
      <c r="DB85">
        <v>9.4</v>
      </c>
      <c r="DC85">
        <v>16.100000000000001</v>
      </c>
      <c r="DD85">
        <v>3.95</v>
      </c>
      <c r="DE85">
        <v>3.21</v>
      </c>
      <c r="DF85">
        <v>3.59</v>
      </c>
    </row>
    <row r="86" spans="1:110" x14ac:dyDescent="0.4">
      <c r="A86" t="s">
        <v>396</v>
      </c>
      <c r="B86" t="s">
        <v>395</v>
      </c>
      <c r="C86">
        <v>2409</v>
      </c>
      <c r="D86">
        <v>2522</v>
      </c>
      <c r="E86">
        <v>4931</v>
      </c>
      <c r="F86">
        <v>2363</v>
      </c>
      <c r="G86">
        <v>2481</v>
      </c>
      <c r="H86">
        <v>4844</v>
      </c>
      <c r="I86">
        <v>49.6</v>
      </c>
      <c r="J86">
        <v>43.6</v>
      </c>
      <c r="K86">
        <v>46.5</v>
      </c>
      <c r="L86">
        <v>0.3</v>
      </c>
      <c r="M86">
        <v>-0.23</v>
      </c>
      <c r="N86">
        <v>0.03</v>
      </c>
      <c r="O86">
        <v>0.25</v>
      </c>
      <c r="P86">
        <v>-0.28000000000000003</v>
      </c>
      <c r="Q86">
        <v>-0.01</v>
      </c>
      <c r="R86">
        <v>0.35</v>
      </c>
      <c r="S86">
        <v>-0.18</v>
      </c>
      <c r="T86">
        <v>0.06</v>
      </c>
      <c r="U86">
        <v>47.3</v>
      </c>
      <c r="V86">
        <v>38.4</v>
      </c>
      <c r="W86">
        <v>42.7</v>
      </c>
      <c r="X86">
        <v>69.5</v>
      </c>
      <c r="Y86">
        <v>60.8</v>
      </c>
      <c r="Z86">
        <v>65.099999999999994</v>
      </c>
      <c r="AA86">
        <v>47.1</v>
      </c>
      <c r="AB86">
        <v>37.200000000000003</v>
      </c>
      <c r="AC86">
        <v>42</v>
      </c>
      <c r="AD86">
        <v>19.3</v>
      </c>
      <c r="AE86">
        <v>12.1</v>
      </c>
      <c r="AF86">
        <v>15.6</v>
      </c>
      <c r="AG86">
        <v>30.1</v>
      </c>
      <c r="AH86">
        <v>18.399999999999999</v>
      </c>
      <c r="AI86">
        <v>24.1</v>
      </c>
      <c r="AJ86">
        <v>4.33</v>
      </c>
      <c r="AK86">
        <v>3.84</v>
      </c>
      <c r="AL86">
        <v>4.08</v>
      </c>
      <c r="AM86">
        <v>173</v>
      </c>
      <c r="AN86">
        <v>165</v>
      </c>
      <c r="AO86">
        <v>338</v>
      </c>
      <c r="AP86">
        <v>132</v>
      </c>
      <c r="AQ86">
        <v>123</v>
      </c>
      <c r="AR86">
        <v>255</v>
      </c>
      <c r="AS86">
        <v>49.9</v>
      </c>
      <c r="AT86">
        <v>42.4</v>
      </c>
      <c r="AU86">
        <v>46.2</v>
      </c>
      <c r="AV86">
        <v>1.05</v>
      </c>
      <c r="AW86">
        <v>0.36</v>
      </c>
      <c r="AX86">
        <v>0.72</v>
      </c>
      <c r="AY86">
        <v>0.83</v>
      </c>
      <c r="AZ86">
        <v>0.14000000000000001</v>
      </c>
      <c r="BA86">
        <v>0.56000000000000005</v>
      </c>
      <c r="BB86">
        <v>1.26</v>
      </c>
      <c r="BC86">
        <v>0.57999999999999996</v>
      </c>
      <c r="BD86">
        <v>0.87</v>
      </c>
      <c r="BE86">
        <v>44.5</v>
      </c>
      <c r="BF86">
        <v>33.299999999999997</v>
      </c>
      <c r="BG86">
        <v>39.1</v>
      </c>
      <c r="BH86">
        <v>67.599999999999994</v>
      </c>
      <c r="BI86">
        <v>52.1</v>
      </c>
      <c r="BJ86">
        <v>60.1</v>
      </c>
      <c r="BK86">
        <v>39.299999999999997</v>
      </c>
      <c r="BL86">
        <v>32.700000000000003</v>
      </c>
      <c r="BM86">
        <v>36.1</v>
      </c>
      <c r="BN86">
        <v>18.5</v>
      </c>
      <c r="BO86">
        <v>10.3</v>
      </c>
      <c r="BP86">
        <v>14.5</v>
      </c>
      <c r="BQ86">
        <v>28.9</v>
      </c>
      <c r="BR86">
        <v>19.399999999999999</v>
      </c>
      <c r="BS86">
        <v>24.3</v>
      </c>
      <c r="BT86">
        <v>4.37</v>
      </c>
      <c r="BU86">
        <v>3.75</v>
      </c>
      <c r="BV86">
        <v>4.0599999999999996</v>
      </c>
      <c r="BW86">
        <v>2583</v>
      </c>
      <c r="BX86">
        <v>2690</v>
      </c>
      <c r="BY86">
        <v>5273</v>
      </c>
      <c r="BZ86">
        <v>2496</v>
      </c>
      <c r="CA86">
        <v>2606</v>
      </c>
      <c r="CB86">
        <v>5102</v>
      </c>
      <c r="CC86">
        <v>49.6</v>
      </c>
      <c r="CD86">
        <v>43.6</v>
      </c>
      <c r="CE86">
        <v>46.5</v>
      </c>
      <c r="CF86">
        <v>0.34</v>
      </c>
      <c r="CG86">
        <v>-0.2</v>
      </c>
      <c r="CH86">
        <v>0.06</v>
      </c>
      <c r="CI86">
        <v>0.28999999999999998</v>
      </c>
      <c r="CJ86">
        <v>-0.25</v>
      </c>
      <c r="CK86">
        <v>0.03</v>
      </c>
      <c r="CL86">
        <v>0.39</v>
      </c>
      <c r="CM86">
        <v>-0.15</v>
      </c>
      <c r="CN86">
        <v>0.1</v>
      </c>
      <c r="CO86">
        <v>47.1</v>
      </c>
      <c r="CP86">
        <v>38.1</v>
      </c>
      <c r="CQ86">
        <v>42.5</v>
      </c>
      <c r="CR86">
        <v>69.400000000000006</v>
      </c>
      <c r="CS86">
        <v>60.3</v>
      </c>
      <c r="CT86">
        <v>64.8</v>
      </c>
      <c r="CU86">
        <v>46.6</v>
      </c>
      <c r="CV86">
        <v>36.9</v>
      </c>
      <c r="CW86">
        <v>41.6</v>
      </c>
      <c r="CX86">
        <v>19.2</v>
      </c>
      <c r="CY86">
        <v>12</v>
      </c>
      <c r="CZ86">
        <v>15.5</v>
      </c>
      <c r="DA86">
        <v>30</v>
      </c>
      <c r="DB86">
        <v>18.5</v>
      </c>
      <c r="DC86">
        <v>24.1</v>
      </c>
      <c r="DD86">
        <v>4.33</v>
      </c>
      <c r="DE86">
        <v>3.84</v>
      </c>
      <c r="DF86">
        <v>4.08</v>
      </c>
    </row>
    <row r="88" spans="1:110" x14ac:dyDescent="0.4">
      <c r="A88" t="s">
        <v>676</v>
      </c>
      <c r="B88" t="s">
        <v>397</v>
      </c>
      <c r="C88">
        <v>25489</v>
      </c>
      <c r="D88">
        <v>26671</v>
      </c>
      <c r="E88">
        <v>52160</v>
      </c>
      <c r="F88">
        <v>24855</v>
      </c>
      <c r="G88">
        <v>26005</v>
      </c>
      <c r="H88">
        <v>50860</v>
      </c>
      <c r="I88">
        <v>49.5</v>
      </c>
      <c r="J88">
        <v>44.4</v>
      </c>
      <c r="K88">
        <v>46.9</v>
      </c>
      <c r="L88">
        <v>0.2</v>
      </c>
      <c r="M88">
        <v>-0.24</v>
      </c>
      <c r="N88">
        <v>-0.03</v>
      </c>
      <c r="O88">
        <v>0.18</v>
      </c>
      <c r="P88">
        <v>-0.26</v>
      </c>
      <c r="Q88">
        <v>-0.04</v>
      </c>
      <c r="R88">
        <v>0.21</v>
      </c>
      <c r="S88">
        <v>-0.23</v>
      </c>
      <c r="T88">
        <v>-0.02</v>
      </c>
      <c r="U88">
        <v>46.9</v>
      </c>
      <c r="V88">
        <v>41</v>
      </c>
      <c r="W88">
        <v>43.9</v>
      </c>
      <c r="X88">
        <v>69.3</v>
      </c>
      <c r="Y88">
        <v>62</v>
      </c>
      <c r="Z88">
        <v>65.599999999999994</v>
      </c>
      <c r="AA88">
        <v>40.700000000000003</v>
      </c>
      <c r="AB88">
        <v>30.3</v>
      </c>
      <c r="AC88">
        <v>35.4</v>
      </c>
      <c r="AD88">
        <v>19.7</v>
      </c>
      <c r="AE88">
        <v>87.3</v>
      </c>
      <c r="AF88">
        <v>16.100000000000001</v>
      </c>
      <c r="AG88">
        <v>28</v>
      </c>
      <c r="AH88">
        <v>81.5</v>
      </c>
      <c r="AI88">
        <v>23.1</v>
      </c>
      <c r="AJ88">
        <v>4.2699999999999996</v>
      </c>
      <c r="AK88">
        <v>0.18</v>
      </c>
      <c r="AL88">
        <v>4.05</v>
      </c>
      <c r="AM88">
        <v>3338</v>
      </c>
      <c r="AN88">
        <v>3481</v>
      </c>
      <c r="AO88">
        <v>6819</v>
      </c>
      <c r="AP88">
        <v>2669</v>
      </c>
      <c r="AQ88">
        <v>2807</v>
      </c>
      <c r="AR88">
        <v>5476</v>
      </c>
      <c r="AS88">
        <v>50.8</v>
      </c>
      <c r="AT88">
        <v>45.9</v>
      </c>
      <c r="AU88">
        <v>48.3</v>
      </c>
      <c r="AV88">
        <v>0.74</v>
      </c>
      <c r="AW88">
        <v>0.32</v>
      </c>
      <c r="AX88">
        <v>0.53</v>
      </c>
      <c r="AY88">
        <v>0.7</v>
      </c>
      <c r="AZ88">
        <v>0.28000000000000003</v>
      </c>
      <c r="BA88">
        <v>0.49</v>
      </c>
      <c r="BB88">
        <v>0.79</v>
      </c>
      <c r="BC88">
        <v>0.37</v>
      </c>
      <c r="BD88">
        <v>0.56000000000000005</v>
      </c>
      <c r="BE88">
        <v>46.2</v>
      </c>
      <c r="BF88">
        <v>42.1</v>
      </c>
      <c r="BG88">
        <v>44.1</v>
      </c>
      <c r="BH88">
        <v>66.7</v>
      </c>
      <c r="BI88">
        <v>60.7</v>
      </c>
      <c r="BJ88">
        <v>63.7</v>
      </c>
      <c r="BK88">
        <v>52.1</v>
      </c>
      <c r="BL88">
        <v>41.8</v>
      </c>
      <c r="BM88">
        <v>46.8</v>
      </c>
      <c r="BN88">
        <v>25.1</v>
      </c>
      <c r="BO88">
        <v>17.600000000000001</v>
      </c>
      <c r="BP88">
        <v>21.3</v>
      </c>
      <c r="BQ88">
        <v>34.700000000000003</v>
      </c>
      <c r="BR88">
        <v>24.9</v>
      </c>
      <c r="BS88">
        <v>29.7</v>
      </c>
      <c r="BT88">
        <v>4.59</v>
      </c>
      <c r="BU88">
        <v>4.12</v>
      </c>
      <c r="BV88">
        <v>4.3499999999999996</v>
      </c>
      <c r="BW88">
        <v>28885</v>
      </c>
      <c r="BX88">
        <v>30215</v>
      </c>
      <c r="BY88">
        <v>59100</v>
      </c>
      <c r="BZ88">
        <v>27576</v>
      </c>
      <c r="CA88">
        <v>28866</v>
      </c>
      <c r="CB88">
        <v>56442</v>
      </c>
      <c r="CC88">
        <v>49.6</v>
      </c>
      <c r="CD88">
        <v>44.5</v>
      </c>
      <c r="CE88">
        <v>47</v>
      </c>
      <c r="CF88">
        <v>0.25</v>
      </c>
      <c r="CG88">
        <v>-0.19</v>
      </c>
      <c r="CH88">
        <v>0.03</v>
      </c>
      <c r="CI88">
        <v>0.23</v>
      </c>
      <c r="CJ88">
        <v>-0.2</v>
      </c>
      <c r="CK88">
        <v>0.01</v>
      </c>
      <c r="CL88">
        <v>0.26</v>
      </c>
      <c r="CM88">
        <v>-0.17</v>
      </c>
      <c r="CN88">
        <v>0.04</v>
      </c>
      <c r="CO88">
        <v>46.8</v>
      </c>
      <c r="CP88">
        <v>41.1</v>
      </c>
      <c r="CQ88">
        <v>43.9</v>
      </c>
      <c r="CR88">
        <v>68.900000000000006</v>
      </c>
      <c r="CS88">
        <v>61.8</v>
      </c>
      <c r="CT88">
        <v>65.3</v>
      </c>
      <c r="CU88">
        <v>42</v>
      </c>
      <c r="CV88">
        <v>31.6</v>
      </c>
      <c r="CW88">
        <v>36.700000000000003</v>
      </c>
      <c r="CX88">
        <v>20.3</v>
      </c>
      <c r="CY88">
        <v>13.2</v>
      </c>
      <c r="CZ88">
        <v>16.7</v>
      </c>
      <c r="DA88">
        <v>28.8</v>
      </c>
      <c r="DB88">
        <v>19.2</v>
      </c>
      <c r="DC88">
        <v>23.9</v>
      </c>
      <c r="DD88">
        <v>4.3099999999999996</v>
      </c>
      <c r="DE88">
        <v>3.87</v>
      </c>
      <c r="DF88">
        <v>4.08</v>
      </c>
    </row>
    <row r="89" spans="1:110" x14ac:dyDescent="0.4">
      <c r="A89" t="s">
        <v>401</v>
      </c>
      <c r="B89" t="s">
        <v>400</v>
      </c>
      <c r="C89">
        <v>683</v>
      </c>
      <c r="D89">
        <v>758</v>
      </c>
      <c r="E89">
        <v>1441</v>
      </c>
      <c r="F89">
        <v>664</v>
      </c>
      <c r="G89">
        <v>731</v>
      </c>
      <c r="H89">
        <v>1395</v>
      </c>
      <c r="I89">
        <v>48.6</v>
      </c>
      <c r="J89">
        <v>43.6</v>
      </c>
      <c r="K89">
        <v>46</v>
      </c>
      <c r="L89">
        <v>0.23</v>
      </c>
      <c r="M89">
        <v>-0.19</v>
      </c>
      <c r="N89">
        <v>0.01</v>
      </c>
      <c r="O89">
        <v>0.14000000000000001</v>
      </c>
      <c r="P89">
        <v>-0.28999999999999998</v>
      </c>
      <c r="Q89">
        <v>-0.06</v>
      </c>
      <c r="R89">
        <v>0.33</v>
      </c>
      <c r="S89">
        <v>-0.1</v>
      </c>
      <c r="T89">
        <v>7.0000000000000007E-2</v>
      </c>
      <c r="U89">
        <v>43.5</v>
      </c>
      <c r="V89">
        <v>38.700000000000003</v>
      </c>
      <c r="W89">
        <v>40.9</v>
      </c>
      <c r="X89">
        <v>65.900000000000006</v>
      </c>
      <c r="Y89">
        <v>60.4</v>
      </c>
      <c r="Z89">
        <v>63</v>
      </c>
      <c r="AA89">
        <v>36.700000000000003</v>
      </c>
      <c r="AB89">
        <v>26</v>
      </c>
      <c r="AC89">
        <v>31.1</v>
      </c>
      <c r="AD89">
        <v>14.3</v>
      </c>
      <c r="AE89">
        <v>9</v>
      </c>
      <c r="AF89">
        <v>11.5</v>
      </c>
      <c r="AG89">
        <v>23.1</v>
      </c>
      <c r="AH89">
        <v>14.2</v>
      </c>
      <c r="AI89">
        <v>18.5</v>
      </c>
      <c r="AJ89">
        <v>4.0999999999999996</v>
      </c>
      <c r="AK89">
        <v>3.7</v>
      </c>
      <c r="AL89">
        <v>3.89</v>
      </c>
      <c r="AM89">
        <v>184</v>
      </c>
      <c r="AN89">
        <v>205</v>
      </c>
      <c r="AO89">
        <v>389</v>
      </c>
      <c r="AP89">
        <v>164</v>
      </c>
      <c r="AQ89">
        <v>173</v>
      </c>
      <c r="AR89">
        <v>337</v>
      </c>
      <c r="AS89">
        <v>47.7</v>
      </c>
      <c r="AT89">
        <v>42.9</v>
      </c>
      <c r="AU89">
        <v>45.2</v>
      </c>
      <c r="AV89">
        <v>0.54</v>
      </c>
      <c r="AW89">
        <v>0.36</v>
      </c>
      <c r="AX89">
        <v>0.45</v>
      </c>
      <c r="AY89">
        <v>0.35</v>
      </c>
      <c r="AZ89">
        <v>0.17</v>
      </c>
      <c r="BA89">
        <v>0.31</v>
      </c>
      <c r="BB89">
        <v>0.73</v>
      </c>
      <c r="BC89">
        <v>0.55000000000000004</v>
      </c>
      <c r="BD89">
        <v>0.57999999999999996</v>
      </c>
      <c r="BE89">
        <v>39.1</v>
      </c>
      <c r="BF89">
        <v>37.6</v>
      </c>
      <c r="BG89">
        <v>38.299999999999997</v>
      </c>
      <c r="BH89">
        <v>61.4</v>
      </c>
      <c r="BI89">
        <v>60</v>
      </c>
      <c r="BJ89">
        <v>60.7</v>
      </c>
      <c r="BK89">
        <v>43.5</v>
      </c>
      <c r="BL89">
        <v>27.8</v>
      </c>
      <c r="BM89">
        <v>35.200000000000003</v>
      </c>
      <c r="BN89">
        <v>17.399999999999999</v>
      </c>
      <c r="BO89">
        <v>8.3000000000000007</v>
      </c>
      <c r="BP89">
        <v>12.6</v>
      </c>
      <c r="BQ89">
        <v>28.3</v>
      </c>
      <c r="BR89">
        <v>13.2</v>
      </c>
      <c r="BS89">
        <v>20.3</v>
      </c>
      <c r="BT89">
        <v>4.12</v>
      </c>
      <c r="BU89">
        <v>3.57</v>
      </c>
      <c r="BV89">
        <v>3.83</v>
      </c>
      <c r="BW89">
        <v>869</v>
      </c>
      <c r="BX89">
        <v>963</v>
      </c>
      <c r="BY89">
        <v>1832</v>
      </c>
      <c r="BZ89">
        <v>830</v>
      </c>
      <c r="CA89">
        <v>904</v>
      </c>
      <c r="CB89">
        <v>1734</v>
      </c>
      <c r="CC89">
        <v>48.4</v>
      </c>
      <c r="CD89">
        <v>43.5</v>
      </c>
      <c r="CE89">
        <v>45.8</v>
      </c>
      <c r="CF89">
        <v>0.3</v>
      </c>
      <c r="CG89">
        <v>-0.09</v>
      </c>
      <c r="CH89">
        <v>0.1</v>
      </c>
      <c r="CI89">
        <v>0.21</v>
      </c>
      <c r="CJ89">
        <v>-0.17</v>
      </c>
      <c r="CK89">
        <v>0.04</v>
      </c>
      <c r="CL89">
        <v>0.38</v>
      </c>
      <c r="CM89">
        <v>-0.01</v>
      </c>
      <c r="CN89">
        <v>0.16</v>
      </c>
      <c r="CO89">
        <v>42.6</v>
      </c>
      <c r="CP89">
        <v>38.4</v>
      </c>
      <c r="CQ89">
        <v>40.4</v>
      </c>
      <c r="CR89">
        <v>65</v>
      </c>
      <c r="CS89">
        <v>60.3</v>
      </c>
      <c r="CT89">
        <v>62.6</v>
      </c>
      <c r="CU89">
        <v>38.1</v>
      </c>
      <c r="CV89">
        <v>26.4</v>
      </c>
      <c r="CW89">
        <v>31.9</v>
      </c>
      <c r="CX89">
        <v>15</v>
      </c>
      <c r="CY89">
        <v>8.8000000000000007</v>
      </c>
      <c r="CZ89">
        <v>11.7</v>
      </c>
      <c r="DA89">
        <v>24.2</v>
      </c>
      <c r="DB89">
        <v>14</v>
      </c>
      <c r="DC89">
        <v>18.8</v>
      </c>
      <c r="DD89">
        <v>4.0999999999999996</v>
      </c>
      <c r="DE89">
        <v>3.67</v>
      </c>
      <c r="DF89">
        <v>3.88</v>
      </c>
    </row>
    <row r="90" spans="1:110" x14ac:dyDescent="0.4">
      <c r="A90" t="s">
        <v>403</v>
      </c>
      <c r="B90" t="s">
        <v>402</v>
      </c>
      <c r="C90">
        <v>2357</v>
      </c>
      <c r="D90">
        <v>2525</v>
      </c>
      <c r="E90">
        <v>4882</v>
      </c>
      <c r="F90">
        <v>2307</v>
      </c>
      <c r="G90">
        <v>2476</v>
      </c>
      <c r="H90">
        <v>4783</v>
      </c>
      <c r="I90">
        <v>51</v>
      </c>
      <c r="J90">
        <v>45.6</v>
      </c>
      <c r="K90">
        <v>48.2</v>
      </c>
      <c r="L90">
        <v>0.34</v>
      </c>
      <c r="M90">
        <v>-0.12</v>
      </c>
      <c r="N90">
        <v>0.1</v>
      </c>
      <c r="O90">
        <v>0.28000000000000003</v>
      </c>
      <c r="P90">
        <v>-0.17</v>
      </c>
      <c r="Q90">
        <v>0.06</v>
      </c>
      <c r="R90">
        <v>0.39</v>
      </c>
      <c r="S90">
        <v>-7.0000000000000007E-2</v>
      </c>
      <c r="T90">
        <v>0.13</v>
      </c>
      <c r="U90">
        <v>49.8</v>
      </c>
      <c r="V90">
        <v>43.2</v>
      </c>
      <c r="W90">
        <v>46.4</v>
      </c>
      <c r="X90">
        <v>71.900000000000006</v>
      </c>
      <c r="Y90">
        <v>62.5</v>
      </c>
      <c r="Z90">
        <v>67</v>
      </c>
      <c r="AA90">
        <v>41.9</v>
      </c>
      <c r="AB90">
        <v>31.7</v>
      </c>
      <c r="AC90">
        <v>36.6</v>
      </c>
      <c r="AD90">
        <v>23.5</v>
      </c>
      <c r="AE90">
        <v>15.4</v>
      </c>
      <c r="AF90">
        <v>19.3</v>
      </c>
      <c r="AG90">
        <v>31.9</v>
      </c>
      <c r="AH90">
        <v>21</v>
      </c>
      <c r="AI90">
        <v>26.3</v>
      </c>
      <c r="AJ90">
        <v>4.5</v>
      </c>
      <c r="AK90">
        <v>4.04</v>
      </c>
      <c r="AL90">
        <v>4.26</v>
      </c>
      <c r="AM90">
        <v>285</v>
      </c>
      <c r="AN90">
        <v>266</v>
      </c>
      <c r="AO90">
        <v>551</v>
      </c>
      <c r="AP90">
        <v>209</v>
      </c>
      <c r="AQ90">
        <v>195</v>
      </c>
      <c r="AR90">
        <v>404</v>
      </c>
      <c r="AS90">
        <v>51.5</v>
      </c>
      <c r="AT90">
        <v>47.5</v>
      </c>
      <c r="AU90">
        <v>49.6</v>
      </c>
      <c r="AV90">
        <v>1</v>
      </c>
      <c r="AW90">
        <v>0.56999999999999995</v>
      </c>
      <c r="AX90">
        <v>0.79</v>
      </c>
      <c r="AY90">
        <v>0.82</v>
      </c>
      <c r="AZ90">
        <v>0.4</v>
      </c>
      <c r="BA90">
        <v>0.67</v>
      </c>
      <c r="BB90">
        <v>1.17</v>
      </c>
      <c r="BC90">
        <v>0.75</v>
      </c>
      <c r="BD90">
        <v>0.92</v>
      </c>
      <c r="BE90">
        <v>48.4</v>
      </c>
      <c r="BF90">
        <v>48.9</v>
      </c>
      <c r="BG90">
        <v>48.6</v>
      </c>
      <c r="BH90">
        <v>70.5</v>
      </c>
      <c r="BI90">
        <v>60.5</v>
      </c>
      <c r="BJ90">
        <v>65.7</v>
      </c>
      <c r="BK90">
        <v>52.6</v>
      </c>
      <c r="BL90">
        <v>42.9</v>
      </c>
      <c r="BM90">
        <v>47.9</v>
      </c>
      <c r="BN90">
        <v>27.4</v>
      </c>
      <c r="BO90">
        <v>24.1</v>
      </c>
      <c r="BP90">
        <v>25.8</v>
      </c>
      <c r="BQ90">
        <v>36.799999999999997</v>
      </c>
      <c r="BR90">
        <v>30.5</v>
      </c>
      <c r="BS90">
        <v>33.799999999999997</v>
      </c>
      <c r="BT90">
        <v>4.75</v>
      </c>
      <c r="BU90">
        <v>4.37</v>
      </c>
      <c r="BV90">
        <v>4.57</v>
      </c>
      <c r="BW90">
        <v>2669</v>
      </c>
      <c r="BX90">
        <v>2822</v>
      </c>
      <c r="BY90">
        <v>5491</v>
      </c>
      <c r="BZ90">
        <v>2538</v>
      </c>
      <c r="CA90">
        <v>2699</v>
      </c>
      <c r="CB90">
        <v>5237</v>
      </c>
      <c r="CC90">
        <v>50.7</v>
      </c>
      <c r="CD90">
        <v>45.4</v>
      </c>
      <c r="CE90">
        <v>48</v>
      </c>
      <c r="CF90">
        <v>0.37</v>
      </c>
      <c r="CG90">
        <v>-0.09</v>
      </c>
      <c r="CH90">
        <v>0.13</v>
      </c>
      <c r="CI90">
        <v>0.32</v>
      </c>
      <c r="CJ90">
        <v>-0.14000000000000001</v>
      </c>
      <c r="CK90">
        <v>0.1</v>
      </c>
      <c r="CL90">
        <v>0.42</v>
      </c>
      <c r="CM90">
        <v>-0.04</v>
      </c>
      <c r="CN90">
        <v>0.17</v>
      </c>
      <c r="CO90">
        <v>49.2</v>
      </c>
      <c r="CP90">
        <v>43.3</v>
      </c>
      <c r="CQ90">
        <v>46.1</v>
      </c>
      <c r="CR90">
        <v>71.099999999999994</v>
      </c>
      <c r="CS90">
        <v>61.6</v>
      </c>
      <c r="CT90">
        <v>66.2</v>
      </c>
      <c r="CU90">
        <v>42.7</v>
      </c>
      <c r="CV90">
        <v>32.4</v>
      </c>
      <c r="CW90">
        <v>37.4</v>
      </c>
      <c r="CX90">
        <v>23.7</v>
      </c>
      <c r="CY90">
        <v>16.100000000000001</v>
      </c>
      <c r="CZ90">
        <v>19.8</v>
      </c>
      <c r="DA90">
        <v>32.1</v>
      </c>
      <c r="DB90">
        <v>21.7</v>
      </c>
      <c r="DC90">
        <v>26.8</v>
      </c>
      <c r="DD90">
        <v>4.5</v>
      </c>
      <c r="DE90">
        <v>4.04</v>
      </c>
      <c r="DF90">
        <v>4.26</v>
      </c>
    </row>
    <row r="91" spans="1:110" x14ac:dyDescent="0.4">
      <c r="A91" t="s">
        <v>405</v>
      </c>
      <c r="B91" t="s">
        <v>404</v>
      </c>
      <c r="C91">
        <v>1217</v>
      </c>
      <c r="D91">
        <v>1265</v>
      </c>
      <c r="E91">
        <v>2482</v>
      </c>
      <c r="F91">
        <v>1196</v>
      </c>
      <c r="G91">
        <v>1243</v>
      </c>
      <c r="H91">
        <v>2439</v>
      </c>
      <c r="I91">
        <v>47.8</v>
      </c>
      <c r="J91">
        <v>42.3</v>
      </c>
      <c r="K91">
        <v>45</v>
      </c>
      <c r="L91">
        <v>0.09</v>
      </c>
      <c r="M91">
        <v>-0.39</v>
      </c>
      <c r="N91">
        <v>-0.15</v>
      </c>
      <c r="O91">
        <v>0.02</v>
      </c>
      <c r="P91">
        <v>-0.46</v>
      </c>
      <c r="Q91">
        <v>-0.2</v>
      </c>
      <c r="R91">
        <v>0.16</v>
      </c>
      <c r="S91">
        <v>-0.32</v>
      </c>
      <c r="T91">
        <v>-0.1</v>
      </c>
      <c r="U91">
        <v>43.6</v>
      </c>
      <c r="V91">
        <v>39.4</v>
      </c>
      <c r="W91">
        <v>41.5</v>
      </c>
      <c r="X91">
        <v>68.900000000000006</v>
      </c>
      <c r="Y91">
        <v>59.8</v>
      </c>
      <c r="Z91">
        <v>64.3</v>
      </c>
      <c r="AA91">
        <v>38.299999999999997</v>
      </c>
      <c r="AB91">
        <v>27.4</v>
      </c>
      <c r="AC91">
        <v>32.700000000000003</v>
      </c>
      <c r="AD91">
        <v>13.8</v>
      </c>
      <c r="AE91">
        <v>9.6</v>
      </c>
      <c r="AF91">
        <v>11.7</v>
      </c>
      <c r="AG91">
        <v>20.9</v>
      </c>
      <c r="AH91">
        <v>13.4</v>
      </c>
      <c r="AI91">
        <v>17</v>
      </c>
      <c r="AJ91">
        <v>4.05</v>
      </c>
      <c r="AK91">
        <v>3.63</v>
      </c>
      <c r="AL91">
        <v>3.84</v>
      </c>
      <c r="AM91">
        <v>54</v>
      </c>
      <c r="AN91">
        <v>42</v>
      </c>
      <c r="AO91">
        <v>96</v>
      </c>
      <c r="AP91">
        <v>40</v>
      </c>
      <c r="AQ91">
        <v>30</v>
      </c>
      <c r="AR91">
        <v>70</v>
      </c>
      <c r="AS91">
        <v>53</v>
      </c>
      <c r="AT91">
        <v>43.5</v>
      </c>
      <c r="AU91">
        <v>48.9</v>
      </c>
      <c r="AV91">
        <v>0.89</v>
      </c>
      <c r="AW91">
        <v>0.04</v>
      </c>
      <c r="AX91">
        <v>0.53</v>
      </c>
      <c r="AY91">
        <v>0.5</v>
      </c>
      <c r="AZ91">
        <v>-0.41</v>
      </c>
      <c r="BA91">
        <v>0.23</v>
      </c>
      <c r="BB91">
        <v>1.28</v>
      </c>
      <c r="BC91">
        <v>0.5</v>
      </c>
      <c r="BD91">
        <v>0.82</v>
      </c>
      <c r="BE91">
        <v>46.3</v>
      </c>
      <c r="BF91">
        <v>35.700000000000003</v>
      </c>
      <c r="BG91">
        <v>41.7</v>
      </c>
      <c r="BH91">
        <v>70.400000000000006</v>
      </c>
      <c r="BI91">
        <v>64.3</v>
      </c>
      <c r="BJ91">
        <v>67.7</v>
      </c>
      <c r="BK91">
        <v>53.7</v>
      </c>
      <c r="BL91">
        <v>50</v>
      </c>
      <c r="BM91">
        <v>52.1</v>
      </c>
      <c r="BN91">
        <v>18.5</v>
      </c>
      <c r="BO91">
        <v>11.9</v>
      </c>
      <c r="BP91">
        <v>15.6</v>
      </c>
      <c r="BQ91">
        <v>27.8</v>
      </c>
      <c r="BR91">
        <v>23.8</v>
      </c>
      <c r="BS91">
        <v>26</v>
      </c>
      <c r="BT91">
        <v>4.66</v>
      </c>
      <c r="BU91">
        <v>3.9</v>
      </c>
      <c r="BV91">
        <v>4.33</v>
      </c>
      <c r="BW91">
        <v>1272</v>
      </c>
      <c r="BX91">
        <v>1307</v>
      </c>
      <c r="BY91">
        <v>2579</v>
      </c>
      <c r="BZ91">
        <v>1237</v>
      </c>
      <c r="CA91">
        <v>1273</v>
      </c>
      <c r="CB91">
        <v>2510</v>
      </c>
      <c r="CC91">
        <v>48</v>
      </c>
      <c r="CD91">
        <v>42.4</v>
      </c>
      <c r="CE91">
        <v>45.2</v>
      </c>
      <c r="CF91">
        <v>0.12</v>
      </c>
      <c r="CG91">
        <v>-0.38</v>
      </c>
      <c r="CH91">
        <v>-0.13</v>
      </c>
      <c r="CI91">
        <v>0.05</v>
      </c>
      <c r="CJ91">
        <v>-0.45</v>
      </c>
      <c r="CK91">
        <v>-0.18</v>
      </c>
      <c r="CL91">
        <v>0.19</v>
      </c>
      <c r="CM91">
        <v>-0.31</v>
      </c>
      <c r="CN91">
        <v>-0.09</v>
      </c>
      <c r="CO91">
        <v>43.7</v>
      </c>
      <c r="CP91">
        <v>39.299999999999997</v>
      </c>
      <c r="CQ91">
        <v>41.5</v>
      </c>
      <c r="CR91">
        <v>68.900000000000006</v>
      </c>
      <c r="CS91">
        <v>60</v>
      </c>
      <c r="CT91">
        <v>64.400000000000006</v>
      </c>
      <c r="CU91">
        <v>38.9</v>
      </c>
      <c r="CV91">
        <v>28.1</v>
      </c>
      <c r="CW91">
        <v>33.4</v>
      </c>
      <c r="CX91">
        <v>14</v>
      </c>
      <c r="CY91">
        <v>9.6999999999999993</v>
      </c>
      <c r="CZ91">
        <v>11.8</v>
      </c>
      <c r="DA91">
        <v>21.1</v>
      </c>
      <c r="DB91">
        <v>13.7</v>
      </c>
      <c r="DC91">
        <v>17.399999999999999</v>
      </c>
      <c r="DD91">
        <v>4.07</v>
      </c>
      <c r="DE91">
        <v>3.64</v>
      </c>
      <c r="DF91">
        <v>3.85</v>
      </c>
    </row>
    <row r="92" spans="1:110" x14ac:dyDescent="0.4">
      <c r="A92" t="s">
        <v>407</v>
      </c>
      <c r="B92" t="s">
        <v>406</v>
      </c>
      <c r="C92">
        <v>6422</v>
      </c>
      <c r="D92">
        <v>6779</v>
      </c>
      <c r="E92">
        <v>13201</v>
      </c>
      <c r="F92">
        <v>6245</v>
      </c>
      <c r="G92">
        <v>6601</v>
      </c>
      <c r="H92">
        <v>12846</v>
      </c>
      <c r="I92">
        <v>48.7</v>
      </c>
      <c r="J92">
        <v>42.9</v>
      </c>
      <c r="K92">
        <v>45.7</v>
      </c>
      <c r="L92">
        <v>0.12</v>
      </c>
      <c r="M92">
        <v>-0.36</v>
      </c>
      <c r="N92">
        <v>-0.13</v>
      </c>
      <c r="O92">
        <v>0.09</v>
      </c>
      <c r="P92">
        <v>-0.39</v>
      </c>
      <c r="Q92">
        <v>-0.15</v>
      </c>
      <c r="R92">
        <v>0.15</v>
      </c>
      <c r="S92">
        <v>-0.33</v>
      </c>
      <c r="T92">
        <v>-0.1</v>
      </c>
      <c r="U92">
        <v>44.3</v>
      </c>
      <c r="V92">
        <v>37</v>
      </c>
      <c r="W92">
        <v>40.6</v>
      </c>
      <c r="X92">
        <v>67.2</v>
      </c>
      <c r="Y92">
        <v>59.2</v>
      </c>
      <c r="Z92">
        <v>63.1</v>
      </c>
      <c r="AA92">
        <v>37.4</v>
      </c>
      <c r="AB92">
        <v>26.4</v>
      </c>
      <c r="AC92">
        <v>31.8</v>
      </c>
      <c r="AD92">
        <v>17.5</v>
      </c>
      <c r="AE92">
        <v>11</v>
      </c>
      <c r="AF92">
        <v>14.2</v>
      </c>
      <c r="AG92">
        <v>26</v>
      </c>
      <c r="AH92">
        <v>16.5</v>
      </c>
      <c r="AI92">
        <v>21.1</v>
      </c>
      <c r="AJ92">
        <v>4.16</v>
      </c>
      <c r="AK92">
        <v>3.65</v>
      </c>
      <c r="AL92">
        <v>3.9</v>
      </c>
      <c r="AM92">
        <v>412</v>
      </c>
      <c r="AN92">
        <v>413</v>
      </c>
      <c r="AO92">
        <v>825</v>
      </c>
      <c r="AP92">
        <v>314</v>
      </c>
      <c r="AQ92">
        <v>316</v>
      </c>
      <c r="AR92">
        <v>630</v>
      </c>
      <c r="AS92">
        <v>53.7</v>
      </c>
      <c r="AT92">
        <v>48.6</v>
      </c>
      <c r="AU92">
        <v>51.1</v>
      </c>
      <c r="AV92">
        <v>0.85</v>
      </c>
      <c r="AW92">
        <v>0.4</v>
      </c>
      <c r="AX92">
        <v>0.62</v>
      </c>
      <c r="AY92">
        <v>0.71</v>
      </c>
      <c r="AZ92">
        <v>0.26</v>
      </c>
      <c r="BA92">
        <v>0.52</v>
      </c>
      <c r="BB92">
        <v>0.99</v>
      </c>
      <c r="BC92">
        <v>0.53</v>
      </c>
      <c r="BD92">
        <v>0.72</v>
      </c>
      <c r="BE92">
        <v>49.3</v>
      </c>
      <c r="BF92">
        <v>46</v>
      </c>
      <c r="BG92">
        <v>47.6</v>
      </c>
      <c r="BH92">
        <v>71.8</v>
      </c>
      <c r="BI92">
        <v>68.5</v>
      </c>
      <c r="BJ92">
        <v>70.2</v>
      </c>
      <c r="BK92">
        <v>57.3</v>
      </c>
      <c r="BL92">
        <v>43.8</v>
      </c>
      <c r="BM92">
        <v>50.5</v>
      </c>
      <c r="BN92">
        <v>28.2</v>
      </c>
      <c r="BO92">
        <v>18.399999999999999</v>
      </c>
      <c r="BP92">
        <v>23.3</v>
      </c>
      <c r="BQ92">
        <v>39.1</v>
      </c>
      <c r="BR92">
        <v>24.9</v>
      </c>
      <c r="BS92">
        <v>32</v>
      </c>
      <c r="BT92">
        <v>4.84</v>
      </c>
      <c r="BU92">
        <v>4.3600000000000003</v>
      </c>
      <c r="BV92">
        <v>4.5999999999999996</v>
      </c>
      <c r="BW92">
        <v>6838</v>
      </c>
      <c r="BX92">
        <v>7202</v>
      </c>
      <c r="BY92">
        <v>14040</v>
      </c>
      <c r="BZ92">
        <v>6563</v>
      </c>
      <c r="CA92">
        <v>6926</v>
      </c>
      <c r="CB92">
        <v>13489</v>
      </c>
      <c r="CC92">
        <v>49</v>
      </c>
      <c r="CD92">
        <v>43.2</v>
      </c>
      <c r="CE92">
        <v>46.1</v>
      </c>
      <c r="CF92">
        <v>0.16</v>
      </c>
      <c r="CG92">
        <v>-0.32</v>
      </c>
      <c r="CH92">
        <v>-0.09</v>
      </c>
      <c r="CI92">
        <v>0.13</v>
      </c>
      <c r="CJ92">
        <v>-0.35</v>
      </c>
      <c r="CK92">
        <v>-0.11</v>
      </c>
      <c r="CL92">
        <v>0.19</v>
      </c>
      <c r="CM92">
        <v>-0.28999999999999998</v>
      </c>
      <c r="CN92">
        <v>-7.0000000000000007E-2</v>
      </c>
      <c r="CO92">
        <v>44.6</v>
      </c>
      <c r="CP92">
        <v>37.6</v>
      </c>
      <c r="CQ92">
        <v>41</v>
      </c>
      <c r="CR92">
        <v>67.5</v>
      </c>
      <c r="CS92">
        <v>59.7</v>
      </c>
      <c r="CT92">
        <v>63.5</v>
      </c>
      <c r="CU92">
        <v>38.6</v>
      </c>
      <c r="CV92">
        <v>27.4</v>
      </c>
      <c r="CW92">
        <v>32.9</v>
      </c>
      <c r="CX92">
        <v>18.2</v>
      </c>
      <c r="CY92">
        <v>11.4</v>
      </c>
      <c r="CZ92">
        <v>14.7</v>
      </c>
      <c r="DA92">
        <v>26.7</v>
      </c>
      <c r="DB92">
        <v>16.899999999999999</v>
      </c>
      <c r="DC92">
        <v>21.7</v>
      </c>
      <c r="DD92">
        <v>4.2</v>
      </c>
      <c r="DE92">
        <v>3.69</v>
      </c>
      <c r="DF92">
        <v>3.94</v>
      </c>
    </row>
    <row r="93" spans="1:110" x14ac:dyDescent="0.4">
      <c r="A93" t="s">
        <v>409</v>
      </c>
      <c r="B93" t="s">
        <v>408</v>
      </c>
      <c r="C93">
        <v>5256</v>
      </c>
      <c r="D93">
        <v>5516</v>
      </c>
      <c r="E93">
        <v>10772</v>
      </c>
      <c r="F93">
        <v>5104</v>
      </c>
      <c r="G93">
        <v>5365</v>
      </c>
      <c r="H93">
        <v>10469</v>
      </c>
      <c r="I93">
        <v>53.6</v>
      </c>
      <c r="J93">
        <v>48.9</v>
      </c>
      <c r="K93">
        <v>51.2</v>
      </c>
      <c r="L93">
        <v>0.37</v>
      </c>
      <c r="M93">
        <v>-0.09</v>
      </c>
      <c r="N93">
        <v>0.13</v>
      </c>
      <c r="O93">
        <v>0.34</v>
      </c>
      <c r="P93">
        <v>-0.13</v>
      </c>
      <c r="Q93">
        <v>0.11</v>
      </c>
      <c r="R93">
        <v>0.4</v>
      </c>
      <c r="S93">
        <v>-0.06</v>
      </c>
      <c r="T93">
        <v>0.16</v>
      </c>
      <c r="U93">
        <v>55.3</v>
      </c>
      <c r="V93">
        <v>50.5</v>
      </c>
      <c r="W93">
        <v>52.9</v>
      </c>
      <c r="X93">
        <v>76</v>
      </c>
      <c r="Y93">
        <v>70.599999999999994</v>
      </c>
      <c r="Z93">
        <v>73.3</v>
      </c>
      <c r="AA93">
        <v>50.1</v>
      </c>
      <c r="AB93">
        <v>40.700000000000003</v>
      </c>
      <c r="AC93">
        <v>45.3</v>
      </c>
      <c r="AD93">
        <v>28.7</v>
      </c>
      <c r="AE93">
        <v>19.899999999999999</v>
      </c>
      <c r="AF93">
        <v>24.2</v>
      </c>
      <c r="AG93">
        <v>38.5</v>
      </c>
      <c r="AH93">
        <v>28</v>
      </c>
      <c r="AI93">
        <v>33.1</v>
      </c>
      <c r="AJ93">
        <v>4.75</v>
      </c>
      <c r="AK93">
        <v>4.34</v>
      </c>
      <c r="AL93">
        <v>4.54</v>
      </c>
      <c r="AM93">
        <v>799</v>
      </c>
      <c r="AN93">
        <v>783</v>
      </c>
      <c r="AO93">
        <v>1582</v>
      </c>
      <c r="AP93">
        <v>639</v>
      </c>
      <c r="AQ93">
        <v>647</v>
      </c>
      <c r="AR93">
        <v>1286</v>
      </c>
      <c r="AS93">
        <v>56.9</v>
      </c>
      <c r="AT93">
        <v>50.4</v>
      </c>
      <c r="AU93">
        <v>53.7</v>
      </c>
      <c r="AV93">
        <v>0.86</v>
      </c>
      <c r="AW93">
        <v>0.37</v>
      </c>
      <c r="AX93">
        <v>0.61</v>
      </c>
      <c r="AY93">
        <v>0.76</v>
      </c>
      <c r="AZ93">
        <v>0.28000000000000003</v>
      </c>
      <c r="BA93">
        <v>0.55000000000000004</v>
      </c>
      <c r="BB93">
        <v>0.96</v>
      </c>
      <c r="BC93">
        <v>0.47</v>
      </c>
      <c r="BD93">
        <v>0.68</v>
      </c>
      <c r="BE93">
        <v>57.3</v>
      </c>
      <c r="BF93">
        <v>52.1</v>
      </c>
      <c r="BG93">
        <v>54.7</v>
      </c>
      <c r="BH93">
        <v>76</v>
      </c>
      <c r="BI93">
        <v>70.099999999999994</v>
      </c>
      <c r="BJ93">
        <v>73.099999999999994</v>
      </c>
      <c r="BK93">
        <v>61.8</v>
      </c>
      <c r="BL93">
        <v>51.5</v>
      </c>
      <c r="BM93">
        <v>56.7</v>
      </c>
      <c r="BN93">
        <v>37.5</v>
      </c>
      <c r="BO93">
        <v>24.3</v>
      </c>
      <c r="BP93">
        <v>31</v>
      </c>
      <c r="BQ93">
        <v>46.8</v>
      </c>
      <c r="BR93">
        <v>33.799999999999997</v>
      </c>
      <c r="BS93">
        <v>40.4</v>
      </c>
      <c r="BT93">
        <v>5.25</v>
      </c>
      <c r="BU93">
        <v>4.6100000000000003</v>
      </c>
      <c r="BV93">
        <v>4.93</v>
      </c>
      <c r="BW93">
        <v>6064</v>
      </c>
      <c r="BX93">
        <v>6308</v>
      </c>
      <c r="BY93">
        <v>12372</v>
      </c>
      <c r="BZ93">
        <v>5752</v>
      </c>
      <c r="CA93">
        <v>6020</v>
      </c>
      <c r="CB93">
        <v>11772</v>
      </c>
      <c r="CC93">
        <v>54.1</v>
      </c>
      <c r="CD93">
        <v>49</v>
      </c>
      <c r="CE93">
        <v>51.5</v>
      </c>
      <c r="CF93">
        <v>0.43</v>
      </c>
      <c r="CG93">
        <v>-0.04</v>
      </c>
      <c r="CH93">
        <v>0.19</v>
      </c>
      <c r="CI93">
        <v>0.39</v>
      </c>
      <c r="CJ93">
        <v>-7.0000000000000007E-2</v>
      </c>
      <c r="CK93">
        <v>0.16</v>
      </c>
      <c r="CL93">
        <v>0.46</v>
      </c>
      <c r="CM93">
        <v>-0.01</v>
      </c>
      <c r="CN93">
        <v>0.21</v>
      </c>
      <c r="CO93">
        <v>55.6</v>
      </c>
      <c r="CP93">
        <v>50.7</v>
      </c>
      <c r="CQ93">
        <v>53.1</v>
      </c>
      <c r="CR93">
        <v>76</v>
      </c>
      <c r="CS93">
        <v>70.599999999999994</v>
      </c>
      <c r="CT93">
        <v>73.3</v>
      </c>
      <c r="CU93">
        <v>51.6</v>
      </c>
      <c r="CV93">
        <v>42</v>
      </c>
      <c r="CW93">
        <v>46.7</v>
      </c>
      <c r="CX93">
        <v>29.8</v>
      </c>
      <c r="CY93">
        <v>20.399999999999999</v>
      </c>
      <c r="CZ93">
        <v>25</v>
      </c>
      <c r="DA93">
        <v>39.5</v>
      </c>
      <c r="DB93">
        <v>28.7</v>
      </c>
      <c r="DC93">
        <v>34</v>
      </c>
      <c r="DD93">
        <v>4.82</v>
      </c>
      <c r="DE93">
        <v>4.38</v>
      </c>
      <c r="DF93">
        <v>4.59</v>
      </c>
    </row>
    <row r="94" spans="1:110" x14ac:dyDescent="0.4">
      <c r="A94" t="s">
        <v>411</v>
      </c>
      <c r="B94" t="s">
        <v>410</v>
      </c>
      <c r="C94">
        <v>608</v>
      </c>
      <c r="D94">
        <v>626</v>
      </c>
      <c r="E94">
        <v>1234</v>
      </c>
      <c r="F94">
        <v>587</v>
      </c>
      <c r="G94">
        <v>606</v>
      </c>
      <c r="H94">
        <v>1193</v>
      </c>
      <c r="I94">
        <v>43.1</v>
      </c>
      <c r="J94">
        <v>39.299999999999997</v>
      </c>
      <c r="K94">
        <v>41.2</v>
      </c>
      <c r="L94">
        <v>-0.23</v>
      </c>
      <c r="M94">
        <v>-0.6</v>
      </c>
      <c r="N94">
        <v>-0.42</v>
      </c>
      <c r="O94">
        <v>-0.34</v>
      </c>
      <c r="P94">
        <v>-0.7</v>
      </c>
      <c r="Q94">
        <v>-0.49</v>
      </c>
      <c r="R94">
        <v>-0.13</v>
      </c>
      <c r="S94">
        <v>-0.5</v>
      </c>
      <c r="T94">
        <v>-0.35</v>
      </c>
      <c r="U94">
        <v>34.5</v>
      </c>
      <c r="V94">
        <v>33.4</v>
      </c>
      <c r="W94">
        <v>34</v>
      </c>
      <c r="X94">
        <v>57.2</v>
      </c>
      <c r="Y94">
        <v>52.7</v>
      </c>
      <c r="Z94">
        <v>54.9</v>
      </c>
      <c r="AA94">
        <v>21.2</v>
      </c>
      <c r="AB94">
        <v>16.600000000000001</v>
      </c>
      <c r="AC94">
        <v>18.899999999999999</v>
      </c>
      <c r="AD94">
        <v>7.2</v>
      </c>
      <c r="AE94">
        <v>5.8</v>
      </c>
      <c r="AF94">
        <v>6.5</v>
      </c>
      <c r="AG94">
        <v>11.2</v>
      </c>
      <c r="AH94">
        <v>8.6</v>
      </c>
      <c r="AI94">
        <v>9.9</v>
      </c>
      <c r="AJ94">
        <v>3.6</v>
      </c>
      <c r="AK94">
        <v>3.37</v>
      </c>
      <c r="AL94">
        <v>3.48</v>
      </c>
      <c r="AM94">
        <v>631</v>
      </c>
      <c r="AN94">
        <v>696</v>
      </c>
      <c r="AO94">
        <v>1327</v>
      </c>
      <c r="AP94">
        <v>554</v>
      </c>
      <c r="AQ94">
        <v>612</v>
      </c>
      <c r="AR94">
        <v>1166</v>
      </c>
      <c r="AS94">
        <v>46.9</v>
      </c>
      <c r="AT94">
        <v>43.9</v>
      </c>
      <c r="AU94">
        <v>45.3</v>
      </c>
      <c r="AV94">
        <v>0.55000000000000004</v>
      </c>
      <c r="AW94">
        <v>0.2</v>
      </c>
      <c r="AX94">
        <v>0.37</v>
      </c>
      <c r="AY94">
        <v>0.44</v>
      </c>
      <c r="AZ94">
        <v>0.1</v>
      </c>
      <c r="BA94">
        <v>0.28999999999999998</v>
      </c>
      <c r="BB94">
        <v>0.65</v>
      </c>
      <c r="BC94">
        <v>0.3</v>
      </c>
      <c r="BD94">
        <v>0.44</v>
      </c>
      <c r="BE94">
        <v>38.799999999999997</v>
      </c>
      <c r="BF94">
        <v>36.799999999999997</v>
      </c>
      <c r="BG94">
        <v>37.799999999999997</v>
      </c>
      <c r="BH94">
        <v>60.7</v>
      </c>
      <c r="BI94">
        <v>55.5</v>
      </c>
      <c r="BJ94">
        <v>58</v>
      </c>
      <c r="BK94">
        <v>43.7</v>
      </c>
      <c r="BL94">
        <v>38.200000000000003</v>
      </c>
      <c r="BM94">
        <v>40.799999999999997</v>
      </c>
      <c r="BN94">
        <v>15.8</v>
      </c>
      <c r="BO94">
        <v>13.8</v>
      </c>
      <c r="BP94">
        <v>14.8</v>
      </c>
      <c r="BQ94">
        <v>23.9</v>
      </c>
      <c r="BR94">
        <v>21.1</v>
      </c>
      <c r="BS94">
        <v>22.5</v>
      </c>
      <c r="BT94">
        <v>4.12</v>
      </c>
      <c r="BU94">
        <v>3.89</v>
      </c>
      <c r="BV94">
        <v>4</v>
      </c>
      <c r="BW94">
        <v>1240</v>
      </c>
      <c r="BX94">
        <v>1327</v>
      </c>
      <c r="BY94">
        <v>2567</v>
      </c>
      <c r="BZ94">
        <v>1142</v>
      </c>
      <c r="CA94">
        <v>1222</v>
      </c>
      <c r="CB94">
        <v>2364</v>
      </c>
      <c r="CC94">
        <v>45</v>
      </c>
      <c r="CD94">
        <v>41.7</v>
      </c>
      <c r="CE94">
        <v>43.3</v>
      </c>
      <c r="CF94">
        <v>0.14000000000000001</v>
      </c>
      <c r="CG94">
        <v>-0.2</v>
      </c>
      <c r="CH94">
        <v>-0.04</v>
      </c>
      <c r="CI94">
        <v>7.0000000000000007E-2</v>
      </c>
      <c r="CJ94">
        <v>-0.27</v>
      </c>
      <c r="CK94">
        <v>-0.09</v>
      </c>
      <c r="CL94">
        <v>0.22</v>
      </c>
      <c r="CM94">
        <v>-0.13</v>
      </c>
      <c r="CN94">
        <v>0.02</v>
      </c>
      <c r="CO94">
        <v>36.799999999999997</v>
      </c>
      <c r="CP94">
        <v>35.1</v>
      </c>
      <c r="CQ94">
        <v>35.9</v>
      </c>
      <c r="CR94">
        <v>59</v>
      </c>
      <c r="CS94">
        <v>54.3</v>
      </c>
      <c r="CT94">
        <v>56.6</v>
      </c>
      <c r="CU94">
        <v>32.700000000000003</v>
      </c>
      <c r="CV94">
        <v>28</v>
      </c>
      <c r="CW94">
        <v>30.2</v>
      </c>
      <c r="CX94">
        <v>11.6</v>
      </c>
      <c r="CY94">
        <v>9.9</v>
      </c>
      <c r="CZ94">
        <v>10.8</v>
      </c>
      <c r="DA94">
        <v>17.7</v>
      </c>
      <c r="DB94">
        <v>15.1</v>
      </c>
      <c r="DC94">
        <v>16.399999999999999</v>
      </c>
      <c r="DD94">
        <v>3.86</v>
      </c>
      <c r="DE94">
        <v>3.64</v>
      </c>
      <c r="DF94">
        <v>3.75</v>
      </c>
    </row>
    <row r="95" spans="1:110" x14ac:dyDescent="0.4">
      <c r="A95" t="s">
        <v>413</v>
      </c>
      <c r="B95" t="s">
        <v>412</v>
      </c>
      <c r="C95">
        <v>3428</v>
      </c>
      <c r="D95">
        <v>3532</v>
      </c>
      <c r="E95">
        <v>6960</v>
      </c>
      <c r="F95">
        <v>3362</v>
      </c>
      <c r="G95">
        <v>3459</v>
      </c>
      <c r="H95">
        <v>6821</v>
      </c>
      <c r="I95">
        <v>47.8</v>
      </c>
      <c r="J95">
        <v>42.4</v>
      </c>
      <c r="K95">
        <v>45</v>
      </c>
      <c r="L95">
        <v>0.17</v>
      </c>
      <c r="M95">
        <v>-0.24</v>
      </c>
      <c r="N95">
        <v>-0.04</v>
      </c>
      <c r="O95">
        <v>0.12</v>
      </c>
      <c r="P95">
        <v>-0.28000000000000003</v>
      </c>
      <c r="Q95">
        <v>-7.0000000000000007E-2</v>
      </c>
      <c r="R95">
        <v>0.21</v>
      </c>
      <c r="S95">
        <v>-0.2</v>
      </c>
      <c r="T95">
        <v>-0.01</v>
      </c>
      <c r="U95">
        <v>43.2</v>
      </c>
      <c r="V95">
        <v>36.6</v>
      </c>
      <c r="W95">
        <v>39.9</v>
      </c>
      <c r="X95">
        <v>67.2</v>
      </c>
      <c r="Y95">
        <v>58.4</v>
      </c>
      <c r="Z95">
        <v>62.7</v>
      </c>
      <c r="AA95">
        <v>38.200000000000003</v>
      </c>
      <c r="AB95">
        <v>28.3</v>
      </c>
      <c r="AC95">
        <v>33.200000000000003</v>
      </c>
      <c r="AD95">
        <v>16</v>
      </c>
      <c r="AE95">
        <v>9.3000000000000007</v>
      </c>
      <c r="AF95">
        <v>12.6</v>
      </c>
      <c r="AG95">
        <v>24.3</v>
      </c>
      <c r="AH95">
        <v>15.2</v>
      </c>
      <c r="AI95">
        <v>19.7</v>
      </c>
      <c r="AJ95">
        <v>4.0999999999999996</v>
      </c>
      <c r="AK95">
        <v>3.66</v>
      </c>
      <c r="AL95">
        <v>3.87</v>
      </c>
      <c r="AM95">
        <v>250</v>
      </c>
      <c r="AN95">
        <v>265</v>
      </c>
      <c r="AO95">
        <v>515</v>
      </c>
      <c r="AP95">
        <v>182</v>
      </c>
      <c r="AQ95">
        <v>188</v>
      </c>
      <c r="AR95">
        <v>370</v>
      </c>
      <c r="AS95">
        <v>49.3</v>
      </c>
      <c r="AT95">
        <v>42.7</v>
      </c>
      <c r="AU95">
        <v>45.9</v>
      </c>
      <c r="AV95">
        <v>0.96</v>
      </c>
      <c r="AW95">
        <v>0.34</v>
      </c>
      <c r="AX95">
        <v>0.65</v>
      </c>
      <c r="AY95">
        <v>0.78</v>
      </c>
      <c r="AZ95">
        <v>0.16</v>
      </c>
      <c r="BA95">
        <v>0.52</v>
      </c>
      <c r="BB95">
        <v>1.1399999999999999</v>
      </c>
      <c r="BC95">
        <v>0.53</v>
      </c>
      <c r="BD95">
        <v>0.78</v>
      </c>
      <c r="BE95">
        <v>40.4</v>
      </c>
      <c r="BF95">
        <v>30.9</v>
      </c>
      <c r="BG95">
        <v>35.5</v>
      </c>
      <c r="BH95">
        <v>62.8</v>
      </c>
      <c r="BI95">
        <v>52.1</v>
      </c>
      <c r="BJ95">
        <v>57.3</v>
      </c>
      <c r="BK95">
        <v>48.4</v>
      </c>
      <c r="BL95">
        <v>36.200000000000003</v>
      </c>
      <c r="BM95">
        <v>42.1</v>
      </c>
      <c r="BN95">
        <v>20</v>
      </c>
      <c r="BO95">
        <v>13.2</v>
      </c>
      <c r="BP95">
        <v>16.5</v>
      </c>
      <c r="BQ95">
        <v>28.8</v>
      </c>
      <c r="BR95">
        <v>20</v>
      </c>
      <c r="BS95">
        <v>24.3</v>
      </c>
      <c r="BT95">
        <v>4.41</v>
      </c>
      <c r="BU95">
        <v>3.85</v>
      </c>
      <c r="BV95">
        <v>4.12</v>
      </c>
      <c r="BW95">
        <v>3684</v>
      </c>
      <c r="BX95">
        <v>3802</v>
      </c>
      <c r="BY95">
        <v>7486</v>
      </c>
      <c r="BZ95">
        <v>3549</v>
      </c>
      <c r="CA95">
        <v>3650</v>
      </c>
      <c r="CB95">
        <v>7199</v>
      </c>
      <c r="CC95">
        <v>47.9</v>
      </c>
      <c r="CD95">
        <v>42.4</v>
      </c>
      <c r="CE95">
        <v>45.1</v>
      </c>
      <c r="CF95">
        <v>0.21</v>
      </c>
      <c r="CG95">
        <v>-0.21</v>
      </c>
      <c r="CH95">
        <v>0</v>
      </c>
      <c r="CI95">
        <v>0.17</v>
      </c>
      <c r="CJ95">
        <v>-0.25</v>
      </c>
      <c r="CK95">
        <v>-0.03</v>
      </c>
      <c r="CL95">
        <v>0.25</v>
      </c>
      <c r="CM95">
        <v>-0.17</v>
      </c>
      <c r="CN95">
        <v>0.02</v>
      </c>
      <c r="CO95">
        <v>43</v>
      </c>
      <c r="CP95">
        <v>36.200000000000003</v>
      </c>
      <c r="CQ95">
        <v>39.6</v>
      </c>
      <c r="CR95">
        <v>66.900000000000006</v>
      </c>
      <c r="CS95">
        <v>57.9</v>
      </c>
      <c r="CT95">
        <v>62.4</v>
      </c>
      <c r="CU95">
        <v>39</v>
      </c>
      <c r="CV95">
        <v>28.9</v>
      </c>
      <c r="CW95">
        <v>33.799999999999997</v>
      </c>
      <c r="CX95">
        <v>16.3</v>
      </c>
      <c r="CY95">
        <v>9.5</v>
      </c>
      <c r="CZ95">
        <v>12.8</v>
      </c>
      <c r="DA95">
        <v>24.6</v>
      </c>
      <c r="DB95">
        <v>15.5</v>
      </c>
      <c r="DC95">
        <v>20</v>
      </c>
      <c r="DD95">
        <v>4.12</v>
      </c>
      <c r="DE95">
        <v>3.67</v>
      </c>
      <c r="DF95">
        <v>3.89</v>
      </c>
    </row>
    <row r="96" spans="1:110" x14ac:dyDescent="0.4">
      <c r="A96" t="s">
        <v>415</v>
      </c>
      <c r="B96" t="s">
        <v>414</v>
      </c>
      <c r="C96">
        <v>769</v>
      </c>
      <c r="D96">
        <v>871</v>
      </c>
      <c r="E96">
        <v>1640</v>
      </c>
      <c r="F96">
        <v>748</v>
      </c>
      <c r="G96">
        <v>848</v>
      </c>
      <c r="H96">
        <v>1596</v>
      </c>
      <c r="I96">
        <v>46.5</v>
      </c>
      <c r="J96">
        <v>40.9</v>
      </c>
      <c r="K96">
        <v>43.5</v>
      </c>
      <c r="L96">
        <v>0.02</v>
      </c>
      <c r="M96">
        <v>-0.57999999999999996</v>
      </c>
      <c r="N96">
        <v>-0.3</v>
      </c>
      <c r="O96">
        <v>-7.0000000000000007E-2</v>
      </c>
      <c r="P96">
        <v>-0.67</v>
      </c>
      <c r="Q96">
        <v>-0.36</v>
      </c>
      <c r="R96">
        <v>0.11</v>
      </c>
      <c r="S96">
        <v>-0.5</v>
      </c>
      <c r="T96">
        <v>-0.24</v>
      </c>
      <c r="U96">
        <v>42.8</v>
      </c>
      <c r="V96">
        <v>36.6</v>
      </c>
      <c r="W96">
        <v>39.5</v>
      </c>
      <c r="X96">
        <v>63.6</v>
      </c>
      <c r="Y96">
        <v>56.8</v>
      </c>
      <c r="Z96">
        <v>60</v>
      </c>
      <c r="AA96">
        <v>43.2</v>
      </c>
      <c r="AB96">
        <v>26.5</v>
      </c>
      <c r="AC96">
        <v>34.299999999999997</v>
      </c>
      <c r="AD96">
        <v>17.2</v>
      </c>
      <c r="AE96">
        <v>8.6</v>
      </c>
      <c r="AF96">
        <v>12.6</v>
      </c>
      <c r="AG96">
        <v>24.2</v>
      </c>
      <c r="AH96">
        <v>13.3</v>
      </c>
      <c r="AI96">
        <v>18.399999999999999</v>
      </c>
      <c r="AJ96">
        <v>4.03</v>
      </c>
      <c r="AK96">
        <v>3.51</v>
      </c>
      <c r="AL96">
        <v>3.75</v>
      </c>
      <c r="AM96">
        <v>315</v>
      </c>
      <c r="AN96">
        <v>349</v>
      </c>
      <c r="AO96">
        <v>664</v>
      </c>
      <c r="AP96">
        <v>248</v>
      </c>
      <c r="AQ96">
        <v>274</v>
      </c>
      <c r="AR96">
        <v>522</v>
      </c>
      <c r="AS96">
        <v>40.5</v>
      </c>
      <c r="AT96">
        <v>36.700000000000003</v>
      </c>
      <c r="AU96">
        <v>38.5</v>
      </c>
      <c r="AV96">
        <v>0.34</v>
      </c>
      <c r="AW96">
        <v>-7.0000000000000007E-2</v>
      </c>
      <c r="AX96">
        <v>0.12</v>
      </c>
      <c r="AY96">
        <v>0.18</v>
      </c>
      <c r="AZ96">
        <v>-0.22</v>
      </c>
      <c r="BA96">
        <v>0.02</v>
      </c>
      <c r="BB96">
        <v>0.49</v>
      </c>
      <c r="BC96">
        <v>0.08</v>
      </c>
      <c r="BD96">
        <v>0.23</v>
      </c>
      <c r="BE96">
        <v>26</v>
      </c>
      <c r="BF96">
        <v>25.2</v>
      </c>
      <c r="BG96">
        <v>25.6</v>
      </c>
      <c r="BH96">
        <v>47</v>
      </c>
      <c r="BI96">
        <v>42.4</v>
      </c>
      <c r="BJ96">
        <v>44.6</v>
      </c>
      <c r="BK96">
        <v>42.2</v>
      </c>
      <c r="BL96">
        <v>33.799999999999997</v>
      </c>
      <c r="BM96">
        <v>37.799999999999997</v>
      </c>
      <c r="BN96">
        <v>13</v>
      </c>
      <c r="BO96">
        <v>8.6</v>
      </c>
      <c r="BP96">
        <v>10.7</v>
      </c>
      <c r="BQ96">
        <v>22.2</v>
      </c>
      <c r="BR96">
        <v>16</v>
      </c>
      <c r="BS96">
        <v>19</v>
      </c>
      <c r="BT96">
        <v>3.58</v>
      </c>
      <c r="BU96">
        <v>3.28</v>
      </c>
      <c r="BV96">
        <v>3.42</v>
      </c>
      <c r="BW96">
        <v>1085</v>
      </c>
      <c r="BX96">
        <v>1220</v>
      </c>
      <c r="BY96">
        <v>2305</v>
      </c>
      <c r="BZ96">
        <v>997</v>
      </c>
      <c r="CA96">
        <v>1122</v>
      </c>
      <c r="CB96">
        <v>2119</v>
      </c>
      <c r="CC96">
        <v>44.7</v>
      </c>
      <c r="CD96">
        <v>39.700000000000003</v>
      </c>
      <c r="CE96">
        <v>42</v>
      </c>
      <c r="CF96">
        <v>0.09</v>
      </c>
      <c r="CG96">
        <v>-0.46</v>
      </c>
      <c r="CH96">
        <v>-0.2</v>
      </c>
      <c r="CI96">
        <v>0.02</v>
      </c>
      <c r="CJ96">
        <v>-0.53</v>
      </c>
      <c r="CK96">
        <v>-0.25</v>
      </c>
      <c r="CL96">
        <v>0.17</v>
      </c>
      <c r="CM96">
        <v>-0.38</v>
      </c>
      <c r="CN96">
        <v>-0.14000000000000001</v>
      </c>
      <c r="CO96">
        <v>37.9</v>
      </c>
      <c r="CP96">
        <v>33.4</v>
      </c>
      <c r="CQ96">
        <v>35.5</v>
      </c>
      <c r="CR96">
        <v>58.7</v>
      </c>
      <c r="CS96">
        <v>52.7</v>
      </c>
      <c r="CT96">
        <v>55.5</v>
      </c>
      <c r="CU96">
        <v>42.9</v>
      </c>
      <c r="CV96">
        <v>28.6</v>
      </c>
      <c r="CW96">
        <v>35.299999999999997</v>
      </c>
      <c r="CX96">
        <v>15.9</v>
      </c>
      <c r="CY96">
        <v>8.6</v>
      </c>
      <c r="CZ96">
        <v>12.1</v>
      </c>
      <c r="DA96">
        <v>23.6</v>
      </c>
      <c r="DB96">
        <v>14.1</v>
      </c>
      <c r="DC96">
        <v>18.600000000000001</v>
      </c>
      <c r="DD96">
        <v>3.9</v>
      </c>
      <c r="DE96">
        <v>3.44</v>
      </c>
      <c r="DF96">
        <v>3.66</v>
      </c>
    </row>
    <row r="97" spans="1:110" x14ac:dyDescent="0.4">
      <c r="A97" t="s">
        <v>417</v>
      </c>
      <c r="B97" t="s">
        <v>416</v>
      </c>
      <c r="C97">
        <v>857</v>
      </c>
      <c r="D97">
        <v>871</v>
      </c>
      <c r="E97">
        <v>1728</v>
      </c>
      <c r="F97">
        <v>824</v>
      </c>
      <c r="G97">
        <v>838</v>
      </c>
      <c r="H97">
        <v>1662</v>
      </c>
      <c r="I97">
        <v>54.2</v>
      </c>
      <c r="J97">
        <v>48.3</v>
      </c>
      <c r="K97">
        <v>51.2</v>
      </c>
      <c r="L97">
        <v>0.22</v>
      </c>
      <c r="M97">
        <v>-0.12</v>
      </c>
      <c r="N97">
        <v>0.04</v>
      </c>
      <c r="O97">
        <v>0.13</v>
      </c>
      <c r="P97">
        <v>-0.21</v>
      </c>
      <c r="Q97">
        <v>-0.02</v>
      </c>
      <c r="R97">
        <v>0.3</v>
      </c>
      <c r="S97">
        <v>-0.04</v>
      </c>
      <c r="T97">
        <v>0.11</v>
      </c>
      <c r="U97">
        <v>58.6</v>
      </c>
      <c r="V97">
        <v>49.4</v>
      </c>
      <c r="W97">
        <v>53.9</v>
      </c>
      <c r="X97">
        <v>75.099999999999994</v>
      </c>
      <c r="Y97">
        <v>66.5</v>
      </c>
      <c r="Z97">
        <v>70.8</v>
      </c>
      <c r="AA97">
        <v>49.5</v>
      </c>
      <c r="AB97">
        <v>35.200000000000003</v>
      </c>
      <c r="AC97">
        <v>42.3</v>
      </c>
      <c r="AD97">
        <v>32.799999999999997</v>
      </c>
      <c r="AE97">
        <v>20.6</v>
      </c>
      <c r="AF97">
        <v>26.6</v>
      </c>
      <c r="AG97">
        <v>39.1</v>
      </c>
      <c r="AH97">
        <v>25</v>
      </c>
      <c r="AI97">
        <v>32</v>
      </c>
      <c r="AJ97">
        <v>4.8</v>
      </c>
      <c r="AK97">
        <v>4.2300000000000004</v>
      </c>
      <c r="AL97">
        <v>4.51</v>
      </c>
      <c r="AM97">
        <v>127</v>
      </c>
      <c r="AN97">
        <v>164</v>
      </c>
      <c r="AO97">
        <v>291</v>
      </c>
      <c r="AP97">
        <v>110</v>
      </c>
      <c r="AQ97">
        <v>149</v>
      </c>
      <c r="AR97">
        <v>259</v>
      </c>
      <c r="AS97">
        <v>59.2</v>
      </c>
      <c r="AT97">
        <v>54.5</v>
      </c>
      <c r="AU97">
        <v>56.6</v>
      </c>
      <c r="AV97">
        <v>0.81</v>
      </c>
      <c r="AW97">
        <v>0.66</v>
      </c>
      <c r="AX97">
        <v>0.73</v>
      </c>
      <c r="AY97">
        <v>0.57999999999999996</v>
      </c>
      <c r="AZ97">
        <v>0.46</v>
      </c>
      <c r="BA97">
        <v>0.56999999999999995</v>
      </c>
      <c r="BB97">
        <v>1.05</v>
      </c>
      <c r="BC97">
        <v>0.87</v>
      </c>
      <c r="BD97">
        <v>0.88</v>
      </c>
      <c r="BE97">
        <v>66.900000000000006</v>
      </c>
      <c r="BF97">
        <v>61</v>
      </c>
      <c r="BG97">
        <v>63.6</v>
      </c>
      <c r="BH97">
        <v>80.3</v>
      </c>
      <c r="BI97">
        <v>72.599999999999994</v>
      </c>
      <c r="BJ97">
        <v>75.900000000000006</v>
      </c>
      <c r="BK97">
        <v>57.5</v>
      </c>
      <c r="BL97">
        <v>48.8</v>
      </c>
      <c r="BM97">
        <v>52.6</v>
      </c>
      <c r="BN97">
        <v>42.5</v>
      </c>
      <c r="BO97">
        <v>35.4</v>
      </c>
      <c r="BP97">
        <v>38.5</v>
      </c>
      <c r="BQ97">
        <v>52.8</v>
      </c>
      <c r="BR97">
        <v>39.6</v>
      </c>
      <c r="BS97">
        <v>45.4</v>
      </c>
      <c r="BT97">
        <v>5.47</v>
      </c>
      <c r="BU97">
        <v>5</v>
      </c>
      <c r="BV97">
        <v>5.21</v>
      </c>
      <c r="BW97">
        <v>984</v>
      </c>
      <c r="BX97">
        <v>1035</v>
      </c>
      <c r="BY97">
        <v>2019</v>
      </c>
      <c r="BZ97">
        <v>934</v>
      </c>
      <c r="CA97">
        <v>987</v>
      </c>
      <c r="CB97">
        <v>1921</v>
      </c>
      <c r="CC97">
        <v>54.8</v>
      </c>
      <c r="CD97">
        <v>49.3</v>
      </c>
      <c r="CE97">
        <v>52</v>
      </c>
      <c r="CF97">
        <v>0.28999999999999998</v>
      </c>
      <c r="CG97">
        <v>0</v>
      </c>
      <c r="CH97">
        <v>0.14000000000000001</v>
      </c>
      <c r="CI97">
        <v>0.2</v>
      </c>
      <c r="CJ97">
        <v>-0.08</v>
      </c>
      <c r="CK97">
        <v>0.08</v>
      </c>
      <c r="CL97">
        <v>0.37</v>
      </c>
      <c r="CM97">
        <v>7.0000000000000007E-2</v>
      </c>
      <c r="CN97">
        <v>0.19</v>
      </c>
      <c r="CO97">
        <v>59.7</v>
      </c>
      <c r="CP97">
        <v>51.2</v>
      </c>
      <c r="CQ97">
        <v>55.3</v>
      </c>
      <c r="CR97">
        <v>75.8</v>
      </c>
      <c r="CS97">
        <v>67.400000000000006</v>
      </c>
      <c r="CT97">
        <v>71.5</v>
      </c>
      <c r="CU97">
        <v>50.5</v>
      </c>
      <c r="CV97">
        <v>37.4</v>
      </c>
      <c r="CW97">
        <v>43.8</v>
      </c>
      <c r="CX97">
        <v>34</v>
      </c>
      <c r="CY97">
        <v>22.9</v>
      </c>
      <c r="CZ97">
        <v>28.3</v>
      </c>
      <c r="DA97">
        <v>40.9</v>
      </c>
      <c r="DB97">
        <v>27.3</v>
      </c>
      <c r="DC97">
        <v>33.9</v>
      </c>
      <c r="DD97">
        <v>4.8899999999999997</v>
      </c>
      <c r="DE97">
        <v>4.3499999999999996</v>
      </c>
      <c r="DF97">
        <v>4.6100000000000003</v>
      </c>
    </row>
    <row r="98" spans="1:110" x14ac:dyDescent="0.4">
      <c r="A98" t="s">
        <v>419</v>
      </c>
      <c r="B98" t="s">
        <v>418</v>
      </c>
      <c r="C98">
        <v>3162</v>
      </c>
      <c r="D98">
        <v>3217</v>
      </c>
      <c r="E98">
        <v>6379</v>
      </c>
      <c r="F98">
        <v>3098</v>
      </c>
      <c r="G98">
        <v>3140</v>
      </c>
      <c r="H98">
        <v>6238</v>
      </c>
      <c r="I98">
        <v>47.4</v>
      </c>
      <c r="J98">
        <v>43.7</v>
      </c>
      <c r="K98">
        <v>45.6</v>
      </c>
      <c r="L98">
        <v>0.23</v>
      </c>
      <c r="M98">
        <v>-0.13</v>
      </c>
      <c r="N98">
        <v>0.05</v>
      </c>
      <c r="O98">
        <v>0.18</v>
      </c>
      <c r="P98">
        <v>-0.17</v>
      </c>
      <c r="Q98">
        <v>0.02</v>
      </c>
      <c r="R98">
        <v>0.27</v>
      </c>
      <c r="S98">
        <v>-0.09</v>
      </c>
      <c r="T98">
        <v>0.08</v>
      </c>
      <c r="U98">
        <v>43.3</v>
      </c>
      <c r="V98">
        <v>39.700000000000003</v>
      </c>
      <c r="W98">
        <v>41.5</v>
      </c>
      <c r="X98">
        <v>67.2</v>
      </c>
      <c r="Y98">
        <v>61.5</v>
      </c>
      <c r="Z98">
        <v>64.400000000000006</v>
      </c>
      <c r="AA98">
        <v>35.200000000000003</v>
      </c>
      <c r="AB98">
        <v>25.5</v>
      </c>
      <c r="AC98">
        <v>30.3</v>
      </c>
      <c r="AD98">
        <v>14.8</v>
      </c>
      <c r="AE98">
        <v>9.4</v>
      </c>
      <c r="AF98">
        <v>12.1</v>
      </c>
      <c r="AG98">
        <v>21.8</v>
      </c>
      <c r="AH98">
        <v>14</v>
      </c>
      <c r="AI98">
        <v>17.8</v>
      </c>
      <c r="AJ98">
        <v>4.03</v>
      </c>
      <c r="AK98">
        <v>3.75</v>
      </c>
      <c r="AL98">
        <v>3.89</v>
      </c>
      <c r="AM98">
        <v>185</v>
      </c>
      <c r="AN98">
        <v>207</v>
      </c>
      <c r="AO98">
        <v>392</v>
      </c>
      <c r="AP98">
        <v>129</v>
      </c>
      <c r="AQ98">
        <v>150</v>
      </c>
      <c r="AR98">
        <v>279</v>
      </c>
      <c r="AS98">
        <v>46.4</v>
      </c>
      <c r="AT98">
        <v>43.8</v>
      </c>
      <c r="AU98">
        <v>45</v>
      </c>
      <c r="AV98">
        <v>1.03</v>
      </c>
      <c r="AW98">
        <v>0.51</v>
      </c>
      <c r="AX98">
        <v>0.75</v>
      </c>
      <c r="AY98">
        <v>0.81</v>
      </c>
      <c r="AZ98">
        <v>0.31</v>
      </c>
      <c r="BA98">
        <v>0.61</v>
      </c>
      <c r="BB98">
        <v>1.25</v>
      </c>
      <c r="BC98">
        <v>0.72</v>
      </c>
      <c r="BD98">
        <v>0.9</v>
      </c>
      <c r="BE98">
        <v>40</v>
      </c>
      <c r="BF98">
        <v>38.6</v>
      </c>
      <c r="BG98">
        <v>39.299999999999997</v>
      </c>
      <c r="BH98">
        <v>58.9</v>
      </c>
      <c r="BI98">
        <v>58.5</v>
      </c>
      <c r="BJ98">
        <v>58.7</v>
      </c>
      <c r="BK98">
        <v>47.6</v>
      </c>
      <c r="BL98">
        <v>36.700000000000003</v>
      </c>
      <c r="BM98">
        <v>41.8</v>
      </c>
      <c r="BN98">
        <v>20</v>
      </c>
      <c r="BO98">
        <v>15</v>
      </c>
      <c r="BP98">
        <v>17.3</v>
      </c>
      <c r="BQ98">
        <v>27.6</v>
      </c>
      <c r="BR98">
        <v>19.3</v>
      </c>
      <c r="BS98">
        <v>23.2</v>
      </c>
      <c r="BT98">
        <v>4.1900000000000004</v>
      </c>
      <c r="BU98">
        <v>3.92</v>
      </c>
      <c r="BV98">
        <v>4.05</v>
      </c>
      <c r="BW98">
        <v>3349</v>
      </c>
      <c r="BX98">
        <v>3426</v>
      </c>
      <c r="BY98">
        <v>6775</v>
      </c>
      <c r="BZ98">
        <v>3229</v>
      </c>
      <c r="CA98">
        <v>3291</v>
      </c>
      <c r="CB98">
        <v>6520</v>
      </c>
      <c r="CC98">
        <v>47.4</v>
      </c>
      <c r="CD98">
        <v>43.7</v>
      </c>
      <c r="CE98">
        <v>45.5</v>
      </c>
      <c r="CF98">
        <v>0.26</v>
      </c>
      <c r="CG98">
        <v>-0.1</v>
      </c>
      <c r="CH98">
        <v>0.08</v>
      </c>
      <c r="CI98">
        <v>0.22</v>
      </c>
      <c r="CJ98">
        <v>-0.14000000000000001</v>
      </c>
      <c r="CK98">
        <v>0.05</v>
      </c>
      <c r="CL98">
        <v>0.3</v>
      </c>
      <c r="CM98">
        <v>-0.06</v>
      </c>
      <c r="CN98">
        <v>0.11</v>
      </c>
      <c r="CO98">
        <v>43.1</v>
      </c>
      <c r="CP98">
        <v>39.6</v>
      </c>
      <c r="CQ98">
        <v>41.3</v>
      </c>
      <c r="CR98">
        <v>66.8</v>
      </c>
      <c r="CS98">
        <v>61.4</v>
      </c>
      <c r="CT98">
        <v>64</v>
      </c>
      <c r="CU98">
        <v>35.9</v>
      </c>
      <c r="CV98">
        <v>26.2</v>
      </c>
      <c r="CW98">
        <v>31</v>
      </c>
      <c r="CX98">
        <v>15.1</v>
      </c>
      <c r="CY98">
        <v>9.6999999999999993</v>
      </c>
      <c r="CZ98">
        <v>12.4</v>
      </c>
      <c r="DA98">
        <v>22.1</v>
      </c>
      <c r="DB98">
        <v>14.3</v>
      </c>
      <c r="DC98">
        <v>18.2</v>
      </c>
      <c r="DD98">
        <v>4.04</v>
      </c>
      <c r="DE98">
        <v>3.76</v>
      </c>
      <c r="DF98">
        <v>3.9</v>
      </c>
    </row>
    <row r="99" spans="1:110" x14ac:dyDescent="0.4">
      <c r="A99" t="s">
        <v>421</v>
      </c>
      <c r="B99" t="s">
        <v>420</v>
      </c>
      <c r="C99">
        <v>730</v>
      </c>
      <c r="D99">
        <v>711</v>
      </c>
      <c r="E99">
        <v>1441</v>
      </c>
      <c r="F99">
        <v>720</v>
      </c>
      <c r="G99">
        <v>698</v>
      </c>
      <c r="H99">
        <v>1418</v>
      </c>
      <c r="I99">
        <v>44.5</v>
      </c>
      <c r="J99">
        <v>39.799999999999997</v>
      </c>
      <c r="K99">
        <v>42.2</v>
      </c>
      <c r="L99">
        <v>-0.09</v>
      </c>
      <c r="M99">
        <v>-0.43</v>
      </c>
      <c r="N99">
        <v>-0.26</v>
      </c>
      <c r="O99">
        <v>-0.18</v>
      </c>
      <c r="P99">
        <v>-0.52</v>
      </c>
      <c r="Q99">
        <v>-0.32</v>
      </c>
      <c r="R99">
        <v>0.01</v>
      </c>
      <c r="S99">
        <v>-0.34</v>
      </c>
      <c r="T99">
        <v>-0.19</v>
      </c>
      <c r="U99">
        <v>42.1</v>
      </c>
      <c r="V99">
        <v>32.200000000000003</v>
      </c>
      <c r="W99">
        <v>37.200000000000003</v>
      </c>
      <c r="X99">
        <v>62.2</v>
      </c>
      <c r="Y99">
        <v>56.1</v>
      </c>
      <c r="Z99">
        <v>59.2</v>
      </c>
      <c r="AA99">
        <v>44.4</v>
      </c>
      <c r="AB99">
        <v>35.200000000000003</v>
      </c>
      <c r="AC99">
        <v>39.799999999999997</v>
      </c>
      <c r="AD99">
        <v>12.3</v>
      </c>
      <c r="AE99">
        <v>6.3</v>
      </c>
      <c r="AF99">
        <v>9.4</v>
      </c>
      <c r="AG99">
        <v>24.8</v>
      </c>
      <c r="AH99">
        <v>12</v>
      </c>
      <c r="AI99">
        <v>18.5</v>
      </c>
      <c r="AJ99">
        <v>3.76</v>
      </c>
      <c r="AK99">
        <v>3.35</v>
      </c>
      <c r="AL99">
        <v>3.56</v>
      </c>
      <c r="AM99">
        <v>96</v>
      </c>
      <c r="AN99">
        <v>91</v>
      </c>
      <c r="AO99">
        <v>187</v>
      </c>
      <c r="AP99">
        <v>80</v>
      </c>
      <c r="AQ99">
        <v>73</v>
      </c>
      <c r="AR99">
        <v>153</v>
      </c>
      <c r="AS99">
        <v>52.6</v>
      </c>
      <c r="AT99">
        <v>45.2</v>
      </c>
      <c r="AU99">
        <v>49</v>
      </c>
      <c r="AV99">
        <v>0.68</v>
      </c>
      <c r="AW99">
        <v>0.27</v>
      </c>
      <c r="AX99">
        <v>0.49</v>
      </c>
      <c r="AY99">
        <v>0.4</v>
      </c>
      <c r="AZ99">
        <v>-0.02</v>
      </c>
      <c r="BA99">
        <v>0.28999999999999998</v>
      </c>
      <c r="BB99">
        <v>0.96</v>
      </c>
      <c r="BC99">
        <v>0.56000000000000005</v>
      </c>
      <c r="BD99">
        <v>0.69</v>
      </c>
      <c r="BE99">
        <v>60.4</v>
      </c>
      <c r="BF99">
        <v>41.8</v>
      </c>
      <c r="BG99">
        <v>51.3</v>
      </c>
      <c r="BH99">
        <v>77.099999999999994</v>
      </c>
      <c r="BI99">
        <v>64.8</v>
      </c>
      <c r="BJ99">
        <v>71.099999999999994</v>
      </c>
      <c r="BK99">
        <v>62.5</v>
      </c>
      <c r="BL99">
        <v>46.2</v>
      </c>
      <c r="BM99">
        <v>54.5</v>
      </c>
      <c r="BN99">
        <v>21.9</v>
      </c>
      <c r="BO99">
        <v>13.2</v>
      </c>
      <c r="BP99">
        <v>17.600000000000001</v>
      </c>
      <c r="BQ99">
        <v>40.6</v>
      </c>
      <c r="BR99">
        <v>23.1</v>
      </c>
      <c r="BS99">
        <v>32.1</v>
      </c>
      <c r="BT99">
        <v>4.71</v>
      </c>
      <c r="BU99">
        <v>3.91</v>
      </c>
      <c r="BV99">
        <v>4.32</v>
      </c>
      <c r="BW99">
        <v>831</v>
      </c>
      <c r="BX99">
        <v>803</v>
      </c>
      <c r="BY99">
        <v>1634</v>
      </c>
      <c r="BZ99">
        <v>805</v>
      </c>
      <c r="CA99">
        <v>772</v>
      </c>
      <c r="CB99">
        <v>1577</v>
      </c>
      <c r="CC99">
        <v>45.3</v>
      </c>
      <c r="CD99">
        <v>40.299999999999997</v>
      </c>
      <c r="CE99">
        <v>42.9</v>
      </c>
      <c r="CF99">
        <v>-0.01</v>
      </c>
      <c r="CG99">
        <v>-0.36</v>
      </c>
      <c r="CH99">
        <v>-0.19</v>
      </c>
      <c r="CI99">
        <v>-0.1</v>
      </c>
      <c r="CJ99">
        <v>-0.45</v>
      </c>
      <c r="CK99">
        <v>-0.25</v>
      </c>
      <c r="CL99">
        <v>7.0000000000000007E-2</v>
      </c>
      <c r="CM99">
        <v>-0.27</v>
      </c>
      <c r="CN99">
        <v>-0.12</v>
      </c>
      <c r="CO99">
        <v>43.9</v>
      </c>
      <c r="CP99">
        <v>33.299999999999997</v>
      </c>
      <c r="CQ99">
        <v>38.700000000000003</v>
      </c>
      <c r="CR99">
        <v>63.7</v>
      </c>
      <c r="CS99">
        <v>57</v>
      </c>
      <c r="CT99">
        <v>60.4</v>
      </c>
      <c r="CU99">
        <v>46.3</v>
      </c>
      <c r="CV99">
        <v>36.4</v>
      </c>
      <c r="CW99">
        <v>41.4</v>
      </c>
      <c r="CX99">
        <v>13.4</v>
      </c>
      <c r="CY99">
        <v>7.1</v>
      </c>
      <c r="CZ99">
        <v>10.3</v>
      </c>
      <c r="DA99">
        <v>26.5</v>
      </c>
      <c r="DB99">
        <v>13.2</v>
      </c>
      <c r="DC99">
        <v>20</v>
      </c>
      <c r="DD99">
        <v>3.86</v>
      </c>
      <c r="DE99">
        <v>3.41</v>
      </c>
      <c r="DF99">
        <v>3.64</v>
      </c>
    </row>
    <row r="101" spans="1:110" x14ac:dyDescent="0.4">
      <c r="A101" t="s">
        <v>424</v>
      </c>
      <c r="B101" t="s">
        <v>422</v>
      </c>
      <c r="C101">
        <v>21788</v>
      </c>
      <c r="D101">
        <v>21585</v>
      </c>
      <c r="E101">
        <v>43373</v>
      </c>
      <c r="F101">
        <v>20877</v>
      </c>
      <c r="G101">
        <v>20628</v>
      </c>
      <c r="H101">
        <v>41505</v>
      </c>
      <c r="I101">
        <v>51.9</v>
      </c>
      <c r="J101">
        <v>46.5</v>
      </c>
      <c r="K101">
        <v>49.2</v>
      </c>
      <c r="L101">
        <v>0.26</v>
      </c>
      <c r="M101">
        <v>-0.19</v>
      </c>
      <c r="N101">
        <v>0.04</v>
      </c>
      <c r="O101">
        <v>0.24</v>
      </c>
      <c r="P101">
        <v>-0.2</v>
      </c>
      <c r="Q101">
        <v>0.02</v>
      </c>
      <c r="R101">
        <v>0.27</v>
      </c>
      <c r="S101">
        <v>-0.17</v>
      </c>
      <c r="T101">
        <v>0.05</v>
      </c>
      <c r="U101">
        <v>51.3</v>
      </c>
      <c r="V101">
        <v>45.7</v>
      </c>
      <c r="W101">
        <v>48.6</v>
      </c>
      <c r="X101">
        <v>70.8</v>
      </c>
      <c r="Y101">
        <v>64.599999999999994</v>
      </c>
      <c r="Z101">
        <v>67.7</v>
      </c>
      <c r="AA101">
        <v>54.9</v>
      </c>
      <c r="AB101">
        <v>44.1</v>
      </c>
      <c r="AC101">
        <v>49.5</v>
      </c>
      <c r="AD101">
        <v>27.9</v>
      </c>
      <c r="AE101">
        <v>18.899999999999999</v>
      </c>
      <c r="AF101">
        <v>23.4</v>
      </c>
      <c r="AG101">
        <v>37.799999999999997</v>
      </c>
      <c r="AH101">
        <v>26.6</v>
      </c>
      <c r="AI101">
        <v>32.299999999999997</v>
      </c>
      <c r="AJ101">
        <v>4.6100000000000003</v>
      </c>
      <c r="AK101">
        <v>4.12</v>
      </c>
      <c r="AL101">
        <v>4.37</v>
      </c>
      <c r="AM101">
        <v>16030</v>
      </c>
      <c r="AN101">
        <v>16318</v>
      </c>
      <c r="AO101">
        <v>32348</v>
      </c>
      <c r="AP101">
        <v>13731</v>
      </c>
      <c r="AQ101">
        <v>13893</v>
      </c>
      <c r="AR101">
        <v>27624</v>
      </c>
      <c r="AS101">
        <v>52.6</v>
      </c>
      <c r="AT101">
        <v>47.4</v>
      </c>
      <c r="AU101">
        <v>50</v>
      </c>
      <c r="AV101">
        <v>0.76</v>
      </c>
      <c r="AW101">
        <v>0.28999999999999998</v>
      </c>
      <c r="AX101">
        <v>0.52</v>
      </c>
      <c r="AY101">
        <v>0.74</v>
      </c>
      <c r="AZ101">
        <v>0.27</v>
      </c>
      <c r="BA101">
        <v>0.51</v>
      </c>
      <c r="BB101">
        <v>0.78</v>
      </c>
      <c r="BC101">
        <v>0.32</v>
      </c>
      <c r="BD101">
        <v>0.54</v>
      </c>
      <c r="BE101">
        <v>52.3</v>
      </c>
      <c r="BF101">
        <v>46.5</v>
      </c>
      <c r="BG101">
        <v>49.4</v>
      </c>
      <c r="BH101">
        <v>71.3</v>
      </c>
      <c r="BI101">
        <v>66.099999999999994</v>
      </c>
      <c r="BJ101">
        <v>68.7</v>
      </c>
      <c r="BK101">
        <v>61.5</v>
      </c>
      <c r="BL101">
        <v>51.1</v>
      </c>
      <c r="BM101">
        <v>56.2</v>
      </c>
      <c r="BN101">
        <v>28.6</v>
      </c>
      <c r="BO101">
        <v>18.899999999999999</v>
      </c>
      <c r="BP101">
        <v>23.7</v>
      </c>
      <c r="BQ101">
        <v>39.9</v>
      </c>
      <c r="BR101">
        <v>27.7</v>
      </c>
      <c r="BS101">
        <v>33.799999999999997</v>
      </c>
      <c r="BT101">
        <v>4.79</v>
      </c>
      <c r="BU101">
        <v>4.29</v>
      </c>
      <c r="BV101">
        <v>4.54</v>
      </c>
      <c r="BW101">
        <v>38001</v>
      </c>
      <c r="BX101">
        <v>38223</v>
      </c>
      <c r="BY101">
        <v>76224</v>
      </c>
      <c r="BZ101">
        <v>34733</v>
      </c>
      <c r="CA101">
        <v>34718</v>
      </c>
      <c r="CB101">
        <v>69451</v>
      </c>
      <c r="CC101">
        <v>52.1</v>
      </c>
      <c r="CD101">
        <v>46.7</v>
      </c>
      <c r="CE101">
        <v>49.4</v>
      </c>
      <c r="CF101">
        <v>0.45</v>
      </c>
      <c r="CG101">
        <v>0</v>
      </c>
      <c r="CH101">
        <v>0.23</v>
      </c>
      <c r="CI101">
        <v>0.44</v>
      </c>
      <c r="CJ101">
        <v>-0.01</v>
      </c>
      <c r="CK101">
        <v>0.22</v>
      </c>
      <c r="CL101">
        <v>0.46</v>
      </c>
      <c r="CM101">
        <v>0.01</v>
      </c>
      <c r="CN101">
        <v>0.23</v>
      </c>
      <c r="CO101">
        <v>51.6</v>
      </c>
      <c r="CP101">
        <v>45.8</v>
      </c>
      <c r="CQ101">
        <v>48.7</v>
      </c>
      <c r="CR101">
        <v>70.8</v>
      </c>
      <c r="CS101">
        <v>65</v>
      </c>
      <c r="CT101">
        <v>67.900000000000006</v>
      </c>
      <c r="CU101">
        <v>57.5</v>
      </c>
      <c r="CV101">
        <v>46.9</v>
      </c>
      <c r="CW101">
        <v>52.2</v>
      </c>
      <c r="CX101">
        <v>28.1</v>
      </c>
      <c r="CY101">
        <v>18.8</v>
      </c>
      <c r="CZ101">
        <v>23.4</v>
      </c>
      <c r="DA101">
        <v>38.6</v>
      </c>
      <c r="DB101">
        <v>27</v>
      </c>
      <c r="DC101">
        <v>32.799999999999997</v>
      </c>
      <c r="DD101">
        <v>4.68</v>
      </c>
      <c r="DE101">
        <v>4.17</v>
      </c>
      <c r="DF101">
        <v>4.42</v>
      </c>
    </row>
    <row r="102" spans="1:110" x14ac:dyDescent="0.4">
      <c r="A102" t="s">
        <v>427</v>
      </c>
      <c r="B102" t="s">
        <v>425</v>
      </c>
      <c r="C102">
        <v>6111</v>
      </c>
      <c r="D102">
        <v>5816</v>
      </c>
      <c r="E102">
        <v>11927</v>
      </c>
      <c r="F102">
        <v>5882</v>
      </c>
      <c r="G102">
        <v>5594</v>
      </c>
      <c r="H102">
        <v>11476</v>
      </c>
      <c r="I102">
        <v>50.6</v>
      </c>
      <c r="J102">
        <v>44.1</v>
      </c>
      <c r="K102">
        <v>47.4</v>
      </c>
      <c r="L102">
        <v>0.2</v>
      </c>
      <c r="M102">
        <v>-0.28999999999999998</v>
      </c>
      <c r="N102">
        <v>-0.04</v>
      </c>
      <c r="O102">
        <v>0.17</v>
      </c>
      <c r="P102">
        <v>-0.33</v>
      </c>
      <c r="Q102">
        <v>-0.06</v>
      </c>
      <c r="R102">
        <v>0.23</v>
      </c>
      <c r="S102">
        <v>-0.26</v>
      </c>
      <c r="T102">
        <v>-0.02</v>
      </c>
      <c r="U102">
        <v>49</v>
      </c>
      <c r="V102">
        <v>41.2</v>
      </c>
      <c r="W102">
        <v>45.2</v>
      </c>
      <c r="X102">
        <v>68.099999999999994</v>
      </c>
      <c r="Y102">
        <v>59.9</v>
      </c>
      <c r="Z102">
        <v>64.099999999999994</v>
      </c>
      <c r="AA102">
        <v>54.2</v>
      </c>
      <c r="AB102">
        <v>44</v>
      </c>
      <c r="AC102">
        <v>49.2</v>
      </c>
      <c r="AD102">
        <v>25.2</v>
      </c>
      <c r="AE102">
        <v>16.100000000000001</v>
      </c>
      <c r="AF102">
        <v>20.8</v>
      </c>
      <c r="AG102">
        <v>35.1</v>
      </c>
      <c r="AH102">
        <v>23.2</v>
      </c>
      <c r="AI102">
        <v>29.3</v>
      </c>
      <c r="AJ102">
        <v>4.49</v>
      </c>
      <c r="AK102">
        <v>3.89</v>
      </c>
      <c r="AL102">
        <v>4.1900000000000004</v>
      </c>
      <c r="AM102">
        <v>6727</v>
      </c>
      <c r="AN102">
        <v>6682</v>
      </c>
      <c r="AO102">
        <v>13409</v>
      </c>
      <c r="AP102">
        <v>5898</v>
      </c>
      <c r="AQ102">
        <v>5844</v>
      </c>
      <c r="AR102">
        <v>11742</v>
      </c>
      <c r="AS102">
        <v>51.8</v>
      </c>
      <c r="AT102">
        <v>46.8</v>
      </c>
      <c r="AU102">
        <v>49.3</v>
      </c>
      <c r="AV102">
        <v>0.65</v>
      </c>
      <c r="AW102">
        <v>0.18</v>
      </c>
      <c r="AX102">
        <v>0.42</v>
      </c>
      <c r="AY102">
        <v>0.62</v>
      </c>
      <c r="AZ102">
        <v>0.14000000000000001</v>
      </c>
      <c r="BA102">
        <v>0.39</v>
      </c>
      <c r="BB102">
        <v>0.69</v>
      </c>
      <c r="BC102">
        <v>0.21</v>
      </c>
      <c r="BD102">
        <v>0.44</v>
      </c>
      <c r="BE102">
        <v>50.4</v>
      </c>
      <c r="BF102">
        <v>45.1</v>
      </c>
      <c r="BG102">
        <v>47.8</v>
      </c>
      <c r="BH102">
        <v>70.7</v>
      </c>
      <c r="BI102">
        <v>65.5</v>
      </c>
      <c r="BJ102">
        <v>68.099999999999994</v>
      </c>
      <c r="BK102">
        <v>60.7</v>
      </c>
      <c r="BL102">
        <v>51.1</v>
      </c>
      <c r="BM102">
        <v>55.9</v>
      </c>
      <c r="BN102">
        <v>26</v>
      </c>
      <c r="BO102">
        <v>17.600000000000001</v>
      </c>
      <c r="BP102">
        <v>21.8</v>
      </c>
      <c r="BQ102">
        <v>38</v>
      </c>
      <c r="BR102">
        <v>26.5</v>
      </c>
      <c r="BS102">
        <v>32.299999999999997</v>
      </c>
      <c r="BT102">
        <v>4.68</v>
      </c>
      <c r="BU102">
        <v>4.21</v>
      </c>
      <c r="BV102">
        <v>4.45</v>
      </c>
      <c r="BW102">
        <v>12896</v>
      </c>
      <c r="BX102">
        <v>12570</v>
      </c>
      <c r="BY102">
        <v>25466</v>
      </c>
      <c r="BZ102">
        <v>11820</v>
      </c>
      <c r="CA102">
        <v>11483</v>
      </c>
      <c r="CB102">
        <v>23303</v>
      </c>
      <c r="CC102">
        <v>51.1</v>
      </c>
      <c r="CD102">
        <v>45.4</v>
      </c>
      <c r="CE102">
        <v>48.3</v>
      </c>
      <c r="CF102">
        <v>0.43</v>
      </c>
      <c r="CG102">
        <v>-0.06</v>
      </c>
      <c r="CH102">
        <v>0.19</v>
      </c>
      <c r="CI102">
        <v>0.4</v>
      </c>
      <c r="CJ102">
        <v>-0.08</v>
      </c>
      <c r="CK102">
        <v>0.17</v>
      </c>
      <c r="CL102">
        <v>0.45</v>
      </c>
      <c r="CM102">
        <v>-0.03</v>
      </c>
      <c r="CN102">
        <v>0.2</v>
      </c>
      <c r="CO102">
        <v>49.6</v>
      </c>
      <c r="CP102">
        <v>43.2</v>
      </c>
      <c r="CQ102">
        <v>46.4</v>
      </c>
      <c r="CR102">
        <v>69.3</v>
      </c>
      <c r="CS102">
        <v>62.7</v>
      </c>
      <c r="CT102">
        <v>66.099999999999994</v>
      </c>
      <c r="CU102">
        <v>57.5</v>
      </c>
      <c r="CV102">
        <v>47.7</v>
      </c>
      <c r="CW102">
        <v>52.7</v>
      </c>
      <c r="CX102">
        <v>25.5</v>
      </c>
      <c r="CY102">
        <v>16.8</v>
      </c>
      <c r="CZ102">
        <v>21.2</v>
      </c>
      <c r="DA102">
        <v>36.5</v>
      </c>
      <c r="DB102">
        <v>24.9</v>
      </c>
      <c r="DC102">
        <v>30.8</v>
      </c>
      <c r="DD102">
        <v>4.58</v>
      </c>
      <c r="DE102">
        <v>4.05</v>
      </c>
      <c r="DF102">
        <v>4.32</v>
      </c>
    </row>
    <row r="103" spans="1:110" x14ac:dyDescent="0.4">
      <c r="A103" t="s">
        <v>429</v>
      </c>
      <c r="B103" t="s">
        <v>428</v>
      </c>
      <c r="C103">
        <v>387</v>
      </c>
      <c r="D103">
        <v>259</v>
      </c>
      <c r="E103">
        <v>646</v>
      </c>
      <c r="F103">
        <v>367</v>
      </c>
      <c r="G103">
        <v>250</v>
      </c>
      <c r="H103">
        <v>617</v>
      </c>
      <c r="I103">
        <v>52.9</v>
      </c>
      <c r="J103">
        <v>39.799999999999997</v>
      </c>
      <c r="K103">
        <v>47.6</v>
      </c>
      <c r="L103">
        <v>0.26</v>
      </c>
      <c r="M103">
        <v>-0.56000000000000005</v>
      </c>
      <c r="N103">
        <v>-7.0000000000000007E-2</v>
      </c>
      <c r="O103">
        <v>0.13</v>
      </c>
      <c r="P103">
        <v>-0.72</v>
      </c>
      <c r="Q103">
        <v>-0.17</v>
      </c>
      <c r="R103">
        <v>0.39</v>
      </c>
      <c r="S103">
        <v>-0.41</v>
      </c>
      <c r="T103">
        <v>0.03</v>
      </c>
      <c r="U103">
        <v>53.2</v>
      </c>
      <c r="V103">
        <v>35.5</v>
      </c>
      <c r="W103">
        <v>46.1</v>
      </c>
      <c r="X103">
        <v>73.599999999999994</v>
      </c>
      <c r="Y103">
        <v>50.2</v>
      </c>
      <c r="Z103">
        <v>64.2</v>
      </c>
      <c r="AA103">
        <v>49.6</v>
      </c>
      <c r="AB103">
        <v>44.4</v>
      </c>
      <c r="AC103">
        <v>47.5</v>
      </c>
      <c r="AD103">
        <v>27.6</v>
      </c>
      <c r="AE103">
        <v>13.1</v>
      </c>
      <c r="AF103">
        <v>21.8</v>
      </c>
      <c r="AG103">
        <v>36.200000000000003</v>
      </c>
      <c r="AH103">
        <v>22.4</v>
      </c>
      <c r="AI103">
        <v>30.7</v>
      </c>
      <c r="AJ103">
        <v>4.7</v>
      </c>
      <c r="AK103">
        <v>3.59</v>
      </c>
      <c r="AL103">
        <v>4.25</v>
      </c>
      <c r="AM103">
        <v>490</v>
      </c>
      <c r="AN103">
        <v>380</v>
      </c>
      <c r="AO103">
        <v>870</v>
      </c>
      <c r="AP103">
        <v>445</v>
      </c>
      <c r="AQ103">
        <v>348</v>
      </c>
      <c r="AR103">
        <v>793</v>
      </c>
      <c r="AS103">
        <v>52.3</v>
      </c>
      <c r="AT103">
        <v>43.8</v>
      </c>
      <c r="AU103">
        <v>48.6</v>
      </c>
      <c r="AV103">
        <v>0.5</v>
      </c>
      <c r="AW103">
        <v>-0.22</v>
      </c>
      <c r="AX103">
        <v>0.18</v>
      </c>
      <c r="AY103">
        <v>0.38</v>
      </c>
      <c r="AZ103">
        <v>-0.36</v>
      </c>
      <c r="BA103">
        <v>0.09</v>
      </c>
      <c r="BB103">
        <v>0.62</v>
      </c>
      <c r="BC103">
        <v>-0.09</v>
      </c>
      <c r="BD103">
        <v>0.27</v>
      </c>
      <c r="BE103">
        <v>54.1</v>
      </c>
      <c r="BF103">
        <v>40.799999999999997</v>
      </c>
      <c r="BG103">
        <v>48.3</v>
      </c>
      <c r="BH103">
        <v>72.7</v>
      </c>
      <c r="BI103">
        <v>61.8</v>
      </c>
      <c r="BJ103">
        <v>67.900000000000006</v>
      </c>
      <c r="BK103">
        <v>54.7</v>
      </c>
      <c r="BL103">
        <v>44.7</v>
      </c>
      <c r="BM103">
        <v>50.3</v>
      </c>
      <c r="BN103">
        <v>23.1</v>
      </c>
      <c r="BO103">
        <v>12.6</v>
      </c>
      <c r="BP103">
        <v>18.5</v>
      </c>
      <c r="BQ103">
        <v>35.1</v>
      </c>
      <c r="BR103">
        <v>21.3</v>
      </c>
      <c r="BS103">
        <v>29.1</v>
      </c>
      <c r="BT103">
        <v>4.7</v>
      </c>
      <c r="BU103">
        <v>3.97</v>
      </c>
      <c r="BV103">
        <v>4.38</v>
      </c>
      <c r="BW103">
        <v>884</v>
      </c>
      <c r="BX103">
        <v>649</v>
      </c>
      <c r="BY103">
        <v>1533</v>
      </c>
      <c r="BZ103">
        <v>817</v>
      </c>
      <c r="CA103">
        <v>607</v>
      </c>
      <c r="CB103">
        <v>1424</v>
      </c>
      <c r="CC103">
        <v>52.4</v>
      </c>
      <c r="CD103">
        <v>42</v>
      </c>
      <c r="CE103">
        <v>48</v>
      </c>
      <c r="CF103">
        <v>0.39</v>
      </c>
      <c r="CG103">
        <v>-0.37</v>
      </c>
      <c r="CH103">
        <v>7.0000000000000007E-2</v>
      </c>
      <c r="CI103">
        <v>0.3</v>
      </c>
      <c r="CJ103">
        <v>-0.47</v>
      </c>
      <c r="CK103">
        <v>0</v>
      </c>
      <c r="CL103">
        <v>0.47</v>
      </c>
      <c r="CM103">
        <v>-0.27</v>
      </c>
      <c r="CN103">
        <v>0.13</v>
      </c>
      <c r="CO103">
        <v>53.5</v>
      </c>
      <c r="CP103">
        <v>38.4</v>
      </c>
      <c r="CQ103">
        <v>47.1</v>
      </c>
      <c r="CR103">
        <v>73</v>
      </c>
      <c r="CS103">
        <v>57</v>
      </c>
      <c r="CT103">
        <v>66.2</v>
      </c>
      <c r="CU103">
        <v>52.6</v>
      </c>
      <c r="CV103">
        <v>44.8</v>
      </c>
      <c r="CW103">
        <v>49.3</v>
      </c>
      <c r="CX103">
        <v>24.9</v>
      </c>
      <c r="CY103">
        <v>12.8</v>
      </c>
      <c r="CZ103">
        <v>19.8</v>
      </c>
      <c r="DA103">
        <v>35.4</v>
      </c>
      <c r="DB103">
        <v>21.7</v>
      </c>
      <c r="DC103">
        <v>29.6</v>
      </c>
      <c r="DD103">
        <v>4.6900000000000004</v>
      </c>
      <c r="DE103">
        <v>3.81</v>
      </c>
      <c r="DF103">
        <v>4.3099999999999996</v>
      </c>
    </row>
    <row r="104" spans="1:110" x14ac:dyDescent="0.4">
      <c r="A104" t="s">
        <v>431</v>
      </c>
      <c r="B104" t="s">
        <v>430</v>
      </c>
      <c r="C104">
        <v>0</v>
      </c>
      <c r="D104">
        <v>0</v>
      </c>
      <c r="E104">
        <v>0</v>
      </c>
      <c r="F104">
        <v>0</v>
      </c>
      <c r="G104">
        <v>0</v>
      </c>
      <c r="H104">
        <v>0</v>
      </c>
      <c r="I104" t="s">
        <v>915</v>
      </c>
      <c r="J104" t="s">
        <v>915</v>
      </c>
      <c r="K104" t="s">
        <v>915</v>
      </c>
      <c r="L104" t="s">
        <v>915</v>
      </c>
      <c r="M104" t="s">
        <v>915</v>
      </c>
      <c r="N104" t="s">
        <v>915</v>
      </c>
      <c r="O104" t="s">
        <v>915</v>
      </c>
      <c r="P104" t="s">
        <v>915</v>
      </c>
      <c r="Q104" t="s">
        <v>915</v>
      </c>
      <c r="R104" t="s">
        <v>915</v>
      </c>
      <c r="S104" t="s">
        <v>915</v>
      </c>
      <c r="T104" t="s">
        <v>915</v>
      </c>
      <c r="U104" t="s">
        <v>915</v>
      </c>
      <c r="V104" t="s">
        <v>915</v>
      </c>
      <c r="W104" t="s">
        <v>915</v>
      </c>
      <c r="X104" t="s">
        <v>915</v>
      </c>
      <c r="Y104" t="s">
        <v>915</v>
      </c>
      <c r="Z104" t="s">
        <v>915</v>
      </c>
      <c r="AA104" t="s">
        <v>915</v>
      </c>
      <c r="AB104" t="s">
        <v>915</v>
      </c>
      <c r="AC104" t="s">
        <v>915</v>
      </c>
      <c r="AD104" t="s">
        <v>915</v>
      </c>
      <c r="AE104" t="s">
        <v>915</v>
      </c>
      <c r="AF104" t="s">
        <v>915</v>
      </c>
      <c r="AG104" t="s">
        <v>915</v>
      </c>
      <c r="AH104" t="s">
        <v>915</v>
      </c>
      <c r="AI104" t="s">
        <v>915</v>
      </c>
      <c r="AJ104" t="s">
        <v>915</v>
      </c>
      <c r="AK104" t="s">
        <v>915</v>
      </c>
      <c r="AL104" t="s">
        <v>915</v>
      </c>
      <c r="AM104">
        <v>0</v>
      </c>
      <c r="AN104">
        <v>0</v>
      </c>
      <c r="AO104">
        <v>0</v>
      </c>
      <c r="AP104">
        <v>0</v>
      </c>
      <c r="AQ104">
        <v>0</v>
      </c>
      <c r="AR104">
        <v>0</v>
      </c>
      <c r="AS104" t="s">
        <v>915</v>
      </c>
      <c r="AT104" t="s">
        <v>915</v>
      </c>
      <c r="AU104" t="s">
        <v>915</v>
      </c>
      <c r="AV104" t="s">
        <v>915</v>
      </c>
      <c r="AW104" t="s">
        <v>915</v>
      </c>
      <c r="AX104" t="s">
        <v>915</v>
      </c>
      <c r="AY104" t="s">
        <v>915</v>
      </c>
      <c r="AZ104" t="s">
        <v>915</v>
      </c>
      <c r="BA104" t="s">
        <v>915</v>
      </c>
      <c r="BB104" t="s">
        <v>915</v>
      </c>
      <c r="BC104" t="s">
        <v>915</v>
      </c>
      <c r="BD104" t="s">
        <v>915</v>
      </c>
      <c r="BE104" t="s">
        <v>915</v>
      </c>
      <c r="BF104" t="s">
        <v>915</v>
      </c>
      <c r="BG104" t="s">
        <v>915</v>
      </c>
      <c r="BH104" t="s">
        <v>915</v>
      </c>
      <c r="BI104" t="s">
        <v>915</v>
      </c>
      <c r="BJ104" t="s">
        <v>915</v>
      </c>
      <c r="BK104" t="s">
        <v>915</v>
      </c>
      <c r="BL104" t="s">
        <v>915</v>
      </c>
      <c r="BM104" t="s">
        <v>915</v>
      </c>
      <c r="BN104" t="s">
        <v>915</v>
      </c>
      <c r="BO104" t="s">
        <v>915</v>
      </c>
      <c r="BP104" t="s">
        <v>915</v>
      </c>
      <c r="BQ104" t="s">
        <v>915</v>
      </c>
      <c r="BR104" t="s">
        <v>915</v>
      </c>
      <c r="BS104" t="s">
        <v>915</v>
      </c>
      <c r="BT104" t="s">
        <v>915</v>
      </c>
      <c r="BU104" t="s">
        <v>915</v>
      </c>
      <c r="BV104" t="s">
        <v>915</v>
      </c>
      <c r="BW104">
        <v>0</v>
      </c>
      <c r="BX104">
        <v>0</v>
      </c>
      <c r="BY104">
        <v>0</v>
      </c>
      <c r="BZ104">
        <v>0</v>
      </c>
      <c r="CA104">
        <v>0</v>
      </c>
      <c r="CB104">
        <v>0</v>
      </c>
      <c r="CC104" t="s">
        <v>915</v>
      </c>
      <c r="CD104" t="s">
        <v>915</v>
      </c>
      <c r="CE104" t="s">
        <v>915</v>
      </c>
      <c r="CF104" t="s">
        <v>915</v>
      </c>
      <c r="CG104" t="s">
        <v>915</v>
      </c>
      <c r="CH104" t="s">
        <v>915</v>
      </c>
      <c r="CI104" t="s">
        <v>915</v>
      </c>
      <c r="CJ104" t="s">
        <v>915</v>
      </c>
      <c r="CK104" t="s">
        <v>915</v>
      </c>
      <c r="CL104" t="s">
        <v>915</v>
      </c>
      <c r="CM104" t="s">
        <v>915</v>
      </c>
      <c r="CN104" t="s">
        <v>915</v>
      </c>
      <c r="CO104" t="s">
        <v>915</v>
      </c>
      <c r="CP104" t="s">
        <v>915</v>
      </c>
      <c r="CQ104" t="s">
        <v>915</v>
      </c>
      <c r="CR104" t="s">
        <v>915</v>
      </c>
      <c r="CS104" t="s">
        <v>915</v>
      </c>
      <c r="CT104" t="s">
        <v>915</v>
      </c>
      <c r="CU104" t="s">
        <v>915</v>
      </c>
      <c r="CV104" t="s">
        <v>915</v>
      </c>
      <c r="CW104" t="s">
        <v>915</v>
      </c>
      <c r="CX104" t="s">
        <v>915</v>
      </c>
      <c r="CY104" t="s">
        <v>915</v>
      </c>
      <c r="CZ104" t="s">
        <v>915</v>
      </c>
      <c r="DA104" t="s">
        <v>915</v>
      </c>
      <c r="DB104" t="s">
        <v>915</v>
      </c>
      <c r="DC104" t="s">
        <v>915</v>
      </c>
      <c r="DD104">
        <v>0</v>
      </c>
      <c r="DE104">
        <v>0</v>
      </c>
      <c r="DF104">
        <v>0</v>
      </c>
    </row>
    <row r="105" spans="1:110" x14ac:dyDescent="0.4">
      <c r="A105" t="s">
        <v>433</v>
      </c>
      <c r="B105" t="s">
        <v>432</v>
      </c>
      <c r="C105">
        <v>599</v>
      </c>
      <c r="D105">
        <v>483</v>
      </c>
      <c r="E105">
        <v>1082</v>
      </c>
      <c r="F105">
        <v>567</v>
      </c>
      <c r="G105">
        <v>461</v>
      </c>
      <c r="H105">
        <v>1028</v>
      </c>
      <c r="I105">
        <v>51.6</v>
      </c>
      <c r="J105">
        <v>45.6</v>
      </c>
      <c r="K105">
        <v>48.9</v>
      </c>
      <c r="L105">
        <v>0.4</v>
      </c>
      <c r="M105">
        <v>-0.18</v>
      </c>
      <c r="N105">
        <v>0.14000000000000001</v>
      </c>
      <c r="O105">
        <v>0.3</v>
      </c>
      <c r="P105">
        <v>-0.3</v>
      </c>
      <c r="Q105">
        <v>0.06</v>
      </c>
      <c r="R105">
        <v>0.51</v>
      </c>
      <c r="S105">
        <v>-7.0000000000000007E-2</v>
      </c>
      <c r="T105">
        <v>0.22</v>
      </c>
      <c r="U105">
        <v>50.4</v>
      </c>
      <c r="V105">
        <v>42.9</v>
      </c>
      <c r="W105">
        <v>47</v>
      </c>
      <c r="X105">
        <v>69.3</v>
      </c>
      <c r="Y105">
        <v>63.8</v>
      </c>
      <c r="Z105">
        <v>66.8</v>
      </c>
      <c r="AA105">
        <v>55.8</v>
      </c>
      <c r="AB105">
        <v>52.8</v>
      </c>
      <c r="AC105">
        <v>54.4</v>
      </c>
      <c r="AD105">
        <v>24</v>
      </c>
      <c r="AE105">
        <v>19.3</v>
      </c>
      <c r="AF105">
        <v>21.9</v>
      </c>
      <c r="AG105">
        <v>33.200000000000003</v>
      </c>
      <c r="AH105">
        <v>28</v>
      </c>
      <c r="AI105">
        <v>30.9</v>
      </c>
      <c r="AJ105">
        <v>4.5199999999999996</v>
      </c>
      <c r="AK105">
        <v>4.0599999999999996</v>
      </c>
      <c r="AL105">
        <v>4.3099999999999996</v>
      </c>
      <c r="AM105">
        <v>551</v>
      </c>
      <c r="AN105">
        <v>424</v>
      </c>
      <c r="AO105">
        <v>975</v>
      </c>
      <c r="AP105">
        <v>504</v>
      </c>
      <c r="AQ105">
        <v>375</v>
      </c>
      <c r="AR105">
        <v>879</v>
      </c>
      <c r="AS105">
        <v>52.2</v>
      </c>
      <c r="AT105">
        <v>45</v>
      </c>
      <c r="AU105">
        <v>49.1</v>
      </c>
      <c r="AV105">
        <v>0.76</v>
      </c>
      <c r="AW105">
        <v>0.18</v>
      </c>
      <c r="AX105">
        <v>0.51</v>
      </c>
      <c r="AY105">
        <v>0.65</v>
      </c>
      <c r="AZ105">
        <v>0.06</v>
      </c>
      <c r="BA105">
        <v>0.43</v>
      </c>
      <c r="BB105">
        <v>0.87</v>
      </c>
      <c r="BC105">
        <v>0.31</v>
      </c>
      <c r="BD105">
        <v>0.6</v>
      </c>
      <c r="BE105">
        <v>49</v>
      </c>
      <c r="BF105">
        <v>42.7</v>
      </c>
      <c r="BG105">
        <v>46.3</v>
      </c>
      <c r="BH105">
        <v>73.5</v>
      </c>
      <c r="BI105">
        <v>62</v>
      </c>
      <c r="BJ105">
        <v>68.5</v>
      </c>
      <c r="BK105">
        <v>59.3</v>
      </c>
      <c r="BL105">
        <v>53.8</v>
      </c>
      <c r="BM105">
        <v>56.9</v>
      </c>
      <c r="BN105">
        <v>25.6</v>
      </c>
      <c r="BO105">
        <v>19.100000000000001</v>
      </c>
      <c r="BP105">
        <v>22.8</v>
      </c>
      <c r="BQ105">
        <v>38.299999999999997</v>
      </c>
      <c r="BR105">
        <v>28.1</v>
      </c>
      <c r="BS105">
        <v>33.799999999999997</v>
      </c>
      <c r="BT105">
        <v>4.72</v>
      </c>
      <c r="BU105">
        <v>4.08</v>
      </c>
      <c r="BV105">
        <v>4.4400000000000004</v>
      </c>
      <c r="BW105">
        <v>1150</v>
      </c>
      <c r="BX105">
        <v>908</v>
      </c>
      <c r="BY105">
        <v>2058</v>
      </c>
      <c r="BZ105">
        <v>1071</v>
      </c>
      <c r="CA105">
        <v>837</v>
      </c>
      <c r="CB105">
        <v>1908</v>
      </c>
      <c r="CC105">
        <v>51.9</v>
      </c>
      <c r="CD105">
        <v>45.3</v>
      </c>
      <c r="CE105">
        <v>49</v>
      </c>
      <c r="CF105">
        <v>0.56999999999999995</v>
      </c>
      <c r="CG105">
        <v>-0.02</v>
      </c>
      <c r="CH105">
        <v>0.31</v>
      </c>
      <c r="CI105">
        <v>0.5</v>
      </c>
      <c r="CJ105">
        <v>-0.11</v>
      </c>
      <c r="CK105">
        <v>0.26</v>
      </c>
      <c r="CL105">
        <v>0.65</v>
      </c>
      <c r="CM105">
        <v>7.0000000000000007E-2</v>
      </c>
      <c r="CN105">
        <v>0.37</v>
      </c>
      <c r="CO105">
        <v>49.7</v>
      </c>
      <c r="CP105">
        <v>42.8</v>
      </c>
      <c r="CQ105">
        <v>46.7</v>
      </c>
      <c r="CR105">
        <v>71.3</v>
      </c>
      <c r="CS105">
        <v>63</v>
      </c>
      <c r="CT105">
        <v>67.599999999999994</v>
      </c>
      <c r="CU105">
        <v>57.5</v>
      </c>
      <c r="CV105">
        <v>53.3</v>
      </c>
      <c r="CW105">
        <v>55.6</v>
      </c>
      <c r="CX105">
        <v>24.8</v>
      </c>
      <c r="CY105">
        <v>19.2</v>
      </c>
      <c r="CZ105">
        <v>22.3</v>
      </c>
      <c r="DA105">
        <v>35.700000000000003</v>
      </c>
      <c r="DB105">
        <v>28.1</v>
      </c>
      <c r="DC105">
        <v>32.299999999999997</v>
      </c>
      <c r="DD105">
        <v>4.6100000000000003</v>
      </c>
      <c r="DE105">
        <v>4.07</v>
      </c>
      <c r="DF105">
        <v>4.37</v>
      </c>
    </row>
    <row r="106" spans="1:110" x14ac:dyDescent="0.4">
      <c r="A106" t="s">
        <v>435</v>
      </c>
      <c r="B106" t="s">
        <v>434</v>
      </c>
      <c r="C106">
        <v>420</v>
      </c>
      <c r="D106">
        <v>340</v>
      </c>
      <c r="E106">
        <v>760</v>
      </c>
      <c r="F106">
        <v>396</v>
      </c>
      <c r="G106">
        <v>328</v>
      </c>
      <c r="H106">
        <v>724</v>
      </c>
      <c r="I106">
        <v>57.9</v>
      </c>
      <c r="J106">
        <v>49</v>
      </c>
      <c r="K106">
        <v>53.9</v>
      </c>
      <c r="L106">
        <v>0.56000000000000005</v>
      </c>
      <c r="M106">
        <v>-0.08</v>
      </c>
      <c r="N106">
        <v>0.27</v>
      </c>
      <c r="O106">
        <v>0.43</v>
      </c>
      <c r="P106">
        <v>-0.21</v>
      </c>
      <c r="Q106">
        <v>0.18</v>
      </c>
      <c r="R106">
        <v>0.68</v>
      </c>
      <c r="S106">
        <v>0.06</v>
      </c>
      <c r="T106">
        <v>0.36</v>
      </c>
      <c r="U106">
        <v>63.1</v>
      </c>
      <c r="V106">
        <v>48.2</v>
      </c>
      <c r="W106">
        <v>56.4</v>
      </c>
      <c r="X106">
        <v>76.2</v>
      </c>
      <c r="Y106">
        <v>65.900000000000006</v>
      </c>
      <c r="Z106">
        <v>71.599999999999994</v>
      </c>
      <c r="AA106">
        <v>72.400000000000006</v>
      </c>
      <c r="AB106">
        <v>61.8</v>
      </c>
      <c r="AC106">
        <v>67.599999999999994</v>
      </c>
      <c r="AD106">
        <v>42.9</v>
      </c>
      <c r="AE106">
        <v>27.4</v>
      </c>
      <c r="AF106">
        <v>35.9</v>
      </c>
      <c r="AG106">
        <v>54</v>
      </c>
      <c r="AH106">
        <v>34.700000000000003</v>
      </c>
      <c r="AI106">
        <v>45.4</v>
      </c>
      <c r="AJ106">
        <v>5.34</v>
      </c>
      <c r="AK106">
        <v>4.4800000000000004</v>
      </c>
      <c r="AL106">
        <v>4.96</v>
      </c>
      <c r="AM106">
        <v>233</v>
      </c>
      <c r="AN106">
        <v>297</v>
      </c>
      <c r="AO106">
        <v>530</v>
      </c>
      <c r="AP106">
        <v>198</v>
      </c>
      <c r="AQ106">
        <v>251</v>
      </c>
      <c r="AR106">
        <v>449</v>
      </c>
      <c r="AS106">
        <v>54.7</v>
      </c>
      <c r="AT106">
        <v>49</v>
      </c>
      <c r="AU106">
        <v>51.5</v>
      </c>
      <c r="AV106">
        <v>0.74</v>
      </c>
      <c r="AW106">
        <v>0.24</v>
      </c>
      <c r="AX106">
        <v>0.46</v>
      </c>
      <c r="AY106">
        <v>0.56999999999999995</v>
      </c>
      <c r="AZ106">
        <v>0.09</v>
      </c>
      <c r="BA106">
        <v>0.35</v>
      </c>
      <c r="BB106">
        <v>0.92</v>
      </c>
      <c r="BC106">
        <v>0.4</v>
      </c>
      <c r="BD106">
        <v>0.57999999999999996</v>
      </c>
      <c r="BE106">
        <v>57.1</v>
      </c>
      <c r="BF106">
        <v>49.2</v>
      </c>
      <c r="BG106">
        <v>52.6</v>
      </c>
      <c r="BH106">
        <v>73</v>
      </c>
      <c r="BI106">
        <v>67</v>
      </c>
      <c r="BJ106">
        <v>69.599999999999994</v>
      </c>
      <c r="BK106">
        <v>61.4</v>
      </c>
      <c r="BL106">
        <v>59.6</v>
      </c>
      <c r="BM106">
        <v>60.4</v>
      </c>
      <c r="BN106">
        <v>31.8</v>
      </c>
      <c r="BO106">
        <v>23.9</v>
      </c>
      <c r="BP106">
        <v>27.4</v>
      </c>
      <c r="BQ106">
        <v>43.3</v>
      </c>
      <c r="BR106">
        <v>31.6</v>
      </c>
      <c r="BS106">
        <v>36.799999999999997</v>
      </c>
      <c r="BT106">
        <v>4.9800000000000004</v>
      </c>
      <c r="BU106">
        <v>4.4800000000000004</v>
      </c>
      <c r="BV106">
        <v>4.7</v>
      </c>
      <c r="BW106">
        <v>653</v>
      </c>
      <c r="BX106">
        <v>638</v>
      </c>
      <c r="BY106">
        <v>1291</v>
      </c>
      <c r="BZ106">
        <v>594</v>
      </c>
      <c r="CA106">
        <v>580</v>
      </c>
      <c r="CB106">
        <v>1174</v>
      </c>
      <c r="CC106">
        <v>56.7</v>
      </c>
      <c r="CD106">
        <v>48.9</v>
      </c>
      <c r="CE106">
        <v>52.9</v>
      </c>
      <c r="CF106">
        <v>0.62</v>
      </c>
      <c r="CG106">
        <v>0.06</v>
      </c>
      <c r="CH106">
        <v>0.34</v>
      </c>
      <c r="CI106">
        <v>0.52</v>
      </c>
      <c r="CJ106">
        <v>-0.04</v>
      </c>
      <c r="CK106">
        <v>0.27</v>
      </c>
      <c r="CL106">
        <v>0.72</v>
      </c>
      <c r="CM106">
        <v>0.16</v>
      </c>
      <c r="CN106">
        <v>0.41</v>
      </c>
      <c r="CO106">
        <v>60.9</v>
      </c>
      <c r="CP106">
        <v>48.6</v>
      </c>
      <c r="CQ106">
        <v>54.8</v>
      </c>
      <c r="CR106">
        <v>75</v>
      </c>
      <c r="CS106">
        <v>66.3</v>
      </c>
      <c r="CT106">
        <v>70.7</v>
      </c>
      <c r="CU106">
        <v>68.5</v>
      </c>
      <c r="CV106">
        <v>60.7</v>
      </c>
      <c r="CW106">
        <v>64.599999999999994</v>
      </c>
      <c r="CX106">
        <v>38.9</v>
      </c>
      <c r="CY106">
        <v>25.7</v>
      </c>
      <c r="CZ106">
        <v>32.4</v>
      </c>
      <c r="DA106">
        <v>50.2</v>
      </c>
      <c r="DB106">
        <v>33.200000000000003</v>
      </c>
      <c r="DC106">
        <v>41.8</v>
      </c>
      <c r="DD106">
        <v>5.21</v>
      </c>
      <c r="DE106">
        <v>4.47</v>
      </c>
      <c r="DF106">
        <v>4.8499999999999996</v>
      </c>
    </row>
    <row r="107" spans="1:110" x14ac:dyDescent="0.4">
      <c r="A107" t="s">
        <v>437</v>
      </c>
      <c r="B107" t="s">
        <v>436</v>
      </c>
      <c r="C107">
        <v>569</v>
      </c>
      <c r="D107">
        <v>525</v>
      </c>
      <c r="E107">
        <v>1094</v>
      </c>
      <c r="F107">
        <v>552</v>
      </c>
      <c r="G107">
        <v>508</v>
      </c>
      <c r="H107">
        <v>1060</v>
      </c>
      <c r="I107">
        <v>51.9</v>
      </c>
      <c r="J107">
        <v>47</v>
      </c>
      <c r="K107">
        <v>49.5</v>
      </c>
      <c r="L107">
        <v>0.3</v>
      </c>
      <c r="M107">
        <v>-0.12</v>
      </c>
      <c r="N107">
        <v>0.1</v>
      </c>
      <c r="O107">
        <v>0.19</v>
      </c>
      <c r="P107">
        <v>-0.23</v>
      </c>
      <c r="Q107">
        <v>0.02</v>
      </c>
      <c r="R107">
        <v>0.4</v>
      </c>
      <c r="S107">
        <v>-0.01</v>
      </c>
      <c r="T107">
        <v>0.18</v>
      </c>
      <c r="U107">
        <v>50.1</v>
      </c>
      <c r="V107">
        <v>49.1</v>
      </c>
      <c r="W107">
        <v>49.6</v>
      </c>
      <c r="X107">
        <v>70.7</v>
      </c>
      <c r="Y107">
        <v>65.7</v>
      </c>
      <c r="Z107">
        <v>68.3</v>
      </c>
      <c r="AA107">
        <v>47.3</v>
      </c>
      <c r="AB107">
        <v>37.5</v>
      </c>
      <c r="AC107">
        <v>42.6</v>
      </c>
      <c r="AD107">
        <v>26.7</v>
      </c>
      <c r="AE107">
        <v>20.2</v>
      </c>
      <c r="AF107">
        <v>23.6</v>
      </c>
      <c r="AG107">
        <v>33.4</v>
      </c>
      <c r="AH107">
        <v>24.6</v>
      </c>
      <c r="AI107">
        <v>29.2</v>
      </c>
      <c r="AJ107">
        <v>4.62</v>
      </c>
      <c r="AK107">
        <v>4.1500000000000004</v>
      </c>
      <c r="AL107">
        <v>4.3899999999999997</v>
      </c>
      <c r="AM107">
        <v>524</v>
      </c>
      <c r="AN107">
        <v>567</v>
      </c>
      <c r="AO107">
        <v>1091</v>
      </c>
      <c r="AP107">
        <v>429</v>
      </c>
      <c r="AQ107">
        <v>448</v>
      </c>
      <c r="AR107">
        <v>877</v>
      </c>
      <c r="AS107">
        <v>46.4</v>
      </c>
      <c r="AT107">
        <v>40.4</v>
      </c>
      <c r="AU107">
        <v>43.3</v>
      </c>
      <c r="AV107">
        <v>0.53</v>
      </c>
      <c r="AW107">
        <v>-0.02</v>
      </c>
      <c r="AX107">
        <v>0.25</v>
      </c>
      <c r="AY107">
        <v>0.41</v>
      </c>
      <c r="AZ107">
        <v>-0.14000000000000001</v>
      </c>
      <c r="BA107">
        <v>0.16</v>
      </c>
      <c r="BB107">
        <v>0.65</v>
      </c>
      <c r="BC107">
        <v>0.1</v>
      </c>
      <c r="BD107">
        <v>0.33</v>
      </c>
      <c r="BE107">
        <v>39.5</v>
      </c>
      <c r="BF107">
        <v>32.1</v>
      </c>
      <c r="BG107">
        <v>35.700000000000003</v>
      </c>
      <c r="BH107">
        <v>59.9</v>
      </c>
      <c r="BI107">
        <v>52.7</v>
      </c>
      <c r="BJ107">
        <v>56.2</v>
      </c>
      <c r="BK107">
        <v>53.2</v>
      </c>
      <c r="BL107">
        <v>39.299999999999997</v>
      </c>
      <c r="BM107">
        <v>46</v>
      </c>
      <c r="BN107">
        <v>18.899999999999999</v>
      </c>
      <c r="BO107">
        <v>11.5</v>
      </c>
      <c r="BP107">
        <v>15</v>
      </c>
      <c r="BQ107">
        <v>29</v>
      </c>
      <c r="BR107">
        <v>16.2</v>
      </c>
      <c r="BS107">
        <v>22.4</v>
      </c>
      <c r="BT107">
        <v>4.21</v>
      </c>
      <c r="BU107">
        <v>3.59</v>
      </c>
      <c r="BV107">
        <v>3.89</v>
      </c>
      <c r="BW107">
        <v>1096</v>
      </c>
      <c r="BX107">
        <v>1094</v>
      </c>
      <c r="BY107">
        <v>2190</v>
      </c>
      <c r="BZ107">
        <v>984</v>
      </c>
      <c r="CA107">
        <v>958</v>
      </c>
      <c r="CB107">
        <v>1942</v>
      </c>
      <c r="CC107">
        <v>49.1</v>
      </c>
      <c r="CD107">
        <v>43.5</v>
      </c>
      <c r="CE107">
        <v>46.3</v>
      </c>
      <c r="CF107">
        <v>0.39</v>
      </c>
      <c r="CG107">
        <v>-7.0000000000000007E-2</v>
      </c>
      <c r="CH107">
        <v>0.16</v>
      </c>
      <c r="CI107">
        <v>0.31</v>
      </c>
      <c r="CJ107">
        <v>-0.15</v>
      </c>
      <c r="CK107">
        <v>0.11</v>
      </c>
      <c r="CL107">
        <v>0.47</v>
      </c>
      <c r="CM107">
        <v>0.01</v>
      </c>
      <c r="CN107">
        <v>0.22</v>
      </c>
      <c r="CO107">
        <v>44.9</v>
      </c>
      <c r="CP107">
        <v>40.200000000000003</v>
      </c>
      <c r="CQ107">
        <v>42.6</v>
      </c>
      <c r="CR107">
        <v>65.3</v>
      </c>
      <c r="CS107">
        <v>58.9</v>
      </c>
      <c r="CT107">
        <v>62.1</v>
      </c>
      <c r="CU107">
        <v>50</v>
      </c>
      <c r="CV107">
        <v>38.4</v>
      </c>
      <c r="CW107">
        <v>44.2</v>
      </c>
      <c r="CX107">
        <v>22.9</v>
      </c>
      <c r="CY107">
        <v>15.6</v>
      </c>
      <c r="CZ107">
        <v>19.3</v>
      </c>
      <c r="DA107">
        <v>31.2</v>
      </c>
      <c r="DB107">
        <v>20.2</v>
      </c>
      <c r="DC107">
        <v>25.7</v>
      </c>
      <c r="DD107">
        <v>4.41</v>
      </c>
      <c r="DE107">
        <v>3.85</v>
      </c>
      <c r="DF107">
        <v>4.13</v>
      </c>
    </row>
    <row r="108" spans="1:110" x14ac:dyDescent="0.4">
      <c r="A108" t="s">
        <v>439</v>
      </c>
      <c r="B108" t="s">
        <v>438</v>
      </c>
      <c r="C108">
        <v>367</v>
      </c>
      <c r="D108">
        <v>385</v>
      </c>
      <c r="E108">
        <v>752</v>
      </c>
      <c r="F108">
        <v>358</v>
      </c>
      <c r="G108">
        <v>376</v>
      </c>
      <c r="H108">
        <v>734</v>
      </c>
      <c r="I108">
        <v>46.1</v>
      </c>
      <c r="J108">
        <v>43.1</v>
      </c>
      <c r="K108">
        <v>44.6</v>
      </c>
      <c r="L108">
        <v>-0.03</v>
      </c>
      <c r="M108">
        <v>-0.14000000000000001</v>
      </c>
      <c r="N108">
        <v>-0.09</v>
      </c>
      <c r="O108">
        <v>-0.16</v>
      </c>
      <c r="P108">
        <v>-0.27</v>
      </c>
      <c r="Q108">
        <v>-0.18</v>
      </c>
      <c r="R108">
        <v>0.1</v>
      </c>
      <c r="S108">
        <v>-0.01</v>
      </c>
      <c r="T108">
        <v>0</v>
      </c>
      <c r="U108">
        <v>43.6</v>
      </c>
      <c r="V108">
        <v>38.700000000000003</v>
      </c>
      <c r="W108">
        <v>41.1</v>
      </c>
      <c r="X108">
        <v>61</v>
      </c>
      <c r="Y108">
        <v>60.3</v>
      </c>
      <c r="Z108">
        <v>60.6</v>
      </c>
      <c r="AA108">
        <v>24.3</v>
      </c>
      <c r="AB108">
        <v>39.5</v>
      </c>
      <c r="AC108">
        <v>32</v>
      </c>
      <c r="AD108">
        <v>10.9</v>
      </c>
      <c r="AE108">
        <v>15.3</v>
      </c>
      <c r="AF108">
        <v>13.2</v>
      </c>
      <c r="AG108">
        <v>16.899999999999999</v>
      </c>
      <c r="AH108">
        <v>20.5</v>
      </c>
      <c r="AI108">
        <v>18.8</v>
      </c>
      <c r="AJ108">
        <v>3.85</v>
      </c>
      <c r="AK108">
        <v>3.8</v>
      </c>
      <c r="AL108">
        <v>3.82</v>
      </c>
      <c r="AM108">
        <v>291</v>
      </c>
      <c r="AN108">
        <v>361</v>
      </c>
      <c r="AO108">
        <v>652</v>
      </c>
      <c r="AP108">
        <v>256</v>
      </c>
      <c r="AQ108">
        <v>338</v>
      </c>
      <c r="AR108">
        <v>594</v>
      </c>
      <c r="AS108">
        <v>50.2</v>
      </c>
      <c r="AT108">
        <v>46.9</v>
      </c>
      <c r="AU108">
        <v>48.4</v>
      </c>
      <c r="AV108">
        <v>0.68</v>
      </c>
      <c r="AW108">
        <v>0.26</v>
      </c>
      <c r="AX108">
        <v>0.44</v>
      </c>
      <c r="AY108">
        <v>0.52</v>
      </c>
      <c r="AZ108">
        <v>0.13</v>
      </c>
      <c r="BA108">
        <v>0.34</v>
      </c>
      <c r="BB108">
        <v>0.83</v>
      </c>
      <c r="BC108">
        <v>0.4</v>
      </c>
      <c r="BD108">
        <v>0.54</v>
      </c>
      <c r="BE108">
        <v>48.5</v>
      </c>
      <c r="BF108">
        <v>47.1</v>
      </c>
      <c r="BG108">
        <v>47.7</v>
      </c>
      <c r="BH108">
        <v>71.5</v>
      </c>
      <c r="BI108">
        <v>65.400000000000006</v>
      </c>
      <c r="BJ108">
        <v>68.099999999999994</v>
      </c>
      <c r="BK108">
        <v>41.2</v>
      </c>
      <c r="BL108">
        <v>56</v>
      </c>
      <c r="BM108">
        <v>49.4</v>
      </c>
      <c r="BN108">
        <v>23</v>
      </c>
      <c r="BO108">
        <v>21.6</v>
      </c>
      <c r="BP108">
        <v>22.2</v>
      </c>
      <c r="BQ108">
        <v>30.6</v>
      </c>
      <c r="BR108">
        <v>29.6</v>
      </c>
      <c r="BS108">
        <v>30.1</v>
      </c>
      <c r="BT108">
        <v>4.4400000000000004</v>
      </c>
      <c r="BU108">
        <v>4.28</v>
      </c>
      <c r="BV108">
        <v>4.3499999999999996</v>
      </c>
      <c r="BW108">
        <v>658</v>
      </c>
      <c r="BX108">
        <v>746</v>
      </c>
      <c r="BY108">
        <v>1404</v>
      </c>
      <c r="BZ108">
        <v>614</v>
      </c>
      <c r="CA108">
        <v>714</v>
      </c>
      <c r="CB108">
        <v>1328</v>
      </c>
      <c r="CC108">
        <v>47.9</v>
      </c>
      <c r="CD108">
        <v>44.9</v>
      </c>
      <c r="CE108">
        <v>46.3</v>
      </c>
      <c r="CF108">
        <v>0.26</v>
      </c>
      <c r="CG108">
        <v>0.05</v>
      </c>
      <c r="CH108">
        <v>0.15</v>
      </c>
      <c r="CI108">
        <v>0.16</v>
      </c>
      <c r="CJ108">
        <v>-0.04</v>
      </c>
      <c r="CK108">
        <v>0.08</v>
      </c>
      <c r="CL108">
        <v>0.36</v>
      </c>
      <c r="CM108">
        <v>0.14000000000000001</v>
      </c>
      <c r="CN108">
        <v>0.22</v>
      </c>
      <c r="CO108">
        <v>45.7</v>
      </c>
      <c r="CP108">
        <v>42.8</v>
      </c>
      <c r="CQ108">
        <v>44.2</v>
      </c>
      <c r="CR108">
        <v>65.7</v>
      </c>
      <c r="CS108">
        <v>62.7</v>
      </c>
      <c r="CT108">
        <v>64.099999999999994</v>
      </c>
      <c r="CU108">
        <v>31.8</v>
      </c>
      <c r="CV108">
        <v>47.5</v>
      </c>
      <c r="CW108">
        <v>40.1</v>
      </c>
      <c r="CX108">
        <v>16.3</v>
      </c>
      <c r="CY108">
        <v>18.399999999999999</v>
      </c>
      <c r="CZ108">
        <v>17.399999999999999</v>
      </c>
      <c r="DA108">
        <v>22.9</v>
      </c>
      <c r="DB108">
        <v>24.9</v>
      </c>
      <c r="DC108">
        <v>24</v>
      </c>
      <c r="DD108">
        <v>4.1100000000000003</v>
      </c>
      <c r="DE108">
        <v>4.03</v>
      </c>
      <c r="DF108">
        <v>4.07</v>
      </c>
    </row>
    <row r="109" spans="1:110" x14ac:dyDescent="0.4">
      <c r="A109" t="s">
        <v>441</v>
      </c>
      <c r="B109" t="s">
        <v>440</v>
      </c>
      <c r="C109">
        <v>130</v>
      </c>
      <c r="D109">
        <v>180</v>
      </c>
      <c r="E109">
        <v>310</v>
      </c>
      <c r="F109">
        <v>125</v>
      </c>
      <c r="G109">
        <v>173</v>
      </c>
      <c r="H109">
        <v>298</v>
      </c>
      <c r="I109">
        <v>47.3</v>
      </c>
      <c r="J109">
        <v>51.8</v>
      </c>
      <c r="K109">
        <v>49.9</v>
      </c>
      <c r="L109">
        <v>-0.19</v>
      </c>
      <c r="M109">
        <v>-0.02</v>
      </c>
      <c r="N109">
        <v>-0.09</v>
      </c>
      <c r="O109">
        <v>-0.41</v>
      </c>
      <c r="P109">
        <v>-0.21</v>
      </c>
      <c r="Q109">
        <v>-0.23</v>
      </c>
      <c r="R109">
        <v>0.04</v>
      </c>
      <c r="S109">
        <v>0.17</v>
      </c>
      <c r="T109">
        <v>0.05</v>
      </c>
      <c r="U109">
        <v>44.6</v>
      </c>
      <c r="V109">
        <v>60</v>
      </c>
      <c r="W109">
        <v>53.5</v>
      </c>
      <c r="X109">
        <v>62.3</v>
      </c>
      <c r="Y109">
        <v>76.7</v>
      </c>
      <c r="Z109">
        <v>70.599999999999994</v>
      </c>
      <c r="AA109">
        <v>16.2</v>
      </c>
      <c r="AB109">
        <v>26.1</v>
      </c>
      <c r="AC109">
        <v>21.9</v>
      </c>
      <c r="AD109">
        <v>6.2</v>
      </c>
      <c r="AE109">
        <v>17.2</v>
      </c>
      <c r="AF109">
        <v>12.6</v>
      </c>
      <c r="AG109">
        <v>6.2</v>
      </c>
      <c r="AH109">
        <v>19.399999999999999</v>
      </c>
      <c r="AI109">
        <v>13.9</v>
      </c>
      <c r="AJ109">
        <v>3.87</v>
      </c>
      <c r="AK109">
        <v>4.4000000000000004</v>
      </c>
      <c r="AL109">
        <v>4.18</v>
      </c>
      <c r="AM109">
        <v>183</v>
      </c>
      <c r="AN109">
        <v>224</v>
      </c>
      <c r="AO109">
        <v>407</v>
      </c>
      <c r="AP109">
        <v>156</v>
      </c>
      <c r="AQ109">
        <v>202</v>
      </c>
      <c r="AR109">
        <v>358</v>
      </c>
      <c r="AS109">
        <v>53</v>
      </c>
      <c r="AT109">
        <v>52.7</v>
      </c>
      <c r="AU109">
        <v>52.8</v>
      </c>
      <c r="AV109">
        <v>0.39</v>
      </c>
      <c r="AW109">
        <v>0.17</v>
      </c>
      <c r="AX109">
        <v>0.27</v>
      </c>
      <c r="AY109">
        <v>0.19</v>
      </c>
      <c r="AZ109">
        <v>0</v>
      </c>
      <c r="BA109">
        <v>0.14000000000000001</v>
      </c>
      <c r="BB109">
        <v>0.59</v>
      </c>
      <c r="BC109">
        <v>0.35</v>
      </c>
      <c r="BD109">
        <v>0.4</v>
      </c>
      <c r="BE109">
        <v>53.6</v>
      </c>
      <c r="BF109">
        <v>54.5</v>
      </c>
      <c r="BG109">
        <v>54.1</v>
      </c>
      <c r="BH109">
        <v>73.8</v>
      </c>
      <c r="BI109">
        <v>77.7</v>
      </c>
      <c r="BJ109">
        <v>75.900000000000006</v>
      </c>
      <c r="BK109">
        <v>32.799999999999997</v>
      </c>
      <c r="BL109">
        <v>21.9</v>
      </c>
      <c r="BM109">
        <v>26.8</v>
      </c>
      <c r="BN109">
        <v>11.5</v>
      </c>
      <c r="BO109">
        <v>11.6</v>
      </c>
      <c r="BP109">
        <v>11.5</v>
      </c>
      <c r="BQ109">
        <v>18</v>
      </c>
      <c r="BR109">
        <v>15.2</v>
      </c>
      <c r="BS109">
        <v>16.5</v>
      </c>
      <c r="BT109">
        <v>4.51</v>
      </c>
      <c r="BU109">
        <v>4.4400000000000004</v>
      </c>
      <c r="BV109">
        <v>4.4800000000000004</v>
      </c>
      <c r="BW109">
        <v>313</v>
      </c>
      <c r="BX109">
        <v>405</v>
      </c>
      <c r="BY109">
        <v>718</v>
      </c>
      <c r="BZ109">
        <v>281</v>
      </c>
      <c r="CA109">
        <v>376</v>
      </c>
      <c r="CB109">
        <v>657</v>
      </c>
      <c r="CC109">
        <v>50.6</v>
      </c>
      <c r="CD109">
        <v>52.3</v>
      </c>
      <c r="CE109">
        <v>51.6</v>
      </c>
      <c r="CF109">
        <v>0.13</v>
      </c>
      <c r="CG109">
        <v>0.09</v>
      </c>
      <c r="CH109">
        <v>0.11</v>
      </c>
      <c r="CI109">
        <v>-0.01</v>
      </c>
      <c r="CJ109">
        <v>-0.04</v>
      </c>
      <c r="CK109">
        <v>0.01</v>
      </c>
      <c r="CL109">
        <v>0.28000000000000003</v>
      </c>
      <c r="CM109">
        <v>0.22</v>
      </c>
      <c r="CN109">
        <v>0.2</v>
      </c>
      <c r="CO109">
        <v>49.8</v>
      </c>
      <c r="CP109">
        <v>56.8</v>
      </c>
      <c r="CQ109">
        <v>53.8</v>
      </c>
      <c r="CR109">
        <v>69</v>
      </c>
      <c r="CS109">
        <v>77.3</v>
      </c>
      <c r="CT109">
        <v>73.7</v>
      </c>
      <c r="CU109">
        <v>25.9</v>
      </c>
      <c r="CV109">
        <v>24</v>
      </c>
      <c r="CW109">
        <v>24.8</v>
      </c>
      <c r="CX109">
        <v>9.3000000000000007</v>
      </c>
      <c r="CY109">
        <v>14.1</v>
      </c>
      <c r="CZ109">
        <v>12</v>
      </c>
      <c r="DA109">
        <v>13.1</v>
      </c>
      <c r="DB109">
        <v>17.3</v>
      </c>
      <c r="DC109">
        <v>15.5</v>
      </c>
      <c r="DD109">
        <v>4.25</v>
      </c>
      <c r="DE109">
        <v>4.43</v>
      </c>
      <c r="DF109">
        <v>4.3499999999999996</v>
      </c>
    </row>
    <row r="110" spans="1:110" x14ac:dyDescent="0.4">
      <c r="A110" t="s">
        <v>443</v>
      </c>
      <c r="B110" t="s">
        <v>442</v>
      </c>
      <c r="C110">
        <v>560</v>
      </c>
      <c r="D110">
        <v>568</v>
      </c>
      <c r="E110">
        <v>1128</v>
      </c>
      <c r="F110">
        <v>541</v>
      </c>
      <c r="G110">
        <v>543</v>
      </c>
      <c r="H110">
        <v>1084</v>
      </c>
      <c r="I110">
        <v>46.1</v>
      </c>
      <c r="J110">
        <v>38.700000000000003</v>
      </c>
      <c r="K110">
        <v>42.4</v>
      </c>
      <c r="L110">
        <v>-0.01</v>
      </c>
      <c r="M110">
        <v>-0.66</v>
      </c>
      <c r="N110">
        <v>-0.34</v>
      </c>
      <c r="O110">
        <v>-0.12</v>
      </c>
      <c r="P110">
        <v>-0.77</v>
      </c>
      <c r="Q110">
        <v>-0.41</v>
      </c>
      <c r="R110">
        <v>0.09</v>
      </c>
      <c r="S110">
        <v>-0.55000000000000004</v>
      </c>
      <c r="T110">
        <v>-0.26</v>
      </c>
      <c r="U110">
        <v>42.1</v>
      </c>
      <c r="V110">
        <v>30.5</v>
      </c>
      <c r="W110">
        <v>36.299999999999997</v>
      </c>
      <c r="X110">
        <v>60.9</v>
      </c>
      <c r="Y110">
        <v>51.1</v>
      </c>
      <c r="Z110">
        <v>55.9</v>
      </c>
      <c r="AA110">
        <v>58.6</v>
      </c>
      <c r="AB110">
        <v>38.6</v>
      </c>
      <c r="AC110">
        <v>48.5</v>
      </c>
      <c r="AD110">
        <v>20.5</v>
      </c>
      <c r="AE110">
        <v>11.1</v>
      </c>
      <c r="AF110">
        <v>15.8</v>
      </c>
      <c r="AG110">
        <v>31.3</v>
      </c>
      <c r="AH110">
        <v>16.899999999999999</v>
      </c>
      <c r="AI110">
        <v>24</v>
      </c>
      <c r="AJ110">
        <v>4.0599999999999996</v>
      </c>
      <c r="AK110">
        <v>3.33</v>
      </c>
      <c r="AL110">
        <v>3.69</v>
      </c>
      <c r="AM110">
        <v>477</v>
      </c>
      <c r="AN110">
        <v>503</v>
      </c>
      <c r="AO110">
        <v>980</v>
      </c>
      <c r="AP110">
        <v>402</v>
      </c>
      <c r="AQ110">
        <v>426</v>
      </c>
      <c r="AR110">
        <v>828</v>
      </c>
      <c r="AS110">
        <v>48.9</v>
      </c>
      <c r="AT110">
        <v>45.5</v>
      </c>
      <c r="AU110">
        <v>47.1</v>
      </c>
      <c r="AV110">
        <v>0.59</v>
      </c>
      <c r="AW110">
        <v>7.0000000000000007E-2</v>
      </c>
      <c r="AX110">
        <v>0.32</v>
      </c>
      <c r="AY110">
        <v>0.46</v>
      </c>
      <c r="AZ110">
        <v>-0.05</v>
      </c>
      <c r="BA110">
        <v>0.24</v>
      </c>
      <c r="BB110">
        <v>0.71</v>
      </c>
      <c r="BC110">
        <v>0.19</v>
      </c>
      <c r="BD110">
        <v>0.41</v>
      </c>
      <c r="BE110">
        <v>44.4</v>
      </c>
      <c r="BF110">
        <v>41</v>
      </c>
      <c r="BG110">
        <v>42.7</v>
      </c>
      <c r="BH110">
        <v>65.2</v>
      </c>
      <c r="BI110">
        <v>63.4</v>
      </c>
      <c r="BJ110">
        <v>64.3</v>
      </c>
      <c r="BK110">
        <v>65</v>
      </c>
      <c r="BL110">
        <v>53.7</v>
      </c>
      <c r="BM110">
        <v>59.2</v>
      </c>
      <c r="BN110">
        <v>23.9</v>
      </c>
      <c r="BO110">
        <v>15.3</v>
      </c>
      <c r="BP110">
        <v>19.5</v>
      </c>
      <c r="BQ110">
        <v>37.299999999999997</v>
      </c>
      <c r="BR110">
        <v>27.4</v>
      </c>
      <c r="BS110">
        <v>32.200000000000003</v>
      </c>
      <c r="BT110">
        <v>4.47</v>
      </c>
      <c r="BU110">
        <v>4.17</v>
      </c>
      <c r="BV110">
        <v>4.3099999999999996</v>
      </c>
      <c r="BW110">
        <v>1041</v>
      </c>
      <c r="BX110">
        <v>1073</v>
      </c>
      <c r="BY110">
        <v>2114</v>
      </c>
      <c r="BZ110">
        <v>946</v>
      </c>
      <c r="CA110">
        <v>971</v>
      </c>
      <c r="CB110">
        <v>1917</v>
      </c>
      <c r="CC110">
        <v>47.4</v>
      </c>
      <c r="CD110">
        <v>41.9</v>
      </c>
      <c r="CE110">
        <v>44.6</v>
      </c>
      <c r="CF110">
        <v>0.24</v>
      </c>
      <c r="CG110">
        <v>-0.34</v>
      </c>
      <c r="CH110">
        <v>-0.05</v>
      </c>
      <c r="CI110">
        <v>0.16</v>
      </c>
      <c r="CJ110">
        <v>-0.42</v>
      </c>
      <c r="CK110">
        <v>-0.11</v>
      </c>
      <c r="CL110">
        <v>0.32</v>
      </c>
      <c r="CM110">
        <v>-0.26</v>
      </c>
      <c r="CN110">
        <v>0</v>
      </c>
      <c r="CO110">
        <v>43.2</v>
      </c>
      <c r="CP110">
        <v>35.4</v>
      </c>
      <c r="CQ110">
        <v>39.299999999999997</v>
      </c>
      <c r="CR110">
        <v>62.8</v>
      </c>
      <c r="CS110">
        <v>56.9</v>
      </c>
      <c r="CT110">
        <v>59.8</v>
      </c>
      <c r="CU110">
        <v>61.5</v>
      </c>
      <c r="CV110">
        <v>45.7</v>
      </c>
      <c r="CW110">
        <v>53.5</v>
      </c>
      <c r="CX110">
        <v>22.1</v>
      </c>
      <c r="CY110">
        <v>13</v>
      </c>
      <c r="CZ110">
        <v>17.5</v>
      </c>
      <c r="DA110">
        <v>34</v>
      </c>
      <c r="DB110">
        <v>21.8</v>
      </c>
      <c r="DC110">
        <v>27.8</v>
      </c>
      <c r="DD110">
        <v>4.24</v>
      </c>
      <c r="DE110">
        <v>3.73</v>
      </c>
      <c r="DF110">
        <v>3.98</v>
      </c>
    </row>
    <row r="111" spans="1:110" x14ac:dyDescent="0.4">
      <c r="A111" t="s">
        <v>445</v>
      </c>
      <c r="B111" t="s">
        <v>444</v>
      </c>
      <c r="C111">
        <v>743</v>
      </c>
      <c r="D111">
        <v>733</v>
      </c>
      <c r="E111">
        <v>1476</v>
      </c>
      <c r="F111">
        <v>719</v>
      </c>
      <c r="G111">
        <v>708</v>
      </c>
      <c r="H111">
        <v>1427</v>
      </c>
      <c r="I111">
        <v>47.5</v>
      </c>
      <c r="J111">
        <v>41.8</v>
      </c>
      <c r="K111">
        <v>44.7</v>
      </c>
      <c r="L111">
        <v>-0.08</v>
      </c>
      <c r="M111">
        <v>-0.56000000000000005</v>
      </c>
      <c r="N111">
        <v>-0.32</v>
      </c>
      <c r="O111">
        <v>-0.18</v>
      </c>
      <c r="P111">
        <v>-0.66</v>
      </c>
      <c r="Q111">
        <v>-0.39</v>
      </c>
      <c r="R111">
        <v>0.01</v>
      </c>
      <c r="S111">
        <v>-0.47</v>
      </c>
      <c r="T111">
        <v>-0.26</v>
      </c>
      <c r="U111">
        <v>44.1</v>
      </c>
      <c r="V111">
        <v>37.1</v>
      </c>
      <c r="W111">
        <v>40.700000000000003</v>
      </c>
      <c r="X111">
        <v>65</v>
      </c>
      <c r="Y111">
        <v>56.3</v>
      </c>
      <c r="Z111">
        <v>60.7</v>
      </c>
      <c r="AA111">
        <v>52.5</v>
      </c>
      <c r="AB111">
        <v>35.1</v>
      </c>
      <c r="AC111">
        <v>43.8</v>
      </c>
      <c r="AD111">
        <v>21.8</v>
      </c>
      <c r="AE111">
        <v>11.3</v>
      </c>
      <c r="AF111">
        <v>16.600000000000001</v>
      </c>
      <c r="AG111">
        <v>33.9</v>
      </c>
      <c r="AH111">
        <v>18.100000000000001</v>
      </c>
      <c r="AI111">
        <v>26.1</v>
      </c>
      <c r="AJ111">
        <v>4.2300000000000004</v>
      </c>
      <c r="AK111">
        <v>3.67</v>
      </c>
      <c r="AL111">
        <v>3.95</v>
      </c>
      <c r="AM111">
        <v>310</v>
      </c>
      <c r="AN111">
        <v>310</v>
      </c>
      <c r="AO111">
        <v>620</v>
      </c>
      <c r="AP111">
        <v>249</v>
      </c>
      <c r="AQ111">
        <v>268</v>
      </c>
      <c r="AR111">
        <v>517</v>
      </c>
      <c r="AS111">
        <v>48.6</v>
      </c>
      <c r="AT111">
        <v>42</v>
      </c>
      <c r="AU111">
        <v>45.3</v>
      </c>
      <c r="AV111">
        <v>0.33</v>
      </c>
      <c r="AW111">
        <v>-0.17</v>
      </c>
      <c r="AX111">
        <v>7.0000000000000007E-2</v>
      </c>
      <c r="AY111">
        <v>0.17</v>
      </c>
      <c r="AZ111">
        <v>-0.32</v>
      </c>
      <c r="BA111">
        <v>-0.04</v>
      </c>
      <c r="BB111">
        <v>0.48</v>
      </c>
      <c r="BC111">
        <v>-0.02</v>
      </c>
      <c r="BD111">
        <v>0.18</v>
      </c>
      <c r="BE111">
        <v>45.2</v>
      </c>
      <c r="BF111">
        <v>36.5</v>
      </c>
      <c r="BG111">
        <v>40.799999999999997</v>
      </c>
      <c r="BH111">
        <v>67.099999999999994</v>
      </c>
      <c r="BI111">
        <v>56.5</v>
      </c>
      <c r="BJ111">
        <v>61.8</v>
      </c>
      <c r="BK111">
        <v>49.4</v>
      </c>
      <c r="BL111">
        <v>37.1</v>
      </c>
      <c r="BM111">
        <v>43.2</v>
      </c>
      <c r="BN111">
        <v>20</v>
      </c>
      <c r="BO111">
        <v>10.6</v>
      </c>
      <c r="BP111">
        <v>15.3</v>
      </c>
      <c r="BQ111">
        <v>29</v>
      </c>
      <c r="BR111">
        <v>17.7</v>
      </c>
      <c r="BS111">
        <v>23.4</v>
      </c>
      <c r="BT111">
        <v>4.37</v>
      </c>
      <c r="BU111">
        <v>3.75</v>
      </c>
      <c r="BV111">
        <v>4.0599999999999996</v>
      </c>
      <c r="BW111">
        <v>1058</v>
      </c>
      <c r="BX111">
        <v>1046</v>
      </c>
      <c r="BY111">
        <v>2104</v>
      </c>
      <c r="BZ111">
        <v>973</v>
      </c>
      <c r="CA111">
        <v>979</v>
      </c>
      <c r="CB111">
        <v>1952</v>
      </c>
      <c r="CC111">
        <v>47.9</v>
      </c>
      <c r="CD111">
        <v>41.8</v>
      </c>
      <c r="CE111">
        <v>44.9</v>
      </c>
      <c r="CF111">
        <v>0.02</v>
      </c>
      <c r="CG111">
        <v>-0.45</v>
      </c>
      <c r="CH111">
        <v>-0.22</v>
      </c>
      <c r="CI111">
        <v>-0.06</v>
      </c>
      <c r="CJ111">
        <v>-0.53</v>
      </c>
      <c r="CK111">
        <v>-0.27</v>
      </c>
      <c r="CL111">
        <v>0.1</v>
      </c>
      <c r="CM111">
        <v>-0.38</v>
      </c>
      <c r="CN111">
        <v>-0.16</v>
      </c>
      <c r="CO111">
        <v>44.5</v>
      </c>
      <c r="CP111">
        <v>36.799999999999997</v>
      </c>
      <c r="CQ111">
        <v>40.700000000000003</v>
      </c>
      <c r="CR111">
        <v>65.599999999999994</v>
      </c>
      <c r="CS111">
        <v>56.2</v>
      </c>
      <c r="CT111">
        <v>60.9</v>
      </c>
      <c r="CU111">
        <v>51.5</v>
      </c>
      <c r="CV111">
        <v>35.799999999999997</v>
      </c>
      <c r="CW111">
        <v>43.7</v>
      </c>
      <c r="CX111">
        <v>21.4</v>
      </c>
      <c r="CY111">
        <v>11.1</v>
      </c>
      <c r="CZ111">
        <v>16.3</v>
      </c>
      <c r="DA111">
        <v>32.5</v>
      </c>
      <c r="DB111">
        <v>18</v>
      </c>
      <c r="DC111">
        <v>25.3</v>
      </c>
      <c r="DD111">
        <v>4.2699999999999996</v>
      </c>
      <c r="DE111">
        <v>3.69</v>
      </c>
      <c r="DF111">
        <v>3.98</v>
      </c>
    </row>
    <row r="112" spans="1:110" x14ac:dyDescent="0.4">
      <c r="A112" t="s">
        <v>447</v>
      </c>
      <c r="B112" t="s">
        <v>446</v>
      </c>
      <c r="C112">
        <v>525</v>
      </c>
      <c r="D112">
        <v>555</v>
      </c>
      <c r="E112">
        <v>1080</v>
      </c>
      <c r="F112">
        <v>509</v>
      </c>
      <c r="G112">
        <v>535</v>
      </c>
      <c r="H112">
        <v>1044</v>
      </c>
      <c r="I112">
        <v>48.7</v>
      </c>
      <c r="J112">
        <v>42.3</v>
      </c>
      <c r="K112">
        <v>45.4</v>
      </c>
      <c r="L112">
        <v>7.0000000000000007E-2</v>
      </c>
      <c r="M112">
        <v>-0.4</v>
      </c>
      <c r="N112">
        <v>-0.17</v>
      </c>
      <c r="O112">
        <v>-0.04</v>
      </c>
      <c r="P112">
        <v>-0.5</v>
      </c>
      <c r="Q112">
        <v>-0.25</v>
      </c>
      <c r="R112">
        <v>0.18</v>
      </c>
      <c r="S112">
        <v>-0.28999999999999998</v>
      </c>
      <c r="T112">
        <v>-0.09</v>
      </c>
      <c r="U112">
        <v>43.6</v>
      </c>
      <c r="V112">
        <v>37.700000000000003</v>
      </c>
      <c r="W112">
        <v>40.6</v>
      </c>
      <c r="X112">
        <v>64.8</v>
      </c>
      <c r="Y112">
        <v>54.4</v>
      </c>
      <c r="Z112">
        <v>59.4</v>
      </c>
      <c r="AA112">
        <v>63.4</v>
      </c>
      <c r="AB112">
        <v>58.2</v>
      </c>
      <c r="AC112">
        <v>60.7</v>
      </c>
      <c r="AD112">
        <v>25</v>
      </c>
      <c r="AE112">
        <v>13.9</v>
      </c>
      <c r="AF112">
        <v>19.3</v>
      </c>
      <c r="AG112">
        <v>38.1</v>
      </c>
      <c r="AH112">
        <v>21.6</v>
      </c>
      <c r="AI112">
        <v>29.6</v>
      </c>
      <c r="AJ112">
        <v>4.34</v>
      </c>
      <c r="AK112">
        <v>3.73</v>
      </c>
      <c r="AL112">
        <v>4.03</v>
      </c>
      <c r="AM112">
        <v>1342</v>
      </c>
      <c r="AN112">
        <v>1309</v>
      </c>
      <c r="AO112">
        <v>2651</v>
      </c>
      <c r="AP112">
        <v>1163</v>
      </c>
      <c r="AQ112">
        <v>1116</v>
      </c>
      <c r="AR112">
        <v>2279</v>
      </c>
      <c r="AS112">
        <v>52.5</v>
      </c>
      <c r="AT112">
        <v>47.7</v>
      </c>
      <c r="AU112">
        <v>50.1</v>
      </c>
      <c r="AV112">
        <v>0.76</v>
      </c>
      <c r="AW112">
        <v>0.31</v>
      </c>
      <c r="AX112">
        <v>0.54</v>
      </c>
      <c r="AY112">
        <v>0.69</v>
      </c>
      <c r="AZ112">
        <v>0.24</v>
      </c>
      <c r="BA112">
        <v>0.49</v>
      </c>
      <c r="BB112">
        <v>0.84</v>
      </c>
      <c r="BC112">
        <v>0.38</v>
      </c>
      <c r="BD112">
        <v>0.59</v>
      </c>
      <c r="BE112">
        <v>49.9</v>
      </c>
      <c r="BF112">
        <v>46.9</v>
      </c>
      <c r="BG112">
        <v>48.4</v>
      </c>
      <c r="BH112">
        <v>69.5</v>
      </c>
      <c r="BI112">
        <v>66.7</v>
      </c>
      <c r="BJ112">
        <v>68.099999999999994</v>
      </c>
      <c r="BK112">
        <v>71.5</v>
      </c>
      <c r="BL112">
        <v>61.5</v>
      </c>
      <c r="BM112">
        <v>66.5</v>
      </c>
      <c r="BN112">
        <v>30</v>
      </c>
      <c r="BO112">
        <v>18.7</v>
      </c>
      <c r="BP112">
        <v>24.4</v>
      </c>
      <c r="BQ112">
        <v>44.9</v>
      </c>
      <c r="BR112">
        <v>29.2</v>
      </c>
      <c r="BS112">
        <v>37.200000000000003</v>
      </c>
      <c r="BT112">
        <v>4.79</v>
      </c>
      <c r="BU112">
        <v>4.3</v>
      </c>
      <c r="BV112">
        <v>4.55</v>
      </c>
      <c r="BW112">
        <v>1876</v>
      </c>
      <c r="BX112">
        <v>1869</v>
      </c>
      <c r="BY112">
        <v>3745</v>
      </c>
      <c r="BZ112">
        <v>1680</v>
      </c>
      <c r="CA112">
        <v>1656</v>
      </c>
      <c r="CB112">
        <v>3336</v>
      </c>
      <c r="CC112">
        <v>51.4</v>
      </c>
      <c r="CD112">
        <v>46</v>
      </c>
      <c r="CE112">
        <v>48.7</v>
      </c>
      <c r="CF112">
        <v>0.55000000000000004</v>
      </c>
      <c r="CG112">
        <v>0.08</v>
      </c>
      <c r="CH112">
        <v>0.32</v>
      </c>
      <c r="CI112">
        <v>0.49</v>
      </c>
      <c r="CJ112">
        <v>0.02</v>
      </c>
      <c r="CK112">
        <v>0.27</v>
      </c>
      <c r="CL112">
        <v>0.61</v>
      </c>
      <c r="CM112">
        <v>0.14000000000000001</v>
      </c>
      <c r="CN112">
        <v>0.36</v>
      </c>
      <c r="CO112">
        <v>48.1</v>
      </c>
      <c r="CP112">
        <v>44</v>
      </c>
      <c r="CQ112">
        <v>46.1</v>
      </c>
      <c r="CR112">
        <v>68.2</v>
      </c>
      <c r="CS112">
        <v>63</v>
      </c>
      <c r="CT112">
        <v>65.599999999999994</v>
      </c>
      <c r="CU112">
        <v>69.3</v>
      </c>
      <c r="CV112">
        <v>60.5</v>
      </c>
      <c r="CW112">
        <v>64.900000000000006</v>
      </c>
      <c r="CX112">
        <v>28.5</v>
      </c>
      <c r="CY112">
        <v>17.2</v>
      </c>
      <c r="CZ112">
        <v>22.9</v>
      </c>
      <c r="DA112">
        <v>42.9</v>
      </c>
      <c r="DB112">
        <v>26.9</v>
      </c>
      <c r="DC112">
        <v>34.9</v>
      </c>
      <c r="DD112">
        <v>4.66</v>
      </c>
      <c r="DE112">
        <v>4.13</v>
      </c>
      <c r="DF112">
        <v>4.4000000000000004</v>
      </c>
    </row>
    <row r="113" spans="1:110" x14ac:dyDescent="0.4">
      <c r="A113" t="s">
        <v>449</v>
      </c>
      <c r="B113" t="s">
        <v>448</v>
      </c>
      <c r="C113">
        <v>717</v>
      </c>
      <c r="D113">
        <v>730</v>
      </c>
      <c r="E113">
        <v>1447</v>
      </c>
      <c r="F113">
        <v>693</v>
      </c>
      <c r="G113">
        <v>700</v>
      </c>
      <c r="H113">
        <v>1393</v>
      </c>
      <c r="I113">
        <v>51.5</v>
      </c>
      <c r="J113">
        <v>46.9</v>
      </c>
      <c r="K113">
        <v>49.2</v>
      </c>
      <c r="L113">
        <v>0.31</v>
      </c>
      <c r="M113">
        <v>-0.03</v>
      </c>
      <c r="N113">
        <v>0.14000000000000001</v>
      </c>
      <c r="O113">
        <v>0.22</v>
      </c>
      <c r="P113">
        <v>-0.12</v>
      </c>
      <c r="Q113">
        <v>7.0000000000000007E-2</v>
      </c>
      <c r="R113">
        <v>0.41</v>
      </c>
      <c r="S113">
        <v>7.0000000000000007E-2</v>
      </c>
      <c r="T113">
        <v>0.21</v>
      </c>
      <c r="U113">
        <v>49</v>
      </c>
      <c r="V113">
        <v>45.6</v>
      </c>
      <c r="W113">
        <v>47.3</v>
      </c>
      <c r="X113">
        <v>70.3</v>
      </c>
      <c r="Y113">
        <v>64.7</v>
      </c>
      <c r="Z113">
        <v>67.400000000000006</v>
      </c>
      <c r="AA113">
        <v>66</v>
      </c>
      <c r="AB113">
        <v>50.7</v>
      </c>
      <c r="AC113">
        <v>58.3</v>
      </c>
      <c r="AD113">
        <v>26.1</v>
      </c>
      <c r="AE113">
        <v>19.2</v>
      </c>
      <c r="AF113">
        <v>22.6</v>
      </c>
      <c r="AG113">
        <v>40.299999999999997</v>
      </c>
      <c r="AH113">
        <v>30.1</v>
      </c>
      <c r="AI113">
        <v>35.200000000000003</v>
      </c>
      <c r="AJ113">
        <v>4.62</v>
      </c>
      <c r="AK113">
        <v>4.1399999999999997</v>
      </c>
      <c r="AL113">
        <v>4.38</v>
      </c>
      <c r="AM113">
        <v>483</v>
      </c>
      <c r="AN113">
        <v>443</v>
      </c>
      <c r="AO113">
        <v>926</v>
      </c>
      <c r="AP113">
        <v>410</v>
      </c>
      <c r="AQ113">
        <v>377</v>
      </c>
      <c r="AR113">
        <v>787</v>
      </c>
      <c r="AS113">
        <v>52.6</v>
      </c>
      <c r="AT113">
        <v>50.5</v>
      </c>
      <c r="AU113">
        <v>51.6</v>
      </c>
      <c r="AV113">
        <v>0.8</v>
      </c>
      <c r="AW113">
        <v>0.37</v>
      </c>
      <c r="AX113">
        <v>0.6</v>
      </c>
      <c r="AY113">
        <v>0.68</v>
      </c>
      <c r="AZ113">
        <v>0.25</v>
      </c>
      <c r="BA113">
        <v>0.51</v>
      </c>
      <c r="BB113">
        <v>0.93</v>
      </c>
      <c r="BC113">
        <v>0.5</v>
      </c>
      <c r="BD113">
        <v>0.69</v>
      </c>
      <c r="BE113">
        <v>48.9</v>
      </c>
      <c r="BF113">
        <v>50.8</v>
      </c>
      <c r="BG113">
        <v>49.8</v>
      </c>
      <c r="BH113">
        <v>69.8</v>
      </c>
      <c r="BI113">
        <v>70.900000000000006</v>
      </c>
      <c r="BJ113">
        <v>70.3</v>
      </c>
      <c r="BK113">
        <v>74.099999999999994</v>
      </c>
      <c r="BL113">
        <v>59.4</v>
      </c>
      <c r="BM113">
        <v>67.099999999999994</v>
      </c>
      <c r="BN113">
        <v>28.6</v>
      </c>
      <c r="BO113">
        <v>25.3</v>
      </c>
      <c r="BP113">
        <v>27</v>
      </c>
      <c r="BQ113">
        <v>44.7</v>
      </c>
      <c r="BR113">
        <v>36.299999999999997</v>
      </c>
      <c r="BS113">
        <v>40.700000000000003</v>
      </c>
      <c r="BT113">
        <v>4.88</v>
      </c>
      <c r="BU113">
        <v>4.57</v>
      </c>
      <c r="BV113">
        <v>4.7300000000000004</v>
      </c>
      <c r="BW113">
        <v>1208</v>
      </c>
      <c r="BX113">
        <v>1178</v>
      </c>
      <c r="BY113">
        <v>2386</v>
      </c>
      <c r="BZ113">
        <v>1110</v>
      </c>
      <c r="CA113">
        <v>1081</v>
      </c>
      <c r="CB113">
        <v>2191</v>
      </c>
      <c r="CC113">
        <v>52</v>
      </c>
      <c r="CD113">
        <v>48.3</v>
      </c>
      <c r="CE113">
        <v>50.2</v>
      </c>
      <c r="CF113">
        <v>0.49</v>
      </c>
      <c r="CG113">
        <v>0.11</v>
      </c>
      <c r="CH113">
        <v>0.3</v>
      </c>
      <c r="CI113">
        <v>0.42</v>
      </c>
      <c r="CJ113">
        <v>0.04</v>
      </c>
      <c r="CK113">
        <v>0.25</v>
      </c>
      <c r="CL113">
        <v>0.56999999999999995</v>
      </c>
      <c r="CM113">
        <v>0.19</v>
      </c>
      <c r="CN113">
        <v>0.36</v>
      </c>
      <c r="CO113">
        <v>48.8</v>
      </c>
      <c r="CP113">
        <v>47.6</v>
      </c>
      <c r="CQ113">
        <v>48.2</v>
      </c>
      <c r="CR113">
        <v>70</v>
      </c>
      <c r="CS113">
        <v>67</v>
      </c>
      <c r="CT113">
        <v>68.5</v>
      </c>
      <c r="CU113">
        <v>69.099999999999994</v>
      </c>
      <c r="CV113">
        <v>54.1</v>
      </c>
      <c r="CW113">
        <v>61.7</v>
      </c>
      <c r="CX113">
        <v>26.9</v>
      </c>
      <c r="CY113">
        <v>21.6</v>
      </c>
      <c r="CZ113">
        <v>24.3</v>
      </c>
      <c r="DA113">
        <v>42.1</v>
      </c>
      <c r="DB113">
        <v>32.6</v>
      </c>
      <c r="DC113">
        <v>37.4</v>
      </c>
      <c r="DD113">
        <v>4.72</v>
      </c>
      <c r="DE113">
        <v>4.3</v>
      </c>
      <c r="DF113">
        <v>4.5199999999999996</v>
      </c>
    </row>
    <row r="114" spans="1:110" x14ac:dyDescent="0.4">
      <c r="A114" t="s">
        <v>451</v>
      </c>
      <c r="B114" t="s">
        <v>450</v>
      </c>
      <c r="C114">
        <v>341</v>
      </c>
      <c r="D114">
        <v>303</v>
      </c>
      <c r="E114">
        <v>644</v>
      </c>
      <c r="F114">
        <v>338</v>
      </c>
      <c r="G114">
        <v>295</v>
      </c>
      <c r="H114">
        <v>633</v>
      </c>
      <c r="I114">
        <v>47</v>
      </c>
      <c r="J114">
        <v>37.6</v>
      </c>
      <c r="K114">
        <v>42.5</v>
      </c>
      <c r="L114">
        <v>0.04</v>
      </c>
      <c r="M114">
        <v>-0.67</v>
      </c>
      <c r="N114">
        <v>-0.28999999999999998</v>
      </c>
      <c r="O114">
        <v>-0.1</v>
      </c>
      <c r="P114">
        <v>-0.81</v>
      </c>
      <c r="Q114">
        <v>-0.39</v>
      </c>
      <c r="R114">
        <v>0.17</v>
      </c>
      <c r="S114">
        <v>-0.53</v>
      </c>
      <c r="T114">
        <v>-0.19</v>
      </c>
      <c r="U114">
        <v>43.7</v>
      </c>
      <c r="V114">
        <v>28.1</v>
      </c>
      <c r="W114">
        <v>36.299999999999997</v>
      </c>
      <c r="X114">
        <v>62.2</v>
      </c>
      <c r="Y114">
        <v>47.9</v>
      </c>
      <c r="Z114">
        <v>55.4</v>
      </c>
      <c r="AA114">
        <v>39.6</v>
      </c>
      <c r="AB114">
        <v>29.4</v>
      </c>
      <c r="AC114">
        <v>34.799999999999997</v>
      </c>
      <c r="AD114">
        <v>17.899999999999999</v>
      </c>
      <c r="AE114">
        <v>7.6</v>
      </c>
      <c r="AF114">
        <v>13</v>
      </c>
      <c r="AG114">
        <v>23.8</v>
      </c>
      <c r="AH114">
        <v>11.6</v>
      </c>
      <c r="AI114">
        <v>18</v>
      </c>
      <c r="AJ114">
        <v>4.03</v>
      </c>
      <c r="AK114">
        <v>3.12</v>
      </c>
      <c r="AL114">
        <v>3.6</v>
      </c>
      <c r="AM114">
        <v>1029</v>
      </c>
      <c r="AN114">
        <v>988</v>
      </c>
      <c r="AO114">
        <v>2017</v>
      </c>
      <c r="AP114">
        <v>958</v>
      </c>
      <c r="AQ114">
        <v>920</v>
      </c>
      <c r="AR114">
        <v>1878</v>
      </c>
      <c r="AS114">
        <v>51.5</v>
      </c>
      <c r="AT114">
        <v>46.7</v>
      </c>
      <c r="AU114">
        <v>49.2</v>
      </c>
      <c r="AV114">
        <v>0.54</v>
      </c>
      <c r="AW114">
        <v>0.1</v>
      </c>
      <c r="AX114">
        <v>0.32</v>
      </c>
      <c r="AY114">
        <v>0.46</v>
      </c>
      <c r="AZ114">
        <v>0.02</v>
      </c>
      <c r="BA114">
        <v>0.27</v>
      </c>
      <c r="BB114">
        <v>0.62</v>
      </c>
      <c r="BC114">
        <v>0.18</v>
      </c>
      <c r="BD114">
        <v>0.38</v>
      </c>
      <c r="BE114">
        <v>51.3</v>
      </c>
      <c r="BF114">
        <v>45.5</v>
      </c>
      <c r="BG114">
        <v>48.5</v>
      </c>
      <c r="BH114">
        <v>70.2</v>
      </c>
      <c r="BI114">
        <v>67.099999999999994</v>
      </c>
      <c r="BJ114">
        <v>68.7</v>
      </c>
      <c r="BK114">
        <v>52.4</v>
      </c>
      <c r="BL114">
        <v>50.4</v>
      </c>
      <c r="BM114">
        <v>51.4</v>
      </c>
      <c r="BN114">
        <v>22.4</v>
      </c>
      <c r="BO114">
        <v>15.8</v>
      </c>
      <c r="BP114">
        <v>19.2</v>
      </c>
      <c r="BQ114">
        <v>31</v>
      </c>
      <c r="BR114">
        <v>24.1</v>
      </c>
      <c r="BS114">
        <v>27.6</v>
      </c>
      <c r="BT114">
        <v>4.51</v>
      </c>
      <c r="BU114">
        <v>4.12</v>
      </c>
      <c r="BV114">
        <v>4.32</v>
      </c>
      <c r="BW114">
        <v>1391</v>
      </c>
      <c r="BX114">
        <v>1330</v>
      </c>
      <c r="BY114">
        <v>2721</v>
      </c>
      <c r="BZ114">
        <v>1304</v>
      </c>
      <c r="CA114">
        <v>1230</v>
      </c>
      <c r="CB114">
        <v>2534</v>
      </c>
      <c r="CC114">
        <v>49.8</v>
      </c>
      <c r="CD114">
        <v>43.6</v>
      </c>
      <c r="CE114">
        <v>46.8</v>
      </c>
      <c r="CF114">
        <v>0.39</v>
      </c>
      <c r="CG114">
        <v>-0.12</v>
      </c>
      <c r="CH114">
        <v>0.15</v>
      </c>
      <c r="CI114">
        <v>0.33</v>
      </c>
      <c r="CJ114">
        <v>-0.19</v>
      </c>
      <c r="CK114">
        <v>0.1</v>
      </c>
      <c r="CL114">
        <v>0.46</v>
      </c>
      <c r="CM114">
        <v>-0.05</v>
      </c>
      <c r="CN114">
        <v>0.19</v>
      </c>
      <c r="CO114">
        <v>48.9</v>
      </c>
      <c r="CP114">
        <v>40.5</v>
      </c>
      <c r="CQ114">
        <v>44.8</v>
      </c>
      <c r="CR114">
        <v>67.400000000000006</v>
      </c>
      <c r="CS114">
        <v>61.1</v>
      </c>
      <c r="CT114">
        <v>64.3</v>
      </c>
      <c r="CU114">
        <v>48.5</v>
      </c>
      <c r="CV114">
        <v>44.1</v>
      </c>
      <c r="CW114">
        <v>46.4</v>
      </c>
      <c r="CX114">
        <v>21</v>
      </c>
      <c r="CY114">
        <v>13.5</v>
      </c>
      <c r="CZ114">
        <v>17.3</v>
      </c>
      <c r="DA114">
        <v>28.8</v>
      </c>
      <c r="DB114">
        <v>20.5</v>
      </c>
      <c r="DC114">
        <v>24.7</v>
      </c>
      <c r="DD114">
        <v>4.34</v>
      </c>
      <c r="DE114">
        <v>3.8</v>
      </c>
      <c r="DF114">
        <v>4.08</v>
      </c>
    </row>
    <row r="115" spans="1:110" x14ac:dyDescent="0.4">
      <c r="A115" t="s">
        <v>453</v>
      </c>
      <c r="B115" t="s">
        <v>452</v>
      </c>
      <c r="C115">
        <v>447</v>
      </c>
      <c r="D115">
        <v>538</v>
      </c>
      <c r="E115">
        <v>985</v>
      </c>
      <c r="F115">
        <v>429</v>
      </c>
      <c r="G115">
        <v>511</v>
      </c>
      <c r="H115">
        <v>940</v>
      </c>
      <c r="I115">
        <v>51.9</v>
      </c>
      <c r="J115">
        <v>47.5</v>
      </c>
      <c r="K115">
        <v>49.5</v>
      </c>
      <c r="L115">
        <v>0.31</v>
      </c>
      <c r="M115">
        <v>-0.08</v>
      </c>
      <c r="N115">
        <v>0.09</v>
      </c>
      <c r="O115">
        <v>0.19</v>
      </c>
      <c r="P115">
        <v>-0.19</v>
      </c>
      <c r="Q115">
        <v>0.01</v>
      </c>
      <c r="R115">
        <v>0.43</v>
      </c>
      <c r="S115">
        <v>0.02</v>
      </c>
      <c r="T115">
        <v>0.18</v>
      </c>
      <c r="U115">
        <v>52.3</v>
      </c>
      <c r="V115">
        <v>49.8</v>
      </c>
      <c r="W115">
        <v>51</v>
      </c>
      <c r="X115">
        <v>71.599999999999994</v>
      </c>
      <c r="Y115">
        <v>66.900000000000006</v>
      </c>
      <c r="Z115">
        <v>69</v>
      </c>
      <c r="AA115">
        <v>57.3</v>
      </c>
      <c r="AB115">
        <v>48.7</v>
      </c>
      <c r="AC115">
        <v>52.6</v>
      </c>
      <c r="AD115">
        <v>28.4</v>
      </c>
      <c r="AE115">
        <v>21</v>
      </c>
      <c r="AF115">
        <v>24.4</v>
      </c>
      <c r="AG115">
        <v>38</v>
      </c>
      <c r="AH115">
        <v>30.1</v>
      </c>
      <c r="AI115">
        <v>33.700000000000003</v>
      </c>
      <c r="AJ115">
        <v>4.6500000000000004</v>
      </c>
      <c r="AK115">
        <v>4.28</v>
      </c>
      <c r="AL115">
        <v>4.45</v>
      </c>
      <c r="AM115">
        <v>369</v>
      </c>
      <c r="AN115">
        <v>352</v>
      </c>
      <c r="AO115">
        <v>721</v>
      </c>
      <c r="AP115">
        <v>320</v>
      </c>
      <c r="AQ115">
        <v>294</v>
      </c>
      <c r="AR115">
        <v>614</v>
      </c>
      <c r="AS115">
        <v>54</v>
      </c>
      <c r="AT115">
        <v>51</v>
      </c>
      <c r="AU115">
        <v>52.6</v>
      </c>
      <c r="AV115">
        <v>0.67</v>
      </c>
      <c r="AW115">
        <v>0.56999999999999995</v>
      </c>
      <c r="AX115">
        <v>0.62</v>
      </c>
      <c r="AY115">
        <v>0.54</v>
      </c>
      <c r="AZ115">
        <v>0.42</v>
      </c>
      <c r="BA115">
        <v>0.52</v>
      </c>
      <c r="BB115">
        <v>0.81</v>
      </c>
      <c r="BC115">
        <v>0.71</v>
      </c>
      <c r="BD115">
        <v>0.72</v>
      </c>
      <c r="BE115">
        <v>59.1</v>
      </c>
      <c r="BF115">
        <v>58</v>
      </c>
      <c r="BG115">
        <v>58.5</v>
      </c>
      <c r="BH115">
        <v>77</v>
      </c>
      <c r="BI115">
        <v>73.599999999999994</v>
      </c>
      <c r="BJ115">
        <v>75.3</v>
      </c>
      <c r="BK115">
        <v>79.099999999999994</v>
      </c>
      <c r="BL115">
        <v>52.8</v>
      </c>
      <c r="BM115">
        <v>66.3</v>
      </c>
      <c r="BN115">
        <v>33.9</v>
      </c>
      <c r="BO115">
        <v>27.6</v>
      </c>
      <c r="BP115">
        <v>30.8</v>
      </c>
      <c r="BQ115">
        <v>48.5</v>
      </c>
      <c r="BR115">
        <v>37.200000000000003</v>
      </c>
      <c r="BS115">
        <v>43</v>
      </c>
      <c r="BT115">
        <v>5.07</v>
      </c>
      <c r="BU115">
        <v>4.68</v>
      </c>
      <c r="BV115">
        <v>4.88</v>
      </c>
      <c r="BW115">
        <v>816</v>
      </c>
      <c r="BX115">
        <v>891</v>
      </c>
      <c r="BY115">
        <v>1707</v>
      </c>
      <c r="BZ115">
        <v>749</v>
      </c>
      <c r="CA115">
        <v>805</v>
      </c>
      <c r="CB115">
        <v>1554</v>
      </c>
      <c r="CC115">
        <v>52.9</v>
      </c>
      <c r="CD115">
        <v>48.9</v>
      </c>
      <c r="CE115">
        <v>50.8</v>
      </c>
      <c r="CF115">
        <v>0.46</v>
      </c>
      <c r="CG115">
        <v>0.15</v>
      </c>
      <c r="CH115">
        <v>0.3</v>
      </c>
      <c r="CI115">
        <v>0.37</v>
      </c>
      <c r="CJ115">
        <v>7.0000000000000007E-2</v>
      </c>
      <c r="CK115">
        <v>0.24</v>
      </c>
      <c r="CL115">
        <v>0.56000000000000005</v>
      </c>
      <c r="CM115">
        <v>0.24</v>
      </c>
      <c r="CN115">
        <v>0.37</v>
      </c>
      <c r="CO115">
        <v>55.4</v>
      </c>
      <c r="CP115">
        <v>53.1</v>
      </c>
      <c r="CQ115">
        <v>54.2</v>
      </c>
      <c r="CR115">
        <v>74</v>
      </c>
      <c r="CS115">
        <v>69.599999999999994</v>
      </c>
      <c r="CT115">
        <v>71.7</v>
      </c>
      <c r="CU115">
        <v>67.2</v>
      </c>
      <c r="CV115">
        <v>50.4</v>
      </c>
      <c r="CW115">
        <v>58.4</v>
      </c>
      <c r="CX115">
        <v>30.9</v>
      </c>
      <c r="CY115">
        <v>23.6</v>
      </c>
      <c r="CZ115">
        <v>27.1</v>
      </c>
      <c r="DA115">
        <v>42.8</v>
      </c>
      <c r="DB115">
        <v>32.9</v>
      </c>
      <c r="DC115">
        <v>37.6</v>
      </c>
      <c r="DD115">
        <v>4.84</v>
      </c>
      <c r="DE115">
        <v>4.4400000000000004</v>
      </c>
      <c r="DF115">
        <v>4.63</v>
      </c>
    </row>
    <row r="116" spans="1:110" x14ac:dyDescent="0.4">
      <c r="A116" t="s">
        <v>455</v>
      </c>
      <c r="B116" t="s">
        <v>454</v>
      </c>
      <c r="C116">
        <v>306</v>
      </c>
      <c r="D116">
        <v>217</v>
      </c>
      <c r="E116">
        <v>523</v>
      </c>
      <c r="F116">
        <v>288</v>
      </c>
      <c r="G116">
        <v>206</v>
      </c>
      <c r="H116">
        <v>494</v>
      </c>
      <c r="I116">
        <v>58.7</v>
      </c>
      <c r="J116">
        <v>45</v>
      </c>
      <c r="K116">
        <v>53</v>
      </c>
      <c r="L116">
        <v>0.65</v>
      </c>
      <c r="M116">
        <v>-0.2</v>
      </c>
      <c r="N116">
        <v>0.28999999999999998</v>
      </c>
      <c r="O116">
        <v>0.5</v>
      </c>
      <c r="P116">
        <v>-0.38</v>
      </c>
      <c r="Q116">
        <v>0.18</v>
      </c>
      <c r="R116">
        <v>0.79</v>
      </c>
      <c r="S116">
        <v>-0.03</v>
      </c>
      <c r="T116">
        <v>0.4</v>
      </c>
      <c r="U116">
        <v>63.1</v>
      </c>
      <c r="V116">
        <v>36.9</v>
      </c>
      <c r="W116">
        <v>52.2</v>
      </c>
      <c r="X116">
        <v>77.099999999999994</v>
      </c>
      <c r="Y116">
        <v>57.6</v>
      </c>
      <c r="Z116">
        <v>69</v>
      </c>
      <c r="AA116">
        <v>61.1</v>
      </c>
      <c r="AB116">
        <v>30</v>
      </c>
      <c r="AC116">
        <v>48.2</v>
      </c>
      <c r="AD116">
        <v>41.2</v>
      </c>
      <c r="AE116">
        <v>9.6999999999999993</v>
      </c>
      <c r="AF116">
        <v>28.1</v>
      </c>
      <c r="AG116">
        <v>49</v>
      </c>
      <c r="AH116">
        <v>13.8</v>
      </c>
      <c r="AI116">
        <v>34.4</v>
      </c>
      <c r="AJ116">
        <v>5.34</v>
      </c>
      <c r="AK116">
        <v>3.85</v>
      </c>
      <c r="AL116">
        <v>4.7300000000000004</v>
      </c>
      <c r="AM116">
        <v>445</v>
      </c>
      <c r="AN116">
        <v>524</v>
      </c>
      <c r="AO116">
        <v>969</v>
      </c>
      <c r="AP116">
        <v>408</v>
      </c>
      <c r="AQ116">
        <v>481</v>
      </c>
      <c r="AR116">
        <v>889</v>
      </c>
      <c r="AS116">
        <v>57.1</v>
      </c>
      <c r="AT116">
        <v>49.2</v>
      </c>
      <c r="AU116">
        <v>52.8</v>
      </c>
      <c r="AV116">
        <v>0.93</v>
      </c>
      <c r="AW116">
        <v>0.27</v>
      </c>
      <c r="AX116">
        <v>0.56999999999999995</v>
      </c>
      <c r="AY116">
        <v>0.81</v>
      </c>
      <c r="AZ116">
        <v>0.16</v>
      </c>
      <c r="BA116">
        <v>0.49</v>
      </c>
      <c r="BB116">
        <v>1.05</v>
      </c>
      <c r="BC116">
        <v>0.39</v>
      </c>
      <c r="BD116">
        <v>0.66</v>
      </c>
      <c r="BE116">
        <v>60.9</v>
      </c>
      <c r="BF116">
        <v>46.9</v>
      </c>
      <c r="BG116">
        <v>53.4</v>
      </c>
      <c r="BH116">
        <v>83.1</v>
      </c>
      <c r="BI116">
        <v>70.400000000000006</v>
      </c>
      <c r="BJ116">
        <v>76.3</v>
      </c>
      <c r="BK116">
        <v>62.2</v>
      </c>
      <c r="BL116">
        <v>44.1</v>
      </c>
      <c r="BM116">
        <v>52.4</v>
      </c>
      <c r="BN116">
        <v>36.200000000000003</v>
      </c>
      <c r="BO116">
        <v>16.8</v>
      </c>
      <c r="BP116">
        <v>25.7</v>
      </c>
      <c r="BQ116">
        <v>47.9</v>
      </c>
      <c r="BR116">
        <v>26.5</v>
      </c>
      <c r="BS116">
        <v>36.299999999999997</v>
      </c>
      <c r="BT116">
        <v>5.25</v>
      </c>
      <c r="BU116">
        <v>4.45</v>
      </c>
      <c r="BV116">
        <v>4.82</v>
      </c>
      <c r="BW116">
        <v>752</v>
      </c>
      <c r="BX116">
        <v>743</v>
      </c>
      <c r="BY116">
        <v>1495</v>
      </c>
      <c r="BZ116">
        <v>697</v>
      </c>
      <c r="CA116">
        <v>689</v>
      </c>
      <c r="CB116">
        <v>1386</v>
      </c>
      <c r="CC116">
        <v>57.8</v>
      </c>
      <c r="CD116">
        <v>48</v>
      </c>
      <c r="CE116">
        <v>52.9</v>
      </c>
      <c r="CF116">
        <v>0.81</v>
      </c>
      <c r="CG116">
        <v>0.13</v>
      </c>
      <c r="CH116">
        <v>0.47</v>
      </c>
      <c r="CI116">
        <v>0.72</v>
      </c>
      <c r="CJ116">
        <v>0.04</v>
      </c>
      <c r="CK116">
        <v>0.41</v>
      </c>
      <c r="CL116">
        <v>0.9</v>
      </c>
      <c r="CM116">
        <v>0.22</v>
      </c>
      <c r="CN116">
        <v>0.54</v>
      </c>
      <c r="CO116">
        <v>61.7</v>
      </c>
      <c r="CP116">
        <v>44.1</v>
      </c>
      <c r="CQ116">
        <v>53</v>
      </c>
      <c r="CR116">
        <v>80.7</v>
      </c>
      <c r="CS116">
        <v>66.8</v>
      </c>
      <c r="CT116">
        <v>73.8</v>
      </c>
      <c r="CU116">
        <v>61.7</v>
      </c>
      <c r="CV116">
        <v>39.799999999999997</v>
      </c>
      <c r="CW116">
        <v>50.8</v>
      </c>
      <c r="CX116">
        <v>38.200000000000003</v>
      </c>
      <c r="CY116">
        <v>14.7</v>
      </c>
      <c r="CZ116">
        <v>26.5</v>
      </c>
      <c r="DA116">
        <v>48.3</v>
      </c>
      <c r="DB116">
        <v>22.7</v>
      </c>
      <c r="DC116">
        <v>35.6</v>
      </c>
      <c r="DD116">
        <v>5.29</v>
      </c>
      <c r="DE116">
        <v>4.28</v>
      </c>
      <c r="DF116">
        <v>4.78</v>
      </c>
    </row>
    <row r="118" spans="1:110" x14ac:dyDescent="0.4">
      <c r="A118" t="s">
        <v>458</v>
      </c>
      <c r="B118" t="s">
        <v>456</v>
      </c>
      <c r="C118">
        <v>15677</v>
      </c>
      <c r="D118">
        <v>15769</v>
      </c>
      <c r="E118">
        <v>31446</v>
      </c>
      <c r="F118">
        <v>14995</v>
      </c>
      <c r="G118">
        <v>15034</v>
      </c>
      <c r="H118">
        <v>30029</v>
      </c>
      <c r="I118">
        <v>52.4</v>
      </c>
      <c r="J118">
        <v>47.3</v>
      </c>
      <c r="K118">
        <v>49.9</v>
      </c>
      <c r="L118">
        <v>0.28000000000000003</v>
      </c>
      <c r="M118">
        <v>-0.15</v>
      </c>
      <c r="N118">
        <v>7.0000000000000007E-2</v>
      </c>
      <c r="O118">
        <v>0.26</v>
      </c>
      <c r="P118">
        <v>-0.17</v>
      </c>
      <c r="Q118">
        <v>0.05</v>
      </c>
      <c r="R118">
        <v>0.3</v>
      </c>
      <c r="S118">
        <v>-0.13</v>
      </c>
      <c r="T118">
        <v>0.08</v>
      </c>
      <c r="U118">
        <v>52.3</v>
      </c>
      <c r="V118">
        <v>47.4</v>
      </c>
      <c r="W118">
        <v>49.8</v>
      </c>
      <c r="X118">
        <v>71.8</v>
      </c>
      <c r="Y118">
        <v>66.400000000000006</v>
      </c>
      <c r="Z118">
        <v>69.099999999999994</v>
      </c>
      <c r="AA118">
        <v>55.2</v>
      </c>
      <c r="AB118">
        <v>44.1</v>
      </c>
      <c r="AC118">
        <v>49.6</v>
      </c>
      <c r="AD118">
        <v>28.9</v>
      </c>
      <c r="AE118">
        <v>19.899999999999999</v>
      </c>
      <c r="AF118">
        <v>24.4</v>
      </c>
      <c r="AG118">
        <v>38.9</v>
      </c>
      <c r="AH118">
        <v>27.9</v>
      </c>
      <c r="AI118">
        <v>33.4</v>
      </c>
      <c r="AJ118">
        <v>4.66</v>
      </c>
      <c r="AK118">
        <v>4.21</v>
      </c>
      <c r="AL118">
        <v>4.43</v>
      </c>
      <c r="AM118">
        <v>9303</v>
      </c>
      <c r="AN118">
        <v>9636</v>
      </c>
      <c r="AO118">
        <v>18939</v>
      </c>
      <c r="AP118">
        <v>7833</v>
      </c>
      <c r="AQ118">
        <v>8049</v>
      </c>
      <c r="AR118">
        <v>15882</v>
      </c>
      <c r="AS118">
        <v>53.2</v>
      </c>
      <c r="AT118">
        <v>47.8</v>
      </c>
      <c r="AU118">
        <v>50.5</v>
      </c>
      <c r="AV118">
        <v>0.84</v>
      </c>
      <c r="AW118">
        <v>0.38</v>
      </c>
      <c r="AX118">
        <v>0.6</v>
      </c>
      <c r="AY118">
        <v>0.81</v>
      </c>
      <c r="AZ118">
        <v>0.35</v>
      </c>
      <c r="BA118">
        <v>0.59</v>
      </c>
      <c r="BB118">
        <v>0.86</v>
      </c>
      <c r="BC118">
        <v>0.41</v>
      </c>
      <c r="BD118">
        <v>0.62</v>
      </c>
      <c r="BE118">
        <v>53.7</v>
      </c>
      <c r="BF118">
        <v>47.4</v>
      </c>
      <c r="BG118">
        <v>50.5</v>
      </c>
      <c r="BH118">
        <v>71.7</v>
      </c>
      <c r="BI118">
        <v>66.599999999999994</v>
      </c>
      <c r="BJ118">
        <v>69.099999999999994</v>
      </c>
      <c r="BK118">
        <v>62.1</v>
      </c>
      <c r="BL118">
        <v>51</v>
      </c>
      <c r="BM118">
        <v>56.5</v>
      </c>
      <c r="BN118">
        <v>30.5</v>
      </c>
      <c r="BO118">
        <v>19.7</v>
      </c>
      <c r="BP118">
        <v>25</v>
      </c>
      <c r="BQ118">
        <v>41.4</v>
      </c>
      <c r="BR118">
        <v>28.6</v>
      </c>
      <c r="BS118">
        <v>34.9</v>
      </c>
      <c r="BT118">
        <v>4.8600000000000003</v>
      </c>
      <c r="BU118">
        <v>4.3499999999999996</v>
      </c>
      <c r="BV118">
        <v>4.5999999999999996</v>
      </c>
      <c r="BW118">
        <v>25105</v>
      </c>
      <c r="BX118">
        <v>25653</v>
      </c>
      <c r="BY118">
        <v>50758</v>
      </c>
      <c r="BZ118">
        <v>22913</v>
      </c>
      <c r="CA118">
        <v>23235</v>
      </c>
      <c r="CB118">
        <v>46148</v>
      </c>
      <c r="CC118">
        <v>52.6</v>
      </c>
      <c r="CD118">
        <v>47.3</v>
      </c>
      <c r="CE118">
        <v>49.9</v>
      </c>
      <c r="CF118">
        <v>0.46</v>
      </c>
      <c r="CG118">
        <v>0.03</v>
      </c>
      <c r="CH118">
        <v>0.24</v>
      </c>
      <c r="CI118">
        <v>0.45</v>
      </c>
      <c r="CJ118">
        <v>0.01</v>
      </c>
      <c r="CK118">
        <v>0.23</v>
      </c>
      <c r="CL118">
        <v>0.48</v>
      </c>
      <c r="CM118">
        <v>0.04</v>
      </c>
      <c r="CN118">
        <v>0.26</v>
      </c>
      <c r="CO118">
        <v>52.6</v>
      </c>
      <c r="CP118">
        <v>47.1</v>
      </c>
      <c r="CQ118">
        <v>49.9</v>
      </c>
      <c r="CR118">
        <v>71.599999999999994</v>
      </c>
      <c r="CS118">
        <v>66.099999999999994</v>
      </c>
      <c r="CT118">
        <v>68.8</v>
      </c>
      <c r="CU118">
        <v>57.6</v>
      </c>
      <c r="CV118">
        <v>46.5</v>
      </c>
      <c r="CW118">
        <v>52</v>
      </c>
      <c r="CX118">
        <v>29.4</v>
      </c>
      <c r="CY118">
        <v>19.7</v>
      </c>
      <c r="CZ118">
        <v>24.5</v>
      </c>
      <c r="DA118">
        <v>39.700000000000003</v>
      </c>
      <c r="DB118">
        <v>28</v>
      </c>
      <c r="DC118">
        <v>33.799999999999997</v>
      </c>
      <c r="DD118">
        <v>4.7300000000000004</v>
      </c>
      <c r="DE118">
        <v>4.24</v>
      </c>
      <c r="DF118">
        <v>4.4800000000000004</v>
      </c>
    </row>
    <row r="119" spans="1:110" x14ac:dyDescent="0.4">
      <c r="A119" t="s">
        <v>460</v>
      </c>
      <c r="B119" t="s">
        <v>459</v>
      </c>
      <c r="C119">
        <v>618</v>
      </c>
      <c r="D119">
        <v>623</v>
      </c>
      <c r="E119">
        <v>1241</v>
      </c>
      <c r="F119">
        <v>592</v>
      </c>
      <c r="G119">
        <v>594</v>
      </c>
      <c r="H119">
        <v>1186</v>
      </c>
      <c r="I119">
        <v>46.5</v>
      </c>
      <c r="J119">
        <v>41.8</v>
      </c>
      <c r="K119">
        <v>44.1</v>
      </c>
      <c r="L119">
        <v>0.09</v>
      </c>
      <c r="M119">
        <v>-0.21</v>
      </c>
      <c r="N119">
        <v>-0.06</v>
      </c>
      <c r="O119">
        <v>-0.01</v>
      </c>
      <c r="P119">
        <v>-0.31</v>
      </c>
      <c r="Q119">
        <v>-0.13</v>
      </c>
      <c r="R119">
        <v>0.19</v>
      </c>
      <c r="S119">
        <v>-0.1</v>
      </c>
      <c r="T119">
        <v>0.01</v>
      </c>
      <c r="U119">
        <v>40.299999999999997</v>
      </c>
      <c r="V119">
        <v>32.1</v>
      </c>
      <c r="W119">
        <v>36.200000000000003</v>
      </c>
      <c r="X119">
        <v>58.6</v>
      </c>
      <c r="Y119">
        <v>53</v>
      </c>
      <c r="Z119">
        <v>55.8</v>
      </c>
      <c r="AA119">
        <v>46.3</v>
      </c>
      <c r="AB119">
        <v>29.7</v>
      </c>
      <c r="AC119">
        <v>38</v>
      </c>
      <c r="AD119">
        <v>16.3</v>
      </c>
      <c r="AE119">
        <v>8.5</v>
      </c>
      <c r="AF119">
        <v>12.4</v>
      </c>
      <c r="AG119">
        <v>25.6</v>
      </c>
      <c r="AH119">
        <v>14.8</v>
      </c>
      <c r="AI119">
        <v>20.100000000000001</v>
      </c>
      <c r="AJ119">
        <v>3.96</v>
      </c>
      <c r="AK119">
        <v>3.48</v>
      </c>
      <c r="AL119">
        <v>3.72</v>
      </c>
      <c r="AM119">
        <v>457</v>
      </c>
      <c r="AN119">
        <v>494</v>
      </c>
      <c r="AO119">
        <v>951</v>
      </c>
      <c r="AP119">
        <v>386</v>
      </c>
      <c r="AQ119">
        <v>405</v>
      </c>
      <c r="AR119">
        <v>791</v>
      </c>
      <c r="AS119">
        <v>52.5</v>
      </c>
      <c r="AT119">
        <v>45.3</v>
      </c>
      <c r="AU119">
        <v>48.7</v>
      </c>
      <c r="AV119">
        <v>0.72</v>
      </c>
      <c r="AW119">
        <v>0.32</v>
      </c>
      <c r="AX119">
        <v>0.52</v>
      </c>
      <c r="AY119">
        <v>0.6</v>
      </c>
      <c r="AZ119">
        <v>0.19</v>
      </c>
      <c r="BA119">
        <v>0.43</v>
      </c>
      <c r="BB119">
        <v>0.85</v>
      </c>
      <c r="BC119">
        <v>0.44</v>
      </c>
      <c r="BD119">
        <v>0.6</v>
      </c>
      <c r="BE119">
        <v>50.5</v>
      </c>
      <c r="BF119">
        <v>41.7</v>
      </c>
      <c r="BG119">
        <v>46</v>
      </c>
      <c r="BH119">
        <v>70</v>
      </c>
      <c r="BI119">
        <v>61.7</v>
      </c>
      <c r="BJ119">
        <v>65.7</v>
      </c>
      <c r="BK119">
        <v>45.7</v>
      </c>
      <c r="BL119">
        <v>30</v>
      </c>
      <c r="BM119">
        <v>37.5</v>
      </c>
      <c r="BN119">
        <v>21.4</v>
      </c>
      <c r="BO119">
        <v>8.6999999999999993</v>
      </c>
      <c r="BP119">
        <v>14.8</v>
      </c>
      <c r="BQ119">
        <v>31.7</v>
      </c>
      <c r="BR119">
        <v>15.4</v>
      </c>
      <c r="BS119">
        <v>23.2</v>
      </c>
      <c r="BT119">
        <v>4.6100000000000003</v>
      </c>
      <c r="BU119">
        <v>3.89</v>
      </c>
      <c r="BV119">
        <v>4.24</v>
      </c>
      <c r="BW119">
        <v>1080</v>
      </c>
      <c r="BX119">
        <v>1119</v>
      </c>
      <c r="BY119">
        <v>2199</v>
      </c>
      <c r="BZ119">
        <v>982</v>
      </c>
      <c r="CA119">
        <v>1001</v>
      </c>
      <c r="CB119">
        <v>1983</v>
      </c>
      <c r="CC119">
        <v>49.1</v>
      </c>
      <c r="CD119">
        <v>43.3</v>
      </c>
      <c r="CE119">
        <v>46.1</v>
      </c>
      <c r="CF119">
        <v>0.34</v>
      </c>
      <c r="CG119">
        <v>0</v>
      </c>
      <c r="CH119">
        <v>0.17</v>
      </c>
      <c r="CI119">
        <v>0.26</v>
      </c>
      <c r="CJ119">
        <v>-7.0000000000000007E-2</v>
      </c>
      <c r="CK119">
        <v>0.12</v>
      </c>
      <c r="CL119">
        <v>0.42</v>
      </c>
      <c r="CM119">
        <v>0.08</v>
      </c>
      <c r="CN119">
        <v>0.23</v>
      </c>
      <c r="CO119">
        <v>44.6</v>
      </c>
      <c r="CP119">
        <v>36.299999999999997</v>
      </c>
      <c r="CQ119">
        <v>40.4</v>
      </c>
      <c r="CR119">
        <v>63.4</v>
      </c>
      <c r="CS119">
        <v>56.7</v>
      </c>
      <c r="CT119">
        <v>60</v>
      </c>
      <c r="CU119">
        <v>46.1</v>
      </c>
      <c r="CV119">
        <v>29.8</v>
      </c>
      <c r="CW119">
        <v>37.799999999999997</v>
      </c>
      <c r="CX119">
        <v>18.399999999999999</v>
      </c>
      <c r="CY119">
        <v>8.6</v>
      </c>
      <c r="CZ119">
        <v>13.4</v>
      </c>
      <c r="DA119">
        <v>28.2</v>
      </c>
      <c r="DB119">
        <v>15</v>
      </c>
      <c r="DC119">
        <v>21.5</v>
      </c>
      <c r="DD119">
        <v>4.24</v>
      </c>
      <c r="DE119">
        <v>3.66</v>
      </c>
      <c r="DF119">
        <v>3.94</v>
      </c>
    </row>
    <row r="120" spans="1:110" x14ac:dyDescent="0.4">
      <c r="A120" t="s">
        <v>462</v>
      </c>
      <c r="B120" t="s">
        <v>461</v>
      </c>
      <c r="C120">
        <v>1142</v>
      </c>
      <c r="D120">
        <v>1240</v>
      </c>
      <c r="E120">
        <v>2382</v>
      </c>
      <c r="F120">
        <v>1076</v>
      </c>
      <c r="G120">
        <v>1172</v>
      </c>
      <c r="H120">
        <v>2248</v>
      </c>
      <c r="I120">
        <v>60</v>
      </c>
      <c r="J120">
        <v>54.2</v>
      </c>
      <c r="K120">
        <v>57</v>
      </c>
      <c r="L120">
        <v>0.75</v>
      </c>
      <c r="M120">
        <v>0.22</v>
      </c>
      <c r="N120">
        <v>0.47</v>
      </c>
      <c r="O120">
        <v>0.67</v>
      </c>
      <c r="P120">
        <v>0.15</v>
      </c>
      <c r="Q120">
        <v>0.42</v>
      </c>
      <c r="R120">
        <v>0.82</v>
      </c>
      <c r="S120">
        <v>0.3</v>
      </c>
      <c r="T120">
        <v>0.53</v>
      </c>
      <c r="U120">
        <v>65.099999999999994</v>
      </c>
      <c r="V120">
        <v>60.2</v>
      </c>
      <c r="W120">
        <v>62.6</v>
      </c>
      <c r="X120">
        <v>80.7</v>
      </c>
      <c r="Y120">
        <v>76</v>
      </c>
      <c r="Z120">
        <v>78.3</v>
      </c>
      <c r="AA120">
        <v>64.3</v>
      </c>
      <c r="AB120">
        <v>58.4</v>
      </c>
      <c r="AC120">
        <v>61.2</v>
      </c>
      <c r="AD120">
        <v>44.8</v>
      </c>
      <c r="AE120">
        <v>33.4</v>
      </c>
      <c r="AF120">
        <v>38.9</v>
      </c>
      <c r="AG120">
        <v>52.5</v>
      </c>
      <c r="AH120">
        <v>42.3</v>
      </c>
      <c r="AI120">
        <v>47.1</v>
      </c>
      <c r="AJ120">
        <v>5.55</v>
      </c>
      <c r="AK120">
        <v>5.0199999999999996</v>
      </c>
      <c r="AL120">
        <v>5.27</v>
      </c>
      <c r="AM120">
        <v>685</v>
      </c>
      <c r="AN120">
        <v>735</v>
      </c>
      <c r="AO120">
        <v>1420</v>
      </c>
      <c r="AP120">
        <v>577</v>
      </c>
      <c r="AQ120">
        <v>606</v>
      </c>
      <c r="AR120">
        <v>1183</v>
      </c>
      <c r="AS120">
        <v>57.7</v>
      </c>
      <c r="AT120">
        <v>51.2</v>
      </c>
      <c r="AU120">
        <v>54.3</v>
      </c>
      <c r="AV120">
        <v>1</v>
      </c>
      <c r="AW120">
        <v>0.55000000000000004</v>
      </c>
      <c r="AX120">
        <v>0.77</v>
      </c>
      <c r="AY120">
        <v>0.9</v>
      </c>
      <c r="AZ120">
        <v>0.44</v>
      </c>
      <c r="BA120">
        <v>0.7</v>
      </c>
      <c r="BB120">
        <v>1.1000000000000001</v>
      </c>
      <c r="BC120">
        <v>0.65</v>
      </c>
      <c r="BD120">
        <v>0.84</v>
      </c>
      <c r="BE120">
        <v>62.3</v>
      </c>
      <c r="BF120">
        <v>53.5</v>
      </c>
      <c r="BG120">
        <v>57.7</v>
      </c>
      <c r="BH120">
        <v>75</v>
      </c>
      <c r="BI120">
        <v>70.3</v>
      </c>
      <c r="BJ120">
        <v>72.599999999999994</v>
      </c>
      <c r="BK120">
        <v>64.7</v>
      </c>
      <c r="BL120">
        <v>56.3</v>
      </c>
      <c r="BM120">
        <v>60.4</v>
      </c>
      <c r="BN120">
        <v>40.299999999999997</v>
      </c>
      <c r="BO120">
        <v>29.3</v>
      </c>
      <c r="BP120">
        <v>34.6</v>
      </c>
      <c r="BQ120">
        <v>48.3</v>
      </c>
      <c r="BR120">
        <v>37.1</v>
      </c>
      <c r="BS120">
        <v>42.5</v>
      </c>
      <c r="BT120">
        <v>5.37</v>
      </c>
      <c r="BU120">
        <v>4.76</v>
      </c>
      <c r="BV120">
        <v>5.05</v>
      </c>
      <c r="BW120">
        <v>1832</v>
      </c>
      <c r="BX120">
        <v>1978</v>
      </c>
      <c r="BY120">
        <v>3810</v>
      </c>
      <c r="BZ120">
        <v>1657</v>
      </c>
      <c r="CA120">
        <v>1781</v>
      </c>
      <c r="CB120">
        <v>3438</v>
      </c>
      <c r="CC120">
        <v>59.1</v>
      </c>
      <c r="CD120">
        <v>53.1</v>
      </c>
      <c r="CE120">
        <v>56</v>
      </c>
      <c r="CF120">
        <v>0.83</v>
      </c>
      <c r="CG120">
        <v>0.33</v>
      </c>
      <c r="CH120">
        <v>0.56999999999999995</v>
      </c>
      <c r="CI120">
        <v>0.77</v>
      </c>
      <c r="CJ120">
        <v>0.28000000000000003</v>
      </c>
      <c r="CK120">
        <v>0.53</v>
      </c>
      <c r="CL120">
        <v>0.89</v>
      </c>
      <c r="CM120">
        <v>0.39</v>
      </c>
      <c r="CN120">
        <v>0.62</v>
      </c>
      <c r="CO120">
        <v>64.099999999999994</v>
      </c>
      <c r="CP120">
        <v>57.7</v>
      </c>
      <c r="CQ120">
        <v>60.8</v>
      </c>
      <c r="CR120">
        <v>78.599999999999994</v>
      </c>
      <c r="CS120">
        <v>73.900000000000006</v>
      </c>
      <c r="CT120">
        <v>76.2</v>
      </c>
      <c r="CU120">
        <v>64.5</v>
      </c>
      <c r="CV120">
        <v>57.6</v>
      </c>
      <c r="CW120">
        <v>60.9</v>
      </c>
      <c r="CX120">
        <v>43.2</v>
      </c>
      <c r="CY120">
        <v>31.9</v>
      </c>
      <c r="CZ120">
        <v>37.299999999999997</v>
      </c>
      <c r="DA120">
        <v>50.9</v>
      </c>
      <c r="DB120">
        <v>40.4</v>
      </c>
      <c r="DC120">
        <v>45.5</v>
      </c>
      <c r="DD120">
        <v>5.48</v>
      </c>
      <c r="DE120">
        <v>4.92</v>
      </c>
      <c r="DF120">
        <v>5.19</v>
      </c>
    </row>
    <row r="121" spans="1:110" x14ac:dyDescent="0.4">
      <c r="A121" t="s">
        <v>464</v>
      </c>
      <c r="B121" t="s">
        <v>463</v>
      </c>
      <c r="C121">
        <v>1311</v>
      </c>
      <c r="D121">
        <v>1299</v>
      </c>
      <c r="E121">
        <v>2610</v>
      </c>
      <c r="F121">
        <v>1280</v>
      </c>
      <c r="G121">
        <v>1248</v>
      </c>
      <c r="H121">
        <v>2528</v>
      </c>
      <c r="I121">
        <v>51.6</v>
      </c>
      <c r="J121">
        <v>46.6</v>
      </c>
      <c r="K121">
        <v>49.1</v>
      </c>
      <c r="L121">
        <v>0.04</v>
      </c>
      <c r="M121">
        <v>-0.39</v>
      </c>
      <c r="N121">
        <v>-0.17</v>
      </c>
      <c r="O121">
        <v>-0.03</v>
      </c>
      <c r="P121">
        <v>-0.46</v>
      </c>
      <c r="Q121">
        <v>-0.22</v>
      </c>
      <c r="R121">
        <v>0.11</v>
      </c>
      <c r="S121">
        <v>-0.32</v>
      </c>
      <c r="T121">
        <v>-0.12</v>
      </c>
      <c r="U121">
        <v>53.2</v>
      </c>
      <c r="V121">
        <v>48.3</v>
      </c>
      <c r="W121">
        <v>50.8</v>
      </c>
      <c r="X121">
        <v>70.599999999999994</v>
      </c>
      <c r="Y121">
        <v>65.8</v>
      </c>
      <c r="Z121">
        <v>68.2</v>
      </c>
      <c r="AA121">
        <v>46.7</v>
      </c>
      <c r="AB121">
        <v>36.9</v>
      </c>
      <c r="AC121">
        <v>41.8</v>
      </c>
      <c r="AD121">
        <v>26.2</v>
      </c>
      <c r="AE121">
        <v>19.8</v>
      </c>
      <c r="AF121">
        <v>23</v>
      </c>
      <c r="AG121">
        <v>35.799999999999997</v>
      </c>
      <c r="AH121">
        <v>26.6</v>
      </c>
      <c r="AI121">
        <v>31.2</v>
      </c>
      <c r="AJ121">
        <v>4.46</v>
      </c>
      <c r="AK121">
        <v>4.09</v>
      </c>
      <c r="AL121">
        <v>4.2699999999999996</v>
      </c>
      <c r="AM121">
        <v>208</v>
      </c>
      <c r="AN121">
        <v>207</v>
      </c>
      <c r="AO121">
        <v>415</v>
      </c>
      <c r="AP121">
        <v>185</v>
      </c>
      <c r="AQ121">
        <v>180</v>
      </c>
      <c r="AR121">
        <v>365</v>
      </c>
      <c r="AS121">
        <v>56.7</v>
      </c>
      <c r="AT121">
        <v>48.7</v>
      </c>
      <c r="AU121">
        <v>52.7</v>
      </c>
      <c r="AV121">
        <v>0.68</v>
      </c>
      <c r="AW121">
        <v>7.0000000000000007E-2</v>
      </c>
      <c r="AX121">
        <v>0.38</v>
      </c>
      <c r="AY121">
        <v>0.5</v>
      </c>
      <c r="AZ121">
        <v>-0.11</v>
      </c>
      <c r="BA121">
        <v>0.25</v>
      </c>
      <c r="BB121">
        <v>0.86</v>
      </c>
      <c r="BC121">
        <v>0.26</v>
      </c>
      <c r="BD121">
        <v>0.51</v>
      </c>
      <c r="BE121">
        <v>62</v>
      </c>
      <c r="BF121">
        <v>47.8</v>
      </c>
      <c r="BG121">
        <v>54.9</v>
      </c>
      <c r="BH121">
        <v>82.2</v>
      </c>
      <c r="BI121">
        <v>70</v>
      </c>
      <c r="BJ121">
        <v>76.099999999999994</v>
      </c>
      <c r="BK121">
        <v>55.8</v>
      </c>
      <c r="BL121">
        <v>39.1</v>
      </c>
      <c r="BM121">
        <v>47.5</v>
      </c>
      <c r="BN121">
        <v>30.8</v>
      </c>
      <c r="BO121">
        <v>20.3</v>
      </c>
      <c r="BP121">
        <v>25.5</v>
      </c>
      <c r="BQ121">
        <v>40.4</v>
      </c>
      <c r="BR121">
        <v>25.6</v>
      </c>
      <c r="BS121">
        <v>33</v>
      </c>
      <c r="BT121">
        <v>5.08</v>
      </c>
      <c r="BU121">
        <v>4.34</v>
      </c>
      <c r="BV121">
        <v>4.71</v>
      </c>
      <c r="BW121">
        <v>1524</v>
      </c>
      <c r="BX121">
        <v>1508</v>
      </c>
      <c r="BY121">
        <v>3032</v>
      </c>
      <c r="BZ121">
        <v>1469</v>
      </c>
      <c r="CA121">
        <v>1430</v>
      </c>
      <c r="CB121">
        <v>2899</v>
      </c>
      <c r="CC121">
        <v>52.3</v>
      </c>
      <c r="CD121">
        <v>46.9</v>
      </c>
      <c r="CE121">
        <v>49.6</v>
      </c>
      <c r="CF121">
        <v>0.12</v>
      </c>
      <c r="CG121">
        <v>-0.33</v>
      </c>
      <c r="CH121">
        <v>-0.1</v>
      </c>
      <c r="CI121">
        <v>0.06</v>
      </c>
      <c r="CJ121">
        <v>-0.39</v>
      </c>
      <c r="CK121">
        <v>-0.15</v>
      </c>
      <c r="CL121">
        <v>0.19</v>
      </c>
      <c r="CM121">
        <v>-0.26</v>
      </c>
      <c r="CN121">
        <v>-0.05</v>
      </c>
      <c r="CO121">
        <v>54.4</v>
      </c>
      <c r="CP121">
        <v>48.2</v>
      </c>
      <c r="CQ121">
        <v>51.3</v>
      </c>
      <c r="CR121">
        <v>72.099999999999994</v>
      </c>
      <c r="CS121">
        <v>66.400000000000006</v>
      </c>
      <c r="CT121">
        <v>69.3</v>
      </c>
      <c r="CU121">
        <v>47.8</v>
      </c>
      <c r="CV121">
        <v>37.299999999999997</v>
      </c>
      <c r="CW121">
        <v>42.6</v>
      </c>
      <c r="CX121">
        <v>26.7</v>
      </c>
      <c r="CY121">
        <v>19.8</v>
      </c>
      <c r="CZ121">
        <v>23.3</v>
      </c>
      <c r="DA121">
        <v>36.4</v>
      </c>
      <c r="DB121">
        <v>26.4</v>
      </c>
      <c r="DC121">
        <v>31.4</v>
      </c>
      <c r="DD121">
        <v>4.54</v>
      </c>
      <c r="DE121">
        <v>4.13</v>
      </c>
      <c r="DF121">
        <v>4.33</v>
      </c>
    </row>
    <row r="122" spans="1:110" x14ac:dyDescent="0.4">
      <c r="A122" t="s">
        <v>466</v>
      </c>
      <c r="B122" t="s">
        <v>465</v>
      </c>
      <c r="C122">
        <v>583</v>
      </c>
      <c r="D122">
        <v>611</v>
      </c>
      <c r="E122">
        <v>1194</v>
      </c>
      <c r="F122">
        <v>527</v>
      </c>
      <c r="G122">
        <v>575</v>
      </c>
      <c r="H122">
        <v>1102</v>
      </c>
      <c r="I122">
        <v>53.4</v>
      </c>
      <c r="J122">
        <v>50.5</v>
      </c>
      <c r="K122">
        <v>51.9</v>
      </c>
      <c r="L122">
        <v>0.51</v>
      </c>
      <c r="M122">
        <v>0.14000000000000001</v>
      </c>
      <c r="N122">
        <v>0.32</v>
      </c>
      <c r="O122">
        <v>0.4</v>
      </c>
      <c r="P122">
        <v>0.04</v>
      </c>
      <c r="Q122">
        <v>0.25</v>
      </c>
      <c r="R122">
        <v>0.62</v>
      </c>
      <c r="S122">
        <v>0.25</v>
      </c>
      <c r="T122">
        <v>0.39</v>
      </c>
      <c r="U122">
        <v>54.4</v>
      </c>
      <c r="V122">
        <v>56.5</v>
      </c>
      <c r="W122">
        <v>55.4</v>
      </c>
      <c r="X122">
        <v>74.400000000000006</v>
      </c>
      <c r="Y122">
        <v>72</v>
      </c>
      <c r="Z122">
        <v>73.2</v>
      </c>
      <c r="AA122">
        <v>66.400000000000006</v>
      </c>
      <c r="AB122">
        <v>56.1</v>
      </c>
      <c r="AC122">
        <v>61.1</v>
      </c>
      <c r="AD122">
        <v>31.4</v>
      </c>
      <c r="AE122">
        <v>25</v>
      </c>
      <c r="AF122">
        <v>28.1</v>
      </c>
      <c r="AG122">
        <v>43.9</v>
      </c>
      <c r="AH122">
        <v>36.799999999999997</v>
      </c>
      <c r="AI122">
        <v>40.299999999999997</v>
      </c>
      <c r="AJ122">
        <v>4.8899999999999997</v>
      </c>
      <c r="AK122">
        <v>4.6399999999999997</v>
      </c>
      <c r="AL122">
        <v>4.76</v>
      </c>
      <c r="AM122">
        <v>793</v>
      </c>
      <c r="AN122">
        <v>832</v>
      </c>
      <c r="AO122">
        <v>1625</v>
      </c>
      <c r="AP122">
        <v>637</v>
      </c>
      <c r="AQ122">
        <v>648</v>
      </c>
      <c r="AR122">
        <v>1285</v>
      </c>
      <c r="AS122">
        <v>51.4</v>
      </c>
      <c r="AT122">
        <v>45.9</v>
      </c>
      <c r="AU122">
        <v>48.6</v>
      </c>
      <c r="AV122">
        <v>0.95</v>
      </c>
      <c r="AW122">
        <v>0.51</v>
      </c>
      <c r="AX122">
        <v>0.73</v>
      </c>
      <c r="AY122">
        <v>0.86</v>
      </c>
      <c r="AZ122">
        <v>0.41</v>
      </c>
      <c r="BA122">
        <v>0.66</v>
      </c>
      <c r="BB122">
        <v>1.05</v>
      </c>
      <c r="BC122">
        <v>0.6</v>
      </c>
      <c r="BD122">
        <v>0.8</v>
      </c>
      <c r="BE122">
        <v>50.8</v>
      </c>
      <c r="BF122">
        <v>44.6</v>
      </c>
      <c r="BG122">
        <v>47.6</v>
      </c>
      <c r="BH122">
        <v>69.400000000000006</v>
      </c>
      <c r="BI122">
        <v>65.599999999999994</v>
      </c>
      <c r="BJ122">
        <v>67.400000000000006</v>
      </c>
      <c r="BK122">
        <v>71.599999999999994</v>
      </c>
      <c r="BL122">
        <v>58.7</v>
      </c>
      <c r="BM122">
        <v>65</v>
      </c>
      <c r="BN122">
        <v>33.299999999999997</v>
      </c>
      <c r="BO122">
        <v>22</v>
      </c>
      <c r="BP122">
        <v>27.5</v>
      </c>
      <c r="BQ122">
        <v>46.2</v>
      </c>
      <c r="BR122">
        <v>33.5</v>
      </c>
      <c r="BS122">
        <v>39.700000000000003</v>
      </c>
      <c r="BT122">
        <v>4.83</v>
      </c>
      <c r="BU122">
        <v>4.28</v>
      </c>
      <c r="BV122">
        <v>4.55</v>
      </c>
      <c r="BW122">
        <v>1378</v>
      </c>
      <c r="BX122">
        <v>1480</v>
      </c>
      <c r="BY122">
        <v>2858</v>
      </c>
      <c r="BZ122">
        <v>1166</v>
      </c>
      <c r="CA122">
        <v>1256</v>
      </c>
      <c r="CB122">
        <v>2422</v>
      </c>
      <c r="CC122">
        <v>52.2</v>
      </c>
      <c r="CD122">
        <v>47.7</v>
      </c>
      <c r="CE122">
        <v>49.9</v>
      </c>
      <c r="CF122">
        <v>0.75</v>
      </c>
      <c r="CG122">
        <v>0.34</v>
      </c>
      <c r="CH122">
        <v>0.54</v>
      </c>
      <c r="CI122">
        <v>0.68</v>
      </c>
      <c r="CJ122">
        <v>0.27</v>
      </c>
      <c r="CK122">
        <v>0.49</v>
      </c>
      <c r="CL122">
        <v>0.82</v>
      </c>
      <c r="CM122">
        <v>0.41</v>
      </c>
      <c r="CN122">
        <v>0.59</v>
      </c>
      <c r="CO122">
        <v>52.2</v>
      </c>
      <c r="CP122">
        <v>49.7</v>
      </c>
      <c r="CQ122">
        <v>50.9</v>
      </c>
      <c r="CR122">
        <v>71.400000000000006</v>
      </c>
      <c r="CS122">
        <v>68.099999999999994</v>
      </c>
      <c r="CT122">
        <v>69.7</v>
      </c>
      <c r="CU122">
        <v>69.3</v>
      </c>
      <c r="CV122">
        <v>58.1</v>
      </c>
      <c r="CW122">
        <v>63.5</v>
      </c>
      <c r="CX122">
        <v>32.4</v>
      </c>
      <c r="CY122">
        <v>23.2</v>
      </c>
      <c r="CZ122">
        <v>27.6</v>
      </c>
      <c r="DA122">
        <v>45.1</v>
      </c>
      <c r="DB122">
        <v>34.799999999999997</v>
      </c>
      <c r="DC122">
        <v>39.799999999999997</v>
      </c>
      <c r="DD122">
        <v>4.8499999999999996</v>
      </c>
      <c r="DE122">
        <v>4.42</v>
      </c>
      <c r="DF122">
        <v>4.63</v>
      </c>
    </row>
    <row r="123" spans="1:110" x14ac:dyDescent="0.4">
      <c r="A123" t="s">
        <v>468</v>
      </c>
      <c r="B123" t="s">
        <v>467</v>
      </c>
      <c r="C123">
        <v>1388</v>
      </c>
      <c r="D123">
        <v>1429</v>
      </c>
      <c r="E123">
        <v>2817</v>
      </c>
      <c r="F123">
        <v>1323</v>
      </c>
      <c r="G123">
        <v>1368</v>
      </c>
      <c r="H123">
        <v>2691</v>
      </c>
      <c r="I123">
        <v>54.3</v>
      </c>
      <c r="J123">
        <v>47.1</v>
      </c>
      <c r="K123">
        <v>50.7</v>
      </c>
      <c r="L123">
        <v>0.32</v>
      </c>
      <c r="M123">
        <v>-0.23</v>
      </c>
      <c r="N123">
        <v>0.04</v>
      </c>
      <c r="O123">
        <v>0.25</v>
      </c>
      <c r="P123">
        <v>-0.3</v>
      </c>
      <c r="Q123">
        <v>-0.01</v>
      </c>
      <c r="R123">
        <v>0.38</v>
      </c>
      <c r="S123">
        <v>-0.17</v>
      </c>
      <c r="T123">
        <v>0.08</v>
      </c>
      <c r="U123">
        <v>55.4</v>
      </c>
      <c r="V123">
        <v>44.3</v>
      </c>
      <c r="W123">
        <v>49.8</v>
      </c>
      <c r="X123">
        <v>76.7</v>
      </c>
      <c r="Y123">
        <v>66.3</v>
      </c>
      <c r="Z123">
        <v>71.5</v>
      </c>
      <c r="AA123">
        <v>62.8</v>
      </c>
      <c r="AB123">
        <v>46</v>
      </c>
      <c r="AC123">
        <v>54.3</v>
      </c>
      <c r="AD123">
        <v>33.6</v>
      </c>
      <c r="AE123">
        <v>20.9</v>
      </c>
      <c r="AF123">
        <v>27.1</v>
      </c>
      <c r="AG123">
        <v>45</v>
      </c>
      <c r="AH123">
        <v>30.7</v>
      </c>
      <c r="AI123">
        <v>37.799999999999997</v>
      </c>
      <c r="AJ123">
        <v>4.91</v>
      </c>
      <c r="AK123">
        <v>4.21</v>
      </c>
      <c r="AL123">
        <v>4.55</v>
      </c>
      <c r="AM123">
        <v>179</v>
      </c>
      <c r="AN123">
        <v>138</v>
      </c>
      <c r="AO123">
        <v>317</v>
      </c>
      <c r="AP123">
        <v>146</v>
      </c>
      <c r="AQ123">
        <v>104</v>
      </c>
      <c r="AR123">
        <v>250</v>
      </c>
      <c r="AS123">
        <v>57.3</v>
      </c>
      <c r="AT123">
        <v>53.6</v>
      </c>
      <c r="AU123">
        <v>55.6</v>
      </c>
      <c r="AV123">
        <v>0.72</v>
      </c>
      <c r="AW123">
        <v>0.48</v>
      </c>
      <c r="AX123">
        <v>0.62</v>
      </c>
      <c r="AY123">
        <v>0.52</v>
      </c>
      <c r="AZ123">
        <v>0.24</v>
      </c>
      <c r="BA123">
        <v>0.46</v>
      </c>
      <c r="BB123">
        <v>0.93</v>
      </c>
      <c r="BC123">
        <v>0.72</v>
      </c>
      <c r="BD123">
        <v>0.78</v>
      </c>
      <c r="BE123">
        <v>63.1</v>
      </c>
      <c r="BF123">
        <v>52.9</v>
      </c>
      <c r="BG123">
        <v>58.7</v>
      </c>
      <c r="BH123">
        <v>80.400000000000006</v>
      </c>
      <c r="BI123">
        <v>65.2</v>
      </c>
      <c r="BJ123">
        <v>73.8</v>
      </c>
      <c r="BK123">
        <v>69.3</v>
      </c>
      <c r="BL123">
        <v>52.2</v>
      </c>
      <c r="BM123">
        <v>61.8</v>
      </c>
      <c r="BN123">
        <v>38.5</v>
      </c>
      <c r="BO123">
        <v>31.2</v>
      </c>
      <c r="BP123">
        <v>35.299999999999997</v>
      </c>
      <c r="BQ123">
        <v>50.8</v>
      </c>
      <c r="BR123">
        <v>35.5</v>
      </c>
      <c r="BS123">
        <v>44.2</v>
      </c>
      <c r="BT123">
        <v>5.33</v>
      </c>
      <c r="BU123">
        <v>4.9400000000000004</v>
      </c>
      <c r="BV123">
        <v>5.16</v>
      </c>
      <c r="BW123">
        <v>1600</v>
      </c>
      <c r="BX123">
        <v>1614</v>
      </c>
      <c r="BY123">
        <v>3214</v>
      </c>
      <c r="BZ123">
        <v>1501</v>
      </c>
      <c r="CA123">
        <v>1503</v>
      </c>
      <c r="CB123">
        <v>3004</v>
      </c>
      <c r="CC123">
        <v>53.9</v>
      </c>
      <c r="CD123">
        <v>46.6</v>
      </c>
      <c r="CE123">
        <v>50.3</v>
      </c>
      <c r="CF123">
        <v>0.31</v>
      </c>
      <c r="CG123">
        <v>-0.24</v>
      </c>
      <c r="CH123">
        <v>0.03</v>
      </c>
      <c r="CI123">
        <v>0.24</v>
      </c>
      <c r="CJ123">
        <v>-0.3</v>
      </c>
      <c r="CK123">
        <v>-0.01</v>
      </c>
      <c r="CL123">
        <v>0.37</v>
      </c>
      <c r="CM123">
        <v>-0.17</v>
      </c>
      <c r="CN123">
        <v>0.08</v>
      </c>
      <c r="CO123">
        <v>55.3</v>
      </c>
      <c r="CP123">
        <v>43.8</v>
      </c>
      <c r="CQ123">
        <v>49.5</v>
      </c>
      <c r="CR123">
        <v>75.8</v>
      </c>
      <c r="CS123">
        <v>64.400000000000006</v>
      </c>
      <c r="CT123">
        <v>70.099999999999994</v>
      </c>
      <c r="CU123">
        <v>62.3</v>
      </c>
      <c r="CV123">
        <v>45.2</v>
      </c>
      <c r="CW123">
        <v>53.7</v>
      </c>
      <c r="CX123">
        <v>33.4</v>
      </c>
      <c r="CY123">
        <v>21.2</v>
      </c>
      <c r="CZ123">
        <v>27.3</v>
      </c>
      <c r="DA123">
        <v>44.8</v>
      </c>
      <c r="DB123">
        <v>30.3</v>
      </c>
      <c r="DC123">
        <v>37.5</v>
      </c>
      <c r="DD123">
        <v>4.88</v>
      </c>
      <c r="DE123">
        <v>4.17</v>
      </c>
      <c r="DF123">
        <v>4.5199999999999996</v>
      </c>
    </row>
    <row r="124" spans="1:110" x14ac:dyDescent="0.4">
      <c r="A124" t="s">
        <v>470</v>
      </c>
      <c r="B124" t="s">
        <v>469</v>
      </c>
      <c r="C124">
        <v>1289</v>
      </c>
      <c r="D124">
        <v>1151</v>
      </c>
      <c r="E124">
        <v>2440</v>
      </c>
      <c r="F124">
        <v>1220</v>
      </c>
      <c r="G124">
        <v>1091</v>
      </c>
      <c r="H124">
        <v>2311</v>
      </c>
      <c r="I124">
        <v>48.5</v>
      </c>
      <c r="J124">
        <v>42.9</v>
      </c>
      <c r="K124">
        <v>45.8</v>
      </c>
      <c r="L124">
        <v>0.14000000000000001</v>
      </c>
      <c r="M124">
        <v>-0.28999999999999998</v>
      </c>
      <c r="N124">
        <v>-0.06</v>
      </c>
      <c r="O124">
        <v>7.0000000000000007E-2</v>
      </c>
      <c r="P124">
        <v>-0.36</v>
      </c>
      <c r="Q124">
        <v>-0.11</v>
      </c>
      <c r="R124">
        <v>0.21</v>
      </c>
      <c r="S124">
        <v>-0.21</v>
      </c>
      <c r="T124">
        <v>-0.01</v>
      </c>
      <c r="U124">
        <v>43.7</v>
      </c>
      <c r="V124">
        <v>41.1</v>
      </c>
      <c r="W124">
        <v>42.5</v>
      </c>
      <c r="X124">
        <v>66.599999999999994</v>
      </c>
      <c r="Y124">
        <v>61.5</v>
      </c>
      <c r="Z124">
        <v>64.2</v>
      </c>
      <c r="AA124">
        <v>51.7</v>
      </c>
      <c r="AB124">
        <v>38.9</v>
      </c>
      <c r="AC124">
        <v>45.7</v>
      </c>
      <c r="AD124">
        <v>19.5</v>
      </c>
      <c r="AE124">
        <v>12.1</v>
      </c>
      <c r="AF124">
        <v>16</v>
      </c>
      <c r="AG124">
        <v>29.8</v>
      </c>
      <c r="AH124">
        <v>18.2</v>
      </c>
      <c r="AI124">
        <v>24.3</v>
      </c>
      <c r="AJ124">
        <v>4.22</v>
      </c>
      <c r="AK124">
        <v>3.71</v>
      </c>
      <c r="AL124">
        <v>3.98</v>
      </c>
      <c r="AM124">
        <v>473</v>
      </c>
      <c r="AN124">
        <v>464</v>
      </c>
      <c r="AO124">
        <v>937</v>
      </c>
      <c r="AP124">
        <v>377</v>
      </c>
      <c r="AQ124">
        <v>369</v>
      </c>
      <c r="AR124">
        <v>746</v>
      </c>
      <c r="AS124">
        <v>52.3</v>
      </c>
      <c r="AT124">
        <v>45</v>
      </c>
      <c r="AU124">
        <v>48.7</v>
      </c>
      <c r="AV124">
        <v>0.75</v>
      </c>
      <c r="AW124">
        <v>0.31</v>
      </c>
      <c r="AX124">
        <v>0.53</v>
      </c>
      <c r="AY124">
        <v>0.63</v>
      </c>
      <c r="AZ124">
        <v>0.18</v>
      </c>
      <c r="BA124">
        <v>0.44</v>
      </c>
      <c r="BB124">
        <v>0.88</v>
      </c>
      <c r="BC124">
        <v>0.44</v>
      </c>
      <c r="BD124">
        <v>0.62</v>
      </c>
      <c r="BE124">
        <v>49.7</v>
      </c>
      <c r="BF124">
        <v>40.9</v>
      </c>
      <c r="BG124">
        <v>45.4</v>
      </c>
      <c r="BH124">
        <v>69.8</v>
      </c>
      <c r="BI124">
        <v>61</v>
      </c>
      <c r="BJ124">
        <v>65.400000000000006</v>
      </c>
      <c r="BK124">
        <v>53.9</v>
      </c>
      <c r="BL124">
        <v>42.2</v>
      </c>
      <c r="BM124">
        <v>48.1</v>
      </c>
      <c r="BN124">
        <v>23.5</v>
      </c>
      <c r="BO124">
        <v>10.8</v>
      </c>
      <c r="BP124">
        <v>17.2</v>
      </c>
      <c r="BQ124">
        <v>30.7</v>
      </c>
      <c r="BR124">
        <v>16.600000000000001</v>
      </c>
      <c r="BS124">
        <v>23.7</v>
      </c>
      <c r="BT124">
        <v>4.68</v>
      </c>
      <c r="BU124">
        <v>3.96</v>
      </c>
      <c r="BV124">
        <v>4.32</v>
      </c>
      <c r="BW124">
        <v>1783</v>
      </c>
      <c r="BX124">
        <v>1669</v>
      </c>
      <c r="BY124">
        <v>3452</v>
      </c>
      <c r="BZ124">
        <v>1603</v>
      </c>
      <c r="CA124">
        <v>1474</v>
      </c>
      <c r="CB124">
        <v>3077</v>
      </c>
      <c r="CC124">
        <v>49</v>
      </c>
      <c r="CD124">
        <v>42.4</v>
      </c>
      <c r="CE124">
        <v>45.8</v>
      </c>
      <c r="CF124">
        <v>0.27</v>
      </c>
      <c r="CG124">
        <v>-0.15</v>
      </c>
      <c r="CH124">
        <v>7.0000000000000007E-2</v>
      </c>
      <c r="CI124">
        <v>0.21</v>
      </c>
      <c r="CJ124">
        <v>-0.22</v>
      </c>
      <c r="CK124">
        <v>0.02</v>
      </c>
      <c r="CL124">
        <v>0.34</v>
      </c>
      <c r="CM124">
        <v>-0.09</v>
      </c>
      <c r="CN124">
        <v>0.11</v>
      </c>
      <c r="CO124">
        <v>44.8</v>
      </c>
      <c r="CP124">
        <v>39.9</v>
      </c>
      <c r="CQ124">
        <v>42.4</v>
      </c>
      <c r="CR124">
        <v>66.900000000000006</v>
      </c>
      <c r="CS124">
        <v>59.7</v>
      </c>
      <c r="CT124">
        <v>63.4</v>
      </c>
      <c r="CU124">
        <v>51.7</v>
      </c>
      <c r="CV124">
        <v>38.9</v>
      </c>
      <c r="CW124">
        <v>45.5</v>
      </c>
      <c r="CX124">
        <v>20.3</v>
      </c>
      <c r="CY124">
        <v>11.4</v>
      </c>
      <c r="CZ124">
        <v>16</v>
      </c>
      <c r="DA124">
        <v>29.7</v>
      </c>
      <c r="DB124">
        <v>17.3</v>
      </c>
      <c r="DC124">
        <v>23.7</v>
      </c>
      <c r="DD124">
        <v>4.29</v>
      </c>
      <c r="DE124">
        <v>3.68</v>
      </c>
      <c r="DF124">
        <v>4</v>
      </c>
    </row>
    <row r="125" spans="1:110" x14ac:dyDescent="0.4">
      <c r="A125" t="s">
        <v>472</v>
      </c>
      <c r="B125" t="s">
        <v>471</v>
      </c>
      <c r="C125">
        <v>656</v>
      </c>
      <c r="D125">
        <v>673</v>
      </c>
      <c r="E125">
        <v>1329</v>
      </c>
      <c r="F125">
        <v>631</v>
      </c>
      <c r="G125">
        <v>643</v>
      </c>
      <c r="H125">
        <v>1274</v>
      </c>
      <c r="I125">
        <v>53.7</v>
      </c>
      <c r="J125">
        <v>48.7</v>
      </c>
      <c r="K125">
        <v>51.2</v>
      </c>
      <c r="L125">
        <v>0.54</v>
      </c>
      <c r="M125">
        <v>0.09</v>
      </c>
      <c r="N125">
        <v>0.31</v>
      </c>
      <c r="O125">
        <v>0.44</v>
      </c>
      <c r="P125">
        <v>-0.01</v>
      </c>
      <c r="Q125">
        <v>0.24</v>
      </c>
      <c r="R125">
        <v>0.64</v>
      </c>
      <c r="S125">
        <v>0.18</v>
      </c>
      <c r="T125">
        <v>0.38</v>
      </c>
      <c r="U125">
        <v>56.1</v>
      </c>
      <c r="V125">
        <v>54.2</v>
      </c>
      <c r="W125">
        <v>55.2</v>
      </c>
      <c r="X125">
        <v>72.400000000000006</v>
      </c>
      <c r="Y125">
        <v>71.599999999999994</v>
      </c>
      <c r="Z125">
        <v>72</v>
      </c>
      <c r="AA125">
        <v>63.9</v>
      </c>
      <c r="AB125">
        <v>50.5</v>
      </c>
      <c r="AC125">
        <v>57.1</v>
      </c>
      <c r="AD125">
        <v>38.700000000000003</v>
      </c>
      <c r="AE125">
        <v>27.5</v>
      </c>
      <c r="AF125">
        <v>33</v>
      </c>
      <c r="AG125">
        <v>49.7</v>
      </c>
      <c r="AH125">
        <v>35.799999999999997</v>
      </c>
      <c r="AI125">
        <v>42.7</v>
      </c>
      <c r="AJ125">
        <v>4.96</v>
      </c>
      <c r="AK125">
        <v>4.47</v>
      </c>
      <c r="AL125">
        <v>4.71</v>
      </c>
      <c r="AM125">
        <v>803</v>
      </c>
      <c r="AN125">
        <v>711</v>
      </c>
      <c r="AO125">
        <v>1514</v>
      </c>
      <c r="AP125">
        <v>652</v>
      </c>
      <c r="AQ125">
        <v>580</v>
      </c>
      <c r="AR125">
        <v>1232</v>
      </c>
      <c r="AS125">
        <v>51.7</v>
      </c>
      <c r="AT125">
        <v>45.8</v>
      </c>
      <c r="AU125">
        <v>48.9</v>
      </c>
      <c r="AV125">
        <v>0.98</v>
      </c>
      <c r="AW125">
        <v>0.51</v>
      </c>
      <c r="AX125">
        <v>0.76</v>
      </c>
      <c r="AY125">
        <v>0.89</v>
      </c>
      <c r="AZ125">
        <v>0.41</v>
      </c>
      <c r="BA125">
        <v>0.69</v>
      </c>
      <c r="BB125">
        <v>1.08</v>
      </c>
      <c r="BC125">
        <v>0.61</v>
      </c>
      <c r="BD125">
        <v>0.83</v>
      </c>
      <c r="BE125">
        <v>53.3</v>
      </c>
      <c r="BF125">
        <v>45.3</v>
      </c>
      <c r="BG125">
        <v>49.5</v>
      </c>
      <c r="BH125">
        <v>70.2</v>
      </c>
      <c r="BI125">
        <v>63.6</v>
      </c>
      <c r="BJ125">
        <v>67.099999999999994</v>
      </c>
      <c r="BK125">
        <v>56.9</v>
      </c>
      <c r="BL125">
        <v>46.4</v>
      </c>
      <c r="BM125">
        <v>52</v>
      </c>
      <c r="BN125">
        <v>27</v>
      </c>
      <c r="BO125">
        <v>17.7</v>
      </c>
      <c r="BP125">
        <v>22.7</v>
      </c>
      <c r="BQ125">
        <v>37.700000000000003</v>
      </c>
      <c r="BR125">
        <v>24.6</v>
      </c>
      <c r="BS125">
        <v>31.6</v>
      </c>
      <c r="BT125">
        <v>4.7300000000000004</v>
      </c>
      <c r="BU125">
        <v>4.21</v>
      </c>
      <c r="BV125">
        <v>4.4800000000000004</v>
      </c>
      <c r="BW125">
        <v>1460</v>
      </c>
      <c r="BX125">
        <v>1393</v>
      </c>
      <c r="BY125">
        <v>2853</v>
      </c>
      <c r="BZ125">
        <v>1284</v>
      </c>
      <c r="CA125">
        <v>1232</v>
      </c>
      <c r="CB125">
        <v>2516</v>
      </c>
      <c r="CC125">
        <v>52.6</v>
      </c>
      <c r="CD125">
        <v>47.2</v>
      </c>
      <c r="CE125">
        <v>50</v>
      </c>
      <c r="CF125">
        <v>0.76</v>
      </c>
      <c r="CG125">
        <v>0.28999999999999998</v>
      </c>
      <c r="CH125">
        <v>0.53</v>
      </c>
      <c r="CI125">
        <v>0.7</v>
      </c>
      <c r="CJ125">
        <v>0.22</v>
      </c>
      <c r="CK125">
        <v>0.48</v>
      </c>
      <c r="CL125">
        <v>0.83</v>
      </c>
      <c r="CM125">
        <v>0.36</v>
      </c>
      <c r="CN125">
        <v>0.57999999999999996</v>
      </c>
      <c r="CO125">
        <v>54.6</v>
      </c>
      <c r="CP125">
        <v>49.6</v>
      </c>
      <c r="CQ125">
        <v>52.2</v>
      </c>
      <c r="CR125">
        <v>71.2</v>
      </c>
      <c r="CS125">
        <v>67.5</v>
      </c>
      <c r="CT125">
        <v>69.400000000000006</v>
      </c>
      <c r="CU125">
        <v>60.1</v>
      </c>
      <c r="CV125">
        <v>48.3</v>
      </c>
      <c r="CW125">
        <v>54.3</v>
      </c>
      <c r="CX125">
        <v>32.299999999999997</v>
      </c>
      <c r="CY125">
        <v>22.4</v>
      </c>
      <c r="CZ125">
        <v>27.5</v>
      </c>
      <c r="DA125">
        <v>43.2</v>
      </c>
      <c r="DB125">
        <v>29.9</v>
      </c>
      <c r="DC125">
        <v>36.700000000000003</v>
      </c>
      <c r="DD125">
        <v>4.83</v>
      </c>
      <c r="DE125">
        <v>4.33</v>
      </c>
      <c r="DF125">
        <v>4.59</v>
      </c>
    </row>
    <row r="126" spans="1:110" x14ac:dyDescent="0.4">
      <c r="A126" t="s">
        <v>474</v>
      </c>
      <c r="B126" t="s">
        <v>473</v>
      </c>
      <c r="C126">
        <v>850</v>
      </c>
      <c r="D126">
        <v>908</v>
      </c>
      <c r="E126">
        <v>1758</v>
      </c>
      <c r="F126">
        <v>811</v>
      </c>
      <c r="G126">
        <v>878</v>
      </c>
      <c r="H126">
        <v>1689</v>
      </c>
      <c r="I126">
        <v>51</v>
      </c>
      <c r="J126">
        <v>45.2</v>
      </c>
      <c r="K126">
        <v>48</v>
      </c>
      <c r="L126">
        <v>0.26</v>
      </c>
      <c r="M126">
        <v>-0.3</v>
      </c>
      <c r="N126">
        <v>-0.03</v>
      </c>
      <c r="O126">
        <v>0.17</v>
      </c>
      <c r="P126">
        <v>-0.39</v>
      </c>
      <c r="Q126">
        <v>-0.09</v>
      </c>
      <c r="R126">
        <v>0.35</v>
      </c>
      <c r="S126">
        <v>-0.22</v>
      </c>
      <c r="T126">
        <v>0.03</v>
      </c>
      <c r="U126">
        <v>49.3</v>
      </c>
      <c r="V126">
        <v>41.4</v>
      </c>
      <c r="W126">
        <v>45.2</v>
      </c>
      <c r="X126">
        <v>69.400000000000006</v>
      </c>
      <c r="Y126">
        <v>60.8</v>
      </c>
      <c r="Z126">
        <v>65</v>
      </c>
      <c r="AA126">
        <v>55.3</v>
      </c>
      <c r="AB126">
        <v>44.3</v>
      </c>
      <c r="AC126">
        <v>49.6</v>
      </c>
      <c r="AD126">
        <v>25.5</v>
      </c>
      <c r="AE126">
        <v>17.7</v>
      </c>
      <c r="AF126">
        <v>21.5</v>
      </c>
      <c r="AG126">
        <v>34.799999999999997</v>
      </c>
      <c r="AH126">
        <v>24.4</v>
      </c>
      <c r="AI126">
        <v>29.5</v>
      </c>
      <c r="AJ126">
        <v>4.53</v>
      </c>
      <c r="AK126">
        <v>4.0199999999999996</v>
      </c>
      <c r="AL126">
        <v>4.2699999999999996</v>
      </c>
      <c r="AM126">
        <v>806</v>
      </c>
      <c r="AN126">
        <v>832</v>
      </c>
      <c r="AO126">
        <v>1638</v>
      </c>
      <c r="AP126">
        <v>689</v>
      </c>
      <c r="AQ126">
        <v>724</v>
      </c>
      <c r="AR126">
        <v>1413</v>
      </c>
      <c r="AS126">
        <v>48.1</v>
      </c>
      <c r="AT126">
        <v>41</v>
      </c>
      <c r="AU126">
        <v>44.5</v>
      </c>
      <c r="AV126">
        <v>0.56000000000000005</v>
      </c>
      <c r="AW126">
        <v>-0.08</v>
      </c>
      <c r="AX126">
        <v>0.23</v>
      </c>
      <c r="AY126">
        <v>0.46</v>
      </c>
      <c r="AZ126">
        <v>-0.17</v>
      </c>
      <c r="BA126">
        <v>0.16</v>
      </c>
      <c r="BB126">
        <v>0.65</v>
      </c>
      <c r="BC126">
        <v>0.01</v>
      </c>
      <c r="BD126">
        <v>0.3</v>
      </c>
      <c r="BE126">
        <v>42.1</v>
      </c>
      <c r="BF126">
        <v>33.700000000000003</v>
      </c>
      <c r="BG126">
        <v>37.799999999999997</v>
      </c>
      <c r="BH126">
        <v>62.2</v>
      </c>
      <c r="BI126">
        <v>53.5</v>
      </c>
      <c r="BJ126">
        <v>57.8</v>
      </c>
      <c r="BK126">
        <v>61.3</v>
      </c>
      <c r="BL126">
        <v>50.7</v>
      </c>
      <c r="BM126">
        <v>55.9</v>
      </c>
      <c r="BN126">
        <v>22</v>
      </c>
      <c r="BO126">
        <v>12</v>
      </c>
      <c r="BP126">
        <v>16.899999999999999</v>
      </c>
      <c r="BQ126">
        <v>32.5</v>
      </c>
      <c r="BR126">
        <v>20.100000000000001</v>
      </c>
      <c r="BS126">
        <v>26.2</v>
      </c>
      <c r="BT126">
        <v>4.41</v>
      </c>
      <c r="BU126">
        <v>3.72</v>
      </c>
      <c r="BV126">
        <v>4.0599999999999996</v>
      </c>
      <c r="BW126">
        <v>1669</v>
      </c>
      <c r="BX126">
        <v>1745</v>
      </c>
      <c r="BY126">
        <v>3414</v>
      </c>
      <c r="BZ126">
        <v>1511</v>
      </c>
      <c r="CA126">
        <v>1607</v>
      </c>
      <c r="CB126">
        <v>3118</v>
      </c>
      <c r="CC126">
        <v>49.5</v>
      </c>
      <c r="CD126">
        <v>43.2</v>
      </c>
      <c r="CE126">
        <v>46.3</v>
      </c>
      <c r="CF126">
        <v>0.39</v>
      </c>
      <c r="CG126">
        <v>-0.21</v>
      </c>
      <c r="CH126">
        <v>0.08</v>
      </c>
      <c r="CI126">
        <v>0.33</v>
      </c>
      <c r="CJ126">
        <v>-0.27</v>
      </c>
      <c r="CK126">
        <v>0.04</v>
      </c>
      <c r="CL126">
        <v>0.46</v>
      </c>
      <c r="CM126">
        <v>-0.15</v>
      </c>
      <c r="CN126">
        <v>0.13</v>
      </c>
      <c r="CO126">
        <v>45.7</v>
      </c>
      <c r="CP126">
        <v>37.700000000000003</v>
      </c>
      <c r="CQ126">
        <v>41.6</v>
      </c>
      <c r="CR126">
        <v>65.8</v>
      </c>
      <c r="CS126">
        <v>57.2</v>
      </c>
      <c r="CT126">
        <v>61.4</v>
      </c>
      <c r="CU126">
        <v>58.2</v>
      </c>
      <c r="CV126">
        <v>47.4</v>
      </c>
      <c r="CW126">
        <v>52.7</v>
      </c>
      <c r="CX126">
        <v>23.8</v>
      </c>
      <c r="CY126">
        <v>15</v>
      </c>
      <c r="CZ126">
        <v>19.3</v>
      </c>
      <c r="DA126">
        <v>33.700000000000003</v>
      </c>
      <c r="DB126">
        <v>22.4</v>
      </c>
      <c r="DC126">
        <v>27.9</v>
      </c>
      <c r="DD126">
        <v>4.46</v>
      </c>
      <c r="DE126">
        <v>3.87</v>
      </c>
      <c r="DF126">
        <v>4.16</v>
      </c>
    </row>
    <row r="127" spans="1:110" x14ac:dyDescent="0.4">
      <c r="A127" t="s">
        <v>476</v>
      </c>
      <c r="B127" t="s">
        <v>475</v>
      </c>
      <c r="C127">
        <v>729</v>
      </c>
      <c r="D127">
        <v>698</v>
      </c>
      <c r="E127">
        <v>1427</v>
      </c>
      <c r="F127">
        <v>693</v>
      </c>
      <c r="G127">
        <v>663</v>
      </c>
      <c r="H127">
        <v>1356</v>
      </c>
      <c r="I127">
        <v>46.2</v>
      </c>
      <c r="J127">
        <v>40.6</v>
      </c>
      <c r="K127">
        <v>43.4</v>
      </c>
      <c r="L127">
        <v>-0.17</v>
      </c>
      <c r="M127">
        <v>-0.49</v>
      </c>
      <c r="N127">
        <v>-0.33</v>
      </c>
      <c r="O127">
        <v>-0.27</v>
      </c>
      <c r="P127">
        <v>-0.59</v>
      </c>
      <c r="Q127">
        <v>-0.39</v>
      </c>
      <c r="R127">
        <v>-0.08</v>
      </c>
      <c r="S127">
        <v>-0.39</v>
      </c>
      <c r="T127">
        <v>-0.26</v>
      </c>
      <c r="U127">
        <v>40.1</v>
      </c>
      <c r="V127">
        <v>34.1</v>
      </c>
      <c r="W127">
        <v>37.1</v>
      </c>
      <c r="X127">
        <v>58</v>
      </c>
      <c r="Y127">
        <v>52.6</v>
      </c>
      <c r="Z127">
        <v>55.4</v>
      </c>
      <c r="AA127">
        <v>48.6</v>
      </c>
      <c r="AB127">
        <v>42.3</v>
      </c>
      <c r="AC127">
        <v>45.5</v>
      </c>
      <c r="AD127">
        <v>16.899999999999999</v>
      </c>
      <c r="AE127">
        <v>9.5</v>
      </c>
      <c r="AF127">
        <v>13.2</v>
      </c>
      <c r="AG127">
        <v>24.6</v>
      </c>
      <c r="AH127">
        <v>15.8</v>
      </c>
      <c r="AI127">
        <v>20.3</v>
      </c>
      <c r="AJ127">
        <v>3.97</v>
      </c>
      <c r="AK127">
        <v>3.54</v>
      </c>
      <c r="AL127">
        <v>3.76</v>
      </c>
      <c r="AM127">
        <v>386</v>
      </c>
      <c r="AN127">
        <v>444</v>
      </c>
      <c r="AO127">
        <v>830</v>
      </c>
      <c r="AP127">
        <v>316</v>
      </c>
      <c r="AQ127">
        <v>370</v>
      </c>
      <c r="AR127">
        <v>686</v>
      </c>
      <c r="AS127">
        <v>49</v>
      </c>
      <c r="AT127">
        <v>44</v>
      </c>
      <c r="AU127">
        <v>46.3</v>
      </c>
      <c r="AV127">
        <v>0.3</v>
      </c>
      <c r="AW127">
        <v>-0.08</v>
      </c>
      <c r="AX127">
        <v>0.09</v>
      </c>
      <c r="AY127">
        <v>0.16</v>
      </c>
      <c r="AZ127">
        <v>-0.21</v>
      </c>
      <c r="BA127">
        <v>0</v>
      </c>
      <c r="BB127">
        <v>0.43</v>
      </c>
      <c r="BC127">
        <v>0.05</v>
      </c>
      <c r="BD127">
        <v>0.19</v>
      </c>
      <c r="BE127">
        <v>46.9</v>
      </c>
      <c r="BF127">
        <v>40.299999999999997</v>
      </c>
      <c r="BG127">
        <v>43.4</v>
      </c>
      <c r="BH127">
        <v>64.8</v>
      </c>
      <c r="BI127">
        <v>63.1</v>
      </c>
      <c r="BJ127">
        <v>63.9</v>
      </c>
      <c r="BK127">
        <v>59.3</v>
      </c>
      <c r="BL127">
        <v>61.7</v>
      </c>
      <c r="BM127">
        <v>60.6</v>
      </c>
      <c r="BN127">
        <v>24.4</v>
      </c>
      <c r="BO127">
        <v>14</v>
      </c>
      <c r="BP127">
        <v>18.8</v>
      </c>
      <c r="BQ127">
        <v>37.6</v>
      </c>
      <c r="BR127">
        <v>23.2</v>
      </c>
      <c r="BS127">
        <v>29.9</v>
      </c>
      <c r="BT127">
        <v>4.4000000000000004</v>
      </c>
      <c r="BU127">
        <v>3.99</v>
      </c>
      <c r="BV127">
        <v>4.18</v>
      </c>
      <c r="BW127">
        <v>1118</v>
      </c>
      <c r="BX127">
        <v>1151</v>
      </c>
      <c r="BY127">
        <v>2269</v>
      </c>
      <c r="BZ127">
        <v>1010</v>
      </c>
      <c r="CA127">
        <v>1041</v>
      </c>
      <c r="CB127">
        <v>2051</v>
      </c>
      <c r="CC127">
        <v>47.1</v>
      </c>
      <c r="CD127">
        <v>42</v>
      </c>
      <c r="CE127">
        <v>44.5</v>
      </c>
      <c r="CF127">
        <v>-0.02</v>
      </c>
      <c r="CG127">
        <v>-0.34</v>
      </c>
      <c r="CH127">
        <v>-0.18</v>
      </c>
      <c r="CI127">
        <v>-0.1</v>
      </c>
      <c r="CJ127">
        <v>-0.42</v>
      </c>
      <c r="CK127">
        <v>-0.24</v>
      </c>
      <c r="CL127">
        <v>0.05</v>
      </c>
      <c r="CM127">
        <v>-0.26</v>
      </c>
      <c r="CN127">
        <v>-0.13</v>
      </c>
      <c r="CO127">
        <v>42.4</v>
      </c>
      <c r="CP127">
        <v>36.6</v>
      </c>
      <c r="CQ127">
        <v>39.4</v>
      </c>
      <c r="CR127">
        <v>60.4</v>
      </c>
      <c r="CS127">
        <v>56.7</v>
      </c>
      <c r="CT127">
        <v>58.5</v>
      </c>
      <c r="CU127">
        <v>52.2</v>
      </c>
      <c r="CV127">
        <v>49.7</v>
      </c>
      <c r="CW127">
        <v>50.9</v>
      </c>
      <c r="CX127">
        <v>19.5</v>
      </c>
      <c r="CY127">
        <v>11.2</v>
      </c>
      <c r="CZ127">
        <v>15.3</v>
      </c>
      <c r="DA127">
        <v>29.1</v>
      </c>
      <c r="DB127">
        <v>18.7</v>
      </c>
      <c r="DC127">
        <v>23.8</v>
      </c>
      <c r="DD127">
        <v>4.12</v>
      </c>
      <c r="DE127">
        <v>3.71</v>
      </c>
      <c r="DF127">
        <v>3.92</v>
      </c>
    </row>
    <row r="128" spans="1:110" x14ac:dyDescent="0.4">
      <c r="A128" t="s">
        <v>478</v>
      </c>
      <c r="B128" t="s">
        <v>477</v>
      </c>
      <c r="C128">
        <v>440</v>
      </c>
      <c r="D128">
        <v>364</v>
      </c>
      <c r="E128">
        <v>804</v>
      </c>
      <c r="F128">
        <v>421</v>
      </c>
      <c r="G128">
        <v>332</v>
      </c>
      <c r="H128">
        <v>753</v>
      </c>
      <c r="I128">
        <v>54.2</v>
      </c>
      <c r="J128">
        <v>49.7</v>
      </c>
      <c r="K128">
        <v>52.1</v>
      </c>
      <c r="L128">
        <v>0.42</v>
      </c>
      <c r="M128">
        <v>0.09</v>
      </c>
      <c r="N128">
        <v>0.27</v>
      </c>
      <c r="O128">
        <v>0.3</v>
      </c>
      <c r="P128">
        <v>-0.05</v>
      </c>
      <c r="Q128">
        <v>0.18</v>
      </c>
      <c r="R128">
        <v>0.54</v>
      </c>
      <c r="S128">
        <v>0.22</v>
      </c>
      <c r="T128">
        <v>0.36</v>
      </c>
      <c r="U128">
        <v>54.8</v>
      </c>
      <c r="V128">
        <v>48.1</v>
      </c>
      <c r="W128">
        <v>51.7</v>
      </c>
      <c r="X128">
        <v>71.8</v>
      </c>
      <c r="Y128">
        <v>69</v>
      </c>
      <c r="Z128">
        <v>70.5</v>
      </c>
      <c r="AA128">
        <v>65.2</v>
      </c>
      <c r="AB128">
        <v>57.1</v>
      </c>
      <c r="AC128">
        <v>61.6</v>
      </c>
      <c r="AD128">
        <v>30.5</v>
      </c>
      <c r="AE128">
        <v>20.6</v>
      </c>
      <c r="AF128">
        <v>26</v>
      </c>
      <c r="AG128">
        <v>43.4</v>
      </c>
      <c r="AH128">
        <v>32.700000000000003</v>
      </c>
      <c r="AI128">
        <v>38.6</v>
      </c>
      <c r="AJ128">
        <v>4.8600000000000003</v>
      </c>
      <c r="AK128">
        <v>4.4400000000000004</v>
      </c>
      <c r="AL128">
        <v>4.67</v>
      </c>
      <c r="AM128">
        <v>608</v>
      </c>
      <c r="AN128">
        <v>632</v>
      </c>
      <c r="AO128">
        <v>1240</v>
      </c>
      <c r="AP128">
        <v>525</v>
      </c>
      <c r="AQ128">
        <v>543</v>
      </c>
      <c r="AR128">
        <v>1068</v>
      </c>
      <c r="AS128">
        <v>52.9</v>
      </c>
      <c r="AT128">
        <v>46.6</v>
      </c>
      <c r="AU128">
        <v>49.7</v>
      </c>
      <c r="AV128">
        <v>0.87</v>
      </c>
      <c r="AW128">
        <v>0.31</v>
      </c>
      <c r="AX128">
        <v>0.57999999999999996</v>
      </c>
      <c r="AY128">
        <v>0.76</v>
      </c>
      <c r="AZ128">
        <v>0.2</v>
      </c>
      <c r="BA128">
        <v>0.51</v>
      </c>
      <c r="BB128">
        <v>0.98</v>
      </c>
      <c r="BC128">
        <v>0.41</v>
      </c>
      <c r="BD128">
        <v>0.66</v>
      </c>
      <c r="BE128">
        <v>55.4</v>
      </c>
      <c r="BF128">
        <v>46.4</v>
      </c>
      <c r="BG128">
        <v>50.8</v>
      </c>
      <c r="BH128">
        <v>71.2</v>
      </c>
      <c r="BI128">
        <v>64.7</v>
      </c>
      <c r="BJ128">
        <v>67.900000000000006</v>
      </c>
      <c r="BK128">
        <v>68.099999999999994</v>
      </c>
      <c r="BL128">
        <v>50</v>
      </c>
      <c r="BM128">
        <v>58.9</v>
      </c>
      <c r="BN128">
        <v>30.8</v>
      </c>
      <c r="BO128">
        <v>16.600000000000001</v>
      </c>
      <c r="BP128">
        <v>23.5</v>
      </c>
      <c r="BQ128">
        <v>41.9</v>
      </c>
      <c r="BR128">
        <v>25.9</v>
      </c>
      <c r="BS128">
        <v>33.799999999999997</v>
      </c>
      <c r="BT128">
        <v>4.84</v>
      </c>
      <c r="BU128">
        <v>4.1500000000000004</v>
      </c>
      <c r="BV128">
        <v>4.49</v>
      </c>
      <c r="BW128">
        <v>1048</v>
      </c>
      <c r="BX128">
        <v>996</v>
      </c>
      <c r="BY128">
        <v>2044</v>
      </c>
      <c r="BZ128">
        <v>946</v>
      </c>
      <c r="CA128">
        <v>875</v>
      </c>
      <c r="CB128">
        <v>1821</v>
      </c>
      <c r="CC128">
        <v>53.4</v>
      </c>
      <c r="CD128">
        <v>47.7</v>
      </c>
      <c r="CE128">
        <v>50.7</v>
      </c>
      <c r="CF128">
        <v>0.67</v>
      </c>
      <c r="CG128">
        <v>0.22</v>
      </c>
      <c r="CH128">
        <v>0.45</v>
      </c>
      <c r="CI128">
        <v>0.59</v>
      </c>
      <c r="CJ128">
        <v>0.14000000000000001</v>
      </c>
      <c r="CK128">
        <v>0.4</v>
      </c>
      <c r="CL128">
        <v>0.75</v>
      </c>
      <c r="CM128">
        <v>0.31</v>
      </c>
      <c r="CN128">
        <v>0.51</v>
      </c>
      <c r="CO128">
        <v>55.2</v>
      </c>
      <c r="CP128">
        <v>47</v>
      </c>
      <c r="CQ128">
        <v>51.2</v>
      </c>
      <c r="CR128">
        <v>71.5</v>
      </c>
      <c r="CS128">
        <v>66.3</v>
      </c>
      <c r="CT128">
        <v>68.900000000000006</v>
      </c>
      <c r="CU128">
        <v>66.900000000000006</v>
      </c>
      <c r="CV128">
        <v>52.6</v>
      </c>
      <c r="CW128">
        <v>59.9</v>
      </c>
      <c r="CX128">
        <v>30.6</v>
      </c>
      <c r="CY128">
        <v>18.100000000000001</v>
      </c>
      <c r="CZ128">
        <v>24.5</v>
      </c>
      <c r="DA128">
        <v>42.6</v>
      </c>
      <c r="DB128">
        <v>28.4</v>
      </c>
      <c r="DC128">
        <v>35.700000000000003</v>
      </c>
      <c r="DD128">
        <v>4.8499999999999996</v>
      </c>
      <c r="DE128">
        <v>4.26</v>
      </c>
      <c r="DF128">
        <v>4.5599999999999996</v>
      </c>
    </row>
    <row r="129" spans="1:110" x14ac:dyDescent="0.4">
      <c r="A129" t="s">
        <v>480</v>
      </c>
      <c r="B129" t="s">
        <v>479</v>
      </c>
      <c r="C129">
        <v>1181</v>
      </c>
      <c r="D129">
        <v>1282</v>
      </c>
      <c r="E129">
        <v>2463</v>
      </c>
      <c r="F129">
        <v>1155</v>
      </c>
      <c r="G129">
        <v>1250</v>
      </c>
      <c r="H129">
        <v>2405</v>
      </c>
      <c r="I129">
        <v>49</v>
      </c>
      <c r="J129">
        <v>44.4</v>
      </c>
      <c r="K129">
        <v>46.6</v>
      </c>
      <c r="L129">
        <v>0.01</v>
      </c>
      <c r="M129">
        <v>-0.31</v>
      </c>
      <c r="N129">
        <v>-0.16</v>
      </c>
      <c r="O129">
        <v>-0.06</v>
      </c>
      <c r="P129">
        <v>-0.38</v>
      </c>
      <c r="Q129">
        <v>-0.21</v>
      </c>
      <c r="R129">
        <v>0.08</v>
      </c>
      <c r="S129">
        <v>-0.24</v>
      </c>
      <c r="T129">
        <v>-0.11</v>
      </c>
      <c r="U129">
        <v>45.7</v>
      </c>
      <c r="V129">
        <v>41.4</v>
      </c>
      <c r="W129">
        <v>43.5</v>
      </c>
      <c r="X129">
        <v>70.900000000000006</v>
      </c>
      <c r="Y129">
        <v>64.7</v>
      </c>
      <c r="Z129">
        <v>67.599999999999994</v>
      </c>
      <c r="AA129">
        <v>52.9</v>
      </c>
      <c r="AB129">
        <v>44.7</v>
      </c>
      <c r="AC129">
        <v>48.6</v>
      </c>
      <c r="AD129">
        <v>22.4</v>
      </c>
      <c r="AE129">
        <v>15.5</v>
      </c>
      <c r="AF129">
        <v>18.8</v>
      </c>
      <c r="AG129">
        <v>33.6</v>
      </c>
      <c r="AH129">
        <v>24.9</v>
      </c>
      <c r="AI129">
        <v>29.1</v>
      </c>
      <c r="AJ129">
        <v>4.29</v>
      </c>
      <c r="AK129">
        <v>3.91</v>
      </c>
      <c r="AL129">
        <v>4.09</v>
      </c>
      <c r="AM129">
        <v>152</v>
      </c>
      <c r="AN129">
        <v>157</v>
      </c>
      <c r="AO129">
        <v>309</v>
      </c>
      <c r="AP129">
        <v>126</v>
      </c>
      <c r="AQ129">
        <v>130</v>
      </c>
      <c r="AR129">
        <v>256</v>
      </c>
      <c r="AS129">
        <v>49.1</v>
      </c>
      <c r="AT129">
        <v>49.5</v>
      </c>
      <c r="AU129">
        <v>49.3</v>
      </c>
      <c r="AV129">
        <v>0.59</v>
      </c>
      <c r="AW129">
        <v>0.55000000000000004</v>
      </c>
      <c r="AX129">
        <v>0.56999999999999995</v>
      </c>
      <c r="AY129">
        <v>0.37</v>
      </c>
      <c r="AZ129">
        <v>0.33</v>
      </c>
      <c r="BA129">
        <v>0.41</v>
      </c>
      <c r="BB129">
        <v>0.81</v>
      </c>
      <c r="BC129">
        <v>0.77</v>
      </c>
      <c r="BD129">
        <v>0.72</v>
      </c>
      <c r="BE129">
        <v>48</v>
      </c>
      <c r="BF129">
        <v>52.2</v>
      </c>
      <c r="BG129">
        <v>50.2</v>
      </c>
      <c r="BH129">
        <v>68.400000000000006</v>
      </c>
      <c r="BI129">
        <v>70.099999999999994</v>
      </c>
      <c r="BJ129">
        <v>69.3</v>
      </c>
      <c r="BK129">
        <v>53.3</v>
      </c>
      <c r="BL129">
        <v>52.2</v>
      </c>
      <c r="BM129">
        <v>52.8</v>
      </c>
      <c r="BN129">
        <v>24.3</v>
      </c>
      <c r="BO129">
        <v>19.7</v>
      </c>
      <c r="BP129">
        <v>22</v>
      </c>
      <c r="BQ129">
        <v>30.3</v>
      </c>
      <c r="BR129">
        <v>33.799999999999997</v>
      </c>
      <c r="BS129">
        <v>32</v>
      </c>
      <c r="BT129">
        <v>4.37</v>
      </c>
      <c r="BU129">
        <v>4.46</v>
      </c>
      <c r="BV129">
        <v>4.41</v>
      </c>
      <c r="BW129">
        <v>1334</v>
      </c>
      <c r="BX129">
        <v>1440</v>
      </c>
      <c r="BY129">
        <v>2774</v>
      </c>
      <c r="BZ129">
        <v>1282</v>
      </c>
      <c r="CA129">
        <v>1381</v>
      </c>
      <c r="CB129">
        <v>2663</v>
      </c>
      <c r="CC129">
        <v>48.9</v>
      </c>
      <c r="CD129">
        <v>45</v>
      </c>
      <c r="CE129">
        <v>46.9</v>
      </c>
      <c r="CF129">
        <v>7.0000000000000007E-2</v>
      </c>
      <c r="CG129">
        <v>-0.23</v>
      </c>
      <c r="CH129">
        <v>-0.09</v>
      </c>
      <c r="CI129">
        <v>0</v>
      </c>
      <c r="CJ129">
        <v>-0.3</v>
      </c>
      <c r="CK129">
        <v>-0.13</v>
      </c>
      <c r="CL129">
        <v>0.14000000000000001</v>
      </c>
      <c r="CM129">
        <v>-0.16</v>
      </c>
      <c r="CN129">
        <v>-0.04</v>
      </c>
      <c r="CO129">
        <v>46</v>
      </c>
      <c r="CP129">
        <v>42.6</v>
      </c>
      <c r="CQ129">
        <v>44.2</v>
      </c>
      <c r="CR129">
        <v>70.5</v>
      </c>
      <c r="CS129">
        <v>65.3</v>
      </c>
      <c r="CT129">
        <v>67.8</v>
      </c>
      <c r="CU129">
        <v>52.9</v>
      </c>
      <c r="CV129">
        <v>45.6</v>
      </c>
      <c r="CW129">
        <v>49.1</v>
      </c>
      <c r="CX129">
        <v>22.6</v>
      </c>
      <c r="CY129">
        <v>16</v>
      </c>
      <c r="CZ129">
        <v>19.2</v>
      </c>
      <c r="DA129">
        <v>33.200000000000003</v>
      </c>
      <c r="DB129">
        <v>25.9</v>
      </c>
      <c r="DC129">
        <v>29.4</v>
      </c>
      <c r="DD129">
        <v>4.3</v>
      </c>
      <c r="DE129">
        <v>3.97</v>
      </c>
      <c r="DF129">
        <v>4.13</v>
      </c>
    </row>
    <row r="130" spans="1:110" x14ac:dyDescent="0.4">
      <c r="A130" t="s">
        <v>482</v>
      </c>
      <c r="B130" t="s">
        <v>481</v>
      </c>
      <c r="C130">
        <v>876</v>
      </c>
      <c r="D130">
        <v>883</v>
      </c>
      <c r="E130">
        <v>1759</v>
      </c>
      <c r="F130">
        <v>851</v>
      </c>
      <c r="G130">
        <v>855</v>
      </c>
      <c r="H130">
        <v>1706</v>
      </c>
      <c r="I130">
        <v>48.1</v>
      </c>
      <c r="J130">
        <v>43</v>
      </c>
      <c r="K130">
        <v>45.5</v>
      </c>
      <c r="L130">
        <v>0.08</v>
      </c>
      <c r="M130">
        <v>-0.41</v>
      </c>
      <c r="N130">
        <v>-0.16</v>
      </c>
      <c r="O130">
        <v>0</v>
      </c>
      <c r="P130">
        <v>-0.49</v>
      </c>
      <c r="Q130">
        <v>-0.22</v>
      </c>
      <c r="R130">
        <v>0.17</v>
      </c>
      <c r="S130">
        <v>-0.32</v>
      </c>
      <c r="T130">
        <v>-0.1</v>
      </c>
      <c r="U130">
        <v>45.8</v>
      </c>
      <c r="V130">
        <v>41.6</v>
      </c>
      <c r="W130">
        <v>43.7</v>
      </c>
      <c r="X130">
        <v>66.099999999999994</v>
      </c>
      <c r="Y130">
        <v>60.5</v>
      </c>
      <c r="Z130">
        <v>63.3</v>
      </c>
      <c r="AA130">
        <v>42.4</v>
      </c>
      <c r="AB130">
        <v>30.7</v>
      </c>
      <c r="AC130">
        <v>36.5</v>
      </c>
      <c r="AD130">
        <v>18.899999999999999</v>
      </c>
      <c r="AE130">
        <v>10.3</v>
      </c>
      <c r="AF130">
        <v>14.6</v>
      </c>
      <c r="AG130">
        <v>27.3</v>
      </c>
      <c r="AH130">
        <v>16.8</v>
      </c>
      <c r="AI130">
        <v>22</v>
      </c>
      <c r="AJ130">
        <v>4.1399999999999997</v>
      </c>
      <c r="AK130">
        <v>3.7</v>
      </c>
      <c r="AL130">
        <v>3.92</v>
      </c>
      <c r="AM130">
        <v>615</v>
      </c>
      <c r="AN130">
        <v>689</v>
      </c>
      <c r="AO130">
        <v>1304</v>
      </c>
      <c r="AP130">
        <v>541</v>
      </c>
      <c r="AQ130">
        <v>585</v>
      </c>
      <c r="AR130">
        <v>1126</v>
      </c>
      <c r="AS130">
        <v>53.9</v>
      </c>
      <c r="AT130">
        <v>48.2</v>
      </c>
      <c r="AU130">
        <v>50.9</v>
      </c>
      <c r="AV130">
        <v>0.85</v>
      </c>
      <c r="AW130">
        <v>0.41</v>
      </c>
      <c r="AX130">
        <v>0.62</v>
      </c>
      <c r="AY130">
        <v>0.74</v>
      </c>
      <c r="AZ130">
        <v>0.3</v>
      </c>
      <c r="BA130">
        <v>0.55000000000000004</v>
      </c>
      <c r="BB130">
        <v>0.96</v>
      </c>
      <c r="BC130">
        <v>0.51</v>
      </c>
      <c r="BD130">
        <v>0.69</v>
      </c>
      <c r="BE130">
        <v>55.6</v>
      </c>
      <c r="BF130">
        <v>50.9</v>
      </c>
      <c r="BG130">
        <v>53.1</v>
      </c>
      <c r="BH130">
        <v>74.5</v>
      </c>
      <c r="BI130">
        <v>69.7</v>
      </c>
      <c r="BJ130">
        <v>71.900000000000006</v>
      </c>
      <c r="BK130">
        <v>63.3</v>
      </c>
      <c r="BL130">
        <v>53.3</v>
      </c>
      <c r="BM130">
        <v>58</v>
      </c>
      <c r="BN130">
        <v>31.1</v>
      </c>
      <c r="BO130">
        <v>18.3</v>
      </c>
      <c r="BP130">
        <v>24.3</v>
      </c>
      <c r="BQ130">
        <v>42.3</v>
      </c>
      <c r="BR130">
        <v>28.4</v>
      </c>
      <c r="BS130">
        <v>35</v>
      </c>
      <c r="BT130">
        <v>4.92</v>
      </c>
      <c r="BU130">
        <v>4.41</v>
      </c>
      <c r="BV130">
        <v>4.6500000000000004</v>
      </c>
      <c r="BW130">
        <v>1492</v>
      </c>
      <c r="BX130">
        <v>1572</v>
      </c>
      <c r="BY130">
        <v>3064</v>
      </c>
      <c r="BZ130">
        <v>1392</v>
      </c>
      <c r="CA130">
        <v>1440</v>
      </c>
      <c r="CB130">
        <v>2832</v>
      </c>
      <c r="CC130">
        <v>50.5</v>
      </c>
      <c r="CD130">
        <v>45.3</v>
      </c>
      <c r="CE130">
        <v>47.8</v>
      </c>
      <c r="CF130">
        <v>0.38</v>
      </c>
      <c r="CG130">
        <v>-0.08</v>
      </c>
      <c r="CH130">
        <v>0.15</v>
      </c>
      <c r="CI130">
        <v>0.31</v>
      </c>
      <c r="CJ130">
        <v>-0.14000000000000001</v>
      </c>
      <c r="CK130">
        <v>0.1</v>
      </c>
      <c r="CL130">
        <v>0.45</v>
      </c>
      <c r="CM130">
        <v>-0.01</v>
      </c>
      <c r="CN130">
        <v>0.19</v>
      </c>
      <c r="CO130">
        <v>49.8</v>
      </c>
      <c r="CP130">
        <v>45.7</v>
      </c>
      <c r="CQ130">
        <v>47.7</v>
      </c>
      <c r="CR130">
        <v>69.599999999999994</v>
      </c>
      <c r="CS130">
        <v>64.5</v>
      </c>
      <c r="CT130">
        <v>67</v>
      </c>
      <c r="CU130">
        <v>51</v>
      </c>
      <c r="CV130">
        <v>40.6</v>
      </c>
      <c r="CW130">
        <v>45.7</v>
      </c>
      <c r="CX130">
        <v>23.9</v>
      </c>
      <c r="CY130">
        <v>13.8</v>
      </c>
      <c r="CZ130">
        <v>18.7</v>
      </c>
      <c r="DA130">
        <v>33.5</v>
      </c>
      <c r="DB130">
        <v>21.9</v>
      </c>
      <c r="DC130">
        <v>27.5</v>
      </c>
      <c r="DD130">
        <v>4.46</v>
      </c>
      <c r="DE130">
        <v>4.01</v>
      </c>
      <c r="DF130">
        <v>4.2300000000000004</v>
      </c>
    </row>
    <row r="131" spans="1:110" x14ac:dyDescent="0.4">
      <c r="A131" t="s">
        <v>484</v>
      </c>
      <c r="B131" t="s">
        <v>483</v>
      </c>
      <c r="C131">
        <v>599</v>
      </c>
      <c r="D131">
        <v>581</v>
      </c>
      <c r="E131">
        <v>1180</v>
      </c>
      <c r="F131">
        <v>566</v>
      </c>
      <c r="G131">
        <v>555</v>
      </c>
      <c r="H131">
        <v>1121</v>
      </c>
      <c r="I131">
        <v>51.4</v>
      </c>
      <c r="J131">
        <v>47.8</v>
      </c>
      <c r="K131">
        <v>49.6</v>
      </c>
      <c r="L131">
        <v>0.33</v>
      </c>
      <c r="M131">
        <v>-0.01</v>
      </c>
      <c r="N131">
        <v>0.16</v>
      </c>
      <c r="O131">
        <v>0.22</v>
      </c>
      <c r="P131">
        <v>-0.11</v>
      </c>
      <c r="Q131">
        <v>0.09</v>
      </c>
      <c r="R131">
        <v>0.43</v>
      </c>
      <c r="S131">
        <v>0.1</v>
      </c>
      <c r="T131">
        <v>0.24</v>
      </c>
      <c r="U131">
        <v>50.6</v>
      </c>
      <c r="V131">
        <v>48</v>
      </c>
      <c r="W131">
        <v>49.3</v>
      </c>
      <c r="X131">
        <v>71.099999999999994</v>
      </c>
      <c r="Y131">
        <v>65.599999999999994</v>
      </c>
      <c r="Z131">
        <v>68.400000000000006</v>
      </c>
      <c r="AA131">
        <v>58.9</v>
      </c>
      <c r="AB131">
        <v>57.1</v>
      </c>
      <c r="AC131">
        <v>58.1</v>
      </c>
      <c r="AD131">
        <v>28</v>
      </c>
      <c r="AE131">
        <v>22</v>
      </c>
      <c r="AF131">
        <v>25.1</v>
      </c>
      <c r="AG131">
        <v>42.1</v>
      </c>
      <c r="AH131">
        <v>33</v>
      </c>
      <c r="AI131">
        <v>37.6</v>
      </c>
      <c r="AJ131">
        <v>4.5999999999999996</v>
      </c>
      <c r="AK131">
        <v>4.32</v>
      </c>
      <c r="AL131">
        <v>4.46</v>
      </c>
      <c r="AM131">
        <v>674</v>
      </c>
      <c r="AN131">
        <v>723</v>
      </c>
      <c r="AO131">
        <v>1397</v>
      </c>
      <c r="AP131">
        <v>569</v>
      </c>
      <c r="AQ131">
        <v>606</v>
      </c>
      <c r="AR131">
        <v>1175</v>
      </c>
      <c r="AS131">
        <v>55.1</v>
      </c>
      <c r="AT131">
        <v>49.3</v>
      </c>
      <c r="AU131">
        <v>52.1</v>
      </c>
      <c r="AV131">
        <v>1.04</v>
      </c>
      <c r="AW131">
        <v>0.56999999999999995</v>
      </c>
      <c r="AX131">
        <v>0.79</v>
      </c>
      <c r="AY131">
        <v>0.93</v>
      </c>
      <c r="AZ131">
        <v>0.47</v>
      </c>
      <c r="BA131">
        <v>0.72</v>
      </c>
      <c r="BB131">
        <v>1.1399999999999999</v>
      </c>
      <c r="BC131">
        <v>0.67</v>
      </c>
      <c r="BD131">
        <v>0.87</v>
      </c>
      <c r="BE131">
        <v>56.1</v>
      </c>
      <c r="BF131">
        <v>48.5</v>
      </c>
      <c r="BG131">
        <v>52.2</v>
      </c>
      <c r="BH131">
        <v>76.599999999999994</v>
      </c>
      <c r="BI131">
        <v>70.7</v>
      </c>
      <c r="BJ131">
        <v>73.5</v>
      </c>
      <c r="BK131">
        <v>72.3</v>
      </c>
      <c r="BL131">
        <v>66.900000000000006</v>
      </c>
      <c r="BM131">
        <v>69.5</v>
      </c>
      <c r="BN131">
        <v>37.4</v>
      </c>
      <c r="BO131">
        <v>24.2</v>
      </c>
      <c r="BP131">
        <v>30.6</v>
      </c>
      <c r="BQ131">
        <v>51.9</v>
      </c>
      <c r="BR131">
        <v>38</v>
      </c>
      <c r="BS131">
        <v>44.7</v>
      </c>
      <c r="BT131">
        <v>5.1100000000000003</v>
      </c>
      <c r="BU131">
        <v>4.5999999999999996</v>
      </c>
      <c r="BV131">
        <v>4.84</v>
      </c>
      <c r="BW131">
        <v>1297</v>
      </c>
      <c r="BX131">
        <v>1369</v>
      </c>
      <c r="BY131">
        <v>2666</v>
      </c>
      <c r="BZ131">
        <v>1145</v>
      </c>
      <c r="CA131">
        <v>1192</v>
      </c>
      <c r="CB131">
        <v>2337</v>
      </c>
      <c r="CC131">
        <v>52.4</v>
      </c>
      <c r="CD131">
        <v>46.5</v>
      </c>
      <c r="CE131">
        <v>49.4</v>
      </c>
      <c r="CF131">
        <v>0.65</v>
      </c>
      <c r="CG131">
        <v>0.21</v>
      </c>
      <c r="CH131">
        <v>0.43</v>
      </c>
      <c r="CI131">
        <v>0.57999999999999996</v>
      </c>
      <c r="CJ131">
        <v>0.14000000000000001</v>
      </c>
      <c r="CK131">
        <v>0.38</v>
      </c>
      <c r="CL131">
        <v>0.73</v>
      </c>
      <c r="CM131">
        <v>0.28000000000000003</v>
      </c>
      <c r="CN131">
        <v>0.48</v>
      </c>
      <c r="CO131">
        <v>52.5</v>
      </c>
      <c r="CP131">
        <v>46</v>
      </c>
      <c r="CQ131">
        <v>49.2</v>
      </c>
      <c r="CR131">
        <v>72.599999999999994</v>
      </c>
      <c r="CS131">
        <v>65.3</v>
      </c>
      <c r="CT131">
        <v>68.900000000000006</v>
      </c>
      <c r="CU131">
        <v>64.8</v>
      </c>
      <c r="CV131">
        <v>59.7</v>
      </c>
      <c r="CW131">
        <v>62.2</v>
      </c>
      <c r="CX131">
        <v>32.4</v>
      </c>
      <c r="CY131">
        <v>22.1</v>
      </c>
      <c r="CZ131">
        <v>27.1</v>
      </c>
      <c r="DA131">
        <v>46.4</v>
      </c>
      <c r="DB131">
        <v>34.200000000000003</v>
      </c>
      <c r="DC131">
        <v>40.1</v>
      </c>
      <c r="DD131">
        <v>4.78</v>
      </c>
      <c r="DE131">
        <v>4.2699999999999996</v>
      </c>
      <c r="DF131">
        <v>4.5199999999999996</v>
      </c>
    </row>
    <row r="132" spans="1:110" x14ac:dyDescent="0.4">
      <c r="A132" t="s">
        <v>486</v>
      </c>
      <c r="B132" t="s">
        <v>485</v>
      </c>
      <c r="C132">
        <v>514</v>
      </c>
      <c r="D132">
        <v>515</v>
      </c>
      <c r="E132">
        <v>1029</v>
      </c>
      <c r="F132">
        <v>481</v>
      </c>
      <c r="G132">
        <v>487</v>
      </c>
      <c r="H132">
        <v>968</v>
      </c>
      <c r="I132">
        <v>60.2</v>
      </c>
      <c r="J132">
        <v>55.3</v>
      </c>
      <c r="K132">
        <v>57.7</v>
      </c>
      <c r="L132">
        <v>0.56000000000000005</v>
      </c>
      <c r="M132">
        <v>0.17</v>
      </c>
      <c r="N132">
        <v>0.36</v>
      </c>
      <c r="O132">
        <v>0.45</v>
      </c>
      <c r="P132">
        <v>0.06</v>
      </c>
      <c r="Q132">
        <v>0.28000000000000003</v>
      </c>
      <c r="R132">
        <v>0.67</v>
      </c>
      <c r="S132">
        <v>0.28000000000000003</v>
      </c>
      <c r="T132">
        <v>0.44</v>
      </c>
      <c r="U132">
        <v>68.5</v>
      </c>
      <c r="V132">
        <v>62.1</v>
      </c>
      <c r="W132">
        <v>65.3</v>
      </c>
      <c r="X132">
        <v>82.7</v>
      </c>
      <c r="Y132">
        <v>77.7</v>
      </c>
      <c r="Z132">
        <v>80.2</v>
      </c>
      <c r="AA132">
        <v>59.7</v>
      </c>
      <c r="AB132">
        <v>59.6</v>
      </c>
      <c r="AC132">
        <v>59.7</v>
      </c>
      <c r="AD132">
        <v>41.6</v>
      </c>
      <c r="AE132">
        <v>36.5</v>
      </c>
      <c r="AF132">
        <v>39.1</v>
      </c>
      <c r="AG132">
        <v>51.6</v>
      </c>
      <c r="AH132">
        <v>44.3</v>
      </c>
      <c r="AI132">
        <v>47.9</v>
      </c>
      <c r="AJ132">
        <v>5.45</v>
      </c>
      <c r="AK132">
        <v>5.09</v>
      </c>
      <c r="AL132">
        <v>5.27</v>
      </c>
      <c r="AM132">
        <v>276</v>
      </c>
      <c r="AN132">
        <v>205</v>
      </c>
      <c r="AO132">
        <v>481</v>
      </c>
      <c r="AP132">
        <v>240</v>
      </c>
      <c r="AQ132">
        <v>160</v>
      </c>
      <c r="AR132">
        <v>400</v>
      </c>
      <c r="AS132">
        <v>61.1</v>
      </c>
      <c r="AT132">
        <v>53.3</v>
      </c>
      <c r="AU132">
        <v>57.8</v>
      </c>
      <c r="AV132">
        <v>0.99</v>
      </c>
      <c r="AW132">
        <v>0.82</v>
      </c>
      <c r="AX132">
        <v>0.92</v>
      </c>
      <c r="AY132">
        <v>0.83</v>
      </c>
      <c r="AZ132">
        <v>0.62</v>
      </c>
      <c r="BA132">
        <v>0.8</v>
      </c>
      <c r="BB132">
        <v>1.1499999999999999</v>
      </c>
      <c r="BC132">
        <v>1.01</v>
      </c>
      <c r="BD132">
        <v>1.04</v>
      </c>
      <c r="BE132">
        <v>67.400000000000006</v>
      </c>
      <c r="BF132">
        <v>54.1</v>
      </c>
      <c r="BG132">
        <v>61.7</v>
      </c>
      <c r="BH132">
        <v>82.6</v>
      </c>
      <c r="BI132">
        <v>70.2</v>
      </c>
      <c r="BJ132">
        <v>77.3</v>
      </c>
      <c r="BK132">
        <v>77.2</v>
      </c>
      <c r="BL132">
        <v>59.5</v>
      </c>
      <c r="BM132">
        <v>69.599999999999994</v>
      </c>
      <c r="BN132">
        <v>49.6</v>
      </c>
      <c r="BO132">
        <v>35.1</v>
      </c>
      <c r="BP132">
        <v>43.5</v>
      </c>
      <c r="BQ132">
        <v>58.3</v>
      </c>
      <c r="BR132">
        <v>42</v>
      </c>
      <c r="BS132">
        <v>51.4</v>
      </c>
      <c r="BT132">
        <v>5.74</v>
      </c>
      <c r="BU132">
        <v>4.96</v>
      </c>
      <c r="BV132">
        <v>5.41</v>
      </c>
      <c r="BW132">
        <v>795</v>
      </c>
      <c r="BX132">
        <v>720</v>
      </c>
      <c r="BY132">
        <v>1515</v>
      </c>
      <c r="BZ132">
        <v>726</v>
      </c>
      <c r="CA132">
        <v>647</v>
      </c>
      <c r="CB132">
        <v>1373</v>
      </c>
      <c r="CC132">
        <v>60.5</v>
      </c>
      <c r="CD132">
        <v>54.7</v>
      </c>
      <c r="CE132">
        <v>57.8</v>
      </c>
      <c r="CF132">
        <v>0.71</v>
      </c>
      <c r="CG132">
        <v>0.33</v>
      </c>
      <c r="CH132">
        <v>0.53</v>
      </c>
      <c r="CI132">
        <v>0.61</v>
      </c>
      <c r="CJ132">
        <v>0.23</v>
      </c>
      <c r="CK132">
        <v>0.46</v>
      </c>
      <c r="CL132">
        <v>0.8</v>
      </c>
      <c r="CM132">
        <v>0.43</v>
      </c>
      <c r="CN132">
        <v>0.6</v>
      </c>
      <c r="CO132">
        <v>68.2</v>
      </c>
      <c r="CP132">
        <v>59.9</v>
      </c>
      <c r="CQ132">
        <v>64.2</v>
      </c>
      <c r="CR132">
        <v>82.8</v>
      </c>
      <c r="CS132">
        <v>75.599999999999994</v>
      </c>
      <c r="CT132">
        <v>79.3</v>
      </c>
      <c r="CU132">
        <v>65.8</v>
      </c>
      <c r="CV132">
        <v>59.6</v>
      </c>
      <c r="CW132">
        <v>62.8</v>
      </c>
      <c r="CX132">
        <v>44.5</v>
      </c>
      <c r="CY132">
        <v>36.1</v>
      </c>
      <c r="CZ132">
        <v>40.5</v>
      </c>
      <c r="DA132">
        <v>54</v>
      </c>
      <c r="DB132">
        <v>43.6</v>
      </c>
      <c r="DC132">
        <v>49</v>
      </c>
      <c r="DD132">
        <v>5.56</v>
      </c>
      <c r="DE132">
        <v>5.05</v>
      </c>
      <c r="DF132">
        <v>5.32</v>
      </c>
    </row>
    <row r="133" spans="1:110" x14ac:dyDescent="0.4">
      <c r="A133" t="s">
        <v>488</v>
      </c>
      <c r="B133" t="s">
        <v>487</v>
      </c>
      <c r="C133">
        <v>414</v>
      </c>
      <c r="D133">
        <v>465</v>
      </c>
      <c r="E133">
        <v>879</v>
      </c>
      <c r="F133">
        <v>392</v>
      </c>
      <c r="G133">
        <v>416</v>
      </c>
      <c r="H133">
        <v>808</v>
      </c>
      <c r="I133">
        <v>51.4</v>
      </c>
      <c r="J133">
        <v>46.9</v>
      </c>
      <c r="K133">
        <v>49</v>
      </c>
      <c r="L133">
        <v>0.44</v>
      </c>
      <c r="M133">
        <v>7.0000000000000007E-2</v>
      </c>
      <c r="N133">
        <v>0.25</v>
      </c>
      <c r="O133">
        <v>0.31</v>
      </c>
      <c r="P133">
        <v>-0.05</v>
      </c>
      <c r="Q133">
        <v>0.16</v>
      </c>
      <c r="R133">
        <v>0.56000000000000005</v>
      </c>
      <c r="S133">
        <v>0.19</v>
      </c>
      <c r="T133">
        <v>0.33</v>
      </c>
      <c r="U133">
        <v>47.8</v>
      </c>
      <c r="V133">
        <v>44.9</v>
      </c>
      <c r="W133">
        <v>46.3</v>
      </c>
      <c r="X133">
        <v>70.5</v>
      </c>
      <c r="Y133">
        <v>64.7</v>
      </c>
      <c r="Z133">
        <v>67.5</v>
      </c>
      <c r="AA133">
        <v>52.4</v>
      </c>
      <c r="AB133">
        <v>38.5</v>
      </c>
      <c r="AC133">
        <v>45.1</v>
      </c>
      <c r="AD133">
        <v>27.3</v>
      </c>
      <c r="AE133">
        <v>19.399999999999999</v>
      </c>
      <c r="AF133">
        <v>23.1</v>
      </c>
      <c r="AG133">
        <v>36</v>
      </c>
      <c r="AH133">
        <v>26.5</v>
      </c>
      <c r="AI133">
        <v>30.9</v>
      </c>
      <c r="AJ133">
        <v>4.53</v>
      </c>
      <c r="AK133">
        <v>4.16</v>
      </c>
      <c r="AL133">
        <v>4.33</v>
      </c>
      <c r="AM133">
        <v>269</v>
      </c>
      <c r="AN133">
        <v>256</v>
      </c>
      <c r="AO133">
        <v>525</v>
      </c>
      <c r="AP133">
        <v>218</v>
      </c>
      <c r="AQ133">
        <v>203</v>
      </c>
      <c r="AR133">
        <v>421</v>
      </c>
      <c r="AS133">
        <v>53.5</v>
      </c>
      <c r="AT133">
        <v>48.3</v>
      </c>
      <c r="AU133">
        <v>51</v>
      </c>
      <c r="AV133">
        <v>1.04</v>
      </c>
      <c r="AW133">
        <v>0.59</v>
      </c>
      <c r="AX133">
        <v>0.82</v>
      </c>
      <c r="AY133">
        <v>0.87</v>
      </c>
      <c r="AZ133">
        <v>0.41</v>
      </c>
      <c r="BA133">
        <v>0.7</v>
      </c>
      <c r="BB133">
        <v>1.21</v>
      </c>
      <c r="BC133">
        <v>0.76</v>
      </c>
      <c r="BD133">
        <v>0.94</v>
      </c>
      <c r="BE133">
        <v>50.6</v>
      </c>
      <c r="BF133">
        <v>43.4</v>
      </c>
      <c r="BG133">
        <v>47</v>
      </c>
      <c r="BH133">
        <v>72.900000000000006</v>
      </c>
      <c r="BI133">
        <v>66.400000000000006</v>
      </c>
      <c r="BJ133">
        <v>69.7</v>
      </c>
      <c r="BK133">
        <v>64.3</v>
      </c>
      <c r="BL133">
        <v>48</v>
      </c>
      <c r="BM133">
        <v>56.4</v>
      </c>
      <c r="BN133">
        <v>29.7</v>
      </c>
      <c r="BO133">
        <v>20.7</v>
      </c>
      <c r="BP133">
        <v>25.3</v>
      </c>
      <c r="BQ133">
        <v>46.1</v>
      </c>
      <c r="BR133">
        <v>31.6</v>
      </c>
      <c r="BS133">
        <v>39</v>
      </c>
      <c r="BT133">
        <v>4.83</v>
      </c>
      <c r="BU133">
        <v>4.3899999999999997</v>
      </c>
      <c r="BV133">
        <v>4.6100000000000003</v>
      </c>
      <c r="BW133">
        <v>683</v>
      </c>
      <c r="BX133">
        <v>721</v>
      </c>
      <c r="BY133">
        <v>1404</v>
      </c>
      <c r="BZ133">
        <v>610</v>
      </c>
      <c r="CA133">
        <v>619</v>
      </c>
      <c r="CB133">
        <v>1229</v>
      </c>
      <c r="CC133">
        <v>52.2</v>
      </c>
      <c r="CD133">
        <v>47.4</v>
      </c>
      <c r="CE133">
        <v>49.7</v>
      </c>
      <c r="CF133">
        <v>0.65</v>
      </c>
      <c r="CG133">
        <v>0.24</v>
      </c>
      <c r="CH133">
        <v>0.44</v>
      </c>
      <c r="CI133">
        <v>0.55000000000000004</v>
      </c>
      <c r="CJ133">
        <v>0.14000000000000001</v>
      </c>
      <c r="CK133">
        <v>0.37</v>
      </c>
      <c r="CL133">
        <v>0.75</v>
      </c>
      <c r="CM133">
        <v>0.34</v>
      </c>
      <c r="CN133">
        <v>0.51</v>
      </c>
      <c r="CO133">
        <v>48.9</v>
      </c>
      <c r="CP133">
        <v>44.4</v>
      </c>
      <c r="CQ133">
        <v>46.6</v>
      </c>
      <c r="CR133">
        <v>71.400000000000006</v>
      </c>
      <c r="CS133">
        <v>65.3</v>
      </c>
      <c r="CT133">
        <v>68.3</v>
      </c>
      <c r="CU133">
        <v>57.1</v>
      </c>
      <c r="CV133">
        <v>41.9</v>
      </c>
      <c r="CW133">
        <v>49.3</v>
      </c>
      <c r="CX133">
        <v>28.3</v>
      </c>
      <c r="CY133">
        <v>19.8</v>
      </c>
      <c r="CZ133">
        <v>23.9</v>
      </c>
      <c r="DA133">
        <v>40</v>
      </c>
      <c r="DB133">
        <v>28.3</v>
      </c>
      <c r="DC133">
        <v>34</v>
      </c>
      <c r="DD133">
        <v>4.6500000000000004</v>
      </c>
      <c r="DE133">
        <v>4.24</v>
      </c>
      <c r="DF133">
        <v>4.4400000000000004</v>
      </c>
    </row>
    <row r="134" spans="1:110" x14ac:dyDescent="0.4">
      <c r="A134" t="s">
        <v>490</v>
      </c>
      <c r="B134" t="s">
        <v>489</v>
      </c>
      <c r="C134">
        <v>758</v>
      </c>
      <c r="D134">
        <v>755</v>
      </c>
      <c r="E134">
        <v>1513</v>
      </c>
      <c r="F134">
        <v>716</v>
      </c>
      <c r="G134">
        <v>725</v>
      </c>
      <c r="H134">
        <v>1441</v>
      </c>
      <c r="I134">
        <v>55.8</v>
      </c>
      <c r="J134">
        <v>48.2</v>
      </c>
      <c r="K134">
        <v>52</v>
      </c>
      <c r="L134">
        <v>0.51</v>
      </c>
      <c r="M134">
        <v>-0.08</v>
      </c>
      <c r="N134">
        <v>0.21</v>
      </c>
      <c r="O134">
        <v>0.42</v>
      </c>
      <c r="P134">
        <v>-0.17</v>
      </c>
      <c r="Q134">
        <v>0.15</v>
      </c>
      <c r="R134">
        <v>0.6</v>
      </c>
      <c r="S134">
        <v>0.01</v>
      </c>
      <c r="T134">
        <v>0.28000000000000003</v>
      </c>
      <c r="U134">
        <v>58.2</v>
      </c>
      <c r="V134">
        <v>51.3</v>
      </c>
      <c r="W134">
        <v>54.7</v>
      </c>
      <c r="X134">
        <v>77.3</v>
      </c>
      <c r="Y134">
        <v>70.5</v>
      </c>
      <c r="Z134">
        <v>73.900000000000006</v>
      </c>
      <c r="AA134">
        <v>47.1</v>
      </c>
      <c r="AB134">
        <v>29.4</v>
      </c>
      <c r="AC134">
        <v>38.299999999999997</v>
      </c>
      <c r="AD134">
        <v>30.6</v>
      </c>
      <c r="AE134">
        <v>14.6</v>
      </c>
      <c r="AF134">
        <v>22.6</v>
      </c>
      <c r="AG134">
        <v>39.200000000000003</v>
      </c>
      <c r="AH134">
        <v>20</v>
      </c>
      <c r="AI134">
        <v>29.6</v>
      </c>
      <c r="AJ134">
        <v>4.9400000000000004</v>
      </c>
      <c r="AK134">
        <v>4.18</v>
      </c>
      <c r="AL134">
        <v>4.5599999999999996</v>
      </c>
      <c r="AM134">
        <v>911</v>
      </c>
      <c r="AN134">
        <v>1081</v>
      </c>
      <c r="AO134">
        <v>1992</v>
      </c>
      <c r="AP134">
        <v>805</v>
      </c>
      <c r="AQ134">
        <v>945</v>
      </c>
      <c r="AR134">
        <v>1750</v>
      </c>
      <c r="AS134">
        <v>55.7</v>
      </c>
      <c r="AT134">
        <v>52.3</v>
      </c>
      <c r="AU134">
        <v>53.8</v>
      </c>
      <c r="AV134">
        <v>0.9</v>
      </c>
      <c r="AW134">
        <v>0.5</v>
      </c>
      <c r="AX134">
        <v>0.68</v>
      </c>
      <c r="AY134">
        <v>0.81</v>
      </c>
      <c r="AZ134">
        <v>0.42</v>
      </c>
      <c r="BA134">
        <v>0.62</v>
      </c>
      <c r="BB134">
        <v>0.98</v>
      </c>
      <c r="BC134">
        <v>0.57999999999999996</v>
      </c>
      <c r="BD134">
        <v>0.74</v>
      </c>
      <c r="BE134">
        <v>59.1</v>
      </c>
      <c r="BF134">
        <v>57.4</v>
      </c>
      <c r="BG134">
        <v>58.2</v>
      </c>
      <c r="BH134">
        <v>75.400000000000006</v>
      </c>
      <c r="BI134">
        <v>74.2</v>
      </c>
      <c r="BJ134">
        <v>74.7</v>
      </c>
      <c r="BK134">
        <v>52.9</v>
      </c>
      <c r="BL134">
        <v>44</v>
      </c>
      <c r="BM134">
        <v>48.1</v>
      </c>
      <c r="BN134">
        <v>32.200000000000003</v>
      </c>
      <c r="BO134">
        <v>22.1</v>
      </c>
      <c r="BP134">
        <v>26.7</v>
      </c>
      <c r="BQ134">
        <v>40.799999999999997</v>
      </c>
      <c r="BR134">
        <v>30.2</v>
      </c>
      <c r="BS134">
        <v>35</v>
      </c>
      <c r="BT134">
        <v>5.0199999999999996</v>
      </c>
      <c r="BU134">
        <v>4.7</v>
      </c>
      <c r="BV134">
        <v>4.84</v>
      </c>
      <c r="BW134">
        <v>1669</v>
      </c>
      <c r="BX134">
        <v>1839</v>
      </c>
      <c r="BY134">
        <v>3508</v>
      </c>
      <c r="BZ134">
        <v>1521</v>
      </c>
      <c r="CA134">
        <v>1673</v>
      </c>
      <c r="CB134">
        <v>3194</v>
      </c>
      <c r="CC134">
        <v>55.7</v>
      </c>
      <c r="CD134">
        <v>50.6</v>
      </c>
      <c r="CE134">
        <v>53.1</v>
      </c>
      <c r="CF134">
        <v>0.72</v>
      </c>
      <c r="CG134">
        <v>0.25</v>
      </c>
      <c r="CH134">
        <v>0.47</v>
      </c>
      <c r="CI134">
        <v>0.65</v>
      </c>
      <c r="CJ134">
        <v>0.19</v>
      </c>
      <c r="CK134">
        <v>0.43</v>
      </c>
      <c r="CL134">
        <v>0.78</v>
      </c>
      <c r="CM134">
        <v>0.31</v>
      </c>
      <c r="CN134">
        <v>0.51</v>
      </c>
      <c r="CO134">
        <v>58.7</v>
      </c>
      <c r="CP134">
        <v>55</v>
      </c>
      <c r="CQ134">
        <v>56.7</v>
      </c>
      <c r="CR134">
        <v>76.3</v>
      </c>
      <c r="CS134">
        <v>72.7</v>
      </c>
      <c r="CT134">
        <v>74.400000000000006</v>
      </c>
      <c r="CU134">
        <v>50.3</v>
      </c>
      <c r="CV134">
        <v>38</v>
      </c>
      <c r="CW134">
        <v>43.8</v>
      </c>
      <c r="CX134">
        <v>31.5</v>
      </c>
      <c r="CY134">
        <v>19</v>
      </c>
      <c r="CZ134">
        <v>24.9</v>
      </c>
      <c r="DA134">
        <v>40.1</v>
      </c>
      <c r="DB134">
        <v>26</v>
      </c>
      <c r="DC134">
        <v>32.700000000000003</v>
      </c>
      <c r="DD134">
        <v>4.9800000000000004</v>
      </c>
      <c r="DE134">
        <v>4.49</v>
      </c>
      <c r="DF134">
        <v>4.72</v>
      </c>
    </row>
    <row r="135" spans="1:110" x14ac:dyDescent="0.4">
      <c r="A135" t="s">
        <v>492</v>
      </c>
      <c r="B135" t="s">
        <v>491</v>
      </c>
      <c r="C135">
        <v>597</v>
      </c>
      <c r="D135">
        <v>576</v>
      </c>
      <c r="E135">
        <v>1173</v>
      </c>
      <c r="F135">
        <v>573</v>
      </c>
      <c r="G135">
        <v>556</v>
      </c>
      <c r="H135">
        <v>1129</v>
      </c>
      <c r="I135">
        <v>53.1</v>
      </c>
      <c r="J135">
        <v>49.3</v>
      </c>
      <c r="K135">
        <v>51.3</v>
      </c>
      <c r="L135">
        <v>0.22</v>
      </c>
      <c r="M135">
        <v>-0.14000000000000001</v>
      </c>
      <c r="N135">
        <v>0.04</v>
      </c>
      <c r="O135">
        <v>0.12</v>
      </c>
      <c r="P135">
        <v>-0.24</v>
      </c>
      <c r="Q135">
        <v>-0.03</v>
      </c>
      <c r="R135">
        <v>0.32</v>
      </c>
      <c r="S135">
        <v>-0.03</v>
      </c>
      <c r="T135">
        <v>0.12</v>
      </c>
      <c r="U135">
        <v>54.4</v>
      </c>
      <c r="V135">
        <v>51.9</v>
      </c>
      <c r="W135">
        <v>53.2</v>
      </c>
      <c r="X135">
        <v>72.900000000000006</v>
      </c>
      <c r="Y135">
        <v>69.099999999999994</v>
      </c>
      <c r="Z135">
        <v>71</v>
      </c>
      <c r="AA135">
        <v>54.9</v>
      </c>
      <c r="AB135">
        <v>48.4</v>
      </c>
      <c r="AC135">
        <v>51.7</v>
      </c>
      <c r="AD135">
        <v>36</v>
      </c>
      <c r="AE135">
        <v>25.7</v>
      </c>
      <c r="AF135">
        <v>30.9</v>
      </c>
      <c r="AG135">
        <v>44.1</v>
      </c>
      <c r="AH135">
        <v>34.5</v>
      </c>
      <c r="AI135">
        <v>39.4</v>
      </c>
      <c r="AJ135">
        <v>4.8</v>
      </c>
      <c r="AK135">
        <v>4.46</v>
      </c>
      <c r="AL135">
        <v>4.63</v>
      </c>
      <c r="AM135">
        <v>152</v>
      </c>
      <c r="AN135">
        <v>153</v>
      </c>
      <c r="AO135">
        <v>305</v>
      </c>
      <c r="AP135">
        <v>111</v>
      </c>
      <c r="AQ135">
        <v>119</v>
      </c>
      <c r="AR135">
        <v>230</v>
      </c>
      <c r="AS135">
        <v>54.4</v>
      </c>
      <c r="AT135">
        <v>52.2</v>
      </c>
      <c r="AU135">
        <v>53.3</v>
      </c>
      <c r="AV135">
        <v>0.86</v>
      </c>
      <c r="AW135">
        <v>0.41</v>
      </c>
      <c r="AX135">
        <v>0.63</v>
      </c>
      <c r="AY135">
        <v>0.62</v>
      </c>
      <c r="AZ135">
        <v>0.19</v>
      </c>
      <c r="BA135">
        <v>0.46</v>
      </c>
      <c r="BB135">
        <v>1.0900000000000001</v>
      </c>
      <c r="BC135">
        <v>0.64</v>
      </c>
      <c r="BD135">
        <v>0.79</v>
      </c>
      <c r="BE135">
        <v>48</v>
      </c>
      <c r="BF135">
        <v>55.6</v>
      </c>
      <c r="BG135">
        <v>51.8</v>
      </c>
      <c r="BH135">
        <v>72.400000000000006</v>
      </c>
      <c r="BI135">
        <v>76.5</v>
      </c>
      <c r="BJ135">
        <v>74.400000000000006</v>
      </c>
      <c r="BK135">
        <v>71.099999999999994</v>
      </c>
      <c r="BL135">
        <v>58.8</v>
      </c>
      <c r="BM135">
        <v>64.900000000000006</v>
      </c>
      <c r="BN135">
        <v>37.5</v>
      </c>
      <c r="BO135">
        <v>25.5</v>
      </c>
      <c r="BP135">
        <v>31.5</v>
      </c>
      <c r="BQ135">
        <v>50</v>
      </c>
      <c r="BR135">
        <v>37.9</v>
      </c>
      <c r="BS135">
        <v>43.9</v>
      </c>
      <c r="BT135">
        <v>5.0999999999999996</v>
      </c>
      <c r="BU135">
        <v>4.87</v>
      </c>
      <c r="BV135">
        <v>4.99</v>
      </c>
      <c r="BW135">
        <v>750</v>
      </c>
      <c r="BX135">
        <v>729</v>
      </c>
      <c r="BY135">
        <v>1479</v>
      </c>
      <c r="BZ135">
        <v>684</v>
      </c>
      <c r="CA135">
        <v>675</v>
      </c>
      <c r="CB135">
        <v>1359</v>
      </c>
      <c r="CC135">
        <v>53.4</v>
      </c>
      <c r="CD135">
        <v>49.9</v>
      </c>
      <c r="CE135">
        <v>51.7</v>
      </c>
      <c r="CF135">
        <v>0.32</v>
      </c>
      <c r="CG135">
        <v>-0.04</v>
      </c>
      <c r="CH135">
        <v>0.14000000000000001</v>
      </c>
      <c r="CI135">
        <v>0.23</v>
      </c>
      <c r="CJ135">
        <v>-0.13</v>
      </c>
      <c r="CK135">
        <v>0.08</v>
      </c>
      <c r="CL135">
        <v>0.42</v>
      </c>
      <c r="CM135">
        <v>0.06</v>
      </c>
      <c r="CN135">
        <v>0.21</v>
      </c>
      <c r="CO135">
        <v>53.2</v>
      </c>
      <c r="CP135">
        <v>52.7</v>
      </c>
      <c r="CQ135">
        <v>52.9</v>
      </c>
      <c r="CR135">
        <v>72.8</v>
      </c>
      <c r="CS135">
        <v>70.599999999999994</v>
      </c>
      <c r="CT135">
        <v>71.7</v>
      </c>
      <c r="CU135">
        <v>58.3</v>
      </c>
      <c r="CV135">
        <v>50.6</v>
      </c>
      <c r="CW135">
        <v>54.5</v>
      </c>
      <c r="CX135">
        <v>36.4</v>
      </c>
      <c r="CY135">
        <v>25.7</v>
      </c>
      <c r="CZ135">
        <v>31.1</v>
      </c>
      <c r="DA135">
        <v>45.3</v>
      </c>
      <c r="DB135">
        <v>35.299999999999997</v>
      </c>
      <c r="DC135">
        <v>40.4</v>
      </c>
      <c r="DD135">
        <v>4.8600000000000003</v>
      </c>
      <c r="DE135">
        <v>4.55</v>
      </c>
      <c r="DF135">
        <v>4.71</v>
      </c>
    </row>
    <row r="136" spans="1:110" x14ac:dyDescent="0.4">
      <c r="A136" t="s">
        <v>494</v>
      </c>
      <c r="B136" t="s">
        <v>493</v>
      </c>
      <c r="C136">
        <v>1030</v>
      </c>
      <c r="D136">
        <v>1075</v>
      </c>
      <c r="E136">
        <v>2105</v>
      </c>
      <c r="F136">
        <v>996</v>
      </c>
      <c r="G136">
        <v>1006</v>
      </c>
      <c r="H136">
        <v>2002</v>
      </c>
      <c r="I136">
        <v>58.5</v>
      </c>
      <c r="J136">
        <v>55</v>
      </c>
      <c r="K136">
        <v>56.7</v>
      </c>
      <c r="L136">
        <v>0.42</v>
      </c>
      <c r="M136">
        <v>0.08</v>
      </c>
      <c r="N136">
        <v>0.25</v>
      </c>
      <c r="O136">
        <v>0.35</v>
      </c>
      <c r="P136">
        <v>0</v>
      </c>
      <c r="Q136">
        <v>0.2</v>
      </c>
      <c r="R136">
        <v>0.5</v>
      </c>
      <c r="S136">
        <v>0.16</v>
      </c>
      <c r="T136">
        <v>0.31</v>
      </c>
      <c r="U136">
        <v>63.3</v>
      </c>
      <c r="V136">
        <v>59.7</v>
      </c>
      <c r="W136">
        <v>61.5</v>
      </c>
      <c r="X136">
        <v>80.2</v>
      </c>
      <c r="Y136">
        <v>76.400000000000006</v>
      </c>
      <c r="Z136">
        <v>78.2</v>
      </c>
      <c r="AA136">
        <v>61.7</v>
      </c>
      <c r="AB136">
        <v>42</v>
      </c>
      <c r="AC136">
        <v>51.6</v>
      </c>
      <c r="AD136">
        <v>41.7</v>
      </c>
      <c r="AE136">
        <v>28.7</v>
      </c>
      <c r="AF136">
        <v>35.1</v>
      </c>
      <c r="AG136">
        <v>51.4</v>
      </c>
      <c r="AH136">
        <v>35.5</v>
      </c>
      <c r="AI136">
        <v>43.3</v>
      </c>
      <c r="AJ136">
        <v>5.31</v>
      </c>
      <c r="AK136">
        <v>4.88</v>
      </c>
      <c r="AL136">
        <v>5.09</v>
      </c>
      <c r="AM136">
        <v>292</v>
      </c>
      <c r="AN136">
        <v>309</v>
      </c>
      <c r="AO136">
        <v>601</v>
      </c>
      <c r="AP136">
        <v>248</v>
      </c>
      <c r="AQ136">
        <v>274</v>
      </c>
      <c r="AR136">
        <v>522</v>
      </c>
      <c r="AS136">
        <v>60.5</v>
      </c>
      <c r="AT136">
        <v>65.3</v>
      </c>
      <c r="AU136">
        <v>63</v>
      </c>
      <c r="AV136">
        <v>0.97</v>
      </c>
      <c r="AW136">
        <v>0.85</v>
      </c>
      <c r="AX136">
        <v>0.91</v>
      </c>
      <c r="AY136">
        <v>0.82</v>
      </c>
      <c r="AZ136">
        <v>0.7</v>
      </c>
      <c r="BA136">
        <v>0.8</v>
      </c>
      <c r="BB136">
        <v>1.1299999999999999</v>
      </c>
      <c r="BC136">
        <v>1</v>
      </c>
      <c r="BD136">
        <v>1.02</v>
      </c>
      <c r="BE136">
        <v>62.7</v>
      </c>
      <c r="BF136">
        <v>75.7</v>
      </c>
      <c r="BG136">
        <v>69.400000000000006</v>
      </c>
      <c r="BH136">
        <v>80.5</v>
      </c>
      <c r="BI136">
        <v>88.3</v>
      </c>
      <c r="BJ136">
        <v>84.5</v>
      </c>
      <c r="BK136">
        <v>71.599999999999994</v>
      </c>
      <c r="BL136">
        <v>60.8</v>
      </c>
      <c r="BM136">
        <v>66.099999999999994</v>
      </c>
      <c r="BN136">
        <v>45.2</v>
      </c>
      <c r="BO136">
        <v>45</v>
      </c>
      <c r="BP136">
        <v>45.1</v>
      </c>
      <c r="BQ136">
        <v>55.1</v>
      </c>
      <c r="BR136">
        <v>52.4</v>
      </c>
      <c r="BS136">
        <v>53.7</v>
      </c>
      <c r="BT136">
        <v>5.64</v>
      </c>
      <c r="BU136">
        <v>6.06</v>
      </c>
      <c r="BV136">
        <v>5.86</v>
      </c>
      <c r="BW136">
        <v>1327</v>
      </c>
      <c r="BX136">
        <v>1392</v>
      </c>
      <c r="BY136">
        <v>2719</v>
      </c>
      <c r="BZ136">
        <v>1248</v>
      </c>
      <c r="CA136">
        <v>1287</v>
      </c>
      <c r="CB136">
        <v>2535</v>
      </c>
      <c r="CC136">
        <v>59</v>
      </c>
      <c r="CD136">
        <v>57.3</v>
      </c>
      <c r="CE136">
        <v>58.1</v>
      </c>
      <c r="CF136">
        <v>0.53</v>
      </c>
      <c r="CG136">
        <v>0.25</v>
      </c>
      <c r="CH136">
        <v>0.39</v>
      </c>
      <c r="CI136">
        <v>0.46</v>
      </c>
      <c r="CJ136">
        <v>0.18</v>
      </c>
      <c r="CK136">
        <v>0.34</v>
      </c>
      <c r="CL136">
        <v>0.6</v>
      </c>
      <c r="CM136">
        <v>0.32</v>
      </c>
      <c r="CN136">
        <v>0.44</v>
      </c>
      <c r="CO136">
        <v>63.1</v>
      </c>
      <c r="CP136">
        <v>63.3</v>
      </c>
      <c r="CQ136">
        <v>63.2</v>
      </c>
      <c r="CR136">
        <v>80.3</v>
      </c>
      <c r="CS136">
        <v>79.099999999999994</v>
      </c>
      <c r="CT136">
        <v>79.7</v>
      </c>
      <c r="CU136">
        <v>63.8</v>
      </c>
      <c r="CV136">
        <v>46.3</v>
      </c>
      <c r="CW136">
        <v>54.8</v>
      </c>
      <c r="CX136">
        <v>42.6</v>
      </c>
      <c r="CY136">
        <v>32.5</v>
      </c>
      <c r="CZ136">
        <v>37.4</v>
      </c>
      <c r="DA136">
        <v>52.2</v>
      </c>
      <c r="DB136">
        <v>39.4</v>
      </c>
      <c r="DC136">
        <v>45.6</v>
      </c>
      <c r="DD136">
        <v>5.38</v>
      </c>
      <c r="DE136">
        <v>5.15</v>
      </c>
      <c r="DF136">
        <v>5.26</v>
      </c>
    </row>
    <row r="137" spans="1:110" x14ac:dyDescent="0.4">
      <c r="A137" t="s">
        <v>496</v>
      </c>
      <c r="B137" t="s">
        <v>495</v>
      </c>
      <c r="C137">
        <v>702</v>
      </c>
      <c r="D137">
        <v>641</v>
      </c>
      <c r="E137">
        <v>1343</v>
      </c>
      <c r="F137">
        <v>691</v>
      </c>
      <c r="G137">
        <v>620</v>
      </c>
      <c r="H137">
        <v>1311</v>
      </c>
      <c r="I137">
        <v>49.9</v>
      </c>
      <c r="J137">
        <v>43.7</v>
      </c>
      <c r="K137">
        <v>46.9</v>
      </c>
      <c r="L137">
        <v>0.26</v>
      </c>
      <c r="M137">
        <v>-0.2</v>
      </c>
      <c r="N137">
        <v>0.04</v>
      </c>
      <c r="O137">
        <v>0.17</v>
      </c>
      <c r="P137">
        <v>-0.3</v>
      </c>
      <c r="Q137">
        <v>-0.02</v>
      </c>
      <c r="R137">
        <v>0.36</v>
      </c>
      <c r="S137">
        <v>-0.1</v>
      </c>
      <c r="T137">
        <v>0.11</v>
      </c>
      <c r="U137">
        <v>45.6</v>
      </c>
      <c r="V137">
        <v>41</v>
      </c>
      <c r="W137">
        <v>43.4</v>
      </c>
      <c r="X137">
        <v>68.099999999999994</v>
      </c>
      <c r="Y137">
        <v>61.6</v>
      </c>
      <c r="Z137">
        <v>65</v>
      </c>
      <c r="AA137">
        <v>52.7</v>
      </c>
      <c r="AB137">
        <v>41</v>
      </c>
      <c r="AC137">
        <v>47.1</v>
      </c>
      <c r="AD137">
        <v>20.5</v>
      </c>
      <c r="AE137">
        <v>12.3</v>
      </c>
      <c r="AF137">
        <v>16.600000000000001</v>
      </c>
      <c r="AG137">
        <v>32.299999999999997</v>
      </c>
      <c r="AH137">
        <v>19.8</v>
      </c>
      <c r="AI137">
        <v>26.4</v>
      </c>
      <c r="AJ137">
        <v>4.3499999999999996</v>
      </c>
      <c r="AK137">
        <v>3.83</v>
      </c>
      <c r="AL137">
        <v>4.0999999999999996</v>
      </c>
      <c r="AM137">
        <v>564</v>
      </c>
      <c r="AN137">
        <v>574</v>
      </c>
      <c r="AO137">
        <v>1138</v>
      </c>
      <c r="AP137">
        <v>485</v>
      </c>
      <c r="AQ137">
        <v>498</v>
      </c>
      <c r="AR137">
        <v>983</v>
      </c>
      <c r="AS137">
        <v>48.2</v>
      </c>
      <c r="AT137">
        <v>42</v>
      </c>
      <c r="AU137">
        <v>45.1</v>
      </c>
      <c r="AV137">
        <v>0.71</v>
      </c>
      <c r="AW137">
        <v>0.13</v>
      </c>
      <c r="AX137">
        <v>0.42</v>
      </c>
      <c r="AY137">
        <v>0.6</v>
      </c>
      <c r="AZ137">
        <v>0.02</v>
      </c>
      <c r="BA137">
        <v>0.34</v>
      </c>
      <c r="BB137">
        <v>0.82</v>
      </c>
      <c r="BC137">
        <v>0.24</v>
      </c>
      <c r="BD137">
        <v>0.5</v>
      </c>
      <c r="BE137">
        <v>46.6</v>
      </c>
      <c r="BF137">
        <v>38</v>
      </c>
      <c r="BG137">
        <v>42.3</v>
      </c>
      <c r="BH137">
        <v>64</v>
      </c>
      <c r="BI137">
        <v>58.5</v>
      </c>
      <c r="BJ137">
        <v>61.2</v>
      </c>
      <c r="BK137">
        <v>57.1</v>
      </c>
      <c r="BL137">
        <v>42.9</v>
      </c>
      <c r="BM137">
        <v>49.9</v>
      </c>
      <c r="BN137">
        <v>18.600000000000001</v>
      </c>
      <c r="BO137">
        <v>10.3</v>
      </c>
      <c r="BP137">
        <v>14.4</v>
      </c>
      <c r="BQ137">
        <v>30.1</v>
      </c>
      <c r="BR137">
        <v>17.8</v>
      </c>
      <c r="BS137">
        <v>23.9</v>
      </c>
      <c r="BT137">
        <v>4.28</v>
      </c>
      <c r="BU137">
        <v>3.75</v>
      </c>
      <c r="BV137">
        <v>4.01</v>
      </c>
      <c r="BW137">
        <v>1266</v>
      </c>
      <c r="BX137">
        <v>1218</v>
      </c>
      <c r="BY137">
        <v>2484</v>
      </c>
      <c r="BZ137">
        <v>1176</v>
      </c>
      <c r="CA137">
        <v>1121</v>
      </c>
      <c r="CB137">
        <v>2297</v>
      </c>
      <c r="CC137">
        <v>49.1</v>
      </c>
      <c r="CD137">
        <v>42.9</v>
      </c>
      <c r="CE137">
        <v>46.1</v>
      </c>
      <c r="CF137">
        <v>0.45</v>
      </c>
      <c r="CG137">
        <v>-0.05</v>
      </c>
      <c r="CH137">
        <v>0.21</v>
      </c>
      <c r="CI137">
        <v>0.38</v>
      </c>
      <c r="CJ137">
        <v>-0.12</v>
      </c>
      <c r="CK137">
        <v>0.15</v>
      </c>
      <c r="CL137">
        <v>0.52</v>
      </c>
      <c r="CM137">
        <v>0.02</v>
      </c>
      <c r="CN137">
        <v>0.26</v>
      </c>
      <c r="CO137">
        <v>46.1</v>
      </c>
      <c r="CP137">
        <v>39.6</v>
      </c>
      <c r="CQ137">
        <v>42.9</v>
      </c>
      <c r="CR137">
        <v>66.3</v>
      </c>
      <c r="CS137">
        <v>60.2</v>
      </c>
      <c r="CT137">
        <v>63.3</v>
      </c>
      <c r="CU137">
        <v>54.7</v>
      </c>
      <c r="CV137">
        <v>41.8</v>
      </c>
      <c r="CW137">
        <v>48.3</v>
      </c>
      <c r="CX137">
        <v>19.7</v>
      </c>
      <c r="CY137">
        <v>11.3</v>
      </c>
      <c r="CZ137">
        <v>15.6</v>
      </c>
      <c r="DA137">
        <v>31.4</v>
      </c>
      <c r="DB137">
        <v>18.8</v>
      </c>
      <c r="DC137">
        <v>25.2</v>
      </c>
      <c r="DD137">
        <v>4.32</v>
      </c>
      <c r="DE137">
        <v>3.79</v>
      </c>
      <c r="DF137">
        <v>4.0599999999999996</v>
      </c>
    </row>
    <row r="139" spans="1:110" x14ac:dyDescent="0.4">
      <c r="A139" t="s">
        <v>499</v>
      </c>
      <c r="B139" t="s">
        <v>497</v>
      </c>
      <c r="C139">
        <v>36110</v>
      </c>
      <c r="D139">
        <v>37835</v>
      </c>
      <c r="E139">
        <v>73945</v>
      </c>
      <c r="F139">
        <v>34850</v>
      </c>
      <c r="G139">
        <v>36420</v>
      </c>
      <c r="H139">
        <v>71270</v>
      </c>
      <c r="I139">
        <v>50.4</v>
      </c>
      <c r="J139">
        <v>44.9</v>
      </c>
      <c r="K139">
        <v>47.6</v>
      </c>
      <c r="L139">
        <v>0.19</v>
      </c>
      <c r="M139">
        <v>-0.27</v>
      </c>
      <c r="N139">
        <v>-0.05</v>
      </c>
      <c r="O139">
        <v>0.18</v>
      </c>
      <c r="P139">
        <v>-0.28999999999999998</v>
      </c>
      <c r="Q139">
        <v>-0.06</v>
      </c>
      <c r="R139">
        <v>0.2</v>
      </c>
      <c r="S139">
        <v>-0.26</v>
      </c>
      <c r="T139">
        <v>-0.04</v>
      </c>
      <c r="U139">
        <v>49.8</v>
      </c>
      <c r="V139">
        <v>42.8</v>
      </c>
      <c r="W139">
        <v>46.2</v>
      </c>
      <c r="X139">
        <v>70.599999999999994</v>
      </c>
      <c r="Y139">
        <v>62.9</v>
      </c>
      <c r="Z139">
        <v>66.599999999999994</v>
      </c>
      <c r="AA139">
        <v>44.2</v>
      </c>
      <c r="AB139">
        <v>32.299999999999997</v>
      </c>
      <c r="AC139">
        <v>38.1</v>
      </c>
      <c r="AD139">
        <v>22.7</v>
      </c>
      <c r="AE139">
        <v>14.1</v>
      </c>
      <c r="AF139">
        <v>18.3</v>
      </c>
      <c r="AG139">
        <v>31</v>
      </c>
      <c r="AH139">
        <v>20</v>
      </c>
      <c r="AI139">
        <v>25.3</v>
      </c>
      <c r="AJ139">
        <v>4.4000000000000004</v>
      </c>
      <c r="AK139">
        <v>3.92</v>
      </c>
      <c r="AL139">
        <v>4.1500000000000004</v>
      </c>
      <c r="AM139">
        <v>4286</v>
      </c>
      <c r="AN139">
        <v>4470</v>
      </c>
      <c r="AO139">
        <v>8756</v>
      </c>
      <c r="AP139">
        <v>3430</v>
      </c>
      <c r="AQ139">
        <v>3539</v>
      </c>
      <c r="AR139">
        <v>6969</v>
      </c>
      <c r="AS139">
        <v>52.7</v>
      </c>
      <c r="AT139">
        <v>47.2</v>
      </c>
      <c r="AU139">
        <v>49.9</v>
      </c>
      <c r="AV139">
        <v>0.79</v>
      </c>
      <c r="AW139">
        <v>0.36</v>
      </c>
      <c r="AX139">
        <v>0.56999999999999995</v>
      </c>
      <c r="AY139">
        <v>0.74</v>
      </c>
      <c r="AZ139">
        <v>0.32</v>
      </c>
      <c r="BA139">
        <v>0.54</v>
      </c>
      <c r="BB139">
        <v>0.83</v>
      </c>
      <c r="BC139">
        <v>0.41</v>
      </c>
      <c r="BD139">
        <v>0.6</v>
      </c>
      <c r="BE139">
        <v>51.5</v>
      </c>
      <c r="BF139">
        <v>45.5</v>
      </c>
      <c r="BG139">
        <v>48.4</v>
      </c>
      <c r="BH139">
        <v>71.3</v>
      </c>
      <c r="BI139">
        <v>64.2</v>
      </c>
      <c r="BJ139">
        <v>67.7</v>
      </c>
      <c r="BK139">
        <v>53.1</v>
      </c>
      <c r="BL139">
        <v>40.299999999999997</v>
      </c>
      <c r="BM139">
        <v>46.6</v>
      </c>
      <c r="BN139">
        <v>27.6</v>
      </c>
      <c r="BO139">
        <v>17</v>
      </c>
      <c r="BP139">
        <v>22.2</v>
      </c>
      <c r="BQ139">
        <v>36.799999999999997</v>
      </c>
      <c r="BR139">
        <v>24.4</v>
      </c>
      <c r="BS139">
        <v>30.5</v>
      </c>
      <c r="BT139">
        <v>4.72</v>
      </c>
      <c r="BU139">
        <v>4.2300000000000004</v>
      </c>
      <c r="BV139">
        <v>4.47</v>
      </c>
      <c r="BW139">
        <v>40447</v>
      </c>
      <c r="BX139">
        <v>42356</v>
      </c>
      <c r="BY139">
        <v>82803</v>
      </c>
      <c r="BZ139">
        <v>38323</v>
      </c>
      <c r="CA139">
        <v>40004</v>
      </c>
      <c r="CB139">
        <v>78327</v>
      </c>
      <c r="CC139">
        <v>50.7</v>
      </c>
      <c r="CD139">
        <v>45.1</v>
      </c>
      <c r="CE139">
        <v>47.8</v>
      </c>
      <c r="CF139">
        <v>0.24</v>
      </c>
      <c r="CG139">
        <v>-0.22</v>
      </c>
      <c r="CH139">
        <v>0.01</v>
      </c>
      <c r="CI139">
        <v>0.23</v>
      </c>
      <c r="CJ139">
        <v>-0.23</v>
      </c>
      <c r="CK139">
        <v>0</v>
      </c>
      <c r="CL139">
        <v>0.25</v>
      </c>
      <c r="CM139">
        <v>-0.21</v>
      </c>
      <c r="CN139">
        <v>0.02</v>
      </c>
      <c r="CO139">
        <v>50</v>
      </c>
      <c r="CP139">
        <v>43</v>
      </c>
      <c r="CQ139">
        <v>46.4</v>
      </c>
      <c r="CR139">
        <v>70.599999999999994</v>
      </c>
      <c r="CS139">
        <v>63</v>
      </c>
      <c r="CT139">
        <v>66.7</v>
      </c>
      <c r="CU139">
        <v>45.2</v>
      </c>
      <c r="CV139">
        <v>33.1</v>
      </c>
      <c r="CW139">
        <v>39</v>
      </c>
      <c r="CX139">
        <v>23.2</v>
      </c>
      <c r="CY139">
        <v>14.4</v>
      </c>
      <c r="CZ139">
        <v>18.7</v>
      </c>
      <c r="DA139">
        <v>31.6</v>
      </c>
      <c r="DB139">
        <v>20.399999999999999</v>
      </c>
      <c r="DC139">
        <v>25.9</v>
      </c>
      <c r="DD139">
        <v>4.43</v>
      </c>
      <c r="DE139">
        <v>3.95</v>
      </c>
      <c r="DF139">
        <v>4.18</v>
      </c>
    </row>
    <row r="140" spans="1:110" x14ac:dyDescent="0.4">
      <c r="A140" t="s">
        <v>501</v>
      </c>
      <c r="B140" t="s">
        <v>500</v>
      </c>
      <c r="C140">
        <v>456</v>
      </c>
      <c r="D140">
        <v>479</v>
      </c>
      <c r="E140">
        <v>935</v>
      </c>
      <c r="F140">
        <v>441</v>
      </c>
      <c r="G140">
        <v>458</v>
      </c>
      <c r="H140">
        <v>899</v>
      </c>
      <c r="I140">
        <v>49.3</v>
      </c>
      <c r="J140">
        <v>45.7</v>
      </c>
      <c r="K140">
        <v>47.5</v>
      </c>
      <c r="L140">
        <v>0.14000000000000001</v>
      </c>
      <c r="M140">
        <v>-0.23</v>
      </c>
      <c r="N140">
        <v>-0.05</v>
      </c>
      <c r="O140">
        <v>0.03</v>
      </c>
      <c r="P140">
        <v>-0.35</v>
      </c>
      <c r="Q140">
        <v>-0.13</v>
      </c>
      <c r="R140">
        <v>0.26</v>
      </c>
      <c r="S140">
        <v>-0.12</v>
      </c>
      <c r="T140">
        <v>0.03</v>
      </c>
      <c r="U140">
        <v>48.5</v>
      </c>
      <c r="V140">
        <v>40.5</v>
      </c>
      <c r="W140">
        <v>44.4</v>
      </c>
      <c r="X140">
        <v>70</v>
      </c>
      <c r="Y140">
        <v>64.3</v>
      </c>
      <c r="Z140">
        <v>67.099999999999994</v>
      </c>
      <c r="AA140">
        <v>39</v>
      </c>
      <c r="AB140">
        <v>28.2</v>
      </c>
      <c r="AC140">
        <v>33.5</v>
      </c>
      <c r="AD140">
        <v>19.7</v>
      </c>
      <c r="AE140">
        <v>11.9</v>
      </c>
      <c r="AF140">
        <v>15.7</v>
      </c>
      <c r="AG140">
        <v>27.4</v>
      </c>
      <c r="AH140">
        <v>15.4</v>
      </c>
      <c r="AI140">
        <v>21.3</v>
      </c>
      <c r="AJ140">
        <v>4.22</v>
      </c>
      <c r="AK140">
        <v>3.95</v>
      </c>
      <c r="AL140">
        <v>4.08</v>
      </c>
      <c r="AM140">
        <v>62</v>
      </c>
      <c r="AN140">
        <v>46</v>
      </c>
      <c r="AO140">
        <v>108</v>
      </c>
      <c r="AP140">
        <v>51</v>
      </c>
      <c r="AQ140">
        <v>36</v>
      </c>
      <c r="AR140">
        <v>87</v>
      </c>
      <c r="AS140">
        <v>54.4</v>
      </c>
      <c r="AT140">
        <v>52.1</v>
      </c>
      <c r="AU140">
        <v>53.4</v>
      </c>
      <c r="AV140">
        <v>0.88</v>
      </c>
      <c r="AW140">
        <v>0.56999999999999995</v>
      </c>
      <c r="AX140">
        <v>0.76</v>
      </c>
      <c r="AY140">
        <v>0.54</v>
      </c>
      <c r="AZ140">
        <v>0.16</v>
      </c>
      <c r="BA140">
        <v>0.49</v>
      </c>
      <c r="BB140">
        <v>1.23</v>
      </c>
      <c r="BC140">
        <v>0.99</v>
      </c>
      <c r="BD140">
        <v>1.02</v>
      </c>
      <c r="BE140">
        <v>51.6</v>
      </c>
      <c r="BF140">
        <v>52.2</v>
      </c>
      <c r="BG140">
        <v>51.9</v>
      </c>
      <c r="BH140">
        <v>83.9</v>
      </c>
      <c r="BI140">
        <v>73.900000000000006</v>
      </c>
      <c r="BJ140">
        <v>79.599999999999994</v>
      </c>
      <c r="BK140">
        <v>43.5</v>
      </c>
      <c r="BL140">
        <v>39.1</v>
      </c>
      <c r="BM140">
        <v>41.7</v>
      </c>
      <c r="BN140">
        <v>24.2</v>
      </c>
      <c r="BO140">
        <v>15.2</v>
      </c>
      <c r="BP140">
        <v>20.399999999999999</v>
      </c>
      <c r="BQ140">
        <v>32.299999999999997</v>
      </c>
      <c r="BR140">
        <v>23.9</v>
      </c>
      <c r="BS140">
        <v>28.7</v>
      </c>
      <c r="BT140">
        <v>4.7</v>
      </c>
      <c r="BU140">
        <v>4.5599999999999996</v>
      </c>
      <c r="BV140">
        <v>4.6399999999999997</v>
      </c>
      <c r="BW140">
        <v>518</v>
      </c>
      <c r="BX140">
        <v>525</v>
      </c>
      <c r="BY140">
        <v>1043</v>
      </c>
      <c r="BZ140">
        <v>492</v>
      </c>
      <c r="CA140">
        <v>494</v>
      </c>
      <c r="CB140">
        <v>986</v>
      </c>
      <c r="CC140">
        <v>49.9</v>
      </c>
      <c r="CD140">
        <v>46.3</v>
      </c>
      <c r="CE140">
        <v>48.1</v>
      </c>
      <c r="CF140">
        <v>0.22</v>
      </c>
      <c r="CG140">
        <v>-0.17</v>
      </c>
      <c r="CH140">
        <v>0.02</v>
      </c>
      <c r="CI140">
        <v>0.11</v>
      </c>
      <c r="CJ140">
        <v>-0.28999999999999998</v>
      </c>
      <c r="CK140">
        <v>-0.06</v>
      </c>
      <c r="CL140">
        <v>0.33</v>
      </c>
      <c r="CM140">
        <v>-0.06</v>
      </c>
      <c r="CN140">
        <v>0.1</v>
      </c>
      <c r="CO140">
        <v>48.8</v>
      </c>
      <c r="CP140">
        <v>41.5</v>
      </c>
      <c r="CQ140">
        <v>45.2</v>
      </c>
      <c r="CR140">
        <v>71.599999999999994</v>
      </c>
      <c r="CS140">
        <v>65.099999999999994</v>
      </c>
      <c r="CT140">
        <v>68.400000000000006</v>
      </c>
      <c r="CU140">
        <v>39.6</v>
      </c>
      <c r="CV140">
        <v>29.1</v>
      </c>
      <c r="CW140">
        <v>34.299999999999997</v>
      </c>
      <c r="CX140">
        <v>20.3</v>
      </c>
      <c r="CY140">
        <v>12.2</v>
      </c>
      <c r="CZ140">
        <v>16.2</v>
      </c>
      <c r="DA140">
        <v>28</v>
      </c>
      <c r="DB140">
        <v>16.2</v>
      </c>
      <c r="DC140">
        <v>22.1</v>
      </c>
      <c r="DD140">
        <v>4.28</v>
      </c>
      <c r="DE140">
        <v>4</v>
      </c>
      <c r="DF140">
        <v>4.1399999999999997</v>
      </c>
    </row>
    <row r="141" spans="1:110" x14ac:dyDescent="0.4">
      <c r="A141" t="s">
        <v>503</v>
      </c>
      <c r="B141" t="s">
        <v>502</v>
      </c>
      <c r="C141">
        <v>934</v>
      </c>
      <c r="D141">
        <v>988</v>
      </c>
      <c r="E141">
        <v>1922</v>
      </c>
      <c r="F141">
        <v>905</v>
      </c>
      <c r="G141">
        <v>955</v>
      </c>
      <c r="H141">
        <v>1860</v>
      </c>
      <c r="I141">
        <v>50.2</v>
      </c>
      <c r="J141">
        <v>45.9</v>
      </c>
      <c r="K141">
        <v>48</v>
      </c>
      <c r="L141">
        <v>0.11</v>
      </c>
      <c r="M141">
        <v>-0.27</v>
      </c>
      <c r="N141">
        <v>-0.08</v>
      </c>
      <c r="O141">
        <v>0.03</v>
      </c>
      <c r="P141">
        <v>-0.35</v>
      </c>
      <c r="Q141">
        <v>-0.14000000000000001</v>
      </c>
      <c r="R141">
        <v>0.2</v>
      </c>
      <c r="S141">
        <v>-0.19</v>
      </c>
      <c r="T141">
        <v>-0.03</v>
      </c>
      <c r="U141">
        <v>49</v>
      </c>
      <c r="V141">
        <v>45.7</v>
      </c>
      <c r="W141">
        <v>47.3</v>
      </c>
      <c r="X141">
        <v>71.400000000000006</v>
      </c>
      <c r="Y141">
        <v>66.5</v>
      </c>
      <c r="Z141">
        <v>68.900000000000006</v>
      </c>
      <c r="AA141">
        <v>36.6</v>
      </c>
      <c r="AB141">
        <v>32.1</v>
      </c>
      <c r="AC141">
        <v>34.299999999999997</v>
      </c>
      <c r="AD141">
        <v>18.8</v>
      </c>
      <c r="AE141">
        <v>14.9</v>
      </c>
      <c r="AF141">
        <v>16.8</v>
      </c>
      <c r="AG141">
        <v>26.3</v>
      </c>
      <c r="AH141">
        <v>21.6</v>
      </c>
      <c r="AI141">
        <v>23.9</v>
      </c>
      <c r="AJ141">
        <v>4.2699999999999996</v>
      </c>
      <c r="AK141">
        <v>4</v>
      </c>
      <c r="AL141">
        <v>4.13</v>
      </c>
      <c r="AM141">
        <v>132</v>
      </c>
      <c r="AN141">
        <v>114</v>
      </c>
      <c r="AO141">
        <v>246</v>
      </c>
      <c r="AP141">
        <v>99</v>
      </c>
      <c r="AQ141">
        <v>85</v>
      </c>
      <c r="AR141">
        <v>184</v>
      </c>
      <c r="AS141">
        <v>50.9</v>
      </c>
      <c r="AT141">
        <v>44.8</v>
      </c>
      <c r="AU141">
        <v>48.1</v>
      </c>
      <c r="AV141">
        <v>0.84</v>
      </c>
      <c r="AW141">
        <v>0.44</v>
      </c>
      <c r="AX141">
        <v>0.66</v>
      </c>
      <c r="AY141">
        <v>0.59</v>
      </c>
      <c r="AZ141">
        <v>0.17</v>
      </c>
      <c r="BA141">
        <v>0.47</v>
      </c>
      <c r="BB141">
        <v>1.0900000000000001</v>
      </c>
      <c r="BC141">
        <v>0.71</v>
      </c>
      <c r="BD141">
        <v>0.84</v>
      </c>
      <c r="BE141">
        <v>40.200000000000003</v>
      </c>
      <c r="BF141">
        <v>43</v>
      </c>
      <c r="BG141">
        <v>41.5</v>
      </c>
      <c r="BH141">
        <v>66.7</v>
      </c>
      <c r="BI141">
        <v>59.6</v>
      </c>
      <c r="BJ141">
        <v>63.4</v>
      </c>
      <c r="BK141">
        <v>53</v>
      </c>
      <c r="BL141">
        <v>52.6</v>
      </c>
      <c r="BM141">
        <v>52.8</v>
      </c>
      <c r="BN141">
        <v>23.5</v>
      </c>
      <c r="BO141">
        <v>17.5</v>
      </c>
      <c r="BP141">
        <v>20.7</v>
      </c>
      <c r="BQ141">
        <v>34.1</v>
      </c>
      <c r="BR141">
        <v>26.3</v>
      </c>
      <c r="BS141">
        <v>30.5</v>
      </c>
      <c r="BT141">
        <v>4.6100000000000003</v>
      </c>
      <c r="BU141">
        <v>4.12</v>
      </c>
      <c r="BV141">
        <v>4.38</v>
      </c>
      <c r="BW141">
        <v>1066</v>
      </c>
      <c r="BX141">
        <v>1103</v>
      </c>
      <c r="BY141">
        <v>2169</v>
      </c>
      <c r="BZ141">
        <v>1004</v>
      </c>
      <c r="CA141">
        <v>1041</v>
      </c>
      <c r="CB141">
        <v>2045</v>
      </c>
      <c r="CC141">
        <v>50.3</v>
      </c>
      <c r="CD141">
        <v>45.8</v>
      </c>
      <c r="CE141">
        <v>48</v>
      </c>
      <c r="CF141">
        <v>0.18</v>
      </c>
      <c r="CG141">
        <v>-0.21</v>
      </c>
      <c r="CH141">
        <v>-0.02</v>
      </c>
      <c r="CI141">
        <v>0.11</v>
      </c>
      <c r="CJ141">
        <v>-0.28999999999999998</v>
      </c>
      <c r="CK141">
        <v>-7.0000000000000007E-2</v>
      </c>
      <c r="CL141">
        <v>0.26</v>
      </c>
      <c r="CM141">
        <v>-0.14000000000000001</v>
      </c>
      <c r="CN141">
        <v>0.04</v>
      </c>
      <c r="CO141">
        <v>47.9</v>
      </c>
      <c r="CP141">
        <v>45.5</v>
      </c>
      <c r="CQ141">
        <v>46.7</v>
      </c>
      <c r="CR141">
        <v>70.8</v>
      </c>
      <c r="CS141">
        <v>65.8</v>
      </c>
      <c r="CT141">
        <v>68.3</v>
      </c>
      <c r="CU141">
        <v>38.6</v>
      </c>
      <c r="CV141">
        <v>34.200000000000003</v>
      </c>
      <c r="CW141">
        <v>36.4</v>
      </c>
      <c r="CX141">
        <v>19.399999999999999</v>
      </c>
      <c r="CY141">
        <v>15.1</v>
      </c>
      <c r="CZ141">
        <v>17.2</v>
      </c>
      <c r="DA141">
        <v>27.3</v>
      </c>
      <c r="DB141">
        <v>22</v>
      </c>
      <c r="DC141">
        <v>24.6</v>
      </c>
      <c r="DD141">
        <v>4.3099999999999996</v>
      </c>
      <c r="DE141">
        <v>4.01</v>
      </c>
      <c r="DF141">
        <v>4.16</v>
      </c>
    </row>
    <row r="142" spans="1:110" x14ac:dyDescent="0.4">
      <c r="A142" t="s">
        <v>505</v>
      </c>
      <c r="B142" t="s">
        <v>504</v>
      </c>
      <c r="C142">
        <v>2349</v>
      </c>
      <c r="D142">
        <v>2434</v>
      </c>
      <c r="E142">
        <v>4783</v>
      </c>
      <c r="F142">
        <v>2166</v>
      </c>
      <c r="G142">
        <v>2253</v>
      </c>
      <c r="H142">
        <v>4419</v>
      </c>
      <c r="I142">
        <v>57.6</v>
      </c>
      <c r="J142">
        <v>53.2</v>
      </c>
      <c r="K142">
        <v>55.4</v>
      </c>
      <c r="L142">
        <v>0.4</v>
      </c>
      <c r="M142">
        <v>-0.03</v>
      </c>
      <c r="N142">
        <v>0.18</v>
      </c>
      <c r="O142">
        <v>0.34</v>
      </c>
      <c r="P142">
        <v>-0.08</v>
      </c>
      <c r="Q142">
        <v>0.14000000000000001</v>
      </c>
      <c r="R142">
        <v>0.45</v>
      </c>
      <c r="S142">
        <v>0.02</v>
      </c>
      <c r="T142">
        <v>0.22</v>
      </c>
      <c r="U142">
        <v>63.3</v>
      </c>
      <c r="V142">
        <v>59.7</v>
      </c>
      <c r="W142">
        <v>61.5</v>
      </c>
      <c r="X142">
        <v>79.400000000000006</v>
      </c>
      <c r="Y142">
        <v>76.3</v>
      </c>
      <c r="Z142">
        <v>77.8</v>
      </c>
      <c r="AA142">
        <v>46.1</v>
      </c>
      <c r="AB142">
        <v>35.200000000000003</v>
      </c>
      <c r="AC142">
        <v>40.5</v>
      </c>
      <c r="AD142">
        <v>32.9</v>
      </c>
      <c r="AE142">
        <v>22.7</v>
      </c>
      <c r="AF142">
        <v>27.7</v>
      </c>
      <c r="AG142">
        <v>39.200000000000003</v>
      </c>
      <c r="AH142">
        <v>28.1</v>
      </c>
      <c r="AI142">
        <v>33.6</v>
      </c>
      <c r="AJ142">
        <v>5.1100000000000003</v>
      </c>
      <c r="AK142">
        <v>4.7</v>
      </c>
      <c r="AL142">
        <v>4.9000000000000004</v>
      </c>
      <c r="AM142">
        <v>397</v>
      </c>
      <c r="AN142">
        <v>476</v>
      </c>
      <c r="AO142">
        <v>873</v>
      </c>
      <c r="AP142">
        <v>342</v>
      </c>
      <c r="AQ142">
        <v>403</v>
      </c>
      <c r="AR142">
        <v>745</v>
      </c>
      <c r="AS142">
        <v>53.2</v>
      </c>
      <c r="AT142">
        <v>53.4</v>
      </c>
      <c r="AU142">
        <v>53.3</v>
      </c>
      <c r="AV142">
        <v>0.69</v>
      </c>
      <c r="AW142">
        <v>0.32</v>
      </c>
      <c r="AX142">
        <v>0.49</v>
      </c>
      <c r="AY142">
        <v>0.56000000000000005</v>
      </c>
      <c r="AZ142">
        <v>0.2</v>
      </c>
      <c r="BA142">
        <v>0.4</v>
      </c>
      <c r="BB142">
        <v>0.82</v>
      </c>
      <c r="BC142">
        <v>0.44</v>
      </c>
      <c r="BD142">
        <v>0.57999999999999996</v>
      </c>
      <c r="BE142">
        <v>51.9</v>
      </c>
      <c r="BF142">
        <v>61.6</v>
      </c>
      <c r="BG142">
        <v>57.2</v>
      </c>
      <c r="BH142">
        <v>71.5</v>
      </c>
      <c r="BI142">
        <v>73.5</v>
      </c>
      <c r="BJ142">
        <v>72.599999999999994</v>
      </c>
      <c r="BK142">
        <v>40.799999999999997</v>
      </c>
      <c r="BL142">
        <v>27.9</v>
      </c>
      <c r="BM142">
        <v>33.799999999999997</v>
      </c>
      <c r="BN142">
        <v>24.7</v>
      </c>
      <c r="BO142">
        <v>15.1</v>
      </c>
      <c r="BP142">
        <v>19.5</v>
      </c>
      <c r="BQ142">
        <v>32</v>
      </c>
      <c r="BR142">
        <v>21</v>
      </c>
      <c r="BS142">
        <v>26</v>
      </c>
      <c r="BT142">
        <v>4.63</v>
      </c>
      <c r="BU142">
        <v>4.7699999999999996</v>
      </c>
      <c r="BV142">
        <v>4.7</v>
      </c>
      <c r="BW142">
        <v>2751</v>
      </c>
      <c r="BX142">
        <v>2914</v>
      </c>
      <c r="BY142">
        <v>5665</v>
      </c>
      <c r="BZ142">
        <v>2512</v>
      </c>
      <c r="CA142">
        <v>2660</v>
      </c>
      <c r="CB142">
        <v>5172</v>
      </c>
      <c r="CC142">
        <v>57</v>
      </c>
      <c r="CD142">
        <v>53.2</v>
      </c>
      <c r="CE142">
        <v>55</v>
      </c>
      <c r="CF142">
        <v>0.44</v>
      </c>
      <c r="CG142">
        <v>0.02</v>
      </c>
      <c r="CH142">
        <v>0.22</v>
      </c>
      <c r="CI142">
        <v>0.39</v>
      </c>
      <c r="CJ142">
        <v>-0.02</v>
      </c>
      <c r="CK142">
        <v>0.19</v>
      </c>
      <c r="CL142">
        <v>0.48</v>
      </c>
      <c r="CM142">
        <v>7.0000000000000007E-2</v>
      </c>
      <c r="CN142">
        <v>0.26</v>
      </c>
      <c r="CO142">
        <v>61.7</v>
      </c>
      <c r="CP142">
        <v>60</v>
      </c>
      <c r="CQ142">
        <v>60.8</v>
      </c>
      <c r="CR142">
        <v>78.3</v>
      </c>
      <c r="CS142">
        <v>75.900000000000006</v>
      </c>
      <c r="CT142">
        <v>77</v>
      </c>
      <c r="CU142">
        <v>45.3</v>
      </c>
      <c r="CV142">
        <v>34</v>
      </c>
      <c r="CW142">
        <v>39.5</v>
      </c>
      <c r="CX142">
        <v>31.7</v>
      </c>
      <c r="CY142">
        <v>21.5</v>
      </c>
      <c r="CZ142">
        <v>26.4</v>
      </c>
      <c r="DA142">
        <v>38.200000000000003</v>
      </c>
      <c r="DB142">
        <v>26.9</v>
      </c>
      <c r="DC142">
        <v>32.4</v>
      </c>
      <c r="DD142">
        <v>5.05</v>
      </c>
      <c r="DE142">
        <v>4.71</v>
      </c>
      <c r="DF142">
        <v>4.87</v>
      </c>
    </row>
    <row r="143" spans="1:110" x14ac:dyDescent="0.4">
      <c r="A143" t="s">
        <v>507</v>
      </c>
      <c r="B143" t="s">
        <v>506</v>
      </c>
      <c r="C143">
        <v>2124</v>
      </c>
      <c r="D143">
        <v>2306</v>
      </c>
      <c r="E143">
        <v>4430</v>
      </c>
      <c r="F143">
        <v>2076</v>
      </c>
      <c r="G143">
        <v>2235</v>
      </c>
      <c r="H143">
        <v>4311</v>
      </c>
      <c r="I143">
        <v>48.4</v>
      </c>
      <c r="J143">
        <v>41.8</v>
      </c>
      <c r="K143">
        <v>45</v>
      </c>
      <c r="L143">
        <v>0.24</v>
      </c>
      <c r="M143">
        <v>-0.33</v>
      </c>
      <c r="N143">
        <v>-0.06</v>
      </c>
      <c r="O143">
        <v>0.18</v>
      </c>
      <c r="P143">
        <v>-0.38</v>
      </c>
      <c r="Q143">
        <v>-0.09</v>
      </c>
      <c r="R143">
        <v>0.28999999999999998</v>
      </c>
      <c r="S143">
        <v>-0.28000000000000003</v>
      </c>
      <c r="T143">
        <v>-0.02</v>
      </c>
      <c r="U143">
        <v>45.7</v>
      </c>
      <c r="V143">
        <v>36.799999999999997</v>
      </c>
      <c r="W143">
        <v>41.1</v>
      </c>
      <c r="X143">
        <v>67.5</v>
      </c>
      <c r="Y143">
        <v>56.6</v>
      </c>
      <c r="Z143">
        <v>61.8</v>
      </c>
      <c r="AA143">
        <v>34.9</v>
      </c>
      <c r="AB143">
        <v>22.1</v>
      </c>
      <c r="AC143">
        <v>28.2</v>
      </c>
      <c r="AD143">
        <v>16</v>
      </c>
      <c r="AE143">
        <v>9.5</v>
      </c>
      <c r="AF143">
        <v>12.6</v>
      </c>
      <c r="AG143">
        <v>23.4</v>
      </c>
      <c r="AH143">
        <v>13.4</v>
      </c>
      <c r="AI143">
        <v>18.2</v>
      </c>
      <c r="AJ143">
        <v>4.1399999999999997</v>
      </c>
      <c r="AK143">
        <v>3.54</v>
      </c>
      <c r="AL143">
        <v>3.82</v>
      </c>
      <c r="AM143">
        <v>132</v>
      </c>
      <c r="AN143">
        <v>99</v>
      </c>
      <c r="AO143">
        <v>231</v>
      </c>
      <c r="AP143">
        <v>97</v>
      </c>
      <c r="AQ143">
        <v>76</v>
      </c>
      <c r="AR143">
        <v>173</v>
      </c>
      <c r="AS143">
        <v>51</v>
      </c>
      <c r="AT143">
        <v>48.3</v>
      </c>
      <c r="AU143">
        <v>49.9</v>
      </c>
      <c r="AV143">
        <v>0.89</v>
      </c>
      <c r="AW143">
        <v>0.63</v>
      </c>
      <c r="AX143">
        <v>0.77</v>
      </c>
      <c r="AY143">
        <v>0.64</v>
      </c>
      <c r="AZ143">
        <v>0.35</v>
      </c>
      <c r="BA143">
        <v>0.59</v>
      </c>
      <c r="BB143">
        <v>1.1399999999999999</v>
      </c>
      <c r="BC143">
        <v>0.92</v>
      </c>
      <c r="BD143">
        <v>0.96</v>
      </c>
      <c r="BE143">
        <v>48.5</v>
      </c>
      <c r="BF143">
        <v>45.5</v>
      </c>
      <c r="BG143">
        <v>47.2</v>
      </c>
      <c r="BH143">
        <v>64.400000000000006</v>
      </c>
      <c r="BI143">
        <v>66.7</v>
      </c>
      <c r="BJ143">
        <v>65.400000000000006</v>
      </c>
      <c r="BK143">
        <v>53</v>
      </c>
      <c r="BL143">
        <v>38.4</v>
      </c>
      <c r="BM143">
        <v>46.8</v>
      </c>
      <c r="BN143">
        <v>25</v>
      </c>
      <c r="BO143">
        <v>12.1</v>
      </c>
      <c r="BP143">
        <v>19.5</v>
      </c>
      <c r="BQ143">
        <v>33.299999999999997</v>
      </c>
      <c r="BR143">
        <v>20.2</v>
      </c>
      <c r="BS143">
        <v>27.7</v>
      </c>
      <c r="BT143">
        <v>4.5599999999999996</v>
      </c>
      <c r="BU143">
        <v>4.2699999999999996</v>
      </c>
      <c r="BV143">
        <v>4.4400000000000004</v>
      </c>
      <c r="BW143">
        <v>2258</v>
      </c>
      <c r="BX143">
        <v>2407</v>
      </c>
      <c r="BY143">
        <v>4665</v>
      </c>
      <c r="BZ143">
        <v>2173</v>
      </c>
      <c r="CA143">
        <v>2313</v>
      </c>
      <c r="CB143">
        <v>4486</v>
      </c>
      <c r="CC143">
        <v>48.6</v>
      </c>
      <c r="CD143">
        <v>42.1</v>
      </c>
      <c r="CE143">
        <v>45.2</v>
      </c>
      <c r="CF143">
        <v>0.27</v>
      </c>
      <c r="CG143">
        <v>-0.3</v>
      </c>
      <c r="CH143">
        <v>-0.03</v>
      </c>
      <c r="CI143">
        <v>0.21</v>
      </c>
      <c r="CJ143">
        <v>-0.35</v>
      </c>
      <c r="CK143">
        <v>-0.06</v>
      </c>
      <c r="CL143">
        <v>0.32</v>
      </c>
      <c r="CM143">
        <v>-0.25</v>
      </c>
      <c r="CN143">
        <v>0.01</v>
      </c>
      <c r="CO143">
        <v>45.8</v>
      </c>
      <c r="CP143">
        <v>37.1</v>
      </c>
      <c r="CQ143">
        <v>41.4</v>
      </c>
      <c r="CR143">
        <v>67.3</v>
      </c>
      <c r="CS143">
        <v>57</v>
      </c>
      <c r="CT143">
        <v>62</v>
      </c>
      <c r="CU143">
        <v>35.9</v>
      </c>
      <c r="CV143">
        <v>22.7</v>
      </c>
      <c r="CW143">
        <v>29.1</v>
      </c>
      <c r="CX143">
        <v>16.5</v>
      </c>
      <c r="CY143">
        <v>9.6</v>
      </c>
      <c r="CZ143">
        <v>12.9</v>
      </c>
      <c r="DA143">
        <v>24</v>
      </c>
      <c r="DB143">
        <v>13.6</v>
      </c>
      <c r="DC143">
        <v>18.600000000000001</v>
      </c>
      <c r="DD143">
        <v>4.16</v>
      </c>
      <c r="DE143">
        <v>3.56</v>
      </c>
      <c r="DF143">
        <v>3.85</v>
      </c>
    </row>
    <row r="144" spans="1:110" x14ac:dyDescent="0.4">
      <c r="A144" t="s">
        <v>509</v>
      </c>
      <c r="B144" t="s">
        <v>508</v>
      </c>
      <c r="C144">
        <v>5779</v>
      </c>
      <c r="D144">
        <v>6078</v>
      </c>
      <c r="E144">
        <v>11857</v>
      </c>
      <c r="F144">
        <v>5642</v>
      </c>
      <c r="G144">
        <v>5939</v>
      </c>
      <c r="H144">
        <v>11581</v>
      </c>
      <c r="I144">
        <v>49.8</v>
      </c>
      <c r="J144">
        <v>44.3</v>
      </c>
      <c r="K144">
        <v>47</v>
      </c>
      <c r="L144">
        <v>0.12</v>
      </c>
      <c r="M144">
        <v>-0.34</v>
      </c>
      <c r="N144">
        <v>-0.12</v>
      </c>
      <c r="O144">
        <v>0.09</v>
      </c>
      <c r="P144">
        <v>-0.38</v>
      </c>
      <c r="Q144">
        <v>-0.14000000000000001</v>
      </c>
      <c r="R144">
        <v>0.15</v>
      </c>
      <c r="S144">
        <v>-0.31</v>
      </c>
      <c r="T144">
        <v>-0.09</v>
      </c>
      <c r="U144">
        <v>48.6</v>
      </c>
      <c r="V144">
        <v>41.5</v>
      </c>
      <c r="W144">
        <v>45</v>
      </c>
      <c r="X144">
        <v>70.400000000000006</v>
      </c>
      <c r="Y144">
        <v>62.9</v>
      </c>
      <c r="Z144">
        <v>66.599999999999994</v>
      </c>
      <c r="AA144">
        <v>38.799999999999997</v>
      </c>
      <c r="AB144">
        <v>30.1</v>
      </c>
      <c r="AC144">
        <v>34.299999999999997</v>
      </c>
      <c r="AD144">
        <v>19.2</v>
      </c>
      <c r="AE144">
        <v>12.2</v>
      </c>
      <c r="AF144">
        <v>15.6</v>
      </c>
      <c r="AG144">
        <v>27</v>
      </c>
      <c r="AH144">
        <v>18.100000000000001</v>
      </c>
      <c r="AI144">
        <v>22.4</v>
      </c>
      <c r="AJ144">
        <v>4.3099999999999996</v>
      </c>
      <c r="AK144">
        <v>3.89</v>
      </c>
      <c r="AL144">
        <v>4.09</v>
      </c>
      <c r="AM144">
        <v>295</v>
      </c>
      <c r="AN144">
        <v>343</v>
      </c>
      <c r="AO144">
        <v>638</v>
      </c>
      <c r="AP144">
        <v>227</v>
      </c>
      <c r="AQ144">
        <v>259</v>
      </c>
      <c r="AR144">
        <v>486</v>
      </c>
      <c r="AS144">
        <v>53.7</v>
      </c>
      <c r="AT144">
        <v>47.4</v>
      </c>
      <c r="AU144">
        <v>50.3</v>
      </c>
      <c r="AV144">
        <v>0.78</v>
      </c>
      <c r="AW144">
        <v>0.4</v>
      </c>
      <c r="AX144">
        <v>0.57999999999999996</v>
      </c>
      <c r="AY144">
        <v>0.62</v>
      </c>
      <c r="AZ144">
        <v>0.25</v>
      </c>
      <c r="BA144">
        <v>0.47</v>
      </c>
      <c r="BB144">
        <v>0.94</v>
      </c>
      <c r="BC144">
        <v>0.56000000000000005</v>
      </c>
      <c r="BD144">
        <v>0.69</v>
      </c>
      <c r="BE144">
        <v>52.9</v>
      </c>
      <c r="BF144">
        <v>45.8</v>
      </c>
      <c r="BG144">
        <v>49.1</v>
      </c>
      <c r="BH144">
        <v>71.900000000000006</v>
      </c>
      <c r="BI144">
        <v>67.3</v>
      </c>
      <c r="BJ144">
        <v>69.400000000000006</v>
      </c>
      <c r="BK144">
        <v>60.7</v>
      </c>
      <c r="BL144">
        <v>44.6</v>
      </c>
      <c r="BM144">
        <v>52</v>
      </c>
      <c r="BN144">
        <v>29.8</v>
      </c>
      <c r="BO144">
        <v>16.3</v>
      </c>
      <c r="BP144">
        <v>22.6</v>
      </c>
      <c r="BQ144">
        <v>43.4</v>
      </c>
      <c r="BR144">
        <v>27.4</v>
      </c>
      <c r="BS144">
        <v>34.799999999999997</v>
      </c>
      <c r="BT144">
        <v>4.93</v>
      </c>
      <c r="BU144">
        <v>4.34</v>
      </c>
      <c r="BV144">
        <v>4.6100000000000003</v>
      </c>
      <c r="BW144">
        <v>6075</v>
      </c>
      <c r="BX144">
        <v>6422</v>
      </c>
      <c r="BY144">
        <v>12497</v>
      </c>
      <c r="BZ144">
        <v>5870</v>
      </c>
      <c r="CA144">
        <v>6199</v>
      </c>
      <c r="CB144">
        <v>12069</v>
      </c>
      <c r="CC144">
        <v>50</v>
      </c>
      <c r="CD144">
        <v>44.5</v>
      </c>
      <c r="CE144">
        <v>47.2</v>
      </c>
      <c r="CF144">
        <v>0.15</v>
      </c>
      <c r="CG144">
        <v>-0.31</v>
      </c>
      <c r="CH144">
        <v>-0.09</v>
      </c>
      <c r="CI144">
        <v>0.11</v>
      </c>
      <c r="CJ144">
        <v>-0.34</v>
      </c>
      <c r="CK144">
        <v>-0.11</v>
      </c>
      <c r="CL144">
        <v>0.18</v>
      </c>
      <c r="CM144">
        <v>-0.28000000000000003</v>
      </c>
      <c r="CN144">
        <v>-7.0000000000000007E-2</v>
      </c>
      <c r="CO144">
        <v>48.8</v>
      </c>
      <c r="CP144">
        <v>41.8</v>
      </c>
      <c r="CQ144">
        <v>45.2</v>
      </c>
      <c r="CR144">
        <v>70.5</v>
      </c>
      <c r="CS144">
        <v>63.2</v>
      </c>
      <c r="CT144">
        <v>66.7</v>
      </c>
      <c r="CU144">
        <v>39.9</v>
      </c>
      <c r="CV144">
        <v>30.9</v>
      </c>
      <c r="CW144">
        <v>35.299999999999997</v>
      </c>
      <c r="CX144">
        <v>19.8</v>
      </c>
      <c r="CY144">
        <v>12.4</v>
      </c>
      <c r="CZ144">
        <v>16</v>
      </c>
      <c r="DA144">
        <v>27.8</v>
      </c>
      <c r="DB144">
        <v>18.600000000000001</v>
      </c>
      <c r="DC144">
        <v>23.1</v>
      </c>
      <c r="DD144">
        <v>4.34</v>
      </c>
      <c r="DE144">
        <v>3.91</v>
      </c>
      <c r="DF144">
        <v>4.12</v>
      </c>
    </row>
    <row r="145" spans="1:110" x14ac:dyDescent="0.4">
      <c r="A145" t="s">
        <v>511</v>
      </c>
      <c r="B145" t="s">
        <v>510</v>
      </c>
      <c r="C145">
        <v>512</v>
      </c>
      <c r="D145">
        <v>530</v>
      </c>
      <c r="E145">
        <v>1042</v>
      </c>
      <c r="F145">
        <v>502</v>
      </c>
      <c r="G145">
        <v>516</v>
      </c>
      <c r="H145">
        <v>1018</v>
      </c>
      <c r="I145">
        <v>42.5</v>
      </c>
      <c r="J145">
        <v>38.5</v>
      </c>
      <c r="K145">
        <v>40.5</v>
      </c>
      <c r="L145">
        <v>-0.16</v>
      </c>
      <c r="M145">
        <v>-0.64</v>
      </c>
      <c r="N145">
        <v>-0.4</v>
      </c>
      <c r="O145">
        <v>-0.27</v>
      </c>
      <c r="P145">
        <v>-0.75</v>
      </c>
      <c r="Q145">
        <v>-0.48</v>
      </c>
      <c r="R145">
        <v>-0.05</v>
      </c>
      <c r="S145">
        <v>-0.53</v>
      </c>
      <c r="T145">
        <v>-0.33</v>
      </c>
      <c r="U145">
        <v>32.6</v>
      </c>
      <c r="V145">
        <v>32.6</v>
      </c>
      <c r="W145">
        <v>32.6</v>
      </c>
      <c r="X145">
        <v>57</v>
      </c>
      <c r="Y145">
        <v>51.3</v>
      </c>
      <c r="Z145">
        <v>54.1</v>
      </c>
      <c r="AA145">
        <v>24.6</v>
      </c>
      <c r="AB145">
        <v>21.3</v>
      </c>
      <c r="AC145">
        <v>22.9</v>
      </c>
      <c r="AD145">
        <v>9</v>
      </c>
      <c r="AE145">
        <v>6.2</v>
      </c>
      <c r="AF145">
        <v>7.6</v>
      </c>
      <c r="AG145">
        <v>14.5</v>
      </c>
      <c r="AH145">
        <v>10.199999999999999</v>
      </c>
      <c r="AI145">
        <v>12.3</v>
      </c>
      <c r="AJ145">
        <v>3.45</v>
      </c>
      <c r="AK145">
        <v>3.25</v>
      </c>
      <c r="AL145">
        <v>3.35</v>
      </c>
      <c r="AM145">
        <v>20</v>
      </c>
      <c r="AN145">
        <v>8</v>
      </c>
      <c r="AO145">
        <v>28</v>
      </c>
      <c r="AP145">
        <v>15</v>
      </c>
      <c r="AQ145">
        <v>6</v>
      </c>
      <c r="AR145">
        <v>21</v>
      </c>
      <c r="AS145">
        <v>59.1</v>
      </c>
      <c r="AT145">
        <v>44.1</v>
      </c>
      <c r="AU145">
        <v>54.8</v>
      </c>
      <c r="AV145">
        <v>0.87</v>
      </c>
      <c r="AW145">
        <v>0.44</v>
      </c>
      <c r="AX145">
        <v>0.75</v>
      </c>
      <c r="AY145">
        <v>0.23</v>
      </c>
      <c r="AZ145">
        <v>-0.56999999999999995</v>
      </c>
      <c r="BA145">
        <v>0.21</v>
      </c>
      <c r="BB145">
        <v>1.51</v>
      </c>
      <c r="BC145">
        <v>1.45</v>
      </c>
      <c r="BD145">
        <v>1.29</v>
      </c>
      <c r="BE145">
        <v>65</v>
      </c>
      <c r="BF145">
        <v>37.5</v>
      </c>
      <c r="BG145">
        <v>57.1</v>
      </c>
      <c r="BH145">
        <v>80</v>
      </c>
      <c r="BI145">
        <v>37.5</v>
      </c>
      <c r="BJ145">
        <v>67.900000000000006</v>
      </c>
      <c r="BK145">
        <v>60</v>
      </c>
      <c r="BL145">
        <v>37.5</v>
      </c>
      <c r="BM145">
        <v>53.6</v>
      </c>
      <c r="BN145">
        <v>25</v>
      </c>
      <c r="BO145">
        <v>37.5</v>
      </c>
      <c r="BP145">
        <v>28.6</v>
      </c>
      <c r="BQ145">
        <v>40</v>
      </c>
      <c r="BR145">
        <v>37.5</v>
      </c>
      <c r="BS145">
        <v>39.299999999999997</v>
      </c>
      <c r="BT145">
        <v>5.15</v>
      </c>
      <c r="BU145">
        <v>4.17</v>
      </c>
      <c r="BV145">
        <v>4.87</v>
      </c>
      <c r="BW145">
        <v>532</v>
      </c>
      <c r="BX145">
        <v>538</v>
      </c>
      <c r="BY145">
        <v>1070</v>
      </c>
      <c r="BZ145">
        <v>517</v>
      </c>
      <c r="CA145">
        <v>522</v>
      </c>
      <c r="CB145">
        <v>1039</v>
      </c>
      <c r="CC145">
        <v>43.1</v>
      </c>
      <c r="CD145">
        <v>38.6</v>
      </c>
      <c r="CE145">
        <v>40.799999999999997</v>
      </c>
      <c r="CF145">
        <v>-0.13</v>
      </c>
      <c r="CG145">
        <v>-0.63</v>
      </c>
      <c r="CH145">
        <v>-0.38</v>
      </c>
      <c r="CI145">
        <v>-0.24</v>
      </c>
      <c r="CJ145">
        <v>-0.74</v>
      </c>
      <c r="CK145">
        <v>-0.46</v>
      </c>
      <c r="CL145">
        <v>-0.02</v>
      </c>
      <c r="CM145">
        <v>-0.52</v>
      </c>
      <c r="CN145">
        <v>-0.3</v>
      </c>
      <c r="CO145">
        <v>33.799999999999997</v>
      </c>
      <c r="CP145">
        <v>32.700000000000003</v>
      </c>
      <c r="CQ145">
        <v>33.299999999999997</v>
      </c>
      <c r="CR145">
        <v>57.9</v>
      </c>
      <c r="CS145">
        <v>51.1</v>
      </c>
      <c r="CT145">
        <v>54.5</v>
      </c>
      <c r="CU145">
        <v>25.9</v>
      </c>
      <c r="CV145">
        <v>21.6</v>
      </c>
      <c r="CW145">
        <v>23.7</v>
      </c>
      <c r="CX145">
        <v>9.6</v>
      </c>
      <c r="CY145">
        <v>6.7</v>
      </c>
      <c r="CZ145">
        <v>8.1</v>
      </c>
      <c r="DA145">
        <v>15.4</v>
      </c>
      <c r="DB145">
        <v>10.6</v>
      </c>
      <c r="DC145">
        <v>13</v>
      </c>
      <c r="DD145">
        <v>3.51</v>
      </c>
      <c r="DE145">
        <v>3.26</v>
      </c>
      <c r="DF145">
        <v>3.39</v>
      </c>
    </row>
    <row r="146" spans="1:110" x14ac:dyDescent="0.4">
      <c r="A146" t="s">
        <v>513</v>
      </c>
      <c r="B146" t="s">
        <v>512</v>
      </c>
      <c r="C146">
        <v>6977</v>
      </c>
      <c r="D146">
        <v>7260</v>
      </c>
      <c r="E146">
        <v>14237</v>
      </c>
      <c r="F146">
        <v>6686</v>
      </c>
      <c r="G146">
        <v>6945</v>
      </c>
      <c r="H146">
        <v>13631</v>
      </c>
      <c r="I146">
        <v>49.8</v>
      </c>
      <c r="J146">
        <v>43.8</v>
      </c>
      <c r="K146">
        <v>46.8</v>
      </c>
      <c r="L146">
        <v>0.1</v>
      </c>
      <c r="M146">
        <v>-0.35</v>
      </c>
      <c r="N146">
        <v>-0.13</v>
      </c>
      <c r="O146">
        <v>7.0000000000000007E-2</v>
      </c>
      <c r="P146">
        <v>-0.38</v>
      </c>
      <c r="Q146">
        <v>-0.15</v>
      </c>
      <c r="R146">
        <v>0.13</v>
      </c>
      <c r="S146">
        <v>-0.32</v>
      </c>
      <c r="T146">
        <v>-0.11</v>
      </c>
      <c r="U146">
        <v>47.9</v>
      </c>
      <c r="V146">
        <v>39.200000000000003</v>
      </c>
      <c r="W146">
        <v>43.5</v>
      </c>
      <c r="X146">
        <v>67.7</v>
      </c>
      <c r="Y146">
        <v>59.4</v>
      </c>
      <c r="Z146">
        <v>63.4</v>
      </c>
      <c r="AA146">
        <v>47.4</v>
      </c>
      <c r="AB146">
        <v>33.1</v>
      </c>
      <c r="AC146">
        <v>40.1</v>
      </c>
      <c r="AD146">
        <v>25.9</v>
      </c>
      <c r="AE146">
        <v>14.6</v>
      </c>
      <c r="AF146">
        <v>20.100000000000001</v>
      </c>
      <c r="AG146">
        <v>33.799999999999997</v>
      </c>
      <c r="AH146">
        <v>21</v>
      </c>
      <c r="AI146">
        <v>27.3</v>
      </c>
      <c r="AJ146">
        <v>4.3600000000000003</v>
      </c>
      <c r="AK146">
        <v>3.78</v>
      </c>
      <c r="AL146">
        <v>4.07</v>
      </c>
      <c r="AM146">
        <v>589</v>
      </c>
      <c r="AN146">
        <v>662</v>
      </c>
      <c r="AO146">
        <v>1251</v>
      </c>
      <c r="AP146">
        <v>469</v>
      </c>
      <c r="AQ146">
        <v>508</v>
      </c>
      <c r="AR146">
        <v>977</v>
      </c>
      <c r="AS146">
        <v>54.4</v>
      </c>
      <c r="AT146">
        <v>47.7</v>
      </c>
      <c r="AU146">
        <v>50.8</v>
      </c>
      <c r="AV146">
        <v>0.89</v>
      </c>
      <c r="AW146">
        <v>0.49</v>
      </c>
      <c r="AX146">
        <v>0.68</v>
      </c>
      <c r="AY146">
        <v>0.77</v>
      </c>
      <c r="AZ146">
        <v>0.38</v>
      </c>
      <c r="BA146">
        <v>0.6</v>
      </c>
      <c r="BB146">
        <v>1</v>
      </c>
      <c r="BC146">
        <v>0.6</v>
      </c>
      <c r="BD146">
        <v>0.76</v>
      </c>
      <c r="BE146">
        <v>58.1</v>
      </c>
      <c r="BF146">
        <v>48.3</v>
      </c>
      <c r="BG146">
        <v>52.9</v>
      </c>
      <c r="BH146">
        <v>73.900000000000006</v>
      </c>
      <c r="BI146">
        <v>64.7</v>
      </c>
      <c r="BJ146">
        <v>69</v>
      </c>
      <c r="BK146">
        <v>57.7</v>
      </c>
      <c r="BL146">
        <v>40.799999999999997</v>
      </c>
      <c r="BM146">
        <v>48.8</v>
      </c>
      <c r="BN146">
        <v>36.700000000000003</v>
      </c>
      <c r="BO146">
        <v>21.9</v>
      </c>
      <c r="BP146">
        <v>28.9</v>
      </c>
      <c r="BQ146">
        <v>45.2</v>
      </c>
      <c r="BR146">
        <v>27.2</v>
      </c>
      <c r="BS146">
        <v>35.700000000000003</v>
      </c>
      <c r="BT146">
        <v>4.99</v>
      </c>
      <c r="BU146">
        <v>4.26</v>
      </c>
      <c r="BV146">
        <v>4.6100000000000003</v>
      </c>
      <c r="BW146">
        <v>7577</v>
      </c>
      <c r="BX146">
        <v>7939</v>
      </c>
      <c r="BY146">
        <v>15516</v>
      </c>
      <c r="BZ146">
        <v>7165</v>
      </c>
      <c r="CA146">
        <v>7469</v>
      </c>
      <c r="CB146">
        <v>14634</v>
      </c>
      <c r="CC146">
        <v>50.2</v>
      </c>
      <c r="CD146">
        <v>44.1</v>
      </c>
      <c r="CE146">
        <v>47.1</v>
      </c>
      <c r="CF146">
        <v>0.15</v>
      </c>
      <c r="CG146">
        <v>-0.3</v>
      </c>
      <c r="CH146">
        <v>-0.08</v>
      </c>
      <c r="CI146">
        <v>0.12</v>
      </c>
      <c r="CJ146">
        <v>-0.33</v>
      </c>
      <c r="CK146">
        <v>-0.1</v>
      </c>
      <c r="CL146">
        <v>0.18</v>
      </c>
      <c r="CM146">
        <v>-0.27</v>
      </c>
      <c r="CN146">
        <v>-0.06</v>
      </c>
      <c r="CO146">
        <v>48.7</v>
      </c>
      <c r="CP146">
        <v>39.9</v>
      </c>
      <c r="CQ146">
        <v>44.2</v>
      </c>
      <c r="CR146">
        <v>68.099999999999994</v>
      </c>
      <c r="CS146">
        <v>59.7</v>
      </c>
      <c r="CT146">
        <v>63.8</v>
      </c>
      <c r="CU146">
        <v>48.1</v>
      </c>
      <c r="CV146">
        <v>33.6</v>
      </c>
      <c r="CW146">
        <v>40.700000000000003</v>
      </c>
      <c r="CX146">
        <v>26.7</v>
      </c>
      <c r="CY146">
        <v>15.2</v>
      </c>
      <c r="CZ146">
        <v>20.8</v>
      </c>
      <c r="DA146">
        <v>34.700000000000003</v>
      </c>
      <c r="DB146">
        <v>21.5</v>
      </c>
      <c r="DC146">
        <v>27.9</v>
      </c>
      <c r="DD146">
        <v>4.41</v>
      </c>
      <c r="DE146">
        <v>3.82</v>
      </c>
      <c r="DF146">
        <v>4.1100000000000003</v>
      </c>
    </row>
    <row r="147" spans="1:110" x14ac:dyDescent="0.4">
      <c r="A147" t="s">
        <v>515</v>
      </c>
      <c r="B147" t="s">
        <v>514</v>
      </c>
      <c r="C147">
        <v>1352</v>
      </c>
      <c r="D147">
        <v>1304</v>
      </c>
      <c r="E147">
        <v>2656</v>
      </c>
      <c r="F147">
        <v>1323</v>
      </c>
      <c r="G147">
        <v>1286</v>
      </c>
      <c r="H147">
        <v>2609</v>
      </c>
      <c r="I147">
        <v>48.6</v>
      </c>
      <c r="J147">
        <v>42.8</v>
      </c>
      <c r="K147">
        <v>45.7</v>
      </c>
      <c r="L147">
        <v>0.14000000000000001</v>
      </c>
      <c r="M147">
        <v>-0.23</v>
      </c>
      <c r="N147">
        <v>-0.04</v>
      </c>
      <c r="O147">
        <v>7.0000000000000007E-2</v>
      </c>
      <c r="P147">
        <v>-0.3</v>
      </c>
      <c r="Q147">
        <v>-0.09</v>
      </c>
      <c r="R147">
        <v>0.2</v>
      </c>
      <c r="S147">
        <v>-0.16</v>
      </c>
      <c r="T147">
        <v>0.01</v>
      </c>
      <c r="U147">
        <v>45.6</v>
      </c>
      <c r="V147">
        <v>37.9</v>
      </c>
      <c r="W147">
        <v>41.8</v>
      </c>
      <c r="X147">
        <v>68.8</v>
      </c>
      <c r="Y147">
        <v>58</v>
      </c>
      <c r="Z147">
        <v>63.5</v>
      </c>
      <c r="AA147">
        <v>47.6</v>
      </c>
      <c r="AB147">
        <v>32.6</v>
      </c>
      <c r="AC147">
        <v>40.200000000000003</v>
      </c>
      <c r="AD147">
        <v>16.899999999999999</v>
      </c>
      <c r="AE147">
        <v>12.6</v>
      </c>
      <c r="AF147">
        <v>14.8</v>
      </c>
      <c r="AG147">
        <v>27</v>
      </c>
      <c r="AH147">
        <v>18.100000000000001</v>
      </c>
      <c r="AI147">
        <v>22.6</v>
      </c>
      <c r="AJ147">
        <v>4.18</v>
      </c>
      <c r="AK147">
        <v>3.67</v>
      </c>
      <c r="AL147">
        <v>3.93</v>
      </c>
      <c r="AM147">
        <v>117</v>
      </c>
      <c r="AN147">
        <v>126</v>
      </c>
      <c r="AO147">
        <v>243</v>
      </c>
      <c r="AP147">
        <v>98</v>
      </c>
      <c r="AQ147">
        <v>100</v>
      </c>
      <c r="AR147">
        <v>198</v>
      </c>
      <c r="AS147">
        <v>50.2</v>
      </c>
      <c r="AT147">
        <v>47</v>
      </c>
      <c r="AU147">
        <v>48.5</v>
      </c>
      <c r="AV147">
        <v>0.85</v>
      </c>
      <c r="AW147">
        <v>0.75</v>
      </c>
      <c r="AX147">
        <v>0.8</v>
      </c>
      <c r="AY147">
        <v>0.6</v>
      </c>
      <c r="AZ147">
        <v>0.5</v>
      </c>
      <c r="BA147">
        <v>0.63</v>
      </c>
      <c r="BB147">
        <v>1.1000000000000001</v>
      </c>
      <c r="BC147">
        <v>1</v>
      </c>
      <c r="BD147">
        <v>0.98</v>
      </c>
      <c r="BE147">
        <v>47</v>
      </c>
      <c r="BF147">
        <v>40.5</v>
      </c>
      <c r="BG147">
        <v>43.6</v>
      </c>
      <c r="BH147">
        <v>67.5</v>
      </c>
      <c r="BI147">
        <v>66.7</v>
      </c>
      <c r="BJ147">
        <v>67.099999999999994</v>
      </c>
      <c r="BK147">
        <v>51.3</v>
      </c>
      <c r="BL147">
        <v>39.700000000000003</v>
      </c>
      <c r="BM147">
        <v>45.3</v>
      </c>
      <c r="BN147">
        <v>23.1</v>
      </c>
      <c r="BO147">
        <v>15.1</v>
      </c>
      <c r="BP147">
        <v>18.899999999999999</v>
      </c>
      <c r="BQ147">
        <v>31.6</v>
      </c>
      <c r="BR147">
        <v>26.2</v>
      </c>
      <c r="BS147">
        <v>28.8</v>
      </c>
      <c r="BT147">
        <v>4.45</v>
      </c>
      <c r="BU147">
        <v>4.1900000000000004</v>
      </c>
      <c r="BV147">
        <v>4.3099999999999996</v>
      </c>
      <c r="BW147">
        <v>1469</v>
      </c>
      <c r="BX147">
        <v>1430</v>
      </c>
      <c r="BY147">
        <v>2899</v>
      </c>
      <c r="BZ147">
        <v>1421</v>
      </c>
      <c r="CA147">
        <v>1386</v>
      </c>
      <c r="CB147">
        <v>2807</v>
      </c>
      <c r="CC147">
        <v>48.7</v>
      </c>
      <c r="CD147">
        <v>43.2</v>
      </c>
      <c r="CE147">
        <v>46</v>
      </c>
      <c r="CF147">
        <v>0.19</v>
      </c>
      <c r="CG147">
        <v>-0.16</v>
      </c>
      <c r="CH147">
        <v>0.02</v>
      </c>
      <c r="CI147">
        <v>0.12</v>
      </c>
      <c r="CJ147">
        <v>-0.22</v>
      </c>
      <c r="CK147">
        <v>-0.03</v>
      </c>
      <c r="CL147">
        <v>0.25</v>
      </c>
      <c r="CM147">
        <v>-0.09</v>
      </c>
      <c r="CN147">
        <v>0.06</v>
      </c>
      <c r="CO147">
        <v>45.7</v>
      </c>
      <c r="CP147">
        <v>38.1</v>
      </c>
      <c r="CQ147">
        <v>41.9</v>
      </c>
      <c r="CR147">
        <v>68.7</v>
      </c>
      <c r="CS147">
        <v>58.7</v>
      </c>
      <c r="CT147">
        <v>63.8</v>
      </c>
      <c r="CU147">
        <v>47.9</v>
      </c>
      <c r="CV147">
        <v>33.200000000000003</v>
      </c>
      <c r="CW147">
        <v>40.700000000000003</v>
      </c>
      <c r="CX147">
        <v>17.399999999999999</v>
      </c>
      <c r="CY147">
        <v>12.8</v>
      </c>
      <c r="CZ147">
        <v>15.1</v>
      </c>
      <c r="DA147">
        <v>27.4</v>
      </c>
      <c r="DB147">
        <v>18.8</v>
      </c>
      <c r="DC147">
        <v>23.1</v>
      </c>
      <c r="DD147">
        <v>4.2</v>
      </c>
      <c r="DE147">
        <v>3.72</v>
      </c>
      <c r="DF147">
        <v>3.96</v>
      </c>
    </row>
    <row r="148" spans="1:110" x14ac:dyDescent="0.4">
      <c r="A148" t="s">
        <v>517</v>
      </c>
      <c r="B148" t="s">
        <v>516</v>
      </c>
      <c r="C148">
        <v>1090</v>
      </c>
      <c r="D148">
        <v>1149</v>
      </c>
      <c r="E148">
        <v>2239</v>
      </c>
      <c r="F148">
        <v>1054</v>
      </c>
      <c r="G148">
        <v>1103</v>
      </c>
      <c r="H148">
        <v>2157</v>
      </c>
      <c r="I148">
        <v>47.4</v>
      </c>
      <c r="J148">
        <v>41.3</v>
      </c>
      <c r="K148">
        <v>44.3</v>
      </c>
      <c r="L148">
        <v>0</v>
      </c>
      <c r="M148">
        <v>-0.49</v>
      </c>
      <c r="N148">
        <v>-0.25</v>
      </c>
      <c r="O148">
        <v>-0.08</v>
      </c>
      <c r="P148">
        <v>-0.56000000000000005</v>
      </c>
      <c r="Q148">
        <v>-0.31</v>
      </c>
      <c r="R148">
        <v>7.0000000000000007E-2</v>
      </c>
      <c r="S148">
        <v>-0.42</v>
      </c>
      <c r="T148">
        <v>-0.2</v>
      </c>
      <c r="U148">
        <v>42.7</v>
      </c>
      <c r="V148">
        <v>36.6</v>
      </c>
      <c r="W148">
        <v>39.6</v>
      </c>
      <c r="X148">
        <v>63.9</v>
      </c>
      <c r="Y148">
        <v>56.1</v>
      </c>
      <c r="Z148">
        <v>59.9</v>
      </c>
      <c r="AA148">
        <v>49.5</v>
      </c>
      <c r="AB148">
        <v>36</v>
      </c>
      <c r="AC148">
        <v>42.6</v>
      </c>
      <c r="AD148">
        <v>17.7</v>
      </c>
      <c r="AE148">
        <v>10.4</v>
      </c>
      <c r="AF148">
        <v>14</v>
      </c>
      <c r="AG148">
        <v>25.4</v>
      </c>
      <c r="AH148">
        <v>14.9</v>
      </c>
      <c r="AI148">
        <v>20</v>
      </c>
      <c r="AJ148">
        <v>4.01</v>
      </c>
      <c r="AK148">
        <v>3.5</v>
      </c>
      <c r="AL148">
        <v>3.75</v>
      </c>
      <c r="AM148">
        <v>265</v>
      </c>
      <c r="AN148">
        <v>267</v>
      </c>
      <c r="AO148">
        <v>532</v>
      </c>
      <c r="AP148">
        <v>222</v>
      </c>
      <c r="AQ148">
        <v>223</v>
      </c>
      <c r="AR148">
        <v>445</v>
      </c>
      <c r="AS148">
        <v>48.8</v>
      </c>
      <c r="AT148">
        <v>42.4</v>
      </c>
      <c r="AU148">
        <v>45.6</v>
      </c>
      <c r="AV148">
        <v>0.57999999999999996</v>
      </c>
      <c r="AW148">
        <v>0.13</v>
      </c>
      <c r="AX148">
        <v>0.36</v>
      </c>
      <c r="AY148">
        <v>0.42</v>
      </c>
      <c r="AZ148">
        <v>-0.03</v>
      </c>
      <c r="BA148">
        <v>0.24</v>
      </c>
      <c r="BB148">
        <v>0.75</v>
      </c>
      <c r="BC148">
        <v>0.3</v>
      </c>
      <c r="BD148">
        <v>0.48</v>
      </c>
      <c r="BE148">
        <v>39.6</v>
      </c>
      <c r="BF148">
        <v>31.5</v>
      </c>
      <c r="BG148">
        <v>35.5</v>
      </c>
      <c r="BH148">
        <v>66.400000000000006</v>
      </c>
      <c r="BI148">
        <v>57.7</v>
      </c>
      <c r="BJ148">
        <v>62</v>
      </c>
      <c r="BK148">
        <v>59.2</v>
      </c>
      <c r="BL148">
        <v>49.4</v>
      </c>
      <c r="BM148">
        <v>54.3</v>
      </c>
      <c r="BN148">
        <v>20.8</v>
      </c>
      <c r="BO148">
        <v>12</v>
      </c>
      <c r="BP148">
        <v>16.399999999999999</v>
      </c>
      <c r="BQ148">
        <v>29.8</v>
      </c>
      <c r="BR148">
        <v>19.100000000000001</v>
      </c>
      <c r="BS148">
        <v>24.4</v>
      </c>
      <c r="BT148">
        <v>4.2300000000000004</v>
      </c>
      <c r="BU148">
        <v>3.68</v>
      </c>
      <c r="BV148">
        <v>3.95</v>
      </c>
      <c r="BW148">
        <v>1356</v>
      </c>
      <c r="BX148">
        <v>1418</v>
      </c>
      <c r="BY148">
        <v>2774</v>
      </c>
      <c r="BZ148">
        <v>1277</v>
      </c>
      <c r="CA148">
        <v>1327</v>
      </c>
      <c r="CB148">
        <v>2604</v>
      </c>
      <c r="CC148">
        <v>47.6</v>
      </c>
      <c r="CD148">
        <v>41.5</v>
      </c>
      <c r="CE148">
        <v>44.5</v>
      </c>
      <c r="CF148">
        <v>0.1</v>
      </c>
      <c r="CG148">
        <v>-0.39</v>
      </c>
      <c r="CH148">
        <v>-0.15</v>
      </c>
      <c r="CI148">
        <v>0.03</v>
      </c>
      <c r="CJ148">
        <v>-0.45</v>
      </c>
      <c r="CK148">
        <v>-0.2</v>
      </c>
      <c r="CL148">
        <v>0.17</v>
      </c>
      <c r="CM148">
        <v>-0.32</v>
      </c>
      <c r="CN148">
        <v>-0.1</v>
      </c>
      <c r="CO148">
        <v>42</v>
      </c>
      <c r="CP148">
        <v>35.6</v>
      </c>
      <c r="CQ148">
        <v>38.799999999999997</v>
      </c>
      <c r="CR148">
        <v>64.400000000000006</v>
      </c>
      <c r="CS148">
        <v>56.4</v>
      </c>
      <c r="CT148">
        <v>60.3</v>
      </c>
      <c r="CU148">
        <v>51.5</v>
      </c>
      <c r="CV148">
        <v>38.6</v>
      </c>
      <c r="CW148">
        <v>44.9</v>
      </c>
      <c r="CX148">
        <v>18.3</v>
      </c>
      <c r="CY148">
        <v>10.7</v>
      </c>
      <c r="CZ148">
        <v>14.4</v>
      </c>
      <c r="DA148">
        <v>26.3</v>
      </c>
      <c r="DB148">
        <v>15.7</v>
      </c>
      <c r="DC148">
        <v>20.8</v>
      </c>
      <c r="DD148">
        <v>4.05</v>
      </c>
      <c r="DE148">
        <v>3.53</v>
      </c>
      <c r="DF148">
        <v>3.78</v>
      </c>
    </row>
    <row r="149" spans="1:110" x14ac:dyDescent="0.4">
      <c r="A149" t="s">
        <v>519</v>
      </c>
      <c r="B149" t="s">
        <v>518</v>
      </c>
      <c r="C149">
        <v>2545</v>
      </c>
      <c r="D149">
        <v>2654</v>
      </c>
      <c r="E149">
        <v>5199</v>
      </c>
      <c r="F149">
        <v>2471</v>
      </c>
      <c r="G149">
        <v>2556</v>
      </c>
      <c r="H149">
        <v>5027</v>
      </c>
      <c r="I149">
        <v>49.6</v>
      </c>
      <c r="J149">
        <v>44.9</v>
      </c>
      <c r="K149">
        <v>47.2</v>
      </c>
      <c r="L149">
        <v>0.18</v>
      </c>
      <c r="M149">
        <v>-0.26</v>
      </c>
      <c r="N149">
        <v>-0.04</v>
      </c>
      <c r="O149">
        <v>0.13</v>
      </c>
      <c r="P149">
        <v>-0.3</v>
      </c>
      <c r="Q149">
        <v>-0.08</v>
      </c>
      <c r="R149">
        <v>0.23</v>
      </c>
      <c r="S149">
        <v>-0.21</v>
      </c>
      <c r="T149">
        <v>-0.01</v>
      </c>
      <c r="U149">
        <v>49.9</v>
      </c>
      <c r="V149">
        <v>44.9</v>
      </c>
      <c r="W149">
        <v>47.4</v>
      </c>
      <c r="X149">
        <v>70.8</v>
      </c>
      <c r="Y149">
        <v>64.900000000000006</v>
      </c>
      <c r="Z149">
        <v>67.8</v>
      </c>
      <c r="AA149">
        <v>40.200000000000003</v>
      </c>
      <c r="AB149">
        <v>29.2</v>
      </c>
      <c r="AC149">
        <v>34.5</v>
      </c>
      <c r="AD149">
        <v>21.1</v>
      </c>
      <c r="AE149">
        <v>13.7</v>
      </c>
      <c r="AF149">
        <v>17.3</v>
      </c>
      <c r="AG149">
        <v>28.6</v>
      </c>
      <c r="AH149">
        <v>19.399999999999999</v>
      </c>
      <c r="AI149">
        <v>23.9</v>
      </c>
      <c r="AJ149">
        <v>4.33</v>
      </c>
      <c r="AK149">
        <v>3.94</v>
      </c>
      <c r="AL149">
        <v>4.13</v>
      </c>
      <c r="AM149">
        <v>320</v>
      </c>
      <c r="AN149">
        <v>365</v>
      </c>
      <c r="AO149">
        <v>685</v>
      </c>
      <c r="AP149">
        <v>223</v>
      </c>
      <c r="AQ149">
        <v>247</v>
      </c>
      <c r="AR149">
        <v>470</v>
      </c>
      <c r="AS149">
        <v>47.7</v>
      </c>
      <c r="AT149">
        <v>40.200000000000003</v>
      </c>
      <c r="AU149">
        <v>43.7</v>
      </c>
      <c r="AV149">
        <v>0.57999999999999996</v>
      </c>
      <c r="AW149">
        <v>0.19</v>
      </c>
      <c r="AX149">
        <v>0.38</v>
      </c>
      <c r="AY149">
        <v>0.41</v>
      </c>
      <c r="AZ149">
        <v>0.04</v>
      </c>
      <c r="BA149">
        <v>0.26</v>
      </c>
      <c r="BB149">
        <v>0.75</v>
      </c>
      <c r="BC149">
        <v>0.35</v>
      </c>
      <c r="BD149">
        <v>0.49</v>
      </c>
      <c r="BE149">
        <v>46.9</v>
      </c>
      <c r="BF149">
        <v>35.1</v>
      </c>
      <c r="BG149">
        <v>40.6</v>
      </c>
      <c r="BH149">
        <v>65</v>
      </c>
      <c r="BI149">
        <v>52.3</v>
      </c>
      <c r="BJ149">
        <v>58.2</v>
      </c>
      <c r="BK149">
        <v>33.4</v>
      </c>
      <c r="BL149">
        <v>26.3</v>
      </c>
      <c r="BM149">
        <v>29.6</v>
      </c>
      <c r="BN149">
        <v>17.5</v>
      </c>
      <c r="BO149">
        <v>12.1</v>
      </c>
      <c r="BP149">
        <v>14.6</v>
      </c>
      <c r="BQ149">
        <v>22.8</v>
      </c>
      <c r="BR149">
        <v>15.6</v>
      </c>
      <c r="BS149">
        <v>19</v>
      </c>
      <c r="BT149">
        <v>4.2</v>
      </c>
      <c r="BU149">
        <v>3.54</v>
      </c>
      <c r="BV149">
        <v>3.85</v>
      </c>
      <c r="BW149">
        <v>2866</v>
      </c>
      <c r="BX149">
        <v>3020</v>
      </c>
      <c r="BY149">
        <v>5886</v>
      </c>
      <c r="BZ149">
        <v>2695</v>
      </c>
      <c r="CA149">
        <v>2804</v>
      </c>
      <c r="CB149">
        <v>5499</v>
      </c>
      <c r="CC149">
        <v>49.4</v>
      </c>
      <c r="CD149">
        <v>44.3</v>
      </c>
      <c r="CE149">
        <v>46.8</v>
      </c>
      <c r="CF149">
        <v>0.21</v>
      </c>
      <c r="CG149">
        <v>-0.22</v>
      </c>
      <c r="CH149">
        <v>-0.01</v>
      </c>
      <c r="CI149">
        <v>0.16</v>
      </c>
      <c r="CJ149">
        <v>-0.26</v>
      </c>
      <c r="CK149">
        <v>-0.04</v>
      </c>
      <c r="CL149">
        <v>0.26</v>
      </c>
      <c r="CM149">
        <v>-0.17</v>
      </c>
      <c r="CN149">
        <v>0.03</v>
      </c>
      <c r="CO149">
        <v>49.6</v>
      </c>
      <c r="CP149">
        <v>43.7</v>
      </c>
      <c r="CQ149">
        <v>46.6</v>
      </c>
      <c r="CR149">
        <v>70.099999999999994</v>
      </c>
      <c r="CS149">
        <v>63.4</v>
      </c>
      <c r="CT149">
        <v>66.7</v>
      </c>
      <c r="CU149">
        <v>39.4</v>
      </c>
      <c r="CV149">
        <v>28.8</v>
      </c>
      <c r="CW149">
        <v>34</v>
      </c>
      <c r="CX149">
        <v>20.7</v>
      </c>
      <c r="CY149">
        <v>13.5</v>
      </c>
      <c r="CZ149">
        <v>17</v>
      </c>
      <c r="DA149">
        <v>28</v>
      </c>
      <c r="DB149">
        <v>18.899999999999999</v>
      </c>
      <c r="DC149">
        <v>23.3</v>
      </c>
      <c r="DD149">
        <v>4.3099999999999996</v>
      </c>
      <c r="DE149">
        <v>3.89</v>
      </c>
      <c r="DF149">
        <v>4.0999999999999996</v>
      </c>
    </row>
    <row r="150" spans="1:110" x14ac:dyDescent="0.4">
      <c r="A150" t="s">
        <v>521</v>
      </c>
      <c r="B150" t="s">
        <v>520</v>
      </c>
      <c r="C150">
        <v>668</v>
      </c>
      <c r="D150">
        <v>789</v>
      </c>
      <c r="E150">
        <v>1457</v>
      </c>
      <c r="F150">
        <v>657</v>
      </c>
      <c r="G150">
        <v>775</v>
      </c>
      <c r="H150">
        <v>1432</v>
      </c>
      <c r="I150">
        <v>43.5</v>
      </c>
      <c r="J150">
        <v>36.700000000000003</v>
      </c>
      <c r="K150">
        <v>39.799999999999997</v>
      </c>
      <c r="L150">
        <v>-0.16</v>
      </c>
      <c r="M150">
        <v>-0.72</v>
      </c>
      <c r="N150">
        <v>-0.46</v>
      </c>
      <c r="O150">
        <v>-0.26</v>
      </c>
      <c r="P150">
        <v>-0.81</v>
      </c>
      <c r="Q150">
        <v>-0.53</v>
      </c>
      <c r="R150">
        <v>-7.0000000000000007E-2</v>
      </c>
      <c r="S150">
        <v>-0.63</v>
      </c>
      <c r="T150">
        <v>-0.4</v>
      </c>
      <c r="U150">
        <v>41.2</v>
      </c>
      <c r="V150">
        <v>30.7</v>
      </c>
      <c r="W150">
        <v>35.5</v>
      </c>
      <c r="X150">
        <v>60.9</v>
      </c>
      <c r="Y150">
        <v>51.1</v>
      </c>
      <c r="Z150">
        <v>55.6</v>
      </c>
      <c r="AA150">
        <v>44.6</v>
      </c>
      <c r="AB150">
        <v>41.2</v>
      </c>
      <c r="AC150">
        <v>42.8</v>
      </c>
      <c r="AD150">
        <v>14.2</v>
      </c>
      <c r="AE150">
        <v>9.1</v>
      </c>
      <c r="AF150">
        <v>11.5</v>
      </c>
      <c r="AG150">
        <v>23.4</v>
      </c>
      <c r="AH150">
        <v>14.7</v>
      </c>
      <c r="AI150">
        <v>18.7</v>
      </c>
      <c r="AJ150">
        <v>3.75</v>
      </c>
      <c r="AK150">
        <v>3.24</v>
      </c>
      <c r="AL150">
        <v>3.47</v>
      </c>
      <c r="AM150">
        <v>124</v>
      </c>
      <c r="AN150">
        <v>105</v>
      </c>
      <c r="AO150">
        <v>229</v>
      </c>
      <c r="AP150">
        <v>93</v>
      </c>
      <c r="AQ150">
        <v>82</v>
      </c>
      <c r="AR150">
        <v>175</v>
      </c>
      <c r="AS150">
        <v>50.8</v>
      </c>
      <c r="AT150">
        <v>46</v>
      </c>
      <c r="AU150">
        <v>48.6</v>
      </c>
      <c r="AV150">
        <v>0.92</v>
      </c>
      <c r="AW150">
        <v>0.47</v>
      </c>
      <c r="AX150">
        <v>0.71</v>
      </c>
      <c r="AY150">
        <v>0.67</v>
      </c>
      <c r="AZ150">
        <v>0.2</v>
      </c>
      <c r="BA150">
        <v>0.53</v>
      </c>
      <c r="BB150">
        <v>1.18</v>
      </c>
      <c r="BC150">
        <v>0.75</v>
      </c>
      <c r="BD150">
        <v>0.9</v>
      </c>
      <c r="BE150">
        <v>50</v>
      </c>
      <c r="BF150">
        <v>44.8</v>
      </c>
      <c r="BG150">
        <v>47.6</v>
      </c>
      <c r="BH150">
        <v>71</v>
      </c>
      <c r="BI150">
        <v>66.7</v>
      </c>
      <c r="BJ150">
        <v>69</v>
      </c>
      <c r="BK150">
        <v>57.3</v>
      </c>
      <c r="BL150">
        <v>61.9</v>
      </c>
      <c r="BM150">
        <v>59.4</v>
      </c>
      <c r="BN150">
        <v>28.2</v>
      </c>
      <c r="BO150">
        <v>21</v>
      </c>
      <c r="BP150">
        <v>24.9</v>
      </c>
      <c r="BQ150">
        <v>40.299999999999997</v>
      </c>
      <c r="BR150">
        <v>36.200000000000003</v>
      </c>
      <c r="BS150">
        <v>38.4</v>
      </c>
      <c r="BT150">
        <v>4.5199999999999996</v>
      </c>
      <c r="BU150">
        <v>4.21</v>
      </c>
      <c r="BV150">
        <v>4.38</v>
      </c>
      <c r="BW150">
        <v>792</v>
      </c>
      <c r="BX150">
        <v>894</v>
      </c>
      <c r="BY150">
        <v>1686</v>
      </c>
      <c r="BZ150">
        <v>750</v>
      </c>
      <c r="CA150">
        <v>857</v>
      </c>
      <c r="CB150">
        <v>1607</v>
      </c>
      <c r="CC150">
        <v>44.7</v>
      </c>
      <c r="CD150">
        <v>37.799999999999997</v>
      </c>
      <c r="CE150">
        <v>41</v>
      </c>
      <c r="CF150">
        <v>-0.03</v>
      </c>
      <c r="CG150">
        <v>-0.6</v>
      </c>
      <c r="CH150">
        <v>-0.34</v>
      </c>
      <c r="CI150">
        <v>-0.12</v>
      </c>
      <c r="CJ150">
        <v>-0.69</v>
      </c>
      <c r="CK150">
        <v>-0.4</v>
      </c>
      <c r="CL150">
        <v>0.06</v>
      </c>
      <c r="CM150">
        <v>-0.52</v>
      </c>
      <c r="CN150">
        <v>-0.27</v>
      </c>
      <c r="CO150">
        <v>42.6</v>
      </c>
      <c r="CP150">
        <v>32.299999999999997</v>
      </c>
      <c r="CQ150">
        <v>37.1</v>
      </c>
      <c r="CR150">
        <v>62.5</v>
      </c>
      <c r="CS150">
        <v>52.9</v>
      </c>
      <c r="CT150">
        <v>57.4</v>
      </c>
      <c r="CU150">
        <v>46.6</v>
      </c>
      <c r="CV150">
        <v>43.6</v>
      </c>
      <c r="CW150">
        <v>45</v>
      </c>
      <c r="CX150">
        <v>16.399999999999999</v>
      </c>
      <c r="CY150">
        <v>10.5</v>
      </c>
      <c r="CZ150">
        <v>13.3</v>
      </c>
      <c r="DA150">
        <v>26</v>
      </c>
      <c r="DB150">
        <v>17.2</v>
      </c>
      <c r="DC150">
        <v>21.4</v>
      </c>
      <c r="DD150">
        <v>3.87</v>
      </c>
      <c r="DE150">
        <v>3.35</v>
      </c>
      <c r="DF150">
        <v>3.6</v>
      </c>
    </row>
    <row r="151" spans="1:110" x14ac:dyDescent="0.4">
      <c r="A151" t="s">
        <v>523</v>
      </c>
      <c r="B151" t="s">
        <v>522</v>
      </c>
      <c r="C151">
        <v>353</v>
      </c>
      <c r="D151">
        <v>454</v>
      </c>
      <c r="E151">
        <v>807</v>
      </c>
      <c r="F151">
        <v>343</v>
      </c>
      <c r="G151">
        <v>427</v>
      </c>
      <c r="H151">
        <v>770</v>
      </c>
      <c r="I151">
        <v>50.5</v>
      </c>
      <c r="J151">
        <v>46.4</v>
      </c>
      <c r="K151">
        <v>48.2</v>
      </c>
      <c r="L151">
        <v>0.04</v>
      </c>
      <c r="M151">
        <v>-0.44</v>
      </c>
      <c r="N151">
        <v>-0.23</v>
      </c>
      <c r="O151">
        <v>-0.09</v>
      </c>
      <c r="P151">
        <v>-0.56000000000000005</v>
      </c>
      <c r="Q151">
        <v>-0.31</v>
      </c>
      <c r="R151">
        <v>0.17</v>
      </c>
      <c r="S151">
        <v>-0.32</v>
      </c>
      <c r="T151">
        <v>-0.14000000000000001</v>
      </c>
      <c r="U151">
        <v>48.4</v>
      </c>
      <c r="V151">
        <v>44.1</v>
      </c>
      <c r="W151">
        <v>46</v>
      </c>
      <c r="X151">
        <v>66</v>
      </c>
      <c r="Y151">
        <v>55.9</v>
      </c>
      <c r="Z151">
        <v>60.3</v>
      </c>
      <c r="AA151">
        <v>42.5</v>
      </c>
      <c r="AB151">
        <v>34.6</v>
      </c>
      <c r="AC151">
        <v>38</v>
      </c>
      <c r="AD151">
        <v>30.3</v>
      </c>
      <c r="AE151">
        <v>26.2</v>
      </c>
      <c r="AF151">
        <v>28</v>
      </c>
      <c r="AG151">
        <v>33.1</v>
      </c>
      <c r="AH151">
        <v>28.9</v>
      </c>
      <c r="AI151">
        <v>30.7</v>
      </c>
      <c r="AJ151">
        <v>4.42</v>
      </c>
      <c r="AK151">
        <v>4.1900000000000004</v>
      </c>
      <c r="AL151">
        <v>4.29</v>
      </c>
      <c r="AM151">
        <v>143</v>
      </c>
      <c r="AN151">
        <v>124</v>
      </c>
      <c r="AO151">
        <v>267</v>
      </c>
      <c r="AP151">
        <v>119</v>
      </c>
      <c r="AQ151">
        <v>88</v>
      </c>
      <c r="AR151">
        <v>207</v>
      </c>
      <c r="AS151">
        <v>56</v>
      </c>
      <c r="AT151">
        <v>46.1</v>
      </c>
      <c r="AU151">
        <v>51.4</v>
      </c>
      <c r="AV151">
        <v>0.96</v>
      </c>
      <c r="AW151">
        <v>0.26</v>
      </c>
      <c r="AX151">
        <v>0.66</v>
      </c>
      <c r="AY151">
        <v>0.73</v>
      </c>
      <c r="AZ151">
        <v>-0.01</v>
      </c>
      <c r="BA151">
        <v>0.49</v>
      </c>
      <c r="BB151">
        <v>1.19</v>
      </c>
      <c r="BC151">
        <v>0.52</v>
      </c>
      <c r="BD151">
        <v>0.83</v>
      </c>
      <c r="BE151">
        <v>55.2</v>
      </c>
      <c r="BF151">
        <v>39.5</v>
      </c>
      <c r="BG151">
        <v>47.9</v>
      </c>
      <c r="BH151">
        <v>69.2</v>
      </c>
      <c r="BI151">
        <v>54</v>
      </c>
      <c r="BJ151">
        <v>62.2</v>
      </c>
      <c r="BK151">
        <v>42</v>
      </c>
      <c r="BL151">
        <v>36.299999999999997</v>
      </c>
      <c r="BM151">
        <v>39.299999999999997</v>
      </c>
      <c r="BN151">
        <v>30.1</v>
      </c>
      <c r="BO151">
        <v>17.7</v>
      </c>
      <c r="BP151">
        <v>24.3</v>
      </c>
      <c r="BQ151">
        <v>32.9</v>
      </c>
      <c r="BR151">
        <v>21</v>
      </c>
      <c r="BS151">
        <v>27.3</v>
      </c>
      <c r="BT151">
        <v>4.75</v>
      </c>
      <c r="BU151">
        <v>4.1900000000000004</v>
      </c>
      <c r="BV151">
        <v>4.49</v>
      </c>
      <c r="BW151">
        <v>497</v>
      </c>
      <c r="BX151">
        <v>579</v>
      </c>
      <c r="BY151">
        <v>1076</v>
      </c>
      <c r="BZ151">
        <v>463</v>
      </c>
      <c r="CA151">
        <v>516</v>
      </c>
      <c r="CB151">
        <v>979</v>
      </c>
      <c r="CC151">
        <v>52.1</v>
      </c>
      <c r="CD151">
        <v>46.3</v>
      </c>
      <c r="CE151">
        <v>49</v>
      </c>
      <c r="CF151">
        <v>0.28000000000000003</v>
      </c>
      <c r="CG151">
        <v>-0.32</v>
      </c>
      <c r="CH151">
        <v>-0.04</v>
      </c>
      <c r="CI151">
        <v>0.16</v>
      </c>
      <c r="CJ151">
        <v>-0.43</v>
      </c>
      <c r="CK151">
        <v>-0.11</v>
      </c>
      <c r="CL151">
        <v>0.39</v>
      </c>
      <c r="CM151">
        <v>-0.21</v>
      </c>
      <c r="CN151">
        <v>0.04</v>
      </c>
      <c r="CO151">
        <v>50.5</v>
      </c>
      <c r="CP151">
        <v>43</v>
      </c>
      <c r="CQ151">
        <v>46.5</v>
      </c>
      <c r="CR151">
        <v>67</v>
      </c>
      <c r="CS151">
        <v>55.6</v>
      </c>
      <c r="CT151">
        <v>60.9</v>
      </c>
      <c r="CU151">
        <v>42.5</v>
      </c>
      <c r="CV151">
        <v>35.1</v>
      </c>
      <c r="CW151">
        <v>38.5</v>
      </c>
      <c r="CX151">
        <v>30.4</v>
      </c>
      <c r="CY151">
        <v>24.4</v>
      </c>
      <c r="CZ151">
        <v>27.1</v>
      </c>
      <c r="DA151">
        <v>33.200000000000003</v>
      </c>
      <c r="DB151">
        <v>27.1</v>
      </c>
      <c r="DC151">
        <v>29.9</v>
      </c>
      <c r="DD151">
        <v>4.5199999999999996</v>
      </c>
      <c r="DE151">
        <v>4.1900000000000004</v>
      </c>
      <c r="DF151">
        <v>4.34</v>
      </c>
    </row>
    <row r="152" spans="1:110" x14ac:dyDescent="0.4">
      <c r="A152" t="s">
        <v>525</v>
      </c>
      <c r="B152" t="s">
        <v>524</v>
      </c>
      <c r="C152">
        <v>480</v>
      </c>
      <c r="D152">
        <v>444</v>
      </c>
      <c r="E152">
        <v>924</v>
      </c>
      <c r="F152">
        <v>463</v>
      </c>
      <c r="G152">
        <v>421</v>
      </c>
      <c r="H152">
        <v>884</v>
      </c>
      <c r="I152">
        <v>57</v>
      </c>
      <c r="J152">
        <v>48.9</v>
      </c>
      <c r="K152">
        <v>53.1</v>
      </c>
      <c r="L152">
        <v>0.44</v>
      </c>
      <c r="M152">
        <v>-0.14000000000000001</v>
      </c>
      <c r="N152">
        <v>0.17</v>
      </c>
      <c r="O152">
        <v>0.33</v>
      </c>
      <c r="P152">
        <v>-0.26</v>
      </c>
      <c r="Q152">
        <v>0.08</v>
      </c>
      <c r="R152">
        <v>0.56000000000000005</v>
      </c>
      <c r="S152">
        <v>-0.02</v>
      </c>
      <c r="T152">
        <v>0.25</v>
      </c>
      <c r="U152">
        <v>62.9</v>
      </c>
      <c r="V152">
        <v>51.1</v>
      </c>
      <c r="W152">
        <v>57.3</v>
      </c>
      <c r="X152">
        <v>81</v>
      </c>
      <c r="Y152">
        <v>69.599999999999994</v>
      </c>
      <c r="Z152">
        <v>75.5</v>
      </c>
      <c r="AA152">
        <v>45.6</v>
      </c>
      <c r="AB152">
        <v>30.2</v>
      </c>
      <c r="AC152">
        <v>38.200000000000003</v>
      </c>
      <c r="AD152">
        <v>29.8</v>
      </c>
      <c r="AE152">
        <v>16</v>
      </c>
      <c r="AF152">
        <v>23.2</v>
      </c>
      <c r="AG152">
        <v>35.200000000000003</v>
      </c>
      <c r="AH152">
        <v>20.7</v>
      </c>
      <c r="AI152">
        <v>28.2</v>
      </c>
      <c r="AJ152">
        <v>5.04</v>
      </c>
      <c r="AK152">
        <v>4.25</v>
      </c>
      <c r="AL152">
        <v>4.66</v>
      </c>
      <c r="AM152">
        <v>406</v>
      </c>
      <c r="AN152">
        <v>349</v>
      </c>
      <c r="AO152">
        <v>755</v>
      </c>
      <c r="AP152">
        <v>381</v>
      </c>
      <c r="AQ152">
        <v>318</v>
      </c>
      <c r="AR152">
        <v>699</v>
      </c>
      <c r="AS152">
        <v>57</v>
      </c>
      <c r="AT152">
        <v>48.7</v>
      </c>
      <c r="AU152">
        <v>53.2</v>
      </c>
      <c r="AV152">
        <v>0.78</v>
      </c>
      <c r="AW152">
        <v>0.08</v>
      </c>
      <c r="AX152">
        <v>0.46</v>
      </c>
      <c r="AY152">
        <v>0.65</v>
      </c>
      <c r="AZ152">
        <v>-0.05</v>
      </c>
      <c r="BA152">
        <v>0.37</v>
      </c>
      <c r="BB152">
        <v>0.9</v>
      </c>
      <c r="BC152">
        <v>0.22</v>
      </c>
      <c r="BD152">
        <v>0.56000000000000005</v>
      </c>
      <c r="BE152">
        <v>61.3</v>
      </c>
      <c r="BF152">
        <v>49.9</v>
      </c>
      <c r="BG152">
        <v>56</v>
      </c>
      <c r="BH152">
        <v>77.8</v>
      </c>
      <c r="BI152">
        <v>65.3</v>
      </c>
      <c r="BJ152">
        <v>72.099999999999994</v>
      </c>
      <c r="BK152">
        <v>54.2</v>
      </c>
      <c r="BL152">
        <v>35.200000000000003</v>
      </c>
      <c r="BM152">
        <v>45.4</v>
      </c>
      <c r="BN152">
        <v>29.6</v>
      </c>
      <c r="BO152">
        <v>19.5</v>
      </c>
      <c r="BP152">
        <v>24.9</v>
      </c>
      <c r="BQ152">
        <v>37.700000000000003</v>
      </c>
      <c r="BR152">
        <v>24.4</v>
      </c>
      <c r="BS152">
        <v>31.5</v>
      </c>
      <c r="BT152">
        <v>5.0999999999999996</v>
      </c>
      <c r="BU152">
        <v>4.3600000000000003</v>
      </c>
      <c r="BV152">
        <v>4.75</v>
      </c>
      <c r="BW152">
        <v>886</v>
      </c>
      <c r="BX152">
        <v>793</v>
      </c>
      <c r="BY152">
        <v>1679</v>
      </c>
      <c r="BZ152">
        <v>844</v>
      </c>
      <c r="CA152">
        <v>739</v>
      </c>
      <c r="CB152">
        <v>1583</v>
      </c>
      <c r="CC152">
        <v>57</v>
      </c>
      <c r="CD152">
        <v>48.9</v>
      </c>
      <c r="CE152">
        <v>53.2</v>
      </c>
      <c r="CF152">
        <v>0.59</v>
      </c>
      <c r="CG152">
        <v>-0.04</v>
      </c>
      <c r="CH152">
        <v>0.3</v>
      </c>
      <c r="CI152">
        <v>0.51</v>
      </c>
      <c r="CJ152">
        <v>-0.13</v>
      </c>
      <c r="CK152">
        <v>0.24</v>
      </c>
      <c r="CL152">
        <v>0.68</v>
      </c>
      <c r="CM152">
        <v>0.05</v>
      </c>
      <c r="CN152">
        <v>0.36</v>
      </c>
      <c r="CO152">
        <v>62.2</v>
      </c>
      <c r="CP152">
        <v>50.6</v>
      </c>
      <c r="CQ152">
        <v>56.7</v>
      </c>
      <c r="CR152">
        <v>79.599999999999994</v>
      </c>
      <c r="CS152">
        <v>67.7</v>
      </c>
      <c r="CT152">
        <v>74</v>
      </c>
      <c r="CU152">
        <v>49.5</v>
      </c>
      <c r="CV152">
        <v>32.4</v>
      </c>
      <c r="CW152">
        <v>41.5</v>
      </c>
      <c r="CX152">
        <v>29.7</v>
      </c>
      <c r="CY152">
        <v>17.5</v>
      </c>
      <c r="CZ152">
        <v>23.9</v>
      </c>
      <c r="DA152">
        <v>36.299999999999997</v>
      </c>
      <c r="DB152">
        <v>22.3</v>
      </c>
      <c r="DC152">
        <v>29.7</v>
      </c>
      <c r="DD152">
        <v>5.0599999999999996</v>
      </c>
      <c r="DE152">
        <v>4.29</v>
      </c>
      <c r="DF152">
        <v>4.7</v>
      </c>
    </row>
    <row r="153" spans="1:110" x14ac:dyDescent="0.4">
      <c r="A153" t="s">
        <v>527</v>
      </c>
      <c r="B153" t="s">
        <v>526</v>
      </c>
      <c r="C153">
        <v>727</v>
      </c>
      <c r="D153">
        <v>753</v>
      </c>
      <c r="E153">
        <v>1480</v>
      </c>
      <c r="F153">
        <v>715</v>
      </c>
      <c r="G153">
        <v>745</v>
      </c>
      <c r="H153">
        <v>1460</v>
      </c>
      <c r="I153">
        <v>45.1</v>
      </c>
      <c r="J153">
        <v>39.4</v>
      </c>
      <c r="K153">
        <v>42.2</v>
      </c>
      <c r="L153">
        <v>-0.15</v>
      </c>
      <c r="M153">
        <v>-0.6</v>
      </c>
      <c r="N153">
        <v>-0.38</v>
      </c>
      <c r="O153">
        <v>-0.24</v>
      </c>
      <c r="P153">
        <v>-0.69</v>
      </c>
      <c r="Q153">
        <v>-0.44</v>
      </c>
      <c r="R153">
        <v>-0.06</v>
      </c>
      <c r="S153">
        <v>-0.51</v>
      </c>
      <c r="T153">
        <v>-0.31</v>
      </c>
      <c r="U153">
        <v>39.5</v>
      </c>
      <c r="V153">
        <v>31.9</v>
      </c>
      <c r="W153">
        <v>35.6</v>
      </c>
      <c r="X153">
        <v>61.3</v>
      </c>
      <c r="Y153">
        <v>49.3</v>
      </c>
      <c r="Z153">
        <v>55.2</v>
      </c>
      <c r="AA153">
        <v>35.1</v>
      </c>
      <c r="AB153">
        <v>26.2</v>
      </c>
      <c r="AC153">
        <v>30.5</v>
      </c>
      <c r="AD153">
        <v>13.8</v>
      </c>
      <c r="AE153">
        <v>11.8</v>
      </c>
      <c r="AF153">
        <v>12.8</v>
      </c>
      <c r="AG153">
        <v>23.7</v>
      </c>
      <c r="AH153">
        <v>15.5</v>
      </c>
      <c r="AI153">
        <v>19.5</v>
      </c>
      <c r="AJ153">
        <v>3.78</v>
      </c>
      <c r="AK153">
        <v>3.34</v>
      </c>
      <c r="AL153">
        <v>3.56</v>
      </c>
      <c r="AM153">
        <v>197</v>
      </c>
      <c r="AN153">
        <v>215</v>
      </c>
      <c r="AO153">
        <v>412</v>
      </c>
      <c r="AP153">
        <v>150</v>
      </c>
      <c r="AQ153">
        <v>165</v>
      </c>
      <c r="AR153">
        <v>315</v>
      </c>
      <c r="AS153">
        <v>48</v>
      </c>
      <c r="AT153">
        <v>46.6</v>
      </c>
      <c r="AU153">
        <v>47.2</v>
      </c>
      <c r="AV153">
        <v>0.52</v>
      </c>
      <c r="AW153">
        <v>0.49</v>
      </c>
      <c r="AX153">
        <v>0.5</v>
      </c>
      <c r="AY153">
        <v>0.32</v>
      </c>
      <c r="AZ153">
        <v>0.28999999999999998</v>
      </c>
      <c r="BA153">
        <v>0.36</v>
      </c>
      <c r="BB153">
        <v>0.72</v>
      </c>
      <c r="BC153">
        <v>0.68</v>
      </c>
      <c r="BD153">
        <v>0.64</v>
      </c>
      <c r="BE153">
        <v>37.1</v>
      </c>
      <c r="BF153">
        <v>39.5</v>
      </c>
      <c r="BG153">
        <v>38.299999999999997</v>
      </c>
      <c r="BH153">
        <v>66.5</v>
      </c>
      <c r="BI153">
        <v>60.9</v>
      </c>
      <c r="BJ153">
        <v>63.6</v>
      </c>
      <c r="BK153">
        <v>42.6</v>
      </c>
      <c r="BL153">
        <v>48.4</v>
      </c>
      <c r="BM153">
        <v>45.6</v>
      </c>
      <c r="BN153">
        <v>14.2</v>
      </c>
      <c r="BO153">
        <v>16.7</v>
      </c>
      <c r="BP153">
        <v>15.5</v>
      </c>
      <c r="BQ153">
        <v>26.9</v>
      </c>
      <c r="BR153">
        <v>25.1</v>
      </c>
      <c r="BS153">
        <v>26</v>
      </c>
      <c r="BT153">
        <v>4.1399999999999997</v>
      </c>
      <c r="BU153">
        <v>4.1500000000000004</v>
      </c>
      <c r="BV153">
        <v>4.1399999999999997</v>
      </c>
      <c r="BW153">
        <v>925</v>
      </c>
      <c r="BX153">
        <v>968</v>
      </c>
      <c r="BY153">
        <v>1893</v>
      </c>
      <c r="BZ153">
        <v>865</v>
      </c>
      <c r="CA153">
        <v>910</v>
      </c>
      <c r="CB153">
        <v>1775</v>
      </c>
      <c r="CC153">
        <v>45.8</v>
      </c>
      <c r="CD153">
        <v>41</v>
      </c>
      <c r="CE153">
        <v>43.3</v>
      </c>
      <c r="CF153">
        <v>-0.03</v>
      </c>
      <c r="CG153">
        <v>-0.4</v>
      </c>
      <c r="CH153">
        <v>-0.22</v>
      </c>
      <c r="CI153">
        <v>-0.12</v>
      </c>
      <c r="CJ153">
        <v>-0.48</v>
      </c>
      <c r="CK153">
        <v>-0.28000000000000003</v>
      </c>
      <c r="CL153">
        <v>0.05</v>
      </c>
      <c r="CM153">
        <v>-0.32</v>
      </c>
      <c r="CN153">
        <v>-0.16</v>
      </c>
      <c r="CO153">
        <v>39</v>
      </c>
      <c r="CP153">
        <v>33.6</v>
      </c>
      <c r="CQ153">
        <v>36.200000000000003</v>
      </c>
      <c r="CR153">
        <v>62.5</v>
      </c>
      <c r="CS153">
        <v>51.9</v>
      </c>
      <c r="CT153">
        <v>57.1</v>
      </c>
      <c r="CU153">
        <v>36.799999999999997</v>
      </c>
      <c r="CV153">
        <v>31.1</v>
      </c>
      <c r="CW153">
        <v>33.9</v>
      </c>
      <c r="CX153">
        <v>13.9</v>
      </c>
      <c r="CY153">
        <v>12.9</v>
      </c>
      <c r="CZ153">
        <v>13.4</v>
      </c>
      <c r="DA153">
        <v>24.4</v>
      </c>
      <c r="DB153">
        <v>17.7</v>
      </c>
      <c r="DC153">
        <v>21</v>
      </c>
      <c r="DD153">
        <v>3.86</v>
      </c>
      <c r="DE153">
        <v>3.52</v>
      </c>
      <c r="DF153">
        <v>3.69</v>
      </c>
    </row>
    <row r="154" spans="1:110" x14ac:dyDescent="0.4">
      <c r="A154" t="s">
        <v>529</v>
      </c>
      <c r="B154" t="s">
        <v>528</v>
      </c>
      <c r="C154">
        <v>4253</v>
      </c>
      <c r="D154">
        <v>4521</v>
      </c>
      <c r="E154">
        <v>8774</v>
      </c>
      <c r="F154">
        <v>4101</v>
      </c>
      <c r="G154">
        <v>4337</v>
      </c>
      <c r="H154">
        <v>8438</v>
      </c>
      <c r="I154">
        <v>52.8</v>
      </c>
      <c r="J154">
        <v>47.6</v>
      </c>
      <c r="K154">
        <v>50.1</v>
      </c>
      <c r="L154">
        <v>0.35</v>
      </c>
      <c r="M154">
        <v>-0.08</v>
      </c>
      <c r="N154">
        <v>0.13</v>
      </c>
      <c r="O154">
        <v>0.31</v>
      </c>
      <c r="P154">
        <v>-0.12</v>
      </c>
      <c r="Q154">
        <v>0.1</v>
      </c>
      <c r="R154">
        <v>0.39</v>
      </c>
      <c r="S154">
        <v>-0.05</v>
      </c>
      <c r="T154">
        <v>0.15</v>
      </c>
      <c r="U154">
        <v>55.1</v>
      </c>
      <c r="V154">
        <v>49.3</v>
      </c>
      <c r="W154">
        <v>52.1</v>
      </c>
      <c r="X154">
        <v>75.900000000000006</v>
      </c>
      <c r="Y154">
        <v>68.5</v>
      </c>
      <c r="Z154">
        <v>72.099999999999994</v>
      </c>
      <c r="AA154">
        <v>51.2</v>
      </c>
      <c r="AB154">
        <v>38.5</v>
      </c>
      <c r="AC154">
        <v>44.7</v>
      </c>
      <c r="AD154">
        <v>27.1</v>
      </c>
      <c r="AE154">
        <v>16.600000000000001</v>
      </c>
      <c r="AF154">
        <v>21.7</v>
      </c>
      <c r="AG154">
        <v>36.299999999999997</v>
      </c>
      <c r="AH154">
        <v>24</v>
      </c>
      <c r="AI154">
        <v>29.9</v>
      </c>
      <c r="AJ154">
        <v>4.68</v>
      </c>
      <c r="AK154">
        <v>4.24</v>
      </c>
      <c r="AL154">
        <v>4.45</v>
      </c>
      <c r="AM154">
        <v>514</v>
      </c>
      <c r="AN154">
        <v>531</v>
      </c>
      <c r="AO154">
        <v>1045</v>
      </c>
      <c r="AP154">
        <v>400</v>
      </c>
      <c r="AQ154">
        <v>423</v>
      </c>
      <c r="AR154">
        <v>823</v>
      </c>
      <c r="AS154">
        <v>54.6</v>
      </c>
      <c r="AT154">
        <v>48.8</v>
      </c>
      <c r="AU154">
        <v>51.6</v>
      </c>
      <c r="AV154">
        <v>0.84</v>
      </c>
      <c r="AW154">
        <v>0.47</v>
      </c>
      <c r="AX154">
        <v>0.65</v>
      </c>
      <c r="AY154">
        <v>0.71</v>
      </c>
      <c r="AZ154">
        <v>0.35</v>
      </c>
      <c r="BA154">
        <v>0.56000000000000005</v>
      </c>
      <c r="BB154">
        <v>0.96</v>
      </c>
      <c r="BC154">
        <v>0.59</v>
      </c>
      <c r="BD154">
        <v>0.73</v>
      </c>
      <c r="BE154">
        <v>57.4</v>
      </c>
      <c r="BF154">
        <v>45.8</v>
      </c>
      <c r="BG154">
        <v>51.5</v>
      </c>
      <c r="BH154">
        <v>73.900000000000006</v>
      </c>
      <c r="BI154">
        <v>68.5</v>
      </c>
      <c r="BJ154">
        <v>71.2</v>
      </c>
      <c r="BK154">
        <v>63.6</v>
      </c>
      <c r="BL154">
        <v>44.3</v>
      </c>
      <c r="BM154">
        <v>53.8</v>
      </c>
      <c r="BN154">
        <v>33.9</v>
      </c>
      <c r="BO154">
        <v>17.899999999999999</v>
      </c>
      <c r="BP154">
        <v>25.7</v>
      </c>
      <c r="BQ154">
        <v>43.6</v>
      </c>
      <c r="BR154">
        <v>26.7</v>
      </c>
      <c r="BS154">
        <v>35</v>
      </c>
      <c r="BT154">
        <v>4.99</v>
      </c>
      <c r="BU154">
        <v>4.41</v>
      </c>
      <c r="BV154">
        <v>4.7</v>
      </c>
      <c r="BW154">
        <v>4780</v>
      </c>
      <c r="BX154">
        <v>5061</v>
      </c>
      <c r="BY154">
        <v>9841</v>
      </c>
      <c r="BZ154">
        <v>4513</v>
      </c>
      <c r="CA154">
        <v>4768</v>
      </c>
      <c r="CB154">
        <v>9281</v>
      </c>
      <c r="CC154">
        <v>53</v>
      </c>
      <c r="CD154">
        <v>47.7</v>
      </c>
      <c r="CE154">
        <v>50.2</v>
      </c>
      <c r="CF154">
        <v>0.39</v>
      </c>
      <c r="CG154">
        <v>-0.04</v>
      </c>
      <c r="CH154">
        <v>0.17</v>
      </c>
      <c r="CI154">
        <v>0.36</v>
      </c>
      <c r="CJ154">
        <v>-7.0000000000000007E-2</v>
      </c>
      <c r="CK154">
        <v>0.15</v>
      </c>
      <c r="CL154">
        <v>0.43</v>
      </c>
      <c r="CM154">
        <v>0</v>
      </c>
      <c r="CN154">
        <v>0.2</v>
      </c>
      <c r="CO154">
        <v>55.3</v>
      </c>
      <c r="CP154">
        <v>48.9</v>
      </c>
      <c r="CQ154">
        <v>52</v>
      </c>
      <c r="CR154">
        <v>75.599999999999994</v>
      </c>
      <c r="CS154">
        <v>68.5</v>
      </c>
      <c r="CT154">
        <v>72</v>
      </c>
      <c r="CU154">
        <v>52.6</v>
      </c>
      <c r="CV154">
        <v>39.1</v>
      </c>
      <c r="CW154">
        <v>45.6</v>
      </c>
      <c r="CX154">
        <v>27.8</v>
      </c>
      <c r="CY154">
        <v>16.7</v>
      </c>
      <c r="CZ154">
        <v>22.1</v>
      </c>
      <c r="DA154">
        <v>37</v>
      </c>
      <c r="DB154">
        <v>24.2</v>
      </c>
      <c r="DC154">
        <v>30.4</v>
      </c>
      <c r="DD154">
        <v>4.72</v>
      </c>
      <c r="DE154">
        <v>4.25</v>
      </c>
      <c r="DF154">
        <v>4.4800000000000004</v>
      </c>
    </row>
    <row r="155" spans="1:110" x14ac:dyDescent="0.4">
      <c r="A155" t="s">
        <v>531</v>
      </c>
      <c r="B155" t="s">
        <v>530</v>
      </c>
      <c r="C155">
        <v>825</v>
      </c>
      <c r="D155">
        <v>805</v>
      </c>
      <c r="E155">
        <v>1630</v>
      </c>
      <c r="F155">
        <v>796</v>
      </c>
      <c r="G155">
        <v>773</v>
      </c>
      <c r="H155">
        <v>1569</v>
      </c>
      <c r="I155">
        <v>52.2</v>
      </c>
      <c r="J155">
        <v>45.2</v>
      </c>
      <c r="K155">
        <v>48.8</v>
      </c>
      <c r="L155">
        <v>0.4</v>
      </c>
      <c r="M155">
        <v>-0.17</v>
      </c>
      <c r="N155">
        <v>0.12</v>
      </c>
      <c r="O155">
        <v>0.31</v>
      </c>
      <c r="P155">
        <v>-0.26</v>
      </c>
      <c r="Q155">
        <v>0.06</v>
      </c>
      <c r="R155">
        <v>0.49</v>
      </c>
      <c r="S155">
        <v>-0.08</v>
      </c>
      <c r="T155">
        <v>0.18</v>
      </c>
      <c r="U155">
        <v>53.5</v>
      </c>
      <c r="V155">
        <v>41.7</v>
      </c>
      <c r="W155">
        <v>47.7</v>
      </c>
      <c r="X155">
        <v>74.3</v>
      </c>
      <c r="Y155">
        <v>65.7</v>
      </c>
      <c r="Z155">
        <v>70.099999999999994</v>
      </c>
      <c r="AA155">
        <v>52</v>
      </c>
      <c r="AB155">
        <v>40.9</v>
      </c>
      <c r="AC155">
        <v>46.5</v>
      </c>
      <c r="AD155">
        <v>25.9</v>
      </c>
      <c r="AE155">
        <v>15.5</v>
      </c>
      <c r="AF155">
        <v>20.8</v>
      </c>
      <c r="AG155">
        <v>37.200000000000003</v>
      </c>
      <c r="AH155">
        <v>22.6</v>
      </c>
      <c r="AI155">
        <v>30</v>
      </c>
      <c r="AJ155">
        <v>4.6100000000000003</v>
      </c>
      <c r="AK155">
        <v>4.0199999999999996</v>
      </c>
      <c r="AL155">
        <v>4.32</v>
      </c>
      <c r="AM155">
        <v>42</v>
      </c>
      <c r="AN155">
        <v>49</v>
      </c>
      <c r="AO155">
        <v>91</v>
      </c>
      <c r="AP155">
        <v>35</v>
      </c>
      <c r="AQ155">
        <v>35</v>
      </c>
      <c r="AR155">
        <v>70</v>
      </c>
      <c r="AS155">
        <v>54.9</v>
      </c>
      <c r="AT155">
        <v>49</v>
      </c>
      <c r="AU155">
        <v>51.7</v>
      </c>
      <c r="AV155">
        <v>0.67</v>
      </c>
      <c r="AW155">
        <v>0.27</v>
      </c>
      <c r="AX155">
        <v>0.47</v>
      </c>
      <c r="AY155">
        <v>0.25</v>
      </c>
      <c r="AZ155">
        <v>-0.15</v>
      </c>
      <c r="BA155">
        <v>0.17</v>
      </c>
      <c r="BB155">
        <v>1.08</v>
      </c>
      <c r="BC155">
        <v>0.69</v>
      </c>
      <c r="BD155">
        <v>0.76</v>
      </c>
      <c r="BE155">
        <v>54.8</v>
      </c>
      <c r="BF155">
        <v>49</v>
      </c>
      <c r="BG155">
        <v>51.6</v>
      </c>
      <c r="BH155">
        <v>81</v>
      </c>
      <c r="BI155">
        <v>65.3</v>
      </c>
      <c r="BJ155">
        <v>72.5</v>
      </c>
      <c r="BK155">
        <v>61.9</v>
      </c>
      <c r="BL155">
        <v>46.9</v>
      </c>
      <c r="BM155">
        <v>53.8</v>
      </c>
      <c r="BN155">
        <v>35.700000000000003</v>
      </c>
      <c r="BO155">
        <v>24.5</v>
      </c>
      <c r="BP155">
        <v>29.7</v>
      </c>
      <c r="BQ155">
        <v>45.2</v>
      </c>
      <c r="BR155">
        <v>32.700000000000003</v>
      </c>
      <c r="BS155">
        <v>38.5</v>
      </c>
      <c r="BT155">
        <v>5.05</v>
      </c>
      <c r="BU155">
        <v>4.3899999999999997</v>
      </c>
      <c r="BV155">
        <v>4.7</v>
      </c>
      <c r="BW155">
        <v>879</v>
      </c>
      <c r="BX155">
        <v>862</v>
      </c>
      <c r="BY155">
        <v>1741</v>
      </c>
      <c r="BZ155">
        <v>842</v>
      </c>
      <c r="CA155">
        <v>814</v>
      </c>
      <c r="CB155">
        <v>1656</v>
      </c>
      <c r="CC155">
        <v>51.8</v>
      </c>
      <c r="CD155">
        <v>45.1</v>
      </c>
      <c r="CE155">
        <v>48.5</v>
      </c>
      <c r="CF155">
        <v>0.37</v>
      </c>
      <c r="CG155">
        <v>-0.17</v>
      </c>
      <c r="CH155">
        <v>0.11</v>
      </c>
      <c r="CI155">
        <v>0.28999999999999998</v>
      </c>
      <c r="CJ155">
        <v>-0.26</v>
      </c>
      <c r="CK155">
        <v>0.04</v>
      </c>
      <c r="CL155">
        <v>0.46</v>
      </c>
      <c r="CM155">
        <v>-0.09</v>
      </c>
      <c r="CN155">
        <v>0.17</v>
      </c>
      <c r="CO155">
        <v>53</v>
      </c>
      <c r="CP155">
        <v>41.8</v>
      </c>
      <c r="CQ155">
        <v>47.4</v>
      </c>
      <c r="CR155">
        <v>73.900000000000006</v>
      </c>
      <c r="CS155">
        <v>65.099999999999994</v>
      </c>
      <c r="CT155">
        <v>69.599999999999994</v>
      </c>
      <c r="CU155">
        <v>51.8</v>
      </c>
      <c r="CV155">
        <v>40.799999999999997</v>
      </c>
      <c r="CW155">
        <v>46.4</v>
      </c>
      <c r="CX155">
        <v>26.1</v>
      </c>
      <c r="CY155">
        <v>15.9</v>
      </c>
      <c r="CZ155">
        <v>21</v>
      </c>
      <c r="DA155">
        <v>37.1</v>
      </c>
      <c r="DB155">
        <v>23</v>
      </c>
      <c r="DC155">
        <v>30.1</v>
      </c>
      <c r="DD155">
        <v>4.58</v>
      </c>
      <c r="DE155">
        <v>4</v>
      </c>
      <c r="DF155">
        <v>4.29</v>
      </c>
    </row>
    <row r="156" spans="1:110" x14ac:dyDescent="0.4">
      <c r="A156" t="s">
        <v>533</v>
      </c>
      <c r="B156" t="s">
        <v>532</v>
      </c>
      <c r="C156">
        <v>3379</v>
      </c>
      <c r="D156">
        <v>3551</v>
      </c>
      <c r="E156">
        <v>6930</v>
      </c>
      <c r="F156">
        <v>3278</v>
      </c>
      <c r="G156">
        <v>3437</v>
      </c>
      <c r="H156">
        <v>6715</v>
      </c>
      <c r="I156">
        <v>49.5</v>
      </c>
      <c r="J156">
        <v>43.8</v>
      </c>
      <c r="K156">
        <v>46.6</v>
      </c>
      <c r="L156">
        <v>0.27</v>
      </c>
      <c r="M156">
        <v>-0.24</v>
      </c>
      <c r="N156">
        <v>0</v>
      </c>
      <c r="O156">
        <v>0.22</v>
      </c>
      <c r="P156">
        <v>-0.28999999999999998</v>
      </c>
      <c r="Q156">
        <v>-0.03</v>
      </c>
      <c r="R156">
        <v>0.31</v>
      </c>
      <c r="S156">
        <v>-0.2</v>
      </c>
      <c r="T156">
        <v>0.04</v>
      </c>
      <c r="U156">
        <v>47.6</v>
      </c>
      <c r="V156">
        <v>40.200000000000003</v>
      </c>
      <c r="W156">
        <v>43.8</v>
      </c>
      <c r="X156">
        <v>69.3</v>
      </c>
      <c r="Y156">
        <v>62.3</v>
      </c>
      <c r="Z156">
        <v>65.7</v>
      </c>
      <c r="AA156">
        <v>43</v>
      </c>
      <c r="AB156">
        <v>28.9</v>
      </c>
      <c r="AC156">
        <v>35.799999999999997</v>
      </c>
      <c r="AD156">
        <v>20.2</v>
      </c>
      <c r="AE156">
        <v>11.3</v>
      </c>
      <c r="AF156">
        <v>15.6</v>
      </c>
      <c r="AG156">
        <v>28.9</v>
      </c>
      <c r="AH156">
        <v>17</v>
      </c>
      <c r="AI156">
        <v>22.8</v>
      </c>
      <c r="AJ156">
        <v>4.33</v>
      </c>
      <c r="AK156">
        <v>3.79</v>
      </c>
      <c r="AL156">
        <v>4.05</v>
      </c>
      <c r="AM156">
        <v>327</v>
      </c>
      <c r="AN156">
        <v>318</v>
      </c>
      <c r="AO156">
        <v>645</v>
      </c>
      <c r="AP156">
        <v>253</v>
      </c>
      <c r="AQ156">
        <v>256</v>
      </c>
      <c r="AR156">
        <v>509</v>
      </c>
      <c r="AS156">
        <v>49.2</v>
      </c>
      <c r="AT156">
        <v>44.1</v>
      </c>
      <c r="AU156">
        <v>46.7</v>
      </c>
      <c r="AV156">
        <v>0.92</v>
      </c>
      <c r="AW156">
        <v>0.36</v>
      </c>
      <c r="AX156">
        <v>0.63</v>
      </c>
      <c r="AY156">
        <v>0.76</v>
      </c>
      <c r="AZ156">
        <v>0.2</v>
      </c>
      <c r="BA156">
        <v>0.53</v>
      </c>
      <c r="BB156">
        <v>1.07</v>
      </c>
      <c r="BC156">
        <v>0.51</v>
      </c>
      <c r="BD156">
        <v>0.74</v>
      </c>
      <c r="BE156">
        <v>44</v>
      </c>
      <c r="BF156">
        <v>39.299999999999997</v>
      </c>
      <c r="BG156">
        <v>41.7</v>
      </c>
      <c r="BH156">
        <v>66.099999999999994</v>
      </c>
      <c r="BI156">
        <v>57.5</v>
      </c>
      <c r="BJ156">
        <v>61.9</v>
      </c>
      <c r="BK156">
        <v>53.2</v>
      </c>
      <c r="BL156">
        <v>39</v>
      </c>
      <c r="BM156">
        <v>46.2</v>
      </c>
      <c r="BN156">
        <v>22.3</v>
      </c>
      <c r="BO156">
        <v>15.1</v>
      </c>
      <c r="BP156">
        <v>18.8</v>
      </c>
      <c r="BQ156">
        <v>33</v>
      </c>
      <c r="BR156">
        <v>22.6</v>
      </c>
      <c r="BS156">
        <v>27.9</v>
      </c>
      <c r="BT156">
        <v>4.43</v>
      </c>
      <c r="BU156">
        <v>3.97</v>
      </c>
      <c r="BV156">
        <v>4.2</v>
      </c>
      <c r="BW156">
        <v>3708</v>
      </c>
      <c r="BX156">
        <v>3870</v>
      </c>
      <c r="BY156">
        <v>7578</v>
      </c>
      <c r="BZ156">
        <v>3533</v>
      </c>
      <c r="CA156">
        <v>3694</v>
      </c>
      <c r="CB156">
        <v>7227</v>
      </c>
      <c r="CC156">
        <v>49.5</v>
      </c>
      <c r="CD156">
        <v>43.8</v>
      </c>
      <c r="CE156">
        <v>46.6</v>
      </c>
      <c r="CF156">
        <v>0.31</v>
      </c>
      <c r="CG156">
        <v>-0.2</v>
      </c>
      <c r="CH156">
        <v>0.05</v>
      </c>
      <c r="CI156">
        <v>0.27</v>
      </c>
      <c r="CJ156">
        <v>-0.24</v>
      </c>
      <c r="CK156">
        <v>0.02</v>
      </c>
      <c r="CL156">
        <v>0.35</v>
      </c>
      <c r="CM156">
        <v>-0.16</v>
      </c>
      <c r="CN156">
        <v>0.08</v>
      </c>
      <c r="CO156">
        <v>47.3</v>
      </c>
      <c r="CP156">
        <v>40.200000000000003</v>
      </c>
      <c r="CQ156">
        <v>43.6</v>
      </c>
      <c r="CR156">
        <v>69</v>
      </c>
      <c r="CS156">
        <v>61.9</v>
      </c>
      <c r="CT156">
        <v>65.400000000000006</v>
      </c>
      <c r="CU156">
        <v>44</v>
      </c>
      <c r="CV156">
        <v>29.7</v>
      </c>
      <c r="CW156">
        <v>36.700000000000003</v>
      </c>
      <c r="CX156">
        <v>20.399999999999999</v>
      </c>
      <c r="CY156">
        <v>11.6</v>
      </c>
      <c r="CZ156">
        <v>15.9</v>
      </c>
      <c r="DA156">
        <v>29.3</v>
      </c>
      <c r="DB156">
        <v>17.399999999999999</v>
      </c>
      <c r="DC156">
        <v>23.2</v>
      </c>
      <c r="DD156">
        <v>4.33</v>
      </c>
      <c r="DE156">
        <v>3.8</v>
      </c>
      <c r="DF156">
        <v>4.0599999999999996</v>
      </c>
    </row>
    <row r="157" spans="1:110" x14ac:dyDescent="0.4">
      <c r="A157" t="s">
        <v>535</v>
      </c>
      <c r="B157" t="s">
        <v>534</v>
      </c>
      <c r="C157">
        <v>613</v>
      </c>
      <c r="D157">
        <v>656</v>
      </c>
      <c r="E157">
        <v>1269</v>
      </c>
      <c r="F157">
        <v>571</v>
      </c>
      <c r="G157">
        <v>605</v>
      </c>
      <c r="H157">
        <v>1176</v>
      </c>
      <c r="I157">
        <v>53.8</v>
      </c>
      <c r="J157">
        <v>50.6</v>
      </c>
      <c r="K157">
        <v>52.2</v>
      </c>
      <c r="L157">
        <v>0.45</v>
      </c>
      <c r="M157">
        <v>0.06</v>
      </c>
      <c r="N157">
        <v>0.25</v>
      </c>
      <c r="O157">
        <v>0.35</v>
      </c>
      <c r="P157">
        <v>-0.04</v>
      </c>
      <c r="Q157">
        <v>0.18</v>
      </c>
      <c r="R157">
        <v>0.56000000000000005</v>
      </c>
      <c r="S157">
        <v>0.16</v>
      </c>
      <c r="T157">
        <v>0.32</v>
      </c>
      <c r="U157">
        <v>55.1</v>
      </c>
      <c r="V157">
        <v>49.8</v>
      </c>
      <c r="W157">
        <v>52.4</v>
      </c>
      <c r="X157">
        <v>77</v>
      </c>
      <c r="Y157">
        <v>73.599999999999994</v>
      </c>
      <c r="Z157">
        <v>75.3</v>
      </c>
      <c r="AA157">
        <v>57.4</v>
      </c>
      <c r="AB157">
        <v>41.2</v>
      </c>
      <c r="AC157">
        <v>49</v>
      </c>
      <c r="AD157">
        <v>30.7</v>
      </c>
      <c r="AE157">
        <v>19.399999999999999</v>
      </c>
      <c r="AF157">
        <v>24.8</v>
      </c>
      <c r="AG157">
        <v>44</v>
      </c>
      <c r="AH157">
        <v>27.1</v>
      </c>
      <c r="AI157">
        <v>35.299999999999997</v>
      </c>
      <c r="AJ157">
        <v>4.8899999999999997</v>
      </c>
      <c r="AK157">
        <v>4.53</v>
      </c>
      <c r="AL157">
        <v>4.7</v>
      </c>
      <c r="AM157">
        <v>102</v>
      </c>
      <c r="AN157">
        <v>113</v>
      </c>
      <c r="AO157">
        <v>215</v>
      </c>
      <c r="AP157">
        <v>77</v>
      </c>
      <c r="AQ157">
        <v>89</v>
      </c>
      <c r="AR157">
        <v>166</v>
      </c>
      <c r="AS157">
        <v>53.8</v>
      </c>
      <c r="AT157">
        <v>43.1</v>
      </c>
      <c r="AU157">
        <v>48.1</v>
      </c>
      <c r="AV157">
        <v>0.71</v>
      </c>
      <c r="AW157">
        <v>-0.03</v>
      </c>
      <c r="AX157">
        <v>0.31</v>
      </c>
      <c r="AY157">
        <v>0.42</v>
      </c>
      <c r="AZ157">
        <v>-0.28999999999999998</v>
      </c>
      <c r="BA157">
        <v>0.12</v>
      </c>
      <c r="BB157">
        <v>0.99</v>
      </c>
      <c r="BC157">
        <v>0.24</v>
      </c>
      <c r="BD157">
        <v>0.51</v>
      </c>
      <c r="BE157">
        <v>46.1</v>
      </c>
      <c r="BF157">
        <v>40.700000000000003</v>
      </c>
      <c r="BG157">
        <v>43.3</v>
      </c>
      <c r="BH157">
        <v>71.599999999999994</v>
      </c>
      <c r="BI157">
        <v>60.2</v>
      </c>
      <c r="BJ157">
        <v>65.599999999999994</v>
      </c>
      <c r="BK157">
        <v>62.7</v>
      </c>
      <c r="BL157">
        <v>37.200000000000003</v>
      </c>
      <c r="BM157">
        <v>49.3</v>
      </c>
      <c r="BN157">
        <v>32.4</v>
      </c>
      <c r="BO157">
        <v>9.6999999999999993</v>
      </c>
      <c r="BP157">
        <v>20.5</v>
      </c>
      <c r="BQ157">
        <v>45.1</v>
      </c>
      <c r="BR157">
        <v>18.600000000000001</v>
      </c>
      <c r="BS157">
        <v>31.2</v>
      </c>
      <c r="BT157">
        <v>4.96</v>
      </c>
      <c r="BU157">
        <v>3.89</v>
      </c>
      <c r="BV157">
        <v>4.4000000000000004</v>
      </c>
      <c r="BW157">
        <v>716</v>
      </c>
      <c r="BX157">
        <v>773</v>
      </c>
      <c r="BY157">
        <v>1489</v>
      </c>
      <c r="BZ157">
        <v>648</v>
      </c>
      <c r="CA157">
        <v>697</v>
      </c>
      <c r="CB157">
        <v>1345</v>
      </c>
      <c r="CC157">
        <v>53.8</v>
      </c>
      <c r="CD157">
        <v>49.4</v>
      </c>
      <c r="CE157">
        <v>51.5</v>
      </c>
      <c r="CF157">
        <v>0.48</v>
      </c>
      <c r="CG157">
        <v>0.05</v>
      </c>
      <c r="CH157">
        <v>0.26</v>
      </c>
      <c r="CI157">
        <v>0.39</v>
      </c>
      <c r="CJ157">
        <v>-0.04</v>
      </c>
      <c r="CK157">
        <v>0.19</v>
      </c>
      <c r="CL157">
        <v>0.57999999999999996</v>
      </c>
      <c r="CM157">
        <v>0.14000000000000001</v>
      </c>
      <c r="CN157">
        <v>0.33</v>
      </c>
      <c r="CO157">
        <v>53.8</v>
      </c>
      <c r="CP157">
        <v>48.4</v>
      </c>
      <c r="CQ157">
        <v>51</v>
      </c>
      <c r="CR157">
        <v>76.3</v>
      </c>
      <c r="CS157">
        <v>71.400000000000006</v>
      </c>
      <c r="CT157">
        <v>73.7</v>
      </c>
      <c r="CU157">
        <v>58.2</v>
      </c>
      <c r="CV157">
        <v>40.4</v>
      </c>
      <c r="CW157">
        <v>49</v>
      </c>
      <c r="CX157">
        <v>30.9</v>
      </c>
      <c r="CY157">
        <v>17.899999999999999</v>
      </c>
      <c r="CZ157">
        <v>24.1</v>
      </c>
      <c r="DA157">
        <v>44.3</v>
      </c>
      <c r="DB157">
        <v>25.7</v>
      </c>
      <c r="DC157">
        <v>34.700000000000003</v>
      </c>
      <c r="DD157">
        <v>4.9000000000000004</v>
      </c>
      <c r="DE157">
        <v>4.43</v>
      </c>
      <c r="DF157">
        <v>4.66</v>
      </c>
    </row>
    <row r="158" spans="1:110" x14ac:dyDescent="0.4">
      <c r="A158" t="s">
        <v>537</v>
      </c>
      <c r="B158" t="s">
        <v>536</v>
      </c>
      <c r="C158">
        <v>694</v>
      </c>
      <c r="D158">
        <v>680</v>
      </c>
      <c r="E158">
        <v>1374</v>
      </c>
      <c r="F158">
        <v>660</v>
      </c>
      <c r="G158">
        <v>654</v>
      </c>
      <c r="H158">
        <v>1314</v>
      </c>
      <c r="I158">
        <v>54.7</v>
      </c>
      <c r="J158">
        <v>49.4</v>
      </c>
      <c r="K158">
        <v>52.1</v>
      </c>
      <c r="L158">
        <v>0.51</v>
      </c>
      <c r="M158">
        <v>0.03</v>
      </c>
      <c r="N158">
        <v>0.27</v>
      </c>
      <c r="O158">
        <v>0.42</v>
      </c>
      <c r="P158">
        <v>-7.0000000000000007E-2</v>
      </c>
      <c r="Q158">
        <v>0.2</v>
      </c>
      <c r="R158">
        <v>0.61</v>
      </c>
      <c r="S158">
        <v>0.12</v>
      </c>
      <c r="T158">
        <v>0.34</v>
      </c>
      <c r="U158">
        <v>59.2</v>
      </c>
      <c r="V158">
        <v>50.9</v>
      </c>
      <c r="W158">
        <v>55.1</v>
      </c>
      <c r="X158">
        <v>80</v>
      </c>
      <c r="Y158">
        <v>70.400000000000006</v>
      </c>
      <c r="Z158">
        <v>75.3</v>
      </c>
      <c r="AA158">
        <v>59.1</v>
      </c>
      <c r="AB158">
        <v>40.6</v>
      </c>
      <c r="AC158">
        <v>49.9</v>
      </c>
      <c r="AD158">
        <v>33.1</v>
      </c>
      <c r="AE158">
        <v>19.899999999999999</v>
      </c>
      <c r="AF158">
        <v>26.6</v>
      </c>
      <c r="AG158">
        <v>45.2</v>
      </c>
      <c r="AH158">
        <v>26.9</v>
      </c>
      <c r="AI158">
        <v>36.200000000000003</v>
      </c>
      <c r="AJ158">
        <v>4.9400000000000004</v>
      </c>
      <c r="AK158">
        <v>4.43</v>
      </c>
      <c r="AL158">
        <v>4.6900000000000004</v>
      </c>
      <c r="AM158">
        <v>102</v>
      </c>
      <c r="AN158">
        <v>160</v>
      </c>
      <c r="AO158">
        <v>262</v>
      </c>
      <c r="AP158">
        <v>79</v>
      </c>
      <c r="AQ158">
        <v>140</v>
      </c>
      <c r="AR158">
        <v>219</v>
      </c>
      <c r="AS158">
        <v>56.3</v>
      </c>
      <c r="AT158">
        <v>51.8</v>
      </c>
      <c r="AU158">
        <v>53.5</v>
      </c>
      <c r="AV158">
        <v>1.01</v>
      </c>
      <c r="AW158">
        <v>0.55000000000000004</v>
      </c>
      <c r="AX158">
        <v>0.72</v>
      </c>
      <c r="AY158">
        <v>0.73</v>
      </c>
      <c r="AZ158">
        <v>0.34</v>
      </c>
      <c r="BA158">
        <v>0.55000000000000004</v>
      </c>
      <c r="BB158">
        <v>1.29</v>
      </c>
      <c r="BC158">
        <v>0.76</v>
      </c>
      <c r="BD158">
        <v>0.89</v>
      </c>
      <c r="BE158">
        <v>59.8</v>
      </c>
      <c r="BF158">
        <v>53.1</v>
      </c>
      <c r="BG158">
        <v>55.7</v>
      </c>
      <c r="BH158">
        <v>80.400000000000006</v>
      </c>
      <c r="BI158">
        <v>74.400000000000006</v>
      </c>
      <c r="BJ158">
        <v>76.7</v>
      </c>
      <c r="BK158">
        <v>65.7</v>
      </c>
      <c r="BL158">
        <v>55</v>
      </c>
      <c r="BM158">
        <v>59.2</v>
      </c>
      <c r="BN158">
        <v>36.299999999999997</v>
      </c>
      <c r="BO158">
        <v>22.5</v>
      </c>
      <c r="BP158">
        <v>27.9</v>
      </c>
      <c r="BQ158">
        <v>49</v>
      </c>
      <c r="BR158">
        <v>36.299999999999997</v>
      </c>
      <c r="BS158">
        <v>41.2</v>
      </c>
      <c r="BT158">
        <v>5.15</v>
      </c>
      <c r="BU158">
        <v>4.8</v>
      </c>
      <c r="BV158">
        <v>4.9400000000000004</v>
      </c>
      <c r="BW158">
        <v>796</v>
      </c>
      <c r="BX158">
        <v>840</v>
      </c>
      <c r="BY158">
        <v>1636</v>
      </c>
      <c r="BZ158">
        <v>739</v>
      </c>
      <c r="CA158">
        <v>794</v>
      </c>
      <c r="CB158">
        <v>1533</v>
      </c>
      <c r="CC158">
        <v>54.9</v>
      </c>
      <c r="CD158">
        <v>49.9</v>
      </c>
      <c r="CE158">
        <v>52.3</v>
      </c>
      <c r="CF158">
        <v>0.56999999999999995</v>
      </c>
      <c r="CG158">
        <v>0.12</v>
      </c>
      <c r="CH158">
        <v>0.34</v>
      </c>
      <c r="CI158">
        <v>0.48</v>
      </c>
      <c r="CJ158">
        <v>0.03</v>
      </c>
      <c r="CK158">
        <v>0.27</v>
      </c>
      <c r="CL158">
        <v>0.66</v>
      </c>
      <c r="CM158">
        <v>0.21</v>
      </c>
      <c r="CN158">
        <v>0.4</v>
      </c>
      <c r="CO158">
        <v>59.3</v>
      </c>
      <c r="CP158">
        <v>51.3</v>
      </c>
      <c r="CQ158">
        <v>55.2</v>
      </c>
      <c r="CR158">
        <v>80</v>
      </c>
      <c r="CS158">
        <v>71.2</v>
      </c>
      <c r="CT158">
        <v>75.5</v>
      </c>
      <c r="CU158">
        <v>59.9</v>
      </c>
      <c r="CV158">
        <v>43.3</v>
      </c>
      <c r="CW158">
        <v>51.4</v>
      </c>
      <c r="CX158">
        <v>33.5</v>
      </c>
      <c r="CY158">
        <v>20.399999999999999</v>
      </c>
      <c r="CZ158">
        <v>26.8</v>
      </c>
      <c r="DA158">
        <v>45.7</v>
      </c>
      <c r="DB158">
        <v>28.7</v>
      </c>
      <c r="DC158">
        <v>37</v>
      </c>
      <c r="DD158">
        <v>4.97</v>
      </c>
      <c r="DE158">
        <v>4.5</v>
      </c>
      <c r="DF158">
        <v>4.7300000000000004</v>
      </c>
    </row>
    <row r="160" spans="1:110" x14ac:dyDescent="0.4">
      <c r="A160" t="s">
        <v>540</v>
      </c>
      <c r="B160" t="s">
        <v>538</v>
      </c>
      <c r="C160">
        <v>22728</v>
      </c>
      <c r="D160">
        <v>23743</v>
      </c>
      <c r="E160">
        <v>46471</v>
      </c>
      <c r="F160">
        <v>22091</v>
      </c>
      <c r="G160">
        <v>23017</v>
      </c>
      <c r="H160">
        <v>45108</v>
      </c>
      <c r="I160">
        <v>49.5</v>
      </c>
      <c r="J160">
        <v>43.9</v>
      </c>
      <c r="K160">
        <v>46.6</v>
      </c>
      <c r="L160">
        <v>0.15</v>
      </c>
      <c r="M160">
        <v>-0.34</v>
      </c>
      <c r="N160">
        <v>-0.1</v>
      </c>
      <c r="O160">
        <v>0.13</v>
      </c>
      <c r="P160">
        <v>-0.35</v>
      </c>
      <c r="Q160">
        <v>-0.11</v>
      </c>
      <c r="R160">
        <v>0.16</v>
      </c>
      <c r="S160">
        <v>-0.32</v>
      </c>
      <c r="T160">
        <v>-0.09</v>
      </c>
      <c r="U160">
        <v>47.4</v>
      </c>
      <c r="V160">
        <v>39.299999999999997</v>
      </c>
      <c r="W160">
        <v>43.3</v>
      </c>
      <c r="X160">
        <v>69.599999999999994</v>
      </c>
      <c r="Y160">
        <v>60.8</v>
      </c>
      <c r="Z160">
        <v>65.099999999999994</v>
      </c>
      <c r="AA160">
        <v>40.9</v>
      </c>
      <c r="AB160">
        <v>29.3</v>
      </c>
      <c r="AC160">
        <v>34.9</v>
      </c>
      <c r="AD160">
        <v>19.3</v>
      </c>
      <c r="AE160">
        <v>11.4</v>
      </c>
      <c r="AF160">
        <v>15.3</v>
      </c>
      <c r="AG160">
        <v>27.6</v>
      </c>
      <c r="AH160">
        <v>16.899999999999999</v>
      </c>
      <c r="AI160">
        <v>22.1</v>
      </c>
      <c r="AJ160">
        <v>4.29</v>
      </c>
      <c r="AK160">
        <v>3.81</v>
      </c>
      <c r="AL160">
        <v>4.04</v>
      </c>
      <c r="AM160">
        <v>1391</v>
      </c>
      <c r="AN160">
        <v>1430</v>
      </c>
      <c r="AO160">
        <v>2821</v>
      </c>
      <c r="AP160">
        <v>1036</v>
      </c>
      <c r="AQ160">
        <v>1039</v>
      </c>
      <c r="AR160">
        <v>2075</v>
      </c>
      <c r="AS160">
        <v>51.1</v>
      </c>
      <c r="AT160">
        <v>45.7</v>
      </c>
      <c r="AU160">
        <v>48.4</v>
      </c>
      <c r="AV160">
        <v>0.88</v>
      </c>
      <c r="AW160">
        <v>0.45</v>
      </c>
      <c r="AX160">
        <v>0.67</v>
      </c>
      <c r="AY160">
        <v>0.8</v>
      </c>
      <c r="AZ160">
        <v>0.38</v>
      </c>
      <c r="BA160">
        <v>0.61</v>
      </c>
      <c r="BB160">
        <v>0.96</v>
      </c>
      <c r="BC160">
        <v>0.53</v>
      </c>
      <c r="BD160">
        <v>0.72</v>
      </c>
      <c r="BE160">
        <v>46.4</v>
      </c>
      <c r="BF160">
        <v>39.9</v>
      </c>
      <c r="BG160">
        <v>43.1</v>
      </c>
      <c r="BH160">
        <v>68</v>
      </c>
      <c r="BI160">
        <v>61</v>
      </c>
      <c r="BJ160">
        <v>64.400000000000006</v>
      </c>
      <c r="BK160">
        <v>55.1</v>
      </c>
      <c r="BL160">
        <v>43.2</v>
      </c>
      <c r="BM160">
        <v>49.1</v>
      </c>
      <c r="BN160">
        <v>23.9</v>
      </c>
      <c r="BO160">
        <v>15.8</v>
      </c>
      <c r="BP160">
        <v>19.8</v>
      </c>
      <c r="BQ160">
        <v>34.700000000000003</v>
      </c>
      <c r="BR160">
        <v>23</v>
      </c>
      <c r="BS160">
        <v>28.8</v>
      </c>
      <c r="BT160">
        <v>4.62</v>
      </c>
      <c r="BU160">
        <v>4.1399999999999997</v>
      </c>
      <c r="BV160">
        <v>4.38</v>
      </c>
      <c r="BW160">
        <v>24205</v>
      </c>
      <c r="BX160">
        <v>25220</v>
      </c>
      <c r="BY160">
        <v>49425</v>
      </c>
      <c r="BZ160">
        <v>23204</v>
      </c>
      <c r="CA160">
        <v>24090</v>
      </c>
      <c r="CB160">
        <v>47294</v>
      </c>
      <c r="CC160">
        <v>49.6</v>
      </c>
      <c r="CD160">
        <v>44</v>
      </c>
      <c r="CE160">
        <v>46.7</v>
      </c>
      <c r="CF160">
        <v>0.18</v>
      </c>
      <c r="CG160">
        <v>-0.3</v>
      </c>
      <c r="CH160">
        <v>-7.0000000000000007E-2</v>
      </c>
      <c r="CI160">
        <v>0.16</v>
      </c>
      <c r="CJ160">
        <v>-0.32</v>
      </c>
      <c r="CK160">
        <v>-0.08</v>
      </c>
      <c r="CL160">
        <v>0.19</v>
      </c>
      <c r="CM160">
        <v>-0.28999999999999998</v>
      </c>
      <c r="CN160">
        <v>-0.06</v>
      </c>
      <c r="CO160">
        <v>47.3</v>
      </c>
      <c r="CP160">
        <v>39.299999999999997</v>
      </c>
      <c r="CQ160">
        <v>43.2</v>
      </c>
      <c r="CR160">
        <v>69.5</v>
      </c>
      <c r="CS160">
        <v>60.8</v>
      </c>
      <c r="CT160">
        <v>65</v>
      </c>
      <c r="CU160">
        <v>41.6</v>
      </c>
      <c r="CV160">
        <v>30.1</v>
      </c>
      <c r="CW160">
        <v>35.700000000000003</v>
      </c>
      <c r="CX160">
        <v>19.600000000000001</v>
      </c>
      <c r="CY160">
        <v>11.7</v>
      </c>
      <c r="CZ160">
        <v>15.5</v>
      </c>
      <c r="DA160">
        <v>27.9</v>
      </c>
      <c r="DB160">
        <v>17.2</v>
      </c>
      <c r="DC160">
        <v>22.5</v>
      </c>
      <c r="DD160">
        <v>4.3</v>
      </c>
      <c r="DE160">
        <v>3.83</v>
      </c>
      <c r="DF160">
        <v>4.0599999999999996</v>
      </c>
    </row>
    <row r="161" spans="1:110" x14ac:dyDescent="0.4">
      <c r="A161" t="s">
        <v>542</v>
      </c>
      <c r="B161" t="s">
        <v>541</v>
      </c>
      <c r="C161">
        <v>1000</v>
      </c>
      <c r="D161">
        <v>989</v>
      </c>
      <c r="E161">
        <v>1989</v>
      </c>
      <c r="F161">
        <v>972</v>
      </c>
      <c r="G161">
        <v>961</v>
      </c>
      <c r="H161">
        <v>1933</v>
      </c>
      <c r="I161">
        <v>52.3</v>
      </c>
      <c r="J161">
        <v>44.8</v>
      </c>
      <c r="K161">
        <v>48.6</v>
      </c>
      <c r="L161">
        <v>0.24</v>
      </c>
      <c r="M161">
        <v>-0.35</v>
      </c>
      <c r="N161">
        <v>-0.05</v>
      </c>
      <c r="O161">
        <v>0.16</v>
      </c>
      <c r="P161">
        <v>-0.43</v>
      </c>
      <c r="Q161">
        <v>-0.11</v>
      </c>
      <c r="R161">
        <v>0.32</v>
      </c>
      <c r="S161">
        <v>-0.27</v>
      </c>
      <c r="T161">
        <v>0.01</v>
      </c>
      <c r="U161">
        <v>52.7</v>
      </c>
      <c r="V161">
        <v>42.7</v>
      </c>
      <c r="W161">
        <v>47.7</v>
      </c>
      <c r="X161">
        <v>74.7</v>
      </c>
      <c r="Y161">
        <v>63.3</v>
      </c>
      <c r="Z161">
        <v>69</v>
      </c>
      <c r="AA161">
        <v>64.900000000000006</v>
      </c>
      <c r="AB161">
        <v>37.700000000000003</v>
      </c>
      <c r="AC161">
        <v>51.4</v>
      </c>
      <c r="AD161">
        <v>28.3</v>
      </c>
      <c r="AE161">
        <v>10.8</v>
      </c>
      <c r="AF161">
        <v>19.600000000000001</v>
      </c>
      <c r="AG161">
        <v>41</v>
      </c>
      <c r="AH161">
        <v>19.399999999999999</v>
      </c>
      <c r="AI161">
        <v>30.3</v>
      </c>
      <c r="AJ161">
        <v>4.71</v>
      </c>
      <c r="AK161">
        <v>3.98</v>
      </c>
      <c r="AL161">
        <v>4.3499999999999996</v>
      </c>
      <c r="AM161">
        <v>48</v>
      </c>
      <c r="AN161">
        <v>37</v>
      </c>
      <c r="AO161">
        <v>85</v>
      </c>
      <c r="AP161">
        <v>37</v>
      </c>
      <c r="AQ161">
        <v>26</v>
      </c>
      <c r="AR161">
        <v>63</v>
      </c>
      <c r="AS161">
        <v>53.9</v>
      </c>
      <c r="AT161">
        <v>48.8</v>
      </c>
      <c r="AU161">
        <v>51.7</v>
      </c>
      <c r="AV161">
        <v>1.03</v>
      </c>
      <c r="AW161">
        <v>0.28999999999999998</v>
      </c>
      <c r="AX161">
        <v>0.73</v>
      </c>
      <c r="AY161">
        <v>0.63</v>
      </c>
      <c r="AZ161">
        <v>-0.19</v>
      </c>
      <c r="BA161">
        <v>0.42</v>
      </c>
      <c r="BB161">
        <v>1.44</v>
      </c>
      <c r="BC161">
        <v>0.78</v>
      </c>
      <c r="BD161">
        <v>1.04</v>
      </c>
      <c r="BE161">
        <v>47.9</v>
      </c>
      <c r="BF161">
        <v>43.2</v>
      </c>
      <c r="BG161">
        <v>45.9</v>
      </c>
      <c r="BH161">
        <v>64.599999999999994</v>
      </c>
      <c r="BI161">
        <v>64.900000000000006</v>
      </c>
      <c r="BJ161">
        <v>64.7</v>
      </c>
      <c r="BK161">
        <v>70.8</v>
      </c>
      <c r="BL161">
        <v>45.9</v>
      </c>
      <c r="BM161">
        <v>60</v>
      </c>
      <c r="BN161">
        <v>29.2</v>
      </c>
      <c r="BO161">
        <v>13.5</v>
      </c>
      <c r="BP161">
        <v>22.4</v>
      </c>
      <c r="BQ161">
        <v>43.8</v>
      </c>
      <c r="BR161">
        <v>18.899999999999999</v>
      </c>
      <c r="BS161">
        <v>32.9</v>
      </c>
      <c r="BT161">
        <v>5.04</v>
      </c>
      <c r="BU161">
        <v>4.55</v>
      </c>
      <c r="BV161">
        <v>4.83</v>
      </c>
      <c r="BW161">
        <v>1048</v>
      </c>
      <c r="BX161">
        <v>1026</v>
      </c>
      <c r="BY161">
        <v>2074</v>
      </c>
      <c r="BZ161">
        <v>1009</v>
      </c>
      <c r="CA161">
        <v>987</v>
      </c>
      <c r="CB161">
        <v>1996</v>
      </c>
      <c r="CC161">
        <v>52.4</v>
      </c>
      <c r="CD161">
        <v>45</v>
      </c>
      <c r="CE161">
        <v>48.7</v>
      </c>
      <c r="CF161">
        <v>0.27</v>
      </c>
      <c r="CG161">
        <v>-0.33</v>
      </c>
      <c r="CH161">
        <v>-0.03</v>
      </c>
      <c r="CI161">
        <v>0.19</v>
      </c>
      <c r="CJ161">
        <v>-0.41</v>
      </c>
      <c r="CK161">
        <v>-0.08</v>
      </c>
      <c r="CL161">
        <v>0.35</v>
      </c>
      <c r="CM161">
        <v>-0.25</v>
      </c>
      <c r="CN161">
        <v>0.03</v>
      </c>
      <c r="CO161">
        <v>52.5</v>
      </c>
      <c r="CP161">
        <v>42.7</v>
      </c>
      <c r="CQ161">
        <v>47.6</v>
      </c>
      <c r="CR161">
        <v>74.2</v>
      </c>
      <c r="CS161">
        <v>63.4</v>
      </c>
      <c r="CT161">
        <v>68.900000000000006</v>
      </c>
      <c r="CU161">
        <v>65.2</v>
      </c>
      <c r="CV161">
        <v>38</v>
      </c>
      <c r="CW161">
        <v>51.7</v>
      </c>
      <c r="CX161">
        <v>28.3</v>
      </c>
      <c r="CY161">
        <v>10.9</v>
      </c>
      <c r="CZ161">
        <v>19.7</v>
      </c>
      <c r="DA161">
        <v>41.1</v>
      </c>
      <c r="DB161">
        <v>19.399999999999999</v>
      </c>
      <c r="DC161">
        <v>30.4</v>
      </c>
      <c r="DD161">
        <v>4.7300000000000004</v>
      </c>
      <c r="DE161">
        <v>4</v>
      </c>
      <c r="DF161">
        <v>4.37</v>
      </c>
    </row>
    <row r="162" spans="1:110" x14ac:dyDescent="0.4">
      <c r="A162" t="s">
        <v>544</v>
      </c>
      <c r="B162" t="s">
        <v>543</v>
      </c>
      <c r="C162">
        <v>661</v>
      </c>
      <c r="D162">
        <v>655</v>
      </c>
      <c r="E162">
        <v>1316</v>
      </c>
      <c r="F162">
        <v>633</v>
      </c>
      <c r="G162">
        <v>634</v>
      </c>
      <c r="H162">
        <v>1267</v>
      </c>
      <c r="I162">
        <v>53.2</v>
      </c>
      <c r="J162">
        <v>46</v>
      </c>
      <c r="K162">
        <v>49.6</v>
      </c>
      <c r="L162">
        <v>0.27</v>
      </c>
      <c r="M162">
        <v>-0.2</v>
      </c>
      <c r="N162">
        <v>0.04</v>
      </c>
      <c r="O162">
        <v>0.18</v>
      </c>
      <c r="P162">
        <v>-0.3</v>
      </c>
      <c r="Q162">
        <v>-0.03</v>
      </c>
      <c r="R162">
        <v>0.37</v>
      </c>
      <c r="S162">
        <v>-0.1</v>
      </c>
      <c r="T162">
        <v>0.11</v>
      </c>
      <c r="U162">
        <v>57.8</v>
      </c>
      <c r="V162">
        <v>48.9</v>
      </c>
      <c r="W162">
        <v>53.3</v>
      </c>
      <c r="X162">
        <v>74.599999999999994</v>
      </c>
      <c r="Y162">
        <v>66.3</v>
      </c>
      <c r="Z162">
        <v>70.400000000000006</v>
      </c>
      <c r="AA162">
        <v>49</v>
      </c>
      <c r="AB162">
        <v>34</v>
      </c>
      <c r="AC162">
        <v>41.6</v>
      </c>
      <c r="AD162">
        <v>24.8</v>
      </c>
      <c r="AE162">
        <v>19.100000000000001</v>
      </c>
      <c r="AF162">
        <v>22</v>
      </c>
      <c r="AG162">
        <v>32.799999999999997</v>
      </c>
      <c r="AH162">
        <v>24</v>
      </c>
      <c r="AI162">
        <v>28.4</v>
      </c>
      <c r="AJ162">
        <v>4.6500000000000004</v>
      </c>
      <c r="AK162">
        <v>4.0599999999999996</v>
      </c>
      <c r="AL162">
        <v>4.3499999999999996</v>
      </c>
      <c r="AM162">
        <v>91</v>
      </c>
      <c r="AN162">
        <v>103</v>
      </c>
      <c r="AO162">
        <v>194</v>
      </c>
      <c r="AP162">
        <v>71</v>
      </c>
      <c r="AQ162">
        <v>79</v>
      </c>
      <c r="AR162">
        <v>150</v>
      </c>
      <c r="AS162">
        <v>56.2</v>
      </c>
      <c r="AT162">
        <v>48.7</v>
      </c>
      <c r="AU162">
        <v>52.2</v>
      </c>
      <c r="AV162">
        <v>1.27</v>
      </c>
      <c r="AW162">
        <v>0.73</v>
      </c>
      <c r="AX162">
        <v>0.98</v>
      </c>
      <c r="AY162">
        <v>0.98</v>
      </c>
      <c r="AZ162">
        <v>0.45</v>
      </c>
      <c r="BA162">
        <v>0.78</v>
      </c>
      <c r="BB162">
        <v>1.57</v>
      </c>
      <c r="BC162">
        <v>1</v>
      </c>
      <c r="BD162">
        <v>1.19</v>
      </c>
      <c r="BE162">
        <v>61.5</v>
      </c>
      <c r="BF162">
        <v>43.7</v>
      </c>
      <c r="BG162">
        <v>52.1</v>
      </c>
      <c r="BH162">
        <v>79.099999999999994</v>
      </c>
      <c r="BI162">
        <v>65</v>
      </c>
      <c r="BJ162">
        <v>71.599999999999994</v>
      </c>
      <c r="BK162">
        <v>69.2</v>
      </c>
      <c r="BL162">
        <v>62.1</v>
      </c>
      <c r="BM162">
        <v>65.5</v>
      </c>
      <c r="BN162">
        <v>38.5</v>
      </c>
      <c r="BO162">
        <v>26.2</v>
      </c>
      <c r="BP162">
        <v>32</v>
      </c>
      <c r="BQ162">
        <v>47.3</v>
      </c>
      <c r="BR162">
        <v>33</v>
      </c>
      <c r="BS162">
        <v>39.700000000000003</v>
      </c>
      <c r="BT162">
        <v>5.19</v>
      </c>
      <c r="BU162">
        <v>4.58</v>
      </c>
      <c r="BV162">
        <v>4.8600000000000003</v>
      </c>
      <c r="BW162">
        <v>752</v>
      </c>
      <c r="BX162">
        <v>760</v>
      </c>
      <c r="BY162">
        <v>1512</v>
      </c>
      <c r="BZ162">
        <v>704</v>
      </c>
      <c r="CA162">
        <v>713</v>
      </c>
      <c r="CB162">
        <v>1417</v>
      </c>
      <c r="CC162">
        <v>53.6</v>
      </c>
      <c r="CD162">
        <v>46.4</v>
      </c>
      <c r="CE162">
        <v>50</v>
      </c>
      <c r="CF162">
        <v>0.37</v>
      </c>
      <c r="CG162">
        <v>-0.1</v>
      </c>
      <c r="CH162">
        <v>0.14000000000000001</v>
      </c>
      <c r="CI162">
        <v>0.28000000000000003</v>
      </c>
      <c r="CJ162">
        <v>-0.19</v>
      </c>
      <c r="CK162">
        <v>7.0000000000000007E-2</v>
      </c>
      <c r="CL162">
        <v>0.47</v>
      </c>
      <c r="CM162">
        <v>-0.01</v>
      </c>
      <c r="CN162">
        <v>0.2</v>
      </c>
      <c r="CO162">
        <v>58.2</v>
      </c>
      <c r="CP162">
        <v>48.2</v>
      </c>
      <c r="CQ162">
        <v>53.2</v>
      </c>
      <c r="CR162">
        <v>75.099999999999994</v>
      </c>
      <c r="CS162">
        <v>66.099999999999994</v>
      </c>
      <c r="CT162">
        <v>70.599999999999994</v>
      </c>
      <c r="CU162">
        <v>51.5</v>
      </c>
      <c r="CV162">
        <v>37.799999999999997</v>
      </c>
      <c r="CW162">
        <v>44.6</v>
      </c>
      <c r="CX162">
        <v>26.5</v>
      </c>
      <c r="CY162">
        <v>20</v>
      </c>
      <c r="CZ162">
        <v>23.2</v>
      </c>
      <c r="DA162">
        <v>34.6</v>
      </c>
      <c r="DB162">
        <v>25.1</v>
      </c>
      <c r="DC162">
        <v>29.8</v>
      </c>
      <c r="DD162">
        <v>4.71</v>
      </c>
      <c r="DE162">
        <v>4.13</v>
      </c>
      <c r="DF162">
        <v>4.42</v>
      </c>
    </row>
    <row r="163" spans="1:110" x14ac:dyDescent="0.4">
      <c r="A163" t="s">
        <v>546</v>
      </c>
      <c r="B163" t="s">
        <v>545</v>
      </c>
      <c r="C163">
        <v>1292</v>
      </c>
      <c r="D163">
        <v>1225</v>
      </c>
      <c r="E163">
        <v>2517</v>
      </c>
      <c r="F163">
        <v>1262</v>
      </c>
      <c r="G163">
        <v>1182</v>
      </c>
      <c r="H163">
        <v>2444</v>
      </c>
      <c r="I163">
        <v>49.2</v>
      </c>
      <c r="J163">
        <v>41.9</v>
      </c>
      <c r="K163">
        <v>45.6</v>
      </c>
      <c r="L163">
        <v>0.09</v>
      </c>
      <c r="M163">
        <v>-0.49</v>
      </c>
      <c r="N163">
        <v>-0.19</v>
      </c>
      <c r="O163">
        <v>0.02</v>
      </c>
      <c r="P163">
        <v>-0.56999999999999995</v>
      </c>
      <c r="Q163">
        <v>-0.24</v>
      </c>
      <c r="R163">
        <v>0.16</v>
      </c>
      <c r="S163">
        <v>-0.42</v>
      </c>
      <c r="T163">
        <v>-0.14000000000000001</v>
      </c>
      <c r="U163">
        <v>46.1</v>
      </c>
      <c r="V163">
        <v>37.1</v>
      </c>
      <c r="W163">
        <v>41.8</v>
      </c>
      <c r="X163">
        <v>67.599999999999994</v>
      </c>
      <c r="Y163">
        <v>56.4</v>
      </c>
      <c r="Z163">
        <v>62.1</v>
      </c>
      <c r="AA163">
        <v>42.4</v>
      </c>
      <c r="AB163">
        <v>24.8</v>
      </c>
      <c r="AC163">
        <v>33.799999999999997</v>
      </c>
      <c r="AD163">
        <v>17.5</v>
      </c>
      <c r="AE163">
        <v>8.6999999999999993</v>
      </c>
      <c r="AF163">
        <v>13.2</v>
      </c>
      <c r="AG163">
        <v>25.9</v>
      </c>
      <c r="AH163">
        <v>13.1</v>
      </c>
      <c r="AI163">
        <v>19.600000000000001</v>
      </c>
      <c r="AJ163">
        <v>4.28</v>
      </c>
      <c r="AK163">
        <v>3.58</v>
      </c>
      <c r="AL163">
        <v>3.94</v>
      </c>
      <c r="AM163">
        <v>303</v>
      </c>
      <c r="AN163">
        <v>280</v>
      </c>
      <c r="AO163">
        <v>583</v>
      </c>
      <c r="AP163">
        <v>239</v>
      </c>
      <c r="AQ163">
        <v>210</v>
      </c>
      <c r="AR163">
        <v>449</v>
      </c>
      <c r="AS163">
        <v>48.5</v>
      </c>
      <c r="AT163">
        <v>42.1</v>
      </c>
      <c r="AU163">
        <v>45.4</v>
      </c>
      <c r="AV163">
        <v>0.66</v>
      </c>
      <c r="AW163">
        <v>0.2</v>
      </c>
      <c r="AX163">
        <v>0.44</v>
      </c>
      <c r="AY163">
        <v>0.5</v>
      </c>
      <c r="AZ163">
        <v>0.03</v>
      </c>
      <c r="BA163">
        <v>0.33</v>
      </c>
      <c r="BB163">
        <v>0.82</v>
      </c>
      <c r="BC163">
        <v>0.37</v>
      </c>
      <c r="BD163">
        <v>0.56000000000000005</v>
      </c>
      <c r="BE163">
        <v>40.9</v>
      </c>
      <c r="BF163">
        <v>35</v>
      </c>
      <c r="BG163">
        <v>38.1</v>
      </c>
      <c r="BH163">
        <v>64.7</v>
      </c>
      <c r="BI163">
        <v>56.8</v>
      </c>
      <c r="BJ163">
        <v>60.9</v>
      </c>
      <c r="BK163">
        <v>59.1</v>
      </c>
      <c r="BL163">
        <v>44.6</v>
      </c>
      <c r="BM163">
        <v>52.1</v>
      </c>
      <c r="BN163">
        <v>17.5</v>
      </c>
      <c r="BO163">
        <v>10.7</v>
      </c>
      <c r="BP163">
        <v>14.2</v>
      </c>
      <c r="BQ163">
        <v>28.7</v>
      </c>
      <c r="BR163">
        <v>19.3</v>
      </c>
      <c r="BS163">
        <v>24.2</v>
      </c>
      <c r="BT163">
        <v>4.3499999999999996</v>
      </c>
      <c r="BU163">
        <v>3.77</v>
      </c>
      <c r="BV163">
        <v>4.07</v>
      </c>
      <c r="BW163">
        <v>1600</v>
      </c>
      <c r="BX163">
        <v>1509</v>
      </c>
      <c r="BY163">
        <v>3109</v>
      </c>
      <c r="BZ163">
        <v>1506</v>
      </c>
      <c r="CA163">
        <v>1394</v>
      </c>
      <c r="CB163">
        <v>2900</v>
      </c>
      <c r="CC163">
        <v>49</v>
      </c>
      <c r="CD163">
        <v>41.9</v>
      </c>
      <c r="CE163">
        <v>45.5</v>
      </c>
      <c r="CF163">
        <v>0.18</v>
      </c>
      <c r="CG163">
        <v>-0.39</v>
      </c>
      <c r="CH163">
        <v>-0.09</v>
      </c>
      <c r="CI163">
        <v>0.12</v>
      </c>
      <c r="CJ163">
        <v>-0.45</v>
      </c>
      <c r="CK163">
        <v>-0.14000000000000001</v>
      </c>
      <c r="CL163">
        <v>0.24</v>
      </c>
      <c r="CM163">
        <v>-0.32</v>
      </c>
      <c r="CN163">
        <v>-0.05</v>
      </c>
      <c r="CO163">
        <v>45.1</v>
      </c>
      <c r="CP163">
        <v>36.6</v>
      </c>
      <c r="CQ163">
        <v>41</v>
      </c>
      <c r="CR163">
        <v>66.900000000000006</v>
      </c>
      <c r="CS163">
        <v>56.4</v>
      </c>
      <c r="CT163">
        <v>61.8</v>
      </c>
      <c r="CU163">
        <v>45.6</v>
      </c>
      <c r="CV163">
        <v>28.4</v>
      </c>
      <c r="CW163">
        <v>37.200000000000003</v>
      </c>
      <c r="CX163">
        <v>17.399999999999999</v>
      </c>
      <c r="CY163">
        <v>9.1</v>
      </c>
      <c r="CZ163">
        <v>13.4</v>
      </c>
      <c r="DA163">
        <v>26.4</v>
      </c>
      <c r="DB163">
        <v>14.2</v>
      </c>
      <c r="DC163">
        <v>20.5</v>
      </c>
      <c r="DD163">
        <v>4.29</v>
      </c>
      <c r="DE163">
        <v>3.61</v>
      </c>
      <c r="DF163">
        <v>3.96</v>
      </c>
    </row>
    <row r="164" spans="1:110" x14ac:dyDescent="0.4">
      <c r="A164" t="s">
        <v>548</v>
      </c>
      <c r="B164" t="s">
        <v>547</v>
      </c>
      <c r="C164">
        <v>2468</v>
      </c>
      <c r="D164">
        <v>2543</v>
      </c>
      <c r="E164">
        <v>5011</v>
      </c>
      <c r="F164">
        <v>2420</v>
      </c>
      <c r="G164">
        <v>2498</v>
      </c>
      <c r="H164">
        <v>4918</v>
      </c>
      <c r="I164">
        <v>47.8</v>
      </c>
      <c r="J164">
        <v>42.5</v>
      </c>
      <c r="K164">
        <v>45.1</v>
      </c>
      <c r="L164">
        <v>0.15</v>
      </c>
      <c r="M164">
        <v>-0.34</v>
      </c>
      <c r="N164">
        <v>-0.1</v>
      </c>
      <c r="O164">
        <v>0.1</v>
      </c>
      <c r="P164">
        <v>-0.39</v>
      </c>
      <c r="Q164">
        <v>-0.13</v>
      </c>
      <c r="R164">
        <v>0.21</v>
      </c>
      <c r="S164">
        <v>-0.28999999999999998</v>
      </c>
      <c r="T164">
        <v>-0.06</v>
      </c>
      <c r="U164">
        <v>42.7</v>
      </c>
      <c r="V164">
        <v>34.799999999999997</v>
      </c>
      <c r="W164">
        <v>38.700000000000003</v>
      </c>
      <c r="X164">
        <v>65.599999999999994</v>
      </c>
      <c r="Y164">
        <v>57.7</v>
      </c>
      <c r="Z164">
        <v>61.6</v>
      </c>
      <c r="AA164">
        <v>36.1</v>
      </c>
      <c r="AB164">
        <v>24.5</v>
      </c>
      <c r="AC164">
        <v>30.2</v>
      </c>
      <c r="AD164">
        <v>15.6</v>
      </c>
      <c r="AE164">
        <v>8.1999999999999993</v>
      </c>
      <c r="AF164">
        <v>11.8</v>
      </c>
      <c r="AG164">
        <v>22.9</v>
      </c>
      <c r="AH164">
        <v>13.4</v>
      </c>
      <c r="AI164">
        <v>18.100000000000001</v>
      </c>
      <c r="AJ164">
        <v>4.07</v>
      </c>
      <c r="AK164">
        <v>3.63</v>
      </c>
      <c r="AL164">
        <v>3.85</v>
      </c>
      <c r="AM164">
        <v>58</v>
      </c>
      <c r="AN164">
        <v>48</v>
      </c>
      <c r="AO164">
        <v>106</v>
      </c>
      <c r="AP164">
        <v>36</v>
      </c>
      <c r="AQ164">
        <v>33</v>
      </c>
      <c r="AR164">
        <v>69</v>
      </c>
      <c r="AS164">
        <v>48.9</v>
      </c>
      <c r="AT164">
        <v>42.8</v>
      </c>
      <c r="AU164">
        <v>46.1</v>
      </c>
      <c r="AV164">
        <v>0.81</v>
      </c>
      <c r="AW164">
        <v>0.12</v>
      </c>
      <c r="AX164">
        <v>0.48</v>
      </c>
      <c r="AY164">
        <v>0.4</v>
      </c>
      <c r="AZ164">
        <v>-0.31</v>
      </c>
      <c r="BA164">
        <v>0.18</v>
      </c>
      <c r="BB164">
        <v>1.22</v>
      </c>
      <c r="BC164">
        <v>0.55000000000000004</v>
      </c>
      <c r="BD164">
        <v>0.78</v>
      </c>
      <c r="BE164">
        <v>37.9</v>
      </c>
      <c r="BF164">
        <v>33.299999999999997</v>
      </c>
      <c r="BG164">
        <v>35.799999999999997</v>
      </c>
      <c r="BH164">
        <v>60.3</v>
      </c>
      <c r="BI164">
        <v>58.3</v>
      </c>
      <c r="BJ164">
        <v>59.4</v>
      </c>
      <c r="BK164">
        <v>55.2</v>
      </c>
      <c r="BL164">
        <v>37.5</v>
      </c>
      <c r="BM164">
        <v>47.2</v>
      </c>
      <c r="BN164">
        <v>19</v>
      </c>
      <c r="BO164">
        <v>12.5</v>
      </c>
      <c r="BP164">
        <v>16</v>
      </c>
      <c r="BQ164">
        <v>29.3</v>
      </c>
      <c r="BR164">
        <v>18.8</v>
      </c>
      <c r="BS164">
        <v>24.5</v>
      </c>
      <c r="BT164">
        <v>4.3600000000000003</v>
      </c>
      <c r="BU164">
        <v>3.86</v>
      </c>
      <c r="BV164">
        <v>4.13</v>
      </c>
      <c r="BW164">
        <v>2526</v>
      </c>
      <c r="BX164">
        <v>2591</v>
      </c>
      <c r="BY164">
        <v>5117</v>
      </c>
      <c r="BZ164">
        <v>2456</v>
      </c>
      <c r="CA164">
        <v>2531</v>
      </c>
      <c r="CB164">
        <v>4987</v>
      </c>
      <c r="CC164">
        <v>47.8</v>
      </c>
      <c r="CD164">
        <v>42.5</v>
      </c>
      <c r="CE164">
        <v>45.1</v>
      </c>
      <c r="CF164">
        <v>0.16</v>
      </c>
      <c r="CG164">
        <v>-0.33</v>
      </c>
      <c r="CH164">
        <v>-0.09</v>
      </c>
      <c r="CI164">
        <v>0.11</v>
      </c>
      <c r="CJ164">
        <v>-0.38</v>
      </c>
      <c r="CK164">
        <v>-0.12</v>
      </c>
      <c r="CL164">
        <v>0.21</v>
      </c>
      <c r="CM164">
        <v>-0.28000000000000003</v>
      </c>
      <c r="CN164">
        <v>-0.05</v>
      </c>
      <c r="CO164">
        <v>42.6</v>
      </c>
      <c r="CP164">
        <v>34.799999999999997</v>
      </c>
      <c r="CQ164">
        <v>38.700000000000003</v>
      </c>
      <c r="CR164">
        <v>65.5</v>
      </c>
      <c r="CS164">
        <v>57.7</v>
      </c>
      <c r="CT164">
        <v>61.6</v>
      </c>
      <c r="CU164">
        <v>36.6</v>
      </c>
      <c r="CV164">
        <v>24.7</v>
      </c>
      <c r="CW164">
        <v>30.6</v>
      </c>
      <c r="CX164">
        <v>15.6</v>
      </c>
      <c r="CY164">
        <v>8.3000000000000007</v>
      </c>
      <c r="CZ164">
        <v>11.9</v>
      </c>
      <c r="DA164">
        <v>23</v>
      </c>
      <c r="DB164">
        <v>13.5</v>
      </c>
      <c r="DC164">
        <v>18.2</v>
      </c>
      <c r="DD164">
        <v>4.08</v>
      </c>
      <c r="DE164">
        <v>3.63</v>
      </c>
      <c r="DF164">
        <v>3.85</v>
      </c>
    </row>
    <row r="165" spans="1:110" x14ac:dyDescent="0.4">
      <c r="A165" t="s">
        <v>550</v>
      </c>
      <c r="B165" t="s">
        <v>549</v>
      </c>
      <c r="C165">
        <v>3024</v>
      </c>
      <c r="D165">
        <v>3329</v>
      </c>
      <c r="E165">
        <v>6353</v>
      </c>
      <c r="F165">
        <v>2941</v>
      </c>
      <c r="G165">
        <v>3207</v>
      </c>
      <c r="H165">
        <v>6148</v>
      </c>
      <c r="I165">
        <v>49</v>
      </c>
      <c r="J165">
        <v>42.8</v>
      </c>
      <c r="K165">
        <v>45.7</v>
      </c>
      <c r="L165">
        <v>0.1</v>
      </c>
      <c r="M165">
        <v>-0.38</v>
      </c>
      <c r="N165">
        <v>-0.15</v>
      </c>
      <c r="O165">
        <v>0.06</v>
      </c>
      <c r="P165">
        <v>-0.42</v>
      </c>
      <c r="Q165">
        <v>-0.18</v>
      </c>
      <c r="R165">
        <v>0.15</v>
      </c>
      <c r="S165">
        <v>-0.34</v>
      </c>
      <c r="T165">
        <v>-0.12</v>
      </c>
      <c r="U165">
        <v>45.6</v>
      </c>
      <c r="V165">
        <v>36.6</v>
      </c>
      <c r="W165">
        <v>40.9</v>
      </c>
      <c r="X165">
        <v>69.7</v>
      </c>
      <c r="Y165">
        <v>59</v>
      </c>
      <c r="Z165">
        <v>64.099999999999994</v>
      </c>
      <c r="AA165">
        <v>44.1</v>
      </c>
      <c r="AB165">
        <v>30.5</v>
      </c>
      <c r="AC165">
        <v>37</v>
      </c>
      <c r="AD165">
        <v>17.8</v>
      </c>
      <c r="AE165">
        <v>10.5</v>
      </c>
      <c r="AF165">
        <v>14</v>
      </c>
      <c r="AG165">
        <v>27.7</v>
      </c>
      <c r="AH165">
        <v>16.100000000000001</v>
      </c>
      <c r="AI165">
        <v>21.7</v>
      </c>
      <c r="AJ165">
        <v>4.24</v>
      </c>
      <c r="AK165">
        <v>3.73</v>
      </c>
      <c r="AL165">
        <v>3.97</v>
      </c>
      <c r="AM165">
        <v>91</v>
      </c>
      <c r="AN165">
        <v>108</v>
      </c>
      <c r="AO165">
        <v>199</v>
      </c>
      <c r="AP165">
        <v>57</v>
      </c>
      <c r="AQ165">
        <v>67</v>
      </c>
      <c r="AR165">
        <v>124</v>
      </c>
      <c r="AS165">
        <v>48.8</v>
      </c>
      <c r="AT165">
        <v>47.1</v>
      </c>
      <c r="AU165">
        <v>47.9</v>
      </c>
      <c r="AV165">
        <v>0.87</v>
      </c>
      <c r="AW165">
        <v>0.74</v>
      </c>
      <c r="AX165">
        <v>0.8</v>
      </c>
      <c r="AY165">
        <v>0.55000000000000004</v>
      </c>
      <c r="AZ165">
        <v>0.44</v>
      </c>
      <c r="BA165">
        <v>0.57999999999999996</v>
      </c>
      <c r="BB165">
        <v>1.2</v>
      </c>
      <c r="BC165">
        <v>1.04</v>
      </c>
      <c r="BD165">
        <v>1.02</v>
      </c>
      <c r="BE165">
        <v>44</v>
      </c>
      <c r="BF165">
        <v>45.4</v>
      </c>
      <c r="BG165">
        <v>44.7</v>
      </c>
      <c r="BH165">
        <v>73.599999999999994</v>
      </c>
      <c r="BI165">
        <v>60.2</v>
      </c>
      <c r="BJ165">
        <v>66.3</v>
      </c>
      <c r="BK165">
        <v>58.2</v>
      </c>
      <c r="BL165">
        <v>53.7</v>
      </c>
      <c r="BM165">
        <v>55.8</v>
      </c>
      <c r="BN165">
        <v>20.9</v>
      </c>
      <c r="BO165">
        <v>21.3</v>
      </c>
      <c r="BP165">
        <v>21.1</v>
      </c>
      <c r="BQ165">
        <v>31.9</v>
      </c>
      <c r="BR165">
        <v>31.5</v>
      </c>
      <c r="BS165">
        <v>31.7</v>
      </c>
      <c r="BT165">
        <v>4.4000000000000004</v>
      </c>
      <c r="BU165">
        <v>4.3600000000000003</v>
      </c>
      <c r="BV165">
        <v>4.38</v>
      </c>
      <c r="BW165">
        <v>3119</v>
      </c>
      <c r="BX165">
        <v>3440</v>
      </c>
      <c r="BY165">
        <v>6559</v>
      </c>
      <c r="BZ165">
        <v>3001</v>
      </c>
      <c r="CA165">
        <v>3277</v>
      </c>
      <c r="CB165">
        <v>6278</v>
      </c>
      <c r="CC165">
        <v>49</v>
      </c>
      <c r="CD165">
        <v>42.9</v>
      </c>
      <c r="CE165">
        <v>45.8</v>
      </c>
      <c r="CF165">
        <v>0.12</v>
      </c>
      <c r="CG165">
        <v>-0.36</v>
      </c>
      <c r="CH165">
        <v>-0.13</v>
      </c>
      <c r="CI165">
        <v>7.0000000000000007E-2</v>
      </c>
      <c r="CJ165">
        <v>-0.4</v>
      </c>
      <c r="CK165">
        <v>-0.16</v>
      </c>
      <c r="CL165">
        <v>0.16</v>
      </c>
      <c r="CM165">
        <v>-0.31</v>
      </c>
      <c r="CN165">
        <v>-0.1</v>
      </c>
      <c r="CO165">
        <v>45.5</v>
      </c>
      <c r="CP165">
        <v>36.9</v>
      </c>
      <c r="CQ165">
        <v>41</v>
      </c>
      <c r="CR165">
        <v>69.8</v>
      </c>
      <c r="CS165">
        <v>59</v>
      </c>
      <c r="CT165">
        <v>64.2</v>
      </c>
      <c r="CU165">
        <v>44.5</v>
      </c>
      <c r="CV165">
        <v>31.2</v>
      </c>
      <c r="CW165">
        <v>37.5</v>
      </c>
      <c r="CX165">
        <v>17.8</v>
      </c>
      <c r="CY165">
        <v>10.9</v>
      </c>
      <c r="CZ165">
        <v>14.2</v>
      </c>
      <c r="DA165">
        <v>27.8</v>
      </c>
      <c r="DB165">
        <v>16.600000000000001</v>
      </c>
      <c r="DC165">
        <v>22</v>
      </c>
      <c r="DD165">
        <v>4.24</v>
      </c>
      <c r="DE165">
        <v>3.75</v>
      </c>
      <c r="DF165">
        <v>3.98</v>
      </c>
    </row>
    <row r="166" spans="1:110" x14ac:dyDescent="0.4">
      <c r="A166" t="s">
        <v>552</v>
      </c>
      <c r="B166" t="s">
        <v>551</v>
      </c>
      <c r="C166">
        <v>1852</v>
      </c>
      <c r="D166">
        <v>2052</v>
      </c>
      <c r="E166">
        <v>3904</v>
      </c>
      <c r="F166">
        <v>1808</v>
      </c>
      <c r="G166">
        <v>1993</v>
      </c>
      <c r="H166">
        <v>3801</v>
      </c>
      <c r="I166">
        <v>49.9</v>
      </c>
      <c r="J166">
        <v>44.9</v>
      </c>
      <c r="K166">
        <v>47.2</v>
      </c>
      <c r="L166">
        <v>0.27</v>
      </c>
      <c r="M166">
        <v>-0.21</v>
      </c>
      <c r="N166">
        <v>0.02</v>
      </c>
      <c r="O166">
        <v>0.21</v>
      </c>
      <c r="P166">
        <v>-0.27</v>
      </c>
      <c r="Q166">
        <v>-0.02</v>
      </c>
      <c r="R166">
        <v>0.33</v>
      </c>
      <c r="S166">
        <v>-0.16</v>
      </c>
      <c r="T166">
        <v>0.06</v>
      </c>
      <c r="U166">
        <v>47.4</v>
      </c>
      <c r="V166">
        <v>40.1</v>
      </c>
      <c r="W166">
        <v>43.5</v>
      </c>
      <c r="X166">
        <v>70.3</v>
      </c>
      <c r="Y166">
        <v>62.7</v>
      </c>
      <c r="Z166">
        <v>66.3</v>
      </c>
      <c r="AA166">
        <v>44.1</v>
      </c>
      <c r="AB166">
        <v>39</v>
      </c>
      <c r="AC166">
        <v>41.4</v>
      </c>
      <c r="AD166">
        <v>19.5</v>
      </c>
      <c r="AE166">
        <v>13.1</v>
      </c>
      <c r="AF166">
        <v>16.2</v>
      </c>
      <c r="AG166">
        <v>29.1</v>
      </c>
      <c r="AH166">
        <v>19.600000000000001</v>
      </c>
      <c r="AI166">
        <v>24.1</v>
      </c>
      <c r="AJ166">
        <v>4.32</v>
      </c>
      <c r="AK166">
        <v>3.96</v>
      </c>
      <c r="AL166">
        <v>4.13</v>
      </c>
      <c r="AM166">
        <v>46</v>
      </c>
      <c r="AN166">
        <v>37</v>
      </c>
      <c r="AO166">
        <v>83</v>
      </c>
      <c r="AP166">
        <v>26</v>
      </c>
      <c r="AQ166">
        <v>26</v>
      </c>
      <c r="AR166">
        <v>52</v>
      </c>
      <c r="AS166">
        <v>58.5</v>
      </c>
      <c r="AT166">
        <v>50.2</v>
      </c>
      <c r="AU166">
        <v>54.8</v>
      </c>
      <c r="AV166">
        <v>1.37</v>
      </c>
      <c r="AW166">
        <v>0.27</v>
      </c>
      <c r="AX166">
        <v>0.82</v>
      </c>
      <c r="AY166">
        <v>0.88</v>
      </c>
      <c r="AZ166">
        <v>-0.21</v>
      </c>
      <c r="BA166">
        <v>0.48</v>
      </c>
      <c r="BB166">
        <v>1.85</v>
      </c>
      <c r="BC166">
        <v>0.76</v>
      </c>
      <c r="BD166">
        <v>1.1599999999999999</v>
      </c>
      <c r="BE166">
        <v>67.400000000000006</v>
      </c>
      <c r="BF166">
        <v>37.799999999999997</v>
      </c>
      <c r="BG166">
        <v>54.2</v>
      </c>
      <c r="BH166">
        <v>76.099999999999994</v>
      </c>
      <c r="BI166">
        <v>62.2</v>
      </c>
      <c r="BJ166">
        <v>69.900000000000006</v>
      </c>
      <c r="BK166">
        <v>47.8</v>
      </c>
      <c r="BL166">
        <v>51.4</v>
      </c>
      <c r="BM166">
        <v>49.4</v>
      </c>
      <c r="BN166">
        <v>37</v>
      </c>
      <c r="BO166">
        <v>21.6</v>
      </c>
      <c r="BP166">
        <v>30.1</v>
      </c>
      <c r="BQ166">
        <v>39.1</v>
      </c>
      <c r="BR166">
        <v>24.3</v>
      </c>
      <c r="BS166">
        <v>32.5</v>
      </c>
      <c r="BT166">
        <v>5.3</v>
      </c>
      <c r="BU166">
        <v>4.6399999999999997</v>
      </c>
      <c r="BV166">
        <v>5</v>
      </c>
      <c r="BW166">
        <v>1899</v>
      </c>
      <c r="BX166">
        <v>2090</v>
      </c>
      <c r="BY166">
        <v>3989</v>
      </c>
      <c r="BZ166">
        <v>1834</v>
      </c>
      <c r="CA166">
        <v>2020</v>
      </c>
      <c r="CB166">
        <v>3854</v>
      </c>
      <c r="CC166">
        <v>50.1</v>
      </c>
      <c r="CD166">
        <v>45</v>
      </c>
      <c r="CE166">
        <v>47.4</v>
      </c>
      <c r="CF166">
        <v>0.28999999999999998</v>
      </c>
      <c r="CG166">
        <v>-0.21</v>
      </c>
      <c r="CH166">
        <v>0.03</v>
      </c>
      <c r="CI166">
        <v>0.23</v>
      </c>
      <c r="CJ166">
        <v>-0.26</v>
      </c>
      <c r="CK166">
        <v>-0.01</v>
      </c>
      <c r="CL166">
        <v>0.34</v>
      </c>
      <c r="CM166">
        <v>-0.15</v>
      </c>
      <c r="CN166">
        <v>7.0000000000000007E-2</v>
      </c>
      <c r="CO166">
        <v>47.9</v>
      </c>
      <c r="CP166">
        <v>40</v>
      </c>
      <c r="CQ166">
        <v>43.8</v>
      </c>
      <c r="CR166">
        <v>70.5</v>
      </c>
      <c r="CS166">
        <v>62.6</v>
      </c>
      <c r="CT166">
        <v>66.400000000000006</v>
      </c>
      <c r="CU166">
        <v>44.2</v>
      </c>
      <c r="CV166">
        <v>39.200000000000003</v>
      </c>
      <c r="CW166">
        <v>41.6</v>
      </c>
      <c r="CX166">
        <v>20</v>
      </c>
      <c r="CY166">
        <v>13.3</v>
      </c>
      <c r="CZ166">
        <v>16.399999999999999</v>
      </c>
      <c r="DA166">
        <v>29.3</v>
      </c>
      <c r="DB166">
        <v>19.7</v>
      </c>
      <c r="DC166">
        <v>24.3</v>
      </c>
      <c r="DD166">
        <v>4.34</v>
      </c>
      <c r="DE166">
        <v>3.97</v>
      </c>
      <c r="DF166">
        <v>4.1500000000000004</v>
      </c>
    </row>
    <row r="167" spans="1:110" x14ac:dyDescent="0.4">
      <c r="A167" t="s">
        <v>554</v>
      </c>
      <c r="B167" t="s">
        <v>553</v>
      </c>
      <c r="C167">
        <v>2772</v>
      </c>
      <c r="D167">
        <v>2892</v>
      </c>
      <c r="E167">
        <v>5664</v>
      </c>
      <c r="F167">
        <v>2633</v>
      </c>
      <c r="G167">
        <v>2726</v>
      </c>
      <c r="H167">
        <v>5359</v>
      </c>
      <c r="I167">
        <v>52.4</v>
      </c>
      <c r="J167">
        <v>47</v>
      </c>
      <c r="K167">
        <v>49.6</v>
      </c>
      <c r="L167">
        <v>0.22</v>
      </c>
      <c r="M167">
        <v>-0.24</v>
      </c>
      <c r="N167">
        <v>-0.01</v>
      </c>
      <c r="O167">
        <v>0.17</v>
      </c>
      <c r="P167">
        <v>-0.28999999999999998</v>
      </c>
      <c r="Q167">
        <v>-0.05</v>
      </c>
      <c r="R167">
        <v>0.27</v>
      </c>
      <c r="S167">
        <v>-0.19</v>
      </c>
      <c r="T167">
        <v>0.02</v>
      </c>
      <c r="U167">
        <v>51.9</v>
      </c>
      <c r="V167">
        <v>43.5</v>
      </c>
      <c r="W167">
        <v>47.6</v>
      </c>
      <c r="X167">
        <v>74</v>
      </c>
      <c r="Y167">
        <v>65.2</v>
      </c>
      <c r="Z167">
        <v>69.5</v>
      </c>
      <c r="AA167">
        <v>37.6</v>
      </c>
      <c r="AB167">
        <v>30.1</v>
      </c>
      <c r="AC167">
        <v>33.799999999999997</v>
      </c>
      <c r="AD167">
        <v>23.6</v>
      </c>
      <c r="AE167">
        <v>15.5</v>
      </c>
      <c r="AF167">
        <v>19.399999999999999</v>
      </c>
      <c r="AG167">
        <v>30.1</v>
      </c>
      <c r="AH167">
        <v>20.7</v>
      </c>
      <c r="AI167">
        <v>25.3</v>
      </c>
      <c r="AJ167">
        <v>4.5599999999999996</v>
      </c>
      <c r="AK167">
        <v>4.0999999999999996</v>
      </c>
      <c r="AL167">
        <v>4.33</v>
      </c>
      <c r="AM167">
        <v>152</v>
      </c>
      <c r="AN167">
        <v>187</v>
      </c>
      <c r="AO167">
        <v>339</v>
      </c>
      <c r="AP167">
        <v>113</v>
      </c>
      <c r="AQ167">
        <v>139</v>
      </c>
      <c r="AR167">
        <v>252</v>
      </c>
      <c r="AS167">
        <v>50.2</v>
      </c>
      <c r="AT167">
        <v>46</v>
      </c>
      <c r="AU167">
        <v>47.9</v>
      </c>
      <c r="AV167">
        <v>0.86</v>
      </c>
      <c r="AW167">
        <v>0.51</v>
      </c>
      <c r="AX167">
        <v>0.67</v>
      </c>
      <c r="AY167">
        <v>0.63</v>
      </c>
      <c r="AZ167">
        <v>0.3</v>
      </c>
      <c r="BA167">
        <v>0.51</v>
      </c>
      <c r="BB167">
        <v>1.0900000000000001</v>
      </c>
      <c r="BC167">
        <v>0.72</v>
      </c>
      <c r="BD167">
        <v>0.82</v>
      </c>
      <c r="BE167">
        <v>42.1</v>
      </c>
      <c r="BF167">
        <v>41.7</v>
      </c>
      <c r="BG167">
        <v>41.9</v>
      </c>
      <c r="BH167">
        <v>65.099999999999994</v>
      </c>
      <c r="BI167">
        <v>57.8</v>
      </c>
      <c r="BJ167">
        <v>61.1</v>
      </c>
      <c r="BK167">
        <v>58.6</v>
      </c>
      <c r="BL167">
        <v>42.2</v>
      </c>
      <c r="BM167">
        <v>49.6</v>
      </c>
      <c r="BN167">
        <v>29.6</v>
      </c>
      <c r="BO167">
        <v>21.4</v>
      </c>
      <c r="BP167">
        <v>25.1</v>
      </c>
      <c r="BQ167">
        <v>41.4</v>
      </c>
      <c r="BR167">
        <v>27.3</v>
      </c>
      <c r="BS167">
        <v>33.6</v>
      </c>
      <c r="BT167">
        <v>4.6500000000000004</v>
      </c>
      <c r="BU167">
        <v>4.26</v>
      </c>
      <c r="BV167">
        <v>4.43</v>
      </c>
      <c r="BW167">
        <v>2925</v>
      </c>
      <c r="BX167">
        <v>3081</v>
      </c>
      <c r="BY167">
        <v>6006</v>
      </c>
      <c r="BZ167">
        <v>2747</v>
      </c>
      <c r="CA167">
        <v>2866</v>
      </c>
      <c r="CB167">
        <v>5613</v>
      </c>
      <c r="CC167">
        <v>52.3</v>
      </c>
      <c r="CD167">
        <v>46.9</v>
      </c>
      <c r="CE167">
        <v>49.6</v>
      </c>
      <c r="CF167">
        <v>0.25</v>
      </c>
      <c r="CG167">
        <v>-0.21</v>
      </c>
      <c r="CH167">
        <v>0.02</v>
      </c>
      <c r="CI167">
        <v>0.2</v>
      </c>
      <c r="CJ167">
        <v>-0.25</v>
      </c>
      <c r="CK167">
        <v>-0.02</v>
      </c>
      <c r="CL167">
        <v>0.28999999999999998</v>
      </c>
      <c r="CM167">
        <v>-0.16</v>
      </c>
      <c r="CN167">
        <v>0.05</v>
      </c>
      <c r="CO167">
        <v>51.4</v>
      </c>
      <c r="CP167">
        <v>43.4</v>
      </c>
      <c r="CQ167">
        <v>47.3</v>
      </c>
      <c r="CR167">
        <v>73.5</v>
      </c>
      <c r="CS167">
        <v>64.8</v>
      </c>
      <c r="CT167">
        <v>69.099999999999994</v>
      </c>
      <c r="CU167">
        <v>38.700000000000003</v>
      </c>
      <c r="CV167">
        <v>30.9</v>
      </c>
      <c r="CW167">
        <v>34.700000000000003</v>
      </c>
      <c r="CX167">
        <v>23.9</v>
      </c>
      <c r="CY167">
        <v>15.9</v>
      </c>
      <c r="CZ167">
        <v>19.8</v>
      </c>
      <c r="DA167">
        <v>30.7</v>
      </c>
      <c r="DB167">
        <v>21.2</v>
      </c>
      <c r="DC167">
        <v>25.8</v>
      </c>
      <c r="DD167">
        <v>4.57</v>
      </c>
      <c r="DE167">
        <v>4.12</v>
      </c>
      <c r="DF167">
        <v>4.34</v>
      </c>
    </row>
    <row r="168" spans="1:110" x14ac:dyDescent="0.4">
      <c r="A168" t="s">
        <v>556</v>
      </c>
      <c r="B168" t="s">
        <v>555</v>
      </c>
      <c r="C168">
        <v>7</v>
      </c>
      <c r="D168">
        <v>8</v>
      </c>
      <c r="E168">
        <v>15</v>
      </c>
      <c r="F168">
        <v>7</v>
      </c>
      <c r="G168">
        <v>7</v>
      </c>
      <c r="H168">
        <v>14</v>
      </c>
      <c r="I168">
        <v>72.900000000000006</v>
      </c>
      <c r="J168">
        <v>57.7</v>
      </c>
      <c r="K168">
        <v>64.8</v>
      </c>
      <c r="L168">
        <v>1.43</v>
      </c>
      <c r="M168">
        <v>0.26</v>
      </c>
      <c r="N168">
        <v>0.85</v>
      </c>
      <c r="O168">
        <v>0.5</v>
      </c>
      <c r="P168">
        <v>-0.67</v>
      </c>
      <c r="Q168">
        <v>0.19</v>
      </c>
      <c r="R168">
        <v>2.37</v>
      </c>
      <c r="S168">
        <v>1.2</v>
      </c>
      <c r="T168">
        <v>1.51</v>
      </c>
      <c r="U168">
        <v>85.7</v>
      </c>
      <c r="V168">
        <v>75</v>
      </c>
      <c r="W168">
        <v>80</v>
      </c>
      <c r="X168">
        <v>100</v>
      </c>
      <c r="Y168">
        <v>87.5</v>
      </c>
      <c r="Z168">
        <v>93.3</v>
      </c>
      <c r="AA168">
        <v>85.7</v>
      </c>
      <c r="AB168">
        <v>25</v>
      </c>
      <c r="AC168">
        <v>53.3</v>
      </c>
      <c r="AD168">
        <v>71.400000000000006</v>
      </c>
      <c r="AE168">
        <v>12.5</v>
      </c>
      <c r="AF168">
        <v>40</v>
      </c>
      <c r="AG168">
        <v>71.400000000000006</v>
      </c>
      <c r="AH168">
        <v>12.5</v>
      </c>
      <c r="AI168">
        <v>40</v>
      </c>
      <c r="AJ168">
        <v>6.95</v>
      </c>
      <c r="AK168">
        <v>4.96</v>
      </c>
      <c r="AL168">
        <v>5.89</v>
      </c>
      <c r="AM168">
        <v>0</v>
      </c>
      <c r="AN168">
        <v>0</v>
      </c>
      <c r="AO168">
        <v>0</v>
      </c>
      <c r="AP168">
        <v>0</v>
      </c>
      <c r="AQ168">
        <v>0</v>
      </c>
      <c r="AR168">
        <v>0</v>
      </c>
      <c r="AS168" t="s">
        <v>915</v>
      </c>
      <c r="AT168" t="s">
        <v>915</v>
      </c>
      <c r="AU168" t="s">
        <v>915</v>
      </c>
      <c r="AV168" t="s">
        <v>915</v>
      </c>
      <c r="AW168" t="s">
        <v>915</v>
      </c>
      <c r="AX168" t="s">
        <v>915</v>
      </c>
      <c r="AY168" t="s">
        <v>915</v>
      </c>
      <c r="AZ168" t="s">
        <v>915</v>
      </c>
      <c r="BA168" t="s">
        <v>915</v>
      </c>
      <c r="BB168" t="s">
        <v>915</v>
      </c>
      <c r="BC168" t="s">
        <v>915</v>
      </c>
      <c r="BD168" t="s">
        <v>915</v>
      </c>
      <c r="BE168" t="s">
        <v>915</v>
      </c>
      <c r="BF168" t="s">
        <v>915</v>
      </c>
      <c r="BG168" t="s">
        <v>915</v>
      </c>
      <c r="BH168" t="s">
        <v>915</v>
      </c>
      <c r="BI168" t="s">
        <v>915</v>
      </c>
      <c r="BJ168" t="s">
        <v>915</v>
      </c>
      <c r="BK168" t="s">
        <v>915</v>
      </c>
      <c r="BL168" t="s">
        <v>915</v>
      </c>
      <c r="BM168" t="s">
        <v>915</v>
      </c>
      <c r="BN168" t="s">
        <v>915</v>
      </c>
      <c r="BO168" t="s">
        <v>915</v>
      </c>
      <c r="BP168" t="s">
        <v>915</v>
      </c>
      <c r="BQ168" t="s">
        <v>915</v>
      </c>
      <c r="BR168" t="s">
        <v>915</v>
      </c>
      <c r="BS168" t="s">
        <v>915</v>
      </c>
      <c r="BT168" t="s">
        <v>915</v>
      </c>
      <c r="BU168" t="s">
        <v>915</v>
      </c>
      <c r="BV168" t="s">
        <v>915</v>
      </c>
      <c r="BW168">
        <v>7</v>
      </c>
      <c r="BX168">
        <v>8</v>
      </c>
      <c r="BY168">
        <v>15</v>
      </c>
      <c r="BZ168">
        <v>7</v>
      </c>
      <c r="CA168">
        <v>7</v>
      </c>
      <c r="CB168">
        <v>14</v>
      </c>
      <c r="CC168">
        <v>72.900000000000006</v>
      </c>
      <c r="CD168">
        <v>57.7</v>
      </c>
      <c r="CE168">
        <v>64.8</v>
      </c>
      <c r="CF168">
        <v>1.43</v>
      </c>
      <c r="CG168">
        <v>0.26</v>
      </c>
      <c r="CH168">
        <v>0.85</v>
      </c>
      <c r="CI168">
        <v>0.5</v>
      </c>
      <c r="CJ168">
        <v>-0.67</v>
      </c>
      <c r="CK168">
        <v>0.19</v>
      </c>
      <c r="CL168">
        <v>2.37</v>
      </c>
      <c r="CM168">
        <v>1.2</v>
      </c>
      <c r="CN168">
        <v>1.51</v>
      </c>
      <c r="CO168">
        <v>85.7</v>
      </c>
      <c r="CP168">
        <v>75</v>
      </c>
      <c r="CQ168">
        <v>80</v>
      </c>
      <c r="CR168">
        <v>100</v>
      </c>
      <c r="CS168">
        <v>87.5</v>
      </c>
      <c r="CT168">
        <v>93.3</v>
      </c>
      <c r="CU168">
        <v>85.7</v>
      </c>
      <c r="CV168">
        <v>25</v>
      </c>
      <c r="CW168">
        <v>53.3</v>
      </c>
      <c r="CX168">
        <v>71.400000000000006</v>
      </c>
      <c r="CY168">
        <v>12.5</v>
      </c>
      <c r="CZ168">
        <v>40</v>
      </c>
      <c r="DA168">
        <v>71.400000000000006</v>
      </c>
      <c r="DB168">
        <v>12.5</v>
      </c>
      <c r="DC168">
        <v>40</v>
      </c>
      <c r="DD168">
        <v>6.95</v>
      </c>
      <c r="DE168">
        <v>4.96</v>
      </c>
      <c r="DF168">
        <v>5.89</v>
      </c>
    </row>
    <row r="169" spans="1:110" x14ac:dyDescent="0.4">
      <c r="A169" t="s">
        <v>558</v>
      </c>
      <c r="B169" t="s">
        <v>557</v>
      </c>
      <c r="C169">
        <v>1016</v>
      </c>
      <c r="D169">
        <v>986</v>
      </c>
      <c r="E169">
        <v>2002</v>
      </c>
      <c r="F169">
        <v>1000</v>
      </c>
      <c r="G169">
        <v>965</v>
      </c>
      <c r="H169">
        <v>1965</v>
      </c>
      <c r="I169">
        <v>47.5</v>
      </c>
      <c r="J169">
        <v>45.1</v>
      </c>
      <c r="K169">
        <v>46.4</v>
      </c>
      <c r="L169">
        <v>0.06</v>
      </c>
      <c r="M169">
        <v>-0.32</v>
      </c>
      <c r="N169">
        <v>-0.13</v>
      </c>
      <c r="O169">
        <v>-0.02</v>
      </c>
      <c r="P169">
        <v>-0.4</v>
      </c>
      <c r="Q169">
        <v>-0.18</v>
      </c>
      <c r="R169">
        <v>0.14000000000000001</v>
      </c>
      <c r="S169">
        <v>-0.24</v>
      </c>
      <c r="T169">
        <v>-7.0000000000000007E-2</v>
      </c>
      <c r="U169">
        <v>44.8</v>
      </c>
      <c r="V169">
        <v>42.2</v>
      </c>
      <c r="W169">
        <v>43.5</v>
      </c>
      <c r="X169">
        <v>68.7</v>
      </c>
      <c r="Y169">
        <v>63.5</v>
      </c>
      <c r="Z169">
        <v>66.099999999999994</v>
      </c>
      <c r="AA169">
        <v>36.9</v>
      </c>
      <c r="AB169">
        <v>26.4</v>
      </c>
      <c r="AC169">
        <v>31.7</v>
      </c>
      <c r="AD169">
        <v>19.100000000000001</v>
      </c>
      <c r="AE169">
        <v>10.3</v>
      </c>
      <c r="AF169">
        <v>14.8</v>
      </c>
      <c r="AG169">
        <v>25.8</v>
      </c>
      <c r="AH169">
        <v>15.1</v>
      </c>
      <c r="AI169">
        <v>20.5</v>
      </c>
      <c r="AJ169">
        <v>4.0999999999999996</v>
      </c>
      <c r="AK169">
        <v>3.86</v>
      </c>
      <c r="AL169">
        <v>3.98</v>
      </c>
      <c r="AM169">
        <v>36</v>
      </c>
      <c r="AN169">
        <v>45</v>
      </c>
      <c r="AO169">
        <v>81</v>
      </c>
      <c r="AP169">
        <v>28</v>
      </c>
      <c r="AQ169">
        <v>34</v>
      </c>
      <c r="AR169">
        <v>62</v>
      </c>
      <c r="AS169">
        <v>50.3</v>
      </c>
      <c r="AT169">
        <v>51.1</v>
      </c>
      <c r="AU169">
        <v>50.7</v>
      </c>
      <c r="AV169">
        <v>1.24</v>
      </c>
      <c r="AW169">
        <v>0.65</v>
      </c>
      <c r="AX169">
        <v>0.92</v>
      </c>
      <c r="AY169">
        <v>0.77</v>
      </c>
      <c r="AZ169">
        <v>0.23</v>
      </c>
      <c r="BA169">
        <v>0.6</v>
      </c>
      <c r="BB169">
        <v>1.71</v>
      </c>
      <c r="BC169">
        <v>1.08</v>
      </c>
      <c r="BD169">
        <v>1.23</v>
      </c>
      <c r="BE169">
        <v>47.2</v>
      </c>
      <c r="BF169">
        <v>51.1</v>
      </c>
      <c r="BG169">
        <v>49.4</v>
      </c>
      <c r="BH169">
        <v>69.400000000000006</v>
      </c>
      <c r="BI169">
        <v>66.7</v>
      </c>
      <c r="BJ169">
        <v>67.900000000000006</v>
      </c>
      <c r="BK169">
        <v>41.7</v>
      </c>
      <c r="BL169">
        <v>37.799999999999997</v>
      </c>
      <c r="BM169">
        <v>39.5</v>
      </c>
      <c r="BN169">
        <v>11.1</v>
      </c>
      <c r="BO169">
        <v>17.8</v>
      </c>
      <c r="BP169">
        <v>14.8</v>
      </c>
      <c r="BQ169">
        <v>22.2</v>
      </c>
      <c r="BR169">
        <v>22.2</v>
      </c>
      <c r="BS169">
        <v>22.2</v>
      </c>
      <c r="BT169">
        <v>4.3600000000000003</v>
      </c>
      <c r="BU169">
        <v>4.5</v>
      </c>
      <c r="BV169">
        <v>4.4400000000000004</v>
      </c>
      <c r="BW169">
        <v>1052</v>
      </c>
      <c r="BX169">
        <v>1033</v>
      </c>
      <c r="BY169">
        <v>2085</v>
      </c>
      <c r="BZ169">
        <v>1028</v>
      </c>
      <c r="CA169">
        <v>999</v>
      </c>
      <c r="CB169">
        <v>2027</v>
      </c>
      <c r="CC169">
        <v>47.6</v>
      </c>
      <c r="CD169">
        <v>45.4</v>
      </c>
      <c r="CE169">
        <v>46.5</v>
      </c>
      <c r="CF169">
        <v>0.09</v>
      </c>
      <c r="CG169">
        <v>-0.28000000000000003</v>
      </c>
      <c r="CH169">
        <v>-0.09</v>
      </c>
      <c r="CI169">
        <v>0.02</v>
      </c>
      <c r="CJ169">
        <v>-0.36</v>
      </c>
      <c r="CK169">
        <v>-0.15</v>
      </c>
      <c r="CL169">
        <v>0.17</v>
      </c>
      <c r="CM169">
        <v>-0.21</v>
      </c>
      <c r="CN169">
        <v>-0.04</v>
      </c>
      <c r="CO169">
        <v>44.9</v>
      </c>
      <c r="CP169">
        <v>42.7</v>
      </c>
      <c r="CQ169">
        <v>43.8</v>
      </c>
      <c r="CR169">
        <v>68.7</v>
      </c>
      <c r="CS169">
        <v>63.7</v>
      </c>
      <c r="CT169">
        <v>66.2</v>
      </c>
      <c r="CU169">
        <v>37.1</v>
      </c>
      <c r="CV169">
        <v>26.9</v>
      </c>
      <c r="CW169">
        <v>32</v>
      </c>
      <c r="CX169">
        <v>18.8</v>
      </c>
      <c r="CY169">
        <v>10.7</v>
      </c>
      <c r="CZ169">
        <v>14.8</v>
      </c>
      <c r="DA169">
        <v>25.7</v>
      </c>
      <c r="DB169">
        <v>15.5</v>
      </c>
      <c r="DC169">
        <v>20.6</v>
      </c>
      <c r="DD169">
        <v>4.1100000000000003</v>
      </c>
      <c r="DE169">
        <v>3.89</v>
      </c>
      <c r="DF169">
        <v>4</v>
      </c>
    </row>
    <row r="170" spans="1:110" x14ac:dyDescent="0.4">
      <c r="A170" t="s">
        <v>560</v>
      </c>
      <c r="B170" t="s">
        <v>559</v>
      </c>
      <c r="C170">
        <v>1164</v>
      </c>
      <c r="D170">
        <v>1195</v>
      </c>
      <c r="E170">
        <v>2359</v>
      </c>
      <c r="F170">
        <v>1134</v>
      </c>
      <c r="G170">
        <v>1175</v>
      </c>
      <c r="H170">
        <v>2309</v>
      </c>
      <c r="I170">
        <v>46.5</v>
      </c>
      <c r="J170">
        <v>41.1</v>
      </c>
      <c r="K170">
        <v>43.7</v>
      </c>
      <c r="L170">
        <v>-0.12</v>
      </c>
      <c r="M170">
        <v>-0.59</v>
      </c>
      <c r="N170">
        <v>-0.36</v>
      </c>
      <c r="O170">
        <v>-0.2</v>
      </c>
      <c r="P170">
        <v>-0.66</v>
      </c>
      <c r="Q170">
        <v>-0.41</v>
      </c>
      <c r="R170">
        <v>-0.05</v>
      </c>
      <c r="S170">
        <v>-0.51</v>
      </c>
      <c r="T170">
        <v>-0.31</v>
      </c>
      <c r="U170">
        <v>42.4</v>
      </c>
      <c r="V170">
        <v>34</v>
      </c>
      <c r="W170">
        <v>38.1</v>
      </c>
      <c r="X170">
        <v>64.599999999999994</v>
      </c>
      <c r="Y170">
        <v>52.2</v>
      </c>
      <c r="Z170">
        <v>58.3</v>
      </c>
      <c r="AA170">
        <v>46.4</v>
      </c>
      <c r="AB170">
        <v>32.4</v>
      </c>
      <c r="AC170">
        <v>39.299999999999997</v>
      </c>
      <c r="AD170">
        <v>18.7</v>
      </c>
      <c r="AE170">
        <v>8.6</v>
      </c>
      <c r="AF170">
        <v>13.6</v>
      </c>
      <c r="AG170">
        <v>28.6</v>
      </c>
      <c r="AH170">
        <v>13.6</v>
      </c>
      <c r="AI170">
        <v>21</v>
      </c>
      <c r="AJ170">
        <v>4.07</v>
      </c>
      <c r="AK170">
        <v>3.54</v>
      </c>
      <c r="AL170">
        <v>3.8</v>
      </c>
      <c r="AM170">
        <v>45</v>
      </c>
      <c r="AN170">
        <v>70</v>
      </c>
      <c r="AO170">
        <v>115</v>
      </c>
      <c r="AP170">
        <v>35</v>
      </c>
      <c r="AQ170">
        <v>47</v>
      </c>
      <c r="AR170">
        <v>82</v>
      </c>
      <c r="AS170">
        <v>52.9</v>
      </c>
      <c r="AT170">
        <v>47.8</v>
      </c>
      <c r="AU170">
        <v>49.8</v>
      </c>
      <c r="AV170">
        <v>0.89</v>
      </c>
      <c r="AW170">
        <v>0.54</v>
      </c>
      <c r="AX170">
        <v>0.69</v>
      </c>
      <c r="AY170">
        <v>0.47</v>
      </c>
      <c r="AZ170">
        <v>0.18</v>
      </c>
      <c r="BA170">
        <v>0.42</v>
      </c>
      <c r="BB170">
        <v>1.31</v>
      </c>
      <c r="BC170">
        <v>0.9</v>
      </c>
      <c r="BD170">
        <v>0.96</v>
      </c>
      <c r="BE170">
        <v>46.7</v>
      </c>
      <c r="BF170">
        <v>44.3</v>
      </c>
      <c r="BG170">
        <v>45.2</v>
      </c>
      <c r="BH170">
        <v>73.3</v>
      </c>
      <c r="BI170">
        <v>61.4</v>
      </c>
      <c r="BJ170">
        <v>66.099999999999994</v>
      </c>
      <c r="BK170">
        <v>64.400000000000006</v>
      </c>
      <c r="BL170">
        <v>57.1</v>
      </c>
      <c r="BM170">
        <v>60</v>
      </c>
      <c r="BN170">
        <v>26.7</v>
      </c>
      <c r="BO170">
        <v>24.3</v>
      </c>
      <c r="BP170">
        <v>25.2</v>
      </c>
      <c r="BQ170">
        <v>40</v>
      </c>
      <c r="BR170">
        <v>28.6</v>
      </c>
      <c r="BS170">
        <v>33</v>
      </c>
      <c r="BT170">
        <v>4.8099999999999996</v>
      </c>
      <c r="BU170">
        <v>4.47</v>
      </c>
      <c r="BV170">
        <v>4.5999999999999996</v>
      </c>
      <c r="BW170">
        <v>1214</v>
      </c>
      <c r="BX170">
        <v>1266</v>
      </c>
      <c r="BY170">
        <v>2480</v>
      </c>
      <c r="BZ170">
        <v>1172</v>
      </c>
      <c r="CA170">
        <v>1223</v>
      </c>
      <c r="CB170">
        <v>2395</v>
      </c>
      <c r="CC170">
        <v>46.8</v>
      </c>
      <c r="CD170">
        <v>41.5</v>
      </c>
      <c r="CE170">
        <v>44.1</v>
      </c>
      <c r="CF170">
        <v>-0.09</v>
      </c>
      <c r="CG170">
        <v>-0.54</v>
      </c>
      <c r="CH170">
        <v>-0.32</v>
      </c>
      <c r="CI170">
        <v>-0.17</v>
      </c>
      <c r="CJ170">
        <v>-0.61</v>
      </c>
      <c r="CK170">
        <v>-0.37</v>
      </c>
      <c r="CL170">
        <v>-0.02</v>
      </c>
      <c r="CM170">
        <v>-0.47</v>
      </c>
      <c r="CN170">
        <v>-0.27</v>
      </c>
      <c r="CO170">
        <v>42.7</v>
      </c>
      <c r="CP170">
        <v>34.6</v>
      </c>
      <c r="CQ170">
        <v>38.5</v>
      </c>
      <c r="CR170">
        <v>65.099999999999994</v>
      </c>
      <c r="CS170">
        <v>52.8</v>
      </c>
      <c r="CT170">
        <v>58.8</v>
      </c>
      <c r="CU170">
        <v>47.2</v>
      </c>
      <c r="CV170">
        <v>33.799999999999997</v>
      </c>
      <c r="CW170">
        <v>40.4</v>
      </c>
      <c r="CX170">
        <v>19.2</v>
      </c>
      <c r="CY170">
        <v>9.6</v>
      </c>
      <c r="CZ170">
        <v>14.3</v>
      </c>
      <c r="DA170">
        <v>29.2</v>
      </c>
      <c r="DB170">
        <v>14.5</v>
      </c>
      <c r="DC170">
        <v>21.7</v>
      </c>
      <c r="DD170">
        <v>4.0999999999999996</v>
      </c>
      <c r="DE170">
        <v>3.6</v>
      </c>
      <c r="DF170">
        <v>3.84</v>
      </c>
    </row>
    <row r="171" spans="1:110" x14ac:dyDescent="0.4">
      <c r="A171" t="s">
        <v>562</v>
      </c>
      <c r="B171" t="s">
        <v>561</v>
      </c>
      <c r="C171">
        <v>589</v>
      </c>
      <c r="D171">
        <v>627</v>
      </c>
      <c r="E171">
        <v>1216</v>
      </c>
      <c r="F171">
        <v>575</v>
      </c>
      <c r="G171">
        <v>609</v>
      </c>
      <c r="H171">
        <v>1184</v>
      </c>
      <c r="I171">
        <v>52.6</v>
      </c>
      <c r="J171">
        <v>49.3</v>
      </c>
      <c r="K171">
        <v>50.9</v>
      </c>
      <c r="L171">
        <v>0.43</v>
      </c>
      <c r="M171">
        <v>0.09</v>
      </c>
      <c r="N171">
        <v>0.26</v>
      </c>
      <c r="O171">
        <v>0.33</v>
      </c>
      <c r="P171">
        <v>-0.01</v>
      </c>
      <c r="Q171">
        <v>0.18</v>
      </c>
      <c r="R171">
        <v>0.53</v>
      </c>
      <c r="S171">
        <v>0.19</v>
      </c>
      <c r="T171">
        <v>0.33</v>
      </c>
      <c r="U171">
        <v>57.7</v>
      </c>
      <c r="V171">
        <v>50.2</v>
      </c>
      <c r="W171">
        <v>53.9</v>
      </c>
      <c r="X171">
        <v>76.2</v>
      </c>
      <c r="Y171">
        <v>69.5</v>
      </c>
      <c r="Z171">
        <v>72.8</v>
      </c>
      <c r="AA171">
        <v>42.6</v>
      </c>
      <c r="AB171">
        <v>35.200000000000003</v>
      </c>
      <c r="AC171">
        <v>38.799999999999997</v>
      </c>
      <c r="AD171">
        <v>24.6</v>
      </c>
      <c r="AE171">
        <v>20.9</v>
      </c>
      <c r="AF171">
        <v>22.7</v>
      </c>
      <c r="AG171">
        <v>34.1</v>
      </c>
      <c r="AH171">
        <v>27.6</v>
      </c>
      <c r="AI171">
        <v>30.8</v>
      </c>
      <c r="AJ171">
        <v>4.57</v>
      </c>
      <c r="AK171">
        <v>4.3499999999999996</v>
      </c>
      <c r="AL171">
        <v>4.46</v>
      </c>
      <c r="AM171">
        <v>41</v>
      </c>
      <c r="AN171">
        <v>45</v>
      </c>
      <c r="AO171">
        <v>86</v>
      </c>
      <c r="AP171">
        <v>30</v>
      </c>
      <c r="AQ171">
        <v>35</v>
      </c>
      <c r="AR171">
        <v>65</v>
      </c>
      <c r="AS171">
        <v>54.7</v>
      </c>
      <c r="AT171">
        <v>52.9</v>
      </c>
      <c r="AU171">
        <v>53.8</v>
      </c>
      <c r="AV171">
        <v>1.1100000000000001</v>
      </c>
      <c r="AW171">
        <v>0.87</v>
      </c>
      <c r="AX171">
        <v>0.98</v>
      </c>
      <c r="AY171">
        <v>0.65</v>
      </c>
      <c r="AZ171">
        <v>0.45</v>
      </c>
      <c r="BA171">
        <v>0.67</v>
      </c>
      <c r="BB171">
        <v>1.56</v>
      </c>
      <c r="BC171">
        <v>1.29</v>
      </c>
      <c r="BD171">
        <v>1.29</v>
      </c>
      <c r="BE171">
        <v>56.1</v>
      </c>
      <c r="BF171">
        <v>62.2</v>
      </c>
      <c r="BG171">
        <v>59.3</v>
      </c>
      <c r="BH171">
        <v>80.5</v>
      </c>
      <c r="BI171">
        <v>71.099999999999994</v>
      </c>
      <c r="BJ171">
        <v>75.599999999999994</v>
      </c>
      <c r="BK171">
        <v>51.2</v>
      </c>
      <c r="BL171">
        <v>51.1</v>
      </c>
      <c r="BM171">
        <v>51.2</v>
      </c>
      <c r="BN171">
        <v>17.100000000000001</v>
      </c>
      <c r="BO171">
        <v>26.7</v>
      </c>
      <c r="BP171">
        <v>22.1</v>
      </c>
      <c r="BQ171">
        <v>31.7</v>
      </c>
      <c r="BR171">
        <v>35.6</v>
      </c>
      <c r="BS171">
        <v>33.700000000000003</v>
      </c>
      <c r="BT171">
        <v>4.87</v>
      </c>
      <c r="BU171">
        <v>4.79</v>
      </c>
      <c r="BV171">
        <v>4.83</v>
      </c>
      <c r="BW171">
        <v>633</v>
      </c>
      <c r="BX171">
        <v>673</v>
      </c>
      <c r="BY171">
        <v>1306</v>
      </c>
      <c r="BZ171">
        <v>608</v>
      </c>
      <c r="CA171">
        <v>645</v>
      </c>
      <c r="CB171">
        <v>1253</v>
      </c>
      <c r="CC171">
        <v>52.8</v>
      </c>
      <c r="CD171">
        <v>49.6</v>
      </c>
      <c r="CE171">
        <v>51.2</v>
      </c>
      <c r="CF171">
        <v>0.47</v>
      </c>
      <c r="CG171">
        <v>0.14000000000000001</v>
      </c>
      <c r="CH171">
        <v>0.3</v>
      </c>
      <c r="CI171">
        <v>0.37</v>
      </c>
      <c r="CJ171">
        <v>0.04</v>
      </c>
      <c r="CK171">
        <v>0.23</v>
      </c>
      <c r="CL171">
        <v>0.56999999999999995</v>
      </c>
      <c r="CM171">
        <v>0.23</v>
      </c>
      <c r="CN171">
        <v>0.37</v>
      </c>
      <c r="CO171">
        <v>57.8</v>
      </c>
      <c r="CP171">
        <v>51.1</v>
      </c>
      <c r="CQ171">
        <v>54.4</v>
      </c>
      <c r="CR171">
        <v>76.599999999999994</v>
      </c>
      <c r="CS171">
        <v>69.7</v>
      </c>
      <c r="CT171">
        <v>73</v>
      </c>
      <c r="CU171">
        <v>43.3</v>
      </c>
      <c r="CV171">
        <v>36.4</v>
      </c>
      <c r="CW171">
        <v>39.700000000000003</v>
      </c>
      <c r="CX171">
        <v>24.3</v>
      </c>
      <c r="CY171">
        <v>21.4</v>
      </c>
      <c r="CZ171">
        <v>22.8</v>
      </c>
      <c r="DA171">
        <v>34.1</v>
      </c>
      <c r="DB171">
        <v>28.2</v>
      </c>
      <c r="DC171">
        <v>31.1</v>
      </c>
      <c r="DD171">
        <v>4.5999999999999996</v>
      </c>
      <c r="DE171">
        <v>4.38</v>
      </c>
      <c r="DF171">
        <v>4.49</v>
      </c>
    </row>
    <row r="172" spans="1:110" x14ac:dyDescent="0.4">
      <c r="A172" t="s">
        <v>564</v>
      </c>
      <c r="B172" t="s">
        <v>563</v>
      </c>
      <c r="C172">
        <v>2124</v>
      </c>
      <c r="D172">
        <v>2255</v>
      </c>
      <c r="E172">
        <v>4379</v>
      </c>
      <c r="F172">
        <v>2074</v>
      </c>
      <c r="G172">
        <v>2197</v>
      </c>
      <c r="H172">
        <v>4271</v>
      </c>
      <c r="I172">
        <v>48.5</v>
      </c>
      <c r="J172">
        <v>41.4</v>
      </c>
      <c r="K172">
        <v>44.9</v>
      </c>
      <c r="L172">
        <v>0.1</v>
      </c>
      <c r="M172">
        <v>-0.43</v>
      </c>
      <c r="N172">
        <v>-0.17</v>
      </c>
      <c r="O172">
        <v>0.05</v>
      </c>
      <c r="P172">
        <v>-0.48</v>
      </c>
      <c r="Q172">
        <v>-0.21</v>
      </c>
      <c r="R172">
        <v>0.16</v>
      </c>
      <c r="S172">
        <v>-0.37</v>
      </c>
      <c r="T172">
        <v>-0.13</v>
      </c>
      <c r="U172">
        <v>45.4</v>
      </c>
      <c r="V172">
        <v>33.799999999999997</v>
      </c>
      <c r="W172">
        <v>39.4</v>
      </c>
      <c r="X172">
        <v>69.099999999999994</v>
      </c>
      <c r="Y172">
        <v>57.8</v>
      </c>
      <c r="Z172">
        <v>63.3</v>
      </c>
      <c r="AA172">
        <v>37.5</v>
      </c>
      <c r="AB172">
        <v>25.8</v>
      </c>
      <c r="AC172">
        <v>31.4</v>
      </c>
      <c r="AD172">
        <v>16.3</v>
      </c>
      <c r="AE172">
        <v>8.3000000000000007</v>
      </c>
      <c r="AF172">
        <v>12.2</v>
      </c>
      <c r="AG172">
        <v>24.3</v>
      </c>
      <c r="AH172">
        <v>13.8</v>
      </c>
      <c r="AI172">
        <v>18.899999999999999</v>
      </c>
      <c r="AJ172">
        <v>4.1500000000000004</v>
      </c>
      <c r="AK172">
        <v>3.57</v>
      </c>
      <c r="AL172">
        <v>3.85</v>
      </c>
      <c r="AM172">
        <v>95</v>
      </c>
      <c r="AN172">
        <v>131</v>
      </c>
      <c r="AO172">
        <v>226</v>
      </c>
      <c r="AP172">
        <v>68</v>
      </c>
      <c r="AQ172">
        <v>96</v>
      </c>
      <c r="AR172">
        <v>164</v>
      </c>
      <c r="AS172">
        <v>47.4</v>
      </c>
      <c r="AT172">
        <v>43.1</v>
      </c>
      <c r="AU172">
        <v>44.9</v>
      </c>
      <c r="AV172">
        <v>0.81</v>
      </c>
      <c r="AW172">
        <v>0.52</v>
      </c>
      <c r="AX172">
        <v>0.64</v>
      </c>
      <c r="AY172">
        <v>0.51</v>
      </c>
      <c r="AZ172">
        <v>0.27</v>
      </c>
      <c r="BA172">
        <v>0.45</v>
      </c>
      <c r="BB172">
        <v>1.1200000000000001</v>
      </c>
      <c r="BC172">
        <v>0.78</v>
      </c>
      <c r="BD172">
        <v>0.84</v>
      </c>
      <c r="BE172">
        <v>37.9</v>
      </c>
      <c r="BF172">
        <v>37.4</v>
      </c>
      <c r="BG172">
        <v>37.6</v>
      </c>
      <c r="BH172">
        <v>55.8</v>
      </c>
      <c r="BI172">
        <v>59.5</v>
      </c>
      <c r="BJ172">
        <v>58</v>
      </c>
      <c r="BK172">
        <v>44.2</v>
      </c>
      <c r="BL172">
        <v>37.4</v>
      </c>
      <c r="BM172">
        <v>40.299999999999997</v>
      </c>
      <c r="BN172">
        <v>15.8</v>
      </c>
      <c r="BO172">
        <v>8.4</v>
      </c>
      <c r="BP172">
        <v>11.5</v>
      </c>
      <c r="BQ172">
        <v>28.4</v>
      </c>
      <c r="BR172">
        <v>17.600000000000001</v>
      </c>
      <c r="BS172">
        <v>22.1</v>
      </c>
      <c r="BT172">
        <v>4.17</v>
      </c>
      <c r="BU172">
        <v>3.82</v>
      </c>
      <c r="BV172">
        <v>3.96</v>
      </c>
      <c r="BW172">
        <v>2219</v>
      </c>
      <c r="BX172">
        <v>2387</v>
      </c>
      <c r="BY172">
        <v>4606</v>
      </c>
      <c r="BZ172">
        <v>2142</v>
      </c>
      <c r="CA172">
        <v>2294</v>
      </c>
      <c r="CB172">
        <v>4436</v>
      </c>
      <c r="CC172">
        <v>48.5</v>
      </c>
      <c r="CD172">
        <v>41.5</v>
      </c>
      <c r="CE172">
        <v>44.9</v>
      </c>
      <c r="CF172">
        <v>0.13</v>
      </c>
      <c r="CG172">
        <v>-0.39</v>
      </c>
      <c r="CH172">
        <v>-0.14000000000000001</v>
      </c>
      <c r="CI172">
        <v>7.0000000000000007E-2</v>
      </c>
      <c r="CJ172">
        <v>-0.44</v>
      </c>
      <c r="CK172">
        <v>-0.18</v>
      </c>
      <c r="CL172">
        <v>0.18</v>
      </c>
      <c r="CM172">
        <v>-0.34</v>
      </c>
      <c r="CN172">
        <v>-0.1</v>
      </c>
      <c r="CO172">
        <v>45.1</v>
      </c>
      <c r="CP172">
        <v>34</v>
      </c>
      <c r="CQ172">
        <v>39.299999999999997</v>
      </c>
      <c r="CR172">
        <v>68.5</v>
      </c>
      <c r="CS172">
        <v>57.9</v>
      </c>
      <c r="CT172">
        <v>63</v>
      </c>
      <c r="CU172">
        <v>37.799999999999997</v>
      </c>
      <c r="CV172">
        <v>26.4</v>
      </c>
      <c r="CW172">
        <v>31.9</v>
      </c>
      <c r="CX172">
        <v>16.3</v>
      </c>
      <c r="CY172">
        <v>8.3000000000000007</v>
      </c>
      <c r="CZ172">
        <v>12.1</v>
      </c>
      <c r="DA172">
        <v>24.5</v>
      </c>
      <c r="DB172">
        <v>14</v>
      </c>
      <c r="DC172">
        <v>19</v>
      </c>
      <c r="DD172">
        <v>4.1500000000000004</v>
      </c>
      <c r="DE172">
        <v>3.59</v>
      </c>
      <c r="DF172">
        <v>3.86</v>
      </c>
    </row>
    <row r="173" spans="1:110" x14ac:dyDescent="0.4">
      <c r="A173" t="s">
        <v>566</v>
      </c>
      <c r="B173" t="s">
        <v>565</v>
      </c>
      <c r="C173">
        <v>1143</v>
      </c>
      <c r="D173">
        <v>1188</v>
      </c>
      <c r="E173">
        <v>2331</v>
      </c>
      <c r="F173">
        <v>1131</v>
      </c>
      <c r="G173">
        <v>1170</v>
      </c>
      <c r="H173">
        <v>2301</v>
      </c>
      <c r="I173">
        <v>47.7</v>
      </c>
      <c r="J173">
        <v>41.4</v>
      </c>
      <c r="K173">
        <v>44.5</v>
      </c>
      <c r="L173">
        <v>0.03</v>
      </c>
      <c r="M173">
        <v>-0.47</v>
      </c>
      <c r="N173">
        <v>-0.22</v>
      </c>
      <c r="O173">
        <v>-0.04</v>
      </c>
      <c r="P173">
        <v>-0.54</v>
      </c>
      <c r="Q173">
        <v>-0.27</v>
      </c>
      <c r="R173">
        <v>0.11</v>
      </c>
      <c r="S173">
        <v>-0.4</v>
      </c>
      <c r="T173">
        <v>-0.17</v>
      </c>
      <c r="U173">
        <v>43.5</v>
      </c>
      <c r="V173">
        <v>35.9</v>
      </c>
      <c r="W173">
        <v>39.6</v>
      </c>
      <c r="X173">
        <v>65.400000000000006</v>
      </c>
      <c r="Y173">
        <v>58.3</v>
      </c>
      <c r="Z173">
        <v>61.8</v>
      </c>
      <c r="AA173">
        <v>34.299999999999997</v>
      </c>
      <c r="AB173">
        <v>25.3</v>
      </c>
      <c r="AC173">
        <v>29.7</v>
      </c>
      <c r="AD173">
        <v>17.100000000000001</v>
      </c>
      <c r="AE173">
        <v>9.9</v>
      </c>
      <c r="AF173">
        <v>13.4</v>
      </c>
      <c r="AG173">
        <v>23.6</v>
      </c>
      <c r="AH173">
        <v>14.9</v>
      </c>
      <c r="AI173">
        <v>19.2</v>
      </c>
      <c r="AJ173">
        <v>4.0599999999999996</v>
      </c>
      <c r="AK173">
        <v>3.54</v>
      </c>
      <c r="AL173">
        <v>3.8</v>
      </c>
      <c r="AM173">
        <v>78</v>
      </c>
      <c r="AN173">
        <v>71</v>
      </c>
      <c r="AO173">
        <v>149</v>
      </c>
      <c r="AP173">
        <v>59</v>
      </c>
      <c r="AQ173">
        <v>50</v>
      </c>
      <c r="AR173">
        <v>109</v>
      </c>
      <c r="AS173">
        <v>54.5</v>
      </c>
      <c r="AT173">
        <v>46</v>
      </c>
      <c r="AU173">
        <v>50.5</v>
      </c>
      <c r="AV173">
        <v>0.9</v>
      </c>
      <c r="AW173">
        <v>0.28999999999999998</v>
      </c>
      <c r="AX173">
        <v>0.62</v>
      </c>
      <c r="AY173">
        <v>0.56999999999999995</v>
      </c>
      <c r="AZ173">
        <v>-0.06</v>
      </c>
      <c r="BA173">
        <v>0.38</v>
      </c>
      <c r="BB173">
        <v>1.22</v>
      </c>
      <c r="BC173">
        <v>0.64</v>
      </c>
      <c r="BD173">
        <v>0.85</v>
      </c>
      <c r="BE173">
        <v>57.7</v>
      </c>
      <c r="BF173">
        <v>39.4</v>
      </c>
      <c r="BG173">
        <v>49</v>
      </c>
      <c r="BH173">
        <v>71.8</v>
      </c>
      <c r="BI173">
        <v>64.8</v>
      </c>
      <c r="BJ173">
        <v>68.5</v>
      </c>
      <c r="BK173">
        <v>47.4</v>
      </c>
      <c r="BL173">
        <v>14.1</v>
      </c>
      <c r="BM173">
        <v>31.5</v>
      </c>
      <c r="BN173">
        <v>30.8</v>
      </c>
      <c r="BO173">
        <v>8.5</v>
      </c>
      <c r="BP173">
        <v>20.100000000000001</v>
      </c>
      <c r="BQ173">
        <v>35.9</v>
      </c>
      <c r="BR173">
        <v>9.9</v>
      </c>
      <c r="BS173">
        <v>23.5</v>
      </c>
      <c r="BT173">
        <v>4.92</v>
      </c>
      <c r="BU173">
        <v>3.84</v>
      </c>
      <c r="BV173">
        <v>4.4000000000000004</v>
      </c>
      <c r="BW173">
        <v>1230</v>
      </c>
      <c r="BX173">
        <v>1268</v>
      </c>
      <c r="BY173">
        <v>2498</v>
      </c>
      <c r="BZ173">
        <v>1199</v>
      </c>
      <c r="CA173">
        <v>1229</v>
      </c>
      <c r="CB173">
        <v>2428</v>
      </c>
      <c r="CC173">
        <v>48.1</v>
      </c>
      <c r="CD173">
        <v>41.7</v>
      </c>
      <c r="CE173">
        <v>44.8</v>
      </c>
      <c r="CF173">
        <v>0.08</v>
      </c>
      <c r="CG173">
        <v>-0.43</v>
      </c>
      <c r="CH173">
        <v>-0.18</v>
      </c>
      <c r="CI173">
        <v>0</v>
      </c>
      <c r="CJ173">
        <v>-0.51</v>
      </c>
      <c r="CK173">
        <v>-0.23</v>
      </c>
      <c r="CL173">
        <v>0.15</v>
      </c>
      <c r="CM173">
        <v>-0.36</v>
      </c>
      <c r="CN173">
        <v>-0.13</v>
      </c>
      <c r="CO173">
        <v>44.3</v>
      </c>
      <c r="CP173">
        <v>36.1</v>
      </c>
      <c r="CQ173">
        <v>40.200000000000003</v>
      </c>
      <c r="CR173">
        <v>65.900000000000006</v>
      </c>
      <c r="CS173">
        <v>58.6</v>
      </c>
      <c r="CT173">
        <v>62.2</v>
      </c>
      <c r="CU173">
        <v>35.1</v>
      </c>
      <c r="CV173">
        <v>24.7</v>
      </c>
      <c r="CW173">
        <v>29.8</v>
      </c>
      <c r="CX173">
        <v>17.899999999999999</v>
      </c>
      <c r="CY173">
        <v>9.8000000000000007</v>
      </c>
      <c r="CZ173">
        <v>13.8</v>
      </c>
      <c r="DA173">
        <v>24.3</v>
      </c>
      <c r="DB173">
        <v>14.6</v>
      </c>
      <c r="DC173">
        <v>19.399999999999999</v>
      </c>
      <c r="DD173">
        <v>4.1100000000000003</v>
      </c>
      <c r="DE173">
        <v>3.55</v>
      </c>
      <c r="DF173">
        <v>3.83</v>
      </c>
    </row>
    <row r="174" spans="1:110" x14ac:dyDescent="0.4">
      <c r="A174" t="s">
        <v>568</v>
      </c>
      <c r="B174" t="s">
        <v>567</v>
      </c>
      <c r="C174">
        <v>807</v>
      </c>
      <c r="D174">
        <v>911</v>
      </c>
      <c r="E174">
        <v>1718</v>
      </c>
      <c r="F174">
        <v>785</v>
      </c>
      <c r="G174">
        <v>897</v>
      </c>
      <c r="H174">
        <v>1682</v>
      </c>
      <c r="I174">
        <v>45.8</v>
      </c>
      <c r="J174">
        <v>41.8</v>
      </c>
      <c r="K174">
        <v>43.7</v>
      </c>
      <c r="L174">
        <v>0.02</v>
      </c>
      <c r="M174">
        <v>-0.47</v>
      </c>
      <c r="N174">
        <v>-0.24</v>
      </c>
      <c r="O174">
        <v>-7.0000000000000007E-2</v>
      </c>
      <c r="P174">
        <v>-0.55000000000000004</v>
      </c>
      <c r="Q174">
        <v>-0.3</v>
      </c>
      <c r="R174">
        <v>0.11</v>
      </c>
      <c r="S174">
        <v>-0.39</v>
      </c>
      <c r="T174">
        <v>-0.18</v>
      </c>
      <c r="U174">
        <v>43.9</v>
      </c>
      <c r="V174">
        <v>38.4</v>
      </c>
      <c r="W174">
        <v>41</v>
      </c>
      <c r="X174">
        <v>64.099999999999994</v>
      </c>
      <c r="Y174">
        <v>59.1</v>
      </c>
      <c r="Z174">
        <v>61.4</v>
      </c>
      <c r="AA174">
        <v>36.200000000000003</v>
      </c>
      <c r="AB174">
        <v>26.1</v>
      </c>
      <c r="AC174">
        <v>30.8</v>
      </c>
      <c r="AD174">
        <v>12.4</v>
      </c>
      <c r="AE174">
        <v>8.8000000000000007</v>
      </c>
      <c r="AF174">
        <v>10.5</v>
      </c>
      <c r="AG174">
        <v>20.399999999999999</v>
      </c>
      <c r="AH174">
        <v>14.1</v>
      </c>
      <c r="AI174">
        <v>17.100000000000001</v>
      </c>
      <c r="AJ174">
        <v>3.88</v>
      </c>
      <c r="AK174">
        <v>3.55</v>
      </c>
      <c r="AL174">
        <v>3.71</v>
      </c>
      <c r="AM174">
        <v>162</v>
      </c>
      <c r="AN174">
        <v>145</v>
      </c>
      <c r="AO174">
        <v>307</v>
      </c>
      <c r="AP174">
        <v>128</v>
      </c>
      <c r="AQ174">
        <v>102</v>
      </c>
      <c r="AR174">
        <v>230</v>
      </c>
      <c r="AS174">
        <v>47.9</v>
      </c>
      <c r="AT174">
        <v>41.7</v>
      </c>
      <c r="AU174">
        <v>45</v>
      </c>
      <c r="AV174">
        <v>0.85</v>
      </c>
      <c r="AW174">
        <v>0.23</v>
      </c>
      <c r="AX174">
        <v>0.57999999999999996</v>
      </c>
      <c r="AY174">
        <v>0.63</v>
      </c>
      <c r="AZ174">
        <v>-0.01</v>
      </c>
      <c r="BA174">
        <v>0.41</v>
      </c>
      <c r="BB174">
        <v>1.07</v>
      </c>
      <c r="BC174">
        <v>0.48</v>
      </c>
      <c r="BD174">
        <v>0.74</v>
      </c>
      <c r="BE174">
        <v>39.5</v>
      </c>
      <c r="BF174">
        <v>27.6</v>
      </c>
      <c r="BG174">
        <v>33.9</v>
      </c>
      <c r="BH174">
        <v>62.3</v>
      </c>
      <c r="BI174">
        <v>57.2</v>
      </c>
      <c r="BJ174">
        <v>59.9</v>
      </c>
      <c r="BK174">
        <v>46.9</v>
      </c>
      <c r="BL174">
        <v>31</v>
      </c>
      <c r="BM174">
        <v>39.4</v>
      </c>
      <c r="BN174">
        <v>20.399999999999999</v>
      </c>
      <c r="BO174">
        <v>8.3000000000000007</v>
      </c>
      <c r="BP174">
        <v>14.7</v>
      </c>
      <c r="BQ174">
        <v>33.299999999999997</v>
      </c>
      <c r="BR174">
        <v>14.5</v>
      </c>
      <c r="BS174">
        <v>24.4</v>
      </c>
      <c r="BT174">
        <v>4.28</v>
      </c>
      <c r="BU174">
        <v>3.68</v>
      </c>
      <c r="BV174">
        <v>3.99</v>
      </c>
      <c r="BW174">
        <v>971</v>
      </c>
      <c r="BX174">
        <v>1058</v>
      </c>
      <c r="BY174">
        <v>2029</v>
      </c>
      <c r="BZ174">
        <v>914</v>
      </c>
      <c r="CA174">
        <v>999</v>
      </c>
      <c r="CB174">
        <v>1913</v>
      </c>
      <c r="CC174">
        <v>46.1</v>
      </c>
      <c r="CD174">
        <v>41.8</v>
      </c>
      <c r="CE174">
        <v>43.9</v>
      </c>
      <c r="CF174">
        <v>0.14000000000000001</v>
      </c>
      <c r="CG174">
        <v>-0.4</v>
      </c>
      <c r="CH174">
        <v>-0.14000000000000001</v>
      </c>
      <c r="CI174">
        <v>0.05</v>
      </c>
      <c r="CJ174">
        <v>-0.48</v>
      </c>
      <c r="CK174">
        <v>-0.2</v>
      </c>
      <c r="CL174">
        <v>0.22</v>
      </c>
      <c r="CM174">
        <v>-0.32</v>
      </c>
      <c r="CN174">
        <v>-0.09</v>
      </c>
      <c r="CO174">
        <v>43</v>
      </c>
      <c r="CP174">
        <v>37</v>
      </c>
      <c r="CQ174">
        <v>39.9</v>
      </c>
      <c r="CR174">
        <v>63.7</v>
      </c>
      <c r="CS174">
        <v>58.9</v>
      </c>
      <c r="CT174">
        <v>61.2</v>
      </c>
      <c r="CU174">
        <v>37.9</v>
      </c>
      <c r="CV174">
        <v>26.7</v>
      </c>
      <c r="CW174">
        <v>32.1</v>
      </c>
      <c r="CX174">
        <v>13.7</v>
      </c>
      <c r="CY174">
        <v>8.6999999999999993</v>
      </c>
      <c r="CZ174">
        <v>11.1</v>
      </c>
      <c r="DA174">
        <v>22.6</v>
      </c>
      <c r="DB174">
        <v>14.1</v>
      </c>
      <c r="DC174">
        <v>18.100000000000001</v>
      </c>
      <c r="DD174">
        <v>3.95</v>
      </c>
      <c r="DE174">
        <v>3.57</v>
      </c>
      <c r="DF174">
        <v>3.75</v>
      </c>
    </row>
    <row r="175" spans="1:110" x14ac:dyDescent="0.4">
      <c r="A175" t="s">
        <v>570</v>
      </c>
      <c r="B175" t="s">
        <v>569</v>
      </c>
      <c r="C175">
        <v>601</v>
      </c>
      <c r="D175">
        <v>679</v>
      </c>
      <c r="E175">
        <v>1280</v>
      </c>
      <c r="F175">
        <v>589</v>
      </c>
      <c r="G175">
        <v>667</v>
      </c>
      <c r="H175">
        <v>1256</v>
      </c>
      <c r="I175">
        <v>50.7</v>
      </c>
      <c r="J175">
        <v>46.2</v>
      </c>
      <c r="K175">
        <v>48.3</v>
      </c>
      <c r="L175">
        <v>0.1</v>
      </c>
      <c r="M175">
        <v>-0.24</v>
      </c>
      <c r="N175">
        <v>-0.08</v>
      </c>
      <c r="O175">
        <v>0</v>
      </c>
      <c r="P175">
        <v>-0.34</v>
      </c>
      <c r="Q175">
        <v>-0.15</v>
      </c>
      <c r="R175">
        <v>0.2</v>
      </c>
      <c r="S175">
        <v>-0.14000000000000001</v>
      </c>
      <c r="T175">
        <v>-0.01</v>
      </c>
      <c r="U175">
        <v>49.9</v>
      </c>
      <c r="V175">
        <v>45.4</v>
      </c>
      <c r="W175">
        <v>47.5</v>
      </c>
      <c r="X175">
        <v>68.400000000000006</v>
      </c>
      <c r="Y175">
        <v>61.4</v>
      </c>
      <c r="Z175">
        <v>64.7</v>
      </c>
      <c r="AA175">
        <v>34.6</v>
      </c>
      <c r="AB175">
        <v>23.4</v>
      </c>
      <c r="AC175">
        <v>28.7</v>
      </c>
      <c r="AD175">
        <v>24.3</v>
      </c>
      <c r="AE175">
        <v>16.3</v>
      </c>
      <c r="AF175">
        <v>20.100000000000001</v>
      </c>
      <c r="AG175">
        <v>28.6</v>
      </c>
      <c r="AH175">
        <v>18.7</v>
      </c>
      <c r="AI175">
        <v>23.4</v>
      </c>
      <c r="AJ175">
        <v>4.42</v>
      </c>
      <c r="AK175">
        <v>3.97</v>
      </c>
      <c r="AL175">
        <v>4.18</v>
      </c>
      <c r="AM175">
        <v>37</v>
      </c>
      <c r="AN175">
        <v>22</v>
      </c>
      <c r="AO175">
        <v>59</v>
      </c>
      <c r="AP175">
        <v>24</v>
      </c>
      <c r="AQ175">
        <v>17</v>
      </c>
      <c r="AR175">
        <v>41</v>
      </c>
      <c r="AS175">
        <v>57.6</v>
      </c>
      <c r="AT175">
        <v>55.1</v>
      </c>
      <c r="AU175">
        <v>56.7</v>
      </c>
      <c r="AV175">
        <v>1.07</v>
      </c>
      <c r="AW175">
        <v>0.62</v>
      </c>
      <c r="AX175">
        <v>0.88</v>
      </c>
      <c r="AY175">
        <v>0.56000000000000005</v>
      </c>
      <c r="AZ175">
        <v>0.02</v>
      </c>
      <c r="BA175">
        <v>0.5</v>
      </c>
      <c r="BB175">
        <v>1.58</v>
      </c>
      <c r="BC175">
        <v>1.22</v>
      </c>
      <c r="BD175">
        <v>1.27</v>
      </c>
      <c r="BE175">
        <v>56.8</v>
      </c>
      <c r="BF175">
        <v>59.1</v>
      </c>
      <c r="BG175">
        <v>57.6</v>
      </c>
      <c r="BH175">
        <v>75.7</v>
      </c>
      <c r="BI175">
        <v>68.2</v>
      </c>
      <c r="BJ175">
        <v>72.900000000000006</v>
      </c>
      <c r="BK175">
        <v>45.9</v>
      </c>
      <c r="BL175">
        <v>59.1</v>
      </c>
      <c r="BM175">
        <v>50.8</v>
      </c>
      <c r="BN175">
        <v>29.7</v>
      </c>
      <c r="BO175">
        <v>36.4</v>
      </c>
      <c r="BP175">
        <v>32.200000000000003</v>
      </c>
      <c r="BQ175">
        <v>32.4</v>
      </c>
      <c r="BR175">
        <v>45.5</v>
      </c>
      <c r="BS175">
        <v>37.299999999999997</v>
      </c>
      <c r="BT175">
        <v>5.2</v>
      </c>
      <c r="BU175">
        <v>5.23</v>
      </c>
      <c r="BV175">
        <v>5.21</v>
      </c>
      <c r="BW175">
        <v>692</v>
      </c>
      <c r="BX175">
        <v>717</v>
      </c>
      <c r="BY175">
        <v>1409</v>
      </c>
      <c r="BZ175">
        <v>663</v>
      </c>
      <c r="CA175">
        <v>698</v>
      </c>
      <c r="CB175">
        <v>1361</v>
      </c>
      <c r="CC175">
        <v>50.1</v>
      </c>
      <c r="CD175">
        <v>46.4</v>
      </c>
      <c r="CE175">
        <v>48.2</v>
      </c>
      <c r="CF175">
        <v>0.08</v>
      </c>
      <c r="CG175">
        <v>-0.22</v>
      </c>
      <c r="CH175">
        <v>-7.0000000000000007E-2</v>
      </c>
      <c r="CI175">
        <v>-0.02</v>
      </c>
      <c r="CJ175">
        <v>-0.32</v>
      </c>
      <c r="CK175">
        <v>-0.14000000000000001</v>
      </c>
      <c r="CL175">
        <v>0.18</v>
      </c>
      <c r="CM175">
        <v>-0.13</v>
      </c>
      <c r="CN175">
        <v>-0.01</v>
      </c>
      <c r="CO175">
        <v>48</v>
      </c>
      <c r="CP175">
        <v>45.5</v>
      </c>
      <c r="CQ175">
        <v>46.7</v>
      </c>
      <c r="CR175">
        <v>67.3</v>
      </c>
      <c r="CS175">
        <v>61.8</v>
      </c>
      <c r="CT175">
        <v>64.5</v>
      </c>
      <c r="CU175">
        <v>32.5</v>
      </c>
      <c r="CV175">
        <v>24.1</v>
      </c>
      <c r="CW175">
        <v>28.2</v>
      </c>
      <c r="CX175">
        <v>22.7</v>
      </c>
      <c r="CY175">
        <v>16.600000000000001</v>
      </c>
      <c r="CZ175">
        <v>19.600000000000001</v>
      </c>
      <c r="DA175">
        <v>26.6</v>
      </c>
      <c r="DB175">
        <v>19.100000000000001</v>
      </c>
      <c r="DC175">
        <v>22.8</v>
      </c>
      <c r="DD175">
        <v>4.3</v>
      </c>
      <c r="DE175">
        <v>3.98</v>
      </c>
      <c r="DF175">
        <v>4.1399999999999997</v>
      </c>
    </row>
    <row r="176" spans="1:110" x14ac:dyDescent="0.4">
      <c r="A176" t="s">
        <v>572</v>
      </c>
      <c r="B176" t="s">
        <v>571</v>
      </c>
      <c r="C176">
        <v>2208</v>
      </c>
      <c r="D176">
        <v>2209</v>
      </c>
      <c r="E176">
        <v>4417</v>
      </c>
      <c r="F176">
        <v>2127</v>
      </c>
      <c r="G176">
        <v>2129</v>
      </c>
      <c r="H176">
        <v>4256</v>
      </c>
      <c r="I176">
        <v>50.7</v>
      </c>
      <c r="J176">
        <v>45.6</v>
      </c>
      <c r="K176">
        <v>48.1</v>
      </c>
      <c r="L176">
        <v>0.22</v>
      </c>
      <c r="M176">
        <v>-0.26</v>
      </c>
      <c r="N176">
        <v>-0.02</v>
      </c>
      <c r="O176">
        <v>0.16</v>
      </c>
      <c r="P176">
        <v>-0.31</v>
      </c>
      <c r="Q176">
        <v>-0.06</v>
      </c>
      <c r="R176">
        <v>0.27</v>
      </c>
      <c r="S176">
        <v>-0.21</v>
      </c>
      <c r="T176">
        <v>0.02</v>
      </c>
      <c r="U176">
        <v>50.7</v>
      </c>
      <c r="V176">
        <v>43</v>
      </c>
      <c r="W176">
        <v>46.8</v>
      </c>
      <c r="X176">
        <v>71.599999999999994</v>
      </c>
      <c r="Y176">
        <v>64.7</v>
      </c>
      <c r="Z176">
        <v>68.099999999999994</v>
      </c>
      <c r="AA176">
        <v>37</v>
      </c>
      <c r="AB176">
        <v>26.9</v>
      </c>
      <c r="AC176">
        <v>31.9</v>
      </c>
      <c r="AD176">
        <v>19.7</v>
      </c>
      <c r="AE176">
        <v>12.2</v>
      </c>
      <c r="AF176">
        <v>16</v>
      </c>
      <c r="AG176">
        <v>27.2</v>
      </c>
      <c r="AH176">
        <v>17.5</v>
      </c>
      <c r="AI176">
        <v>22.3</v>
      </c>
      <c r="AJ176">
        <v>4.3899999999999997</v>
      </c>
      <c r="AK176">
        <v>3.97</v>
      </c>
      <c r="AL176">
        <v>4.18</v>
      </c>
      <c r="AM176">
        <v>108</v>
      </c>
      <c r="AN176">
        <v>101</v>
      </c>
      <c r="AO176">
        <v>209</v>
      </c>
      <c r="AP176">
        <v>85</v>
      </c>
      <c r="AQ176">
        <v>78</v>
      </c>
      <c r="AR176">
        <v>163</v>
      </c>
      <c r="AS176">
        <v>56.2</v>
      </c>
      <c r="AT176">
        <v>48.9</v>
      </c>
      <c r="AU176">
        <v>52.7</v>
      </c>
      <c r="AV176">
        <v>0.87</v>
      </c>
      <c r="AW176">
        <v>0.72</v>
      </c>
      <c r="AX176">
        <v>0.8</v>
      </c>
      <c r="AY176">
        <v>0.6</v>
      </c>
      <c r="AZ176">
        <v>0.44</v>
      </c>
      <c r="BA176">
        <v>0.6</v>
      </c>
      <c r="BB176">
        <v>1.1399999999999999</v>
      </c>
      <c r="BC176">
        <v>1</v>
      </c>
      <c r="BD176">
        <v>0.99</v>
      </c>
      <c r="BE176">
        <v>54.6</v>
      </c>
      <c r="BF176">
        <v>41.6</v>
      </c>
      <c r="BG176">
        <v>48.3</v>
      </c>
      <c r="BH176">
        <v>75.900000000000006</v>
      </c>
      <c r="BI176">
        <v>70.3</v>
      </c>
      <c r="BJ176">
        <v>73.2</v>
      </c>
      <c r="BK176">
        <v>53.7</v>
      </c>
      <c r="BL176">
        <v>40.6</v>
      </c>
      <c r="BM176">
        <v>47.4</v>
      </c>
      <c r="BN176">
        <v>30.6</v>
      </c>
      <c r="BO176">
        <v>12.9</v>
      </c>
      <c r="BP176">
        <v>22</v>
      </c>
      <c r="BQ176">
        <v>41.7</v>
      </c>
      <c r="BR176">
        <v>23.8</v>
      </c>
      <c r="BS176">
        <v>33</v>
      </c>
      <c r="BT176">
        <v>5.16</v>
      </c>
      <c r="BU176">
        <v>4.41</v>
      </c>
      <c r="BV176">
        <v>4.8</v>
      </c>
      <c r="BW176">
        <v>2318</v>
      </c>
      <c r="BX176">
        <v>2313</v>
      </c>
      <c r="BY176">
        <v>4631</v>
      </c>
      <c r="BZ176">
        <v>2214</v>
      </c>
      <c r="CA176">
        <v>2208</v>
      </c>
      <c r="CB176">
        <v>4422</v>
      </c>
      <c r="CC176">
        <v>50.9</v>
      </c>
      <c r="CD176">
        <v>45.7</v>
      </c>
      <c r="CE176">
        <v>48.3</v>
      </c>
      <c r="CF176">
        <v>0.24</v>
      </c>
      <c r="CG176">
        <v>-0.22</v>
      </c>
      <c r="CH176">
        <v>0.01</v>
      </c>
      <c r="CI176">
        <v>0.19</v>
      </c>
      <c r="CJ176">
        <v>-0.28000000000000003</v>
      </c>
      <c r="CK176">
        <v>-0.03</v>
      </c>
      <c r="CL176">
        <v>0.3</v>
      </c>
      <c r="CM176">
        <v>-0.17</v>
      </c>
      <c r="CN176">
        <v>0.05</v>
      </c>
      <c r="CO176">
        <v>50.9</v>
      </c>
      <c r="CP176">
        <v>42.9</v>
      </c>
      <c r="CQ176">
        <v>46.9</v>
      </c>
      <c r="CR176">
        <v>71.7</v>
      </c>
      <c r="CS176">
        <v>65</v>
      </c>
      <c r="CT176">
        <v>68.400000000000006</v>
      </c>
      <c r="CU176">
        <v>37.799999999999997</v>
      </c>
      <c r="CV176">
        <v>27.5</v>
      </c>
      <c r="CW176">
        <v>32.700000000000003</v>
      </c>
      <c r="CX176">
        <v>20.2</v>
      </c>
      <c r="CY176">
        <v>12.3</v>
      </c>
      <c r="CZ176">
        <v>16.2</v>
      </c>
      <c r="DA176">
        <v>27.9</v>
      </c>
      <c r="DB176">
        <v>17.8</v>
      </c>
      <c r="DC176">
        <v>22.8</v>
      </c>
      <c r="DD176">
        <v>4.43</v>
      </c>
      <c r="DE176">
        <v>3.99</v>
      </c>
      <c r="DF176">
        <v>4.21</v>
      </c>
    </row>
    <row r="180" ht="8.25" customHeight="1" x14ac:dyDescent="0.4"/>
  </sheetData>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99"/>
  <sheetViews>
    <sheetView showGridLines="0" zoomScaleNormal="100" workbookViewId="0">
      <pane ySplit="8" topLeftCell="A9" activePane="bottomLeft" state="frozen"/>
      <selection activeCell="E199" sqref="E199"/>
      <selection pane="bottomLeft"/>
    </sheetView>
  </sheetViews>
  <sheetFormatPr defaultColWidth="7.109375" defaultRowHeight="11.65" x14ac:dyDescent="0.35"/>
  <cols>
    <col min="1" max="1" width="8" style="3" customWidth="1"/>
    <col min="2" max="2" width="3.109375" style="3" customWidth="1"/>
    <col min="3" max="3" width="16.44140625" style="3" customWidth="1"/>
    <col min="4" max="5" width="11.109375" style="3" customWidth="1"/>
    <col min="6" max="6" width="10.21875" style="3" customWidth="1"/>
    <col min="7" max="7" width="2.109375" style="3" customWidth="1"/>
    <col min="8" max="10" width="15.44140625" style="3" customWidth="1"/>
    <col min="11" max="11" width="0.5546875" style="3" customWidth="1"/>
    <col min="12" max="13" width="11.109375" style="3" customWidth="1"/>
    <col min="14" max="14" width="11.88671875" style="3" customWidth="1"/>
    <col min="15" max="15" width="1" style="3" customWidth="1"/>
    <col min="16" max="17" width="11.109375" style="3" customWidth="1"/>
    <col min="18" max="18" width="11.88671875" style="3" customWidth="1"/>
    <col min="19" max="19" width="0.5546875" style="3" customWidth="1"/>
    <col min="20" max="26" width="7.109375" style="3"/>
    <col min="27" max="27" width="7.33203125" style="3" customWidth="1"/>
    <col min="28" max="28" width="7.109375" style="3" customWidth="1"/>
    <col min="29" max="29" width="33.109375" style="4" hidden="1" customWidth="1"/>
    <col min="30" max="30" width="7.109375" style="3" customWidth="1"/>
    <col min="31" max="16384" width="7.109375" style="3"/>
  </cols>
  <sheetData>
    <row r="1" spans="1:29" ht="13.9" x14ac:dyDescent="0.35">
      <c r="A1" s="1" t="s">
        <v>585</v>
      </c>
      <c r="B1" s="1"/>
      <c r="C1" s="1"/>
      <c r="D1" s="1"/>
      <c r="E1" s="1"/>
      <c r="AC1" s="80" t="s">
        <v>931</v>
      </c>
    </row>
    <row r="2" spans="1:29" ht="14.25" customHeight="1" thickBot="1" x14ac:dyDescent="0.4">
      <c r="A2" s="6" t="s">
        <v>217</v>
      </c>
      <c r="B2" s="81"/>
      <c r="C2" s="81"/>
      <c r="AC2" s="80" t="s">
        <v>219</v>
      </c>
    </row>
    <row r="3" spans="1:29" ht="13.9" x14ac:dyDescent="0.35">
      <c r="A3" s="82" t="s">
        <v>220</v>
      </c>
      <c r="F3" s="83" t="s">
        <v>218</v>
      </c>
      <c r="G3" s="84"/>
      <c r="H3" s="84"/>
      <c r="I3" s="84"/>
      <c r="J3" s="85"/>
      <c r="AC3" s="80" t="s">
        <v>932</v>
      </c>
    </row>
    <row r="4" spans="1:29" ht="37.35" customHeight="1" x14ac:dyDescent="0.35">
      <c r="A4" s="7"/>
      <c r="F4" s="9" t="s">
        <v>221</v>
      </c>
      <c r="G4" s="345" t="s">
        <v>584</v>
      </c>
      <c r="H4" s="345"/>
      <c r="I4" s="345"/>
      <c r="J4" s="346"/>
      <c r="AC4" s="80" t="s">
        <v>933</v>
      </c>
    </row>
    <row r="5" spans="1:29" ht="14.25" thickBot="1" x14ac:dyDescent="0.4">
      <c r="B5" s="86"/>
      <c r="C5" s="55"/>
      <c r="F5" s="87" t="s">
        <v>222</v>
      </c>
      <c r="G5" s="347" t="s">
        <v>243</v>
      </c>
      <c r="H5" s="347"/>
      <c r="I5" s="347"/>
      <c r="J5" s="348"/>
      <c r="AC5" s="80" t="s">
        <v>934</v>
      </c>
    </row>
    <row r="6" spans="1:29" s="13" customFormat="1" ht="13.9" customHeight="1" x14ac:dyDescent="0.35">
      <c r="A6" s="12"/>
      <c r="D6" s="14">
        <v>2</v>
      </c>
      <c r="E6" s="14">
        <v>38</v>
      </c>
      <c r="F6" s="14">
        <v>74</v>
      </c>
      <c r="H6" s="14">
        <v>2</v>
      </c>
      <c r="I6" s="14">
        <v>38</v>
      </c>
      <c r="J6" s="14">
        <v>74</v>
      </c>
      <c r="L6" s="14">
        <v>14</v>
      </c>
      <c r="M6" s="14">
        <v>50</v>
      </c>
      <c r="N6" s="14">
        <v>86</v>
      </c>
      <c r="P6" s="14">
        <v>17</v>
      </c>
      <c r="Q6" s="14">
        <v>53</v>
      </c>
      <c r="R6" s="14">
        <v>89</v>
      </c>
      <c r="AA6" s="88"/>
      <c r="AC6" s="80" t="s">
        <v>935</v>
      </c>
    </row>
    <row r="7" spans="1:29" ht="30" customHeight="1" x14ac:dyDescent="0.35">
      <c r="A7" s="326"/>
      <c r="B7" s="326"/>
      <c r="C7" s="326"/>
      <c r="D7" s="329" t="s">
        <v>224</v>
      </c>
      <c r="E7" s="329"/>
      <c r="F7" s="329"/>
      <c r="G7" s="89"/>
      <c r="H7" s="329" t="str">
        <f>G4</f>
        <v>Average Progress 8 score (4)(5)</v>
      </c>
      <c r="I7" s="329"/>
      <c r="J7" s="329"/>
      <c r="K7" s="340"/>
      <c r="L7" s="344" t="str">
        <f>IF($G$4=$AC$1,"Progress 8 lower confidence interval","")</f>
        <v>Progress 8 lower confidence interval</v>
      </c>
      <c r="M7" s="344"/>
      <c r="N7" s="344"/>
      <c r="O7" s="90"/>
      <c r="P7" s="344" t="str">
        <f>IF($G$4=$AC$1,"Progress 8 upper confidence interval","")</f>
        <v>Progress 8 upper confidence interval</v>
      </c>
      <c r="Q7" s="344"/>
      <c r="R7" s="344"/>
      <c r="S7" s="91"/>
      <c r="AA7" s="80"/>
      <c r="AC7" s="80" t="s">
        <v>936</v>
      </c>
    </row>
    <row r="8" spans="1:29" ht="46.15" customHeight="1" x14ac:dyDescent="0.35">
      <c r="A8" s="327"/>
      <c r="B8" s="327"/>
      <c r="C8" s="327"/>
      <c r="D8" s="92" t="s">
        <v>586</v>
      </c>
      <c r="E8" s="92" t="s">
        <v>587</v>
      </c>
      <c r="F8" s="92" t="s">
        <v>588</v>
      </c>
      <c r="G8" s="93"/>
      <c r="H8" s="92" t="s">
        <v>586</v>
      </c>
      <c r="I8" s="92" t="s">
        <v>587</v>
      </c>
      <c r="J8" s="92" t="s">
        <v>588</v>
      </c>
      <c r="K8" s="341"/>
      <c r="L8" s="94" t="str">
        <f>IF($G$4=$AC$1,D8,"")</f>
        <v>Pupils whose first language is English(8)</v>
      </c>
      <c r="M8" s="94" t="str">
        <f>IF($G$4=$AC$1,E8,"")</f>
        <v>Pupils whose first language is other than English(9)</v>
      </c>
      <c r="N8" s="94" t="str">
        <f>IF($G$4=$AC$1,F8,"")</f>
        <v>All pupils(10)</v>
      </c>
      <c r="O8" s="95"/>
      <c r="P8" s="94" t="str">
        <f>IF($G$4=$AC$1,D8,"")</f>
        <v>Pupils whose first language is English(8)</v>
      </c>
      <c r="Q8" s="94" t="str">
        <f>IF($G$4=$AC$1,E8,"")</f>
        <v>Pupils whose first language is other than English(9)</v>
      </c>
      <c r="R8" s="94" t="str">
        <f>IF($G$4=$AC$1,F8,"")</f>
        <v>All pupils(10)</v>
      </c>
      <c r="AA8" s="80"/>
      <c r="AC8" s="80" t="s">
        <v>937</v>
      </c>
    </row>
    <row r="9" spans="1:29" ht="13.15" x14ac:dyDescent="0.35">
      <c r="A9" s="21" t="s">
        <v>231</v>
      </c>
      <c r="B9" s="22">
        <v>921</v>
      </c>
      <c r="C9" s="23" t="s">
        <v>232</v>
      </c>
      <c r="D9" s="24">
        <f>VLOOKUP($A9,'FeederSheet LA9'!$B$2:$DF$176,D$6+$AC$29+$AC$27,FALSE)</f>
        <v>424252</v>
      </c>
      <c r="E9" s="24">
        <f>VLOOKUP($A9,'FeederSheet LA9'!$B$2:$DF$176,E$6+$AC$29+$AC$27,FALSE)</f>
        <v>69070</v>
      </c>
      <c r="F9" s="24">
        <f>VLOOKUP($A9,'FeederSheet LA9'!$B$2:$DF$176,F$6+$AC$29+$AC$27,FALSE)</f>
        <v>494835</v>
      </c>
      <c r="G9" s="24"/>
      <c r="H9" s="96">
        <f>VLOOKUP($A9,'FeederSheet LA9'!$B$2:$DF$176,H$6+$AC$25+$AC$27,FALSE)</f>
        <v>-0.1</v>
      </c>
      <c r="I9" s="96">
        <f>VLOOKUP($A9,'FeederSheet LA9'!$B$2:$DF$176,I$6+$AC$25+$AC$27,FALSE)</f>
        <v>0.49</v>
      </c>
      <c r="J9" s="96">
        <f>VLOOKUP($A9,'FeederSheet LA9'!$B$2:$DF$176,J$6+$AC$25+$AC$27,FALSE)</f>
        <v>-0.02</v>
      </c>
      <c r="K9" s="97"/>
      <c r="L9" s="98">
        <f>IF($G$4=$AC$1,VLOOKUP($A9,'FeederSheet LA9'!$B$2:$DC$176,L$6+$AC$27,FALSE),"")</f>
        <v>-0.11</v>
      </c>
      <c r="M9" s="98">
        <f>IF($G$4=$AC$1,VLOOKUP($A9,'FeederSheet LA9'!$B$2:$DC$176,M$6+$AC$27,FALSE),"")</f>
        <v>0.48</v>
      </c>
      <c r="N9" s="98">
        <f>IF($G$4=$AC$1,VLOOKUP($A9,'FeederSheet LA9'!$B$2:$DC$176,N$6+$AC$27,FALSE),"")</f>
        <v>-0.03</v>
      </c>
      <c r="O9" s="98"/>
      <c r="P9" s="98">
        <f>IF($G$4=$AC$1,VLOOKUP($A9,'FeederSheet LA9'!$B$2:$DC$176,P$6+$AC$27,FALSE),"")</f>
        <v>-0.1</v>
      </c>
      <c r="Q9" s="98">
        <f>IF($G$4=$AC$1,VLOOKUP($A9,'FeederSheet LA9'!$B$2:$DC$176,Q$6+$AC$27,FALSE),"")</f>
        <v>0.49</v>
      </c>
      <c r="R9" s="98">
        <f>IF($G$4=$AC$1,VLOOKUP($A9,'FeederSheet LA9'!$B$2:$DC$176,R$6+$AC$27,FALSE),"")</f>
        <v>-0.02</v>
      </c>
      <c r="S9" s="99"/>
      <c r="AC9" s="80"/>
    </row>
    <row r="10" spans="1:29" x14ac:dyDescent="0.35">
      <c r="A10" s="44"/>
      <c r="B10" s="44"/>
      <c r="C10" s="30"/>
      <c r="D10" s="24"/>
      <c r="E10" s="24"/>
      <c r="F10" s="24"/>
      <c r="G10" s="24"/>
      <c r="H10" s="96"/>
      <c r="I10" s="96"/>
      <c r="J10" s="96"/>
      <c r="K10" s="97"/>
      <c r="L10" s="98"/>
      <c r="M10" s="98"/>
      <c r="N10" s="98"/>
      <c r="O10" s="98"/>
      <c r="P10" s="98"/>
      <c r="Q10" s="98"/>
      <c r="R10" s="98"/>
    </row>
    <row r="11" spans="1:29" ht="12.75" customHeight="1" x14ac:dyDescent="0.35">
      <c r="A11" s="44" t="s">
        <v>233</v>
      </c>
      <c r="B11" s="1" t="s">
        <v>234</v>
      </c>
      <c r="C11" s="41" t="s">
        <v>235</v>
      </c>
      <c r="D11" s="24">
        <f>VLOOKUP($A11,'FeederSheet LA9'!$B$2:$DF$176,D$6+$AC$29+$AC$27,FALSE)</f>
        <v>23049</v>
      </c>
      <c r="E11" s="24">
        <f>VLOOKUP($A11,'FeederSheet LA9'!$B$2:$DF$176,E$6+$AC$29+$AC$27,FALSE)</f>
        <v>1074</v>
      </c>
      <c r="F11" s="24">
        <f>VLOOKUP($A11,'FeederSheet LA9'!$B$2:$DF$176,F$6+$AC$29+$AC$27,FALSE)</f>
        <v>24259</v>
      </c>
      <c r="G11" s="24"/>
      <c r="H11" s="96">
        <f>VLOOKUP($A11,'FeederSheet LA9'!$B$2:$DF$176,H$6+$AC$25+$AC$27,FALSE)</f>
        <v>-0.26</v>
      </c>
      <c r="I11" s="96">
        <f>VLOOKUP($A11,'FeederSheet LA9'!$B$2:$DF$176,I$6+$AC$25+$AC$27,FALSE)</f>
        <v>0.63</v>
      </c>
      <c r="J11" s="96">
        <f>VLOOKUP($A11,'FeederSheet LA9'!$B$2:$DF$176,J$6+$AC$25+$AC$27,FALSE)</f>
        <v>-0.23</v>
      </c>
      <c r="K11" s="97"/>
      <c r="L11" s="98">
        <f>IF($G$4=$AC$1,VLOOKUP($A11,'FeederSheet LA9'!$B$2:$DC$176,L$6+$AC$27,FALSE),"")</f>
        <v>-0.28000000000000003</v>
      </c>
      <c r="M11" s="98">
        <f>IF($G$4=$AC$1,VLOOKUP($A11,'FeederSheet LA9'!$B$2:$DC$176,M$6+$AC$27,FALSE),"")</f>
        <v>0.56000000000000005</v>
      </c>
      <c r="N11" s="98">
        <f>IF($G$4=$AC$1,VLOOKUP($A11,'FeederSheet LA9'!$B$2:$DC$176,N$6+$AC$27,FALSE),"")</f>
        <v>-0.25</v>
      </c>
      <c r="O11" s="98"/>
      <c r="P11" s="98">
        <f>IF($G$4=$AC$1,VLOOKUP($A11,'FeederSheet LA9'!$B$2:$DC$176,P$6+$AC$27,FALSE),"")</f>
        <v>-0.24</v>
      </c>
      <c r="Q11" s="98">
        <f>IF($G$4=$AC$1,VLOOKUP($A11,'FeederSheet LA9'!$B$2:$DC$176,Q$6+$AC$27,FALSE),"")</f>
        <v>0.71</v>
      </c>
      <c r="R11" s="98">
        <f>IF($G$4=$AC$1,VLOOKUP($A11,'FeederSheet LA9'!$B$2:$DC$176,R$6+$AC$27,FALSE),"")</f>
        <v>-0.22</v>
      </c>
      <c r="S11" s="100"/>
      <c r="T11" s="100"/>
      <c r="U11" s="100"/>
      <c r="AC11" s="4" t="s">
        <v>238</v>
      </c>
    </row>
    <row r="12" spans="1:29" s="44" customFormat="1" x14ac:dyDescent="0.35">
      <c r="A12" s="3" t="s">
        <v>236</v>
      </c>
      <c r="B12" s="86">
        <v>840</v>
      </c>
      <c r="C12" s="55" t="s">
        <v>237</v>
      </c>
      <c r="D12" s="38">
        <f>VLOOKUP($A12,'FeederSheet LA9'!$B$2:$DF$176,D$6+$AC$29+$AC$27,FALSE)</f>
        <v>4435</v>
      </c>
      <c r="E12" s="38">
        <f>VLOOKUP($A12,'FeederSheet LA9'!$B$2:$DF$176,E$6+$AC$29+$AC$27,FALSE)</f>
        <v>52</v>
      </c>
      <c r="F12" s="38">
        <f>VLOOKUP($A12,'FeederSheet LA9'!$B$2:$DF$176,F$6+$AC$29+$AC$27,FALSE)</f>
        <v>4545</v>
      </c>
      <c r="G12" s="38"/>
      <c r="H12" s="101">
        <f>VLOOKUP($A12,'FeederSheet LA9'!$B$2:$DF$176,H$6+$AC$25+$AC$27,FALSE)</f>
        <v>-0.21</v>
      </c>
      <c r="I12" s="101">
        <f>VLOOKUP($A12,'FeederSheet LA9'!$B$2:$DF$176,I$6+$AC$25+$AC$27,FALSE)</f>
        <v>0.82</v>
      </c>
      <c r="J12" s="101">
        <f>VLOOKUP($A12,'FeederSheet LA9'!$B$2:$DF$176,J$6+$AC$25+$AC$27,FALSE)</f>
        <v>-0.23</v>
      </c>
      <c r="K12" s="100"/>
      <c r="L12" s="102">
        <f>IF($G$4=$AC$1,VLOOKUP($A12,'FeederSheet LA9'!$B$2:$DC$176,L$6+$AC$27,FALSE),"")</f>
        <v>-0.25</v>
      </c>
      <c r="M12" s="102">
        <f>IF($G$4=$AC$1,VLOOKUP($A12,'FeederSheet LA9'!$B$2:$DC$176,M$6+$AC$27,FALSE),"")</f>
        <v>0.48</v>
      </c>
      <c r="N12" s="102">
        <f>IF($G$4=$AC$1,VLOOKUP($A12,'FeederSheet LA9'!$B$2:$DC$176,N$6+$AC$27,FALSE),"")</f>
        <v>-0.26</v>
      </c>
      <c r="O12" s="102"/>
      <c r="P12" s="102">
        <f>IF($G$4=$AC$1,VLOOKUP($A12,'FeederSheet LA9'!$B$2:$DC$176,P$6+$AC$27,FALSE),"")</f>
        <v>-0.17</v>
      </c>
      <c r="Q12" s="102">
        <f>IF($G$4=$AC$1,VLOOKUP($A12,'FeederSheet LA9'!$B$2:$DC$176,Q$6+$AC$27,FALSE),"")</f>
        <v>1.1599999999999999</v>
      </c>
      <c r="R12" s="102">
        <f>IF($G$4=$AC$1,VLOOKUP($A12,'FeederSheet LA9'!$B$2:$DC$176,R$6+$AC$27,FALSE),"")</f>
        <v>-0.19</v>
      </c>
      <c r="S12" s="100"/>
      <c r="T12" s="100"/>
      <c r="U12" s="100"/>
      <c r="AC12" s="4" t="s">
        <v>223</v>
      </c>
    </row>
    <row r="13" spans="1:29" ht="12.75" customHeight="1" x14ac:dyDescent="0.35">
      <c r="A13" s="3" t="s">
        <v>239</v>
      </c>
      <c r="B13" s="86">
        <v>841</v>
      </c>
      <c r="C13" s="55" t="s">
        <v>240</v>
      </c>
      <c r="D13" s="38">
        <f>VLOOKUP($A13,'FeederSheet LA9'!$B$2:$DF$176,D$6+$AC$29+$AC$27,FALSE)</f>
        <v>1003</v>
      </c>
      <c r="E13" s="38">
        <f>VLOOKUP($A13,'FeederSheet LA9'!$B$2:$DF$176,E$6+$AC$29+$AC$27,FALSE)</f>
        <v>47</v>
      </c>
      <c r="F13" s="38">
        <f>VLOOKUP($A13,'FeederSheet LA9'!$B$2:$DF$176,F$6+$AC$29+$AC$27,FALSE)</f>
        <v>1050</v>
      </c>
      <c r="G13" s="38"/>
      <c r="H13" s="101">
        <f>VLOOKUP($A13,'FeederSheet LA9'!$B$2:$DF$176,H$6+$AC$25+$AC$27,FALSE)</f>
        <v>-0.28999999999999998</v>
      </c>
      <c r="I13" s="101">
        <f>VLOOKUP($A13,'FeederSheet LA9'!$B$2:$DF$176,I$6+$AC$25+$AC$27,FALSE)</f>
        <v>0.54</v>
      </c>
      <c r="J13" s="101">
        <f>VLOOKUP($A13,'FeederSheet LA9'!$B$2:$DF$176,J$6+$AC$25+$AC$27,FALSE)</f>
        <v>-0.26</v>
      </c>
      <c r="K13" s="100"/>
      <c r="L13" s="102">
        <f>IF($G$4=$AC$1,VLOOKUP($A13,'FeederSheet LA9'!$B$2:$DC$176,L$6+$AC$27,FALSE),"")</f>
        <v>-0.37</v>
      </c>
      <c r="M13" s="102">
        <f>IF($G$4=$AC$1,VLOOKUP($A13,'FeederSheet LA9'!$B$2:$DC$176,M$6+$AC$27,FALSE),"")</f>
        <v>0.17</v>
      </c>
      <c r="N13" s="102">
        <f>IF($G$4=$AC$1,VLOOKUP($A13,'FeederSheet LA9'!$B$2:$DC$176,N$6+$AC$27,FALSE),"")</f>
        <v>-0.33</v>
      </c>
      <c r="O13" s="102"/>
      <c r="P13" s="102">
        <f>IF($G$4=$AC$1,VLOOKUP($A13,'FeederSheet LA9'!$B$2:$DC$176,P$6+$AC$27,FALSE),"")</f>
        <v>-0.21</v>
      </c>
      <c r="Q13" s="102">
        <f>IF($G$4=$AC$1,VLOOKUP($A13,'FeederSheet LA9'!$B$2:$DC$176,Q$6+$AC$27,FALSE),"")</f>
        <v>0.9</v>
      </c>
      <c r="R13" s="102">
        <f>IF($G$4=$AC$1,VLOOKUP($A13,'FeederSheet LA9'!$B$2:$DC$176,R$6+$AC$27,FALSE),"")</f>
        <v>-0.18</v>
      </c>
      <c r="AC13" s="4" t="s">
        <v>243</v>
      </c>
    </row>
    <row r="14" spans="1:29" x14ac:dyDescent="0.35">
      <c r="A14" s="3" t="s">
        <v>241</v>
      </c>
      <c r="B14" s="86">
        <v>390</v>
      </c>
      <c r="C14" s="55" t="s">
        <v>242</v>
      </c>
      <c r="D14" s="38">
        <f>VLOOKUP($A14,'FeederSheet LA9'!$B$2:$DF$176,D$6+$AC$29+$AC$27,FALSE)</f>
        <v>1782</v>
      </c>
      <c r="E14" s="38">
        <f>VLOOKUP($A14,'FeederSheet LA9'!$B$2:$DF$176,E$6+$AC$29+$AC$27,FALSE)</f>
        <v>69</v>
      </c>
      <c r="F14" s="38">
        <f>VLOOKUP($A14,'FeederSheet LA9'!$B$2:$DF$176,F$6+$AC$29+$AC$27,FALSE)</f>
        <v>1851</v>
      </c>
      <c r="G14" s="38"/>
      <c r="H14" s="101">
        <f>VLOOKUP($A14,'FeederSheet LA9'!$B$2:$DF$176,H$6+$AC$25+$AC$27,FALSE)</f>
        <v>-0.27</v>
      </c>
      <c r="I14" s="101">
        <f>VLOOKUP($A14,'FeederSheet LA9'!$B$2:$DF$176,I$6+$AC$25+$AC$27,FALSE)</f>
        <v>0.46</v>
      </c>
      <c r="J14" s="101">
        <f>VLOOKUP($A14,'FeederSheet LA9'!$B$2:$DF$176,J$6+$AC$25+$AC$27,FALSE)</f>
        <v>-0.25</v>
      </c>
      <c r="K14" s="100"/>
      <c r="L14" s="102">
        <f>IF($G$4=$AC$1,VLOOKUP($A14,'FeederSheet LA9'!$B$2:$DC$176,L$6+$AC$27,FALSE),"")</f>
        <v>-0.33</v>
      </c>
      <c r="M14" s="102">
        <f>IF($G$4=$AC$1,VLOOKUP($A14,'FeederSheet LA9'!$B$2:$DC$176,M$6+$AC$27,FALSE),"")</f>
        <v>0.16</v>
      </c>
      <c r="N14" s="102">
        <f>IF($G$4=$AC$1,VLOOKUP($A14,'FeederSheet LA9'!$B$2:$DC$176,N$6+$AC$27,FALSE),"")</f>
        <v>-0.3</v>
      </c>
      <c r="O14" s="102"/>
      <c r="P14" s="102">
        <f>IF($G$4=$AC$1,VLOOKUP($A14,'FeederSheet LA9'!$B$2:$DC$176,P$6+$AC$27,FALSE),"")</f>
        <v>-0.22</v>
      </c>
      <c r="Q14" s="102">
        <f>IF($G$4=$AC$1,VLOOKUP($A14,'FeederSheet LA9'!$B$2:$DC$176,Q$6+$AC$27,FALSE),"")</f>
        <v>0.76</v>
      </c>
      <c r="R14" s="102">
        <f>IF($G$4=$AC$1,VLOOKUP($A14,'FeederSheet LA9'!$B$2:$DC$176,R$6+$AC$27,FALSE),"")</f>
        <v>-0.19</v>
      </c>
      <c r="S14" s="100"/>
      <c r="T14" s="100"/>
      <c r="U14" s="100"/>
    </row>
    <row r="15" spans="1:29" x14ac:dyDescent="0.35">
      <c r="A15" s="3" t="s">
        <v>244</v>
      </c>
      <c r="B15" s="86">
        <v>805</v>
      </c>
      <c r="C15" s="55" t="s">
        <v>245</v>
      </c>
      <c r="D15" s="38">
        <f>VLOOKUP($A15,'FeederSheet LA9'!$B$2:$DF$176,D$6+$AC$29+$AC$27,FALSE)</f>
        <v>968</v>
      </c>
      <c r="E15" s="38">
        <f>VLOOKUP($A15,'FeederSheet LA9'!$B$2:$DF$176,E$6+$AC$29+$AC$27,FALSE)</f>
        <v>34</v>
      </c>
      <c r="F15" s="38">
        <f>VLOOKUP($A15,'FeederSheet LA9'!$B$2:$DF$176,F$6+$AC$29+$AC$27,FALSE)</f>
        <v>1002</v>
      </c>
      <c r="G15" s="38"/>
      <c r="H15" s="101">
        <f>VLOOKUP($A15,'FeederSheet LA9'!$B$2:$DF$176,H$6+$AC$25+$AC$27,FALSE)</f>
        <v>-0.52</v>
      </c>
      <c r="I15" s="101">
        <f>VLOOKUP($A15,'FeederSheet LA9'!$B$2:$DF$176,I$6+$AC$25+$AC$27,FALSE)</f>
        <v>0.89</v>
      </c>
      <c r="J15" s="101">
        <f>VLOOKUP($A15,'FeederSheet LA9'!$B$2:$DF$176,J$6+$AC$25+$AC$27,FALSE)</f>
        <v>-0.47</v>
      </c>
      <c r="K15" s="100"/>
      <c r="L15" s="102">
        <f>IF($G$4=$AC$1,VLOOKUP($A15,'FeederSheet LA9'!$B$2:$DC$176,L$6+$AC$27,FALSE),"")</f>
        <v>-0.6</v>
      </c>
      <c r="M15" s="102">
        <f>IF($G$4=$AC$1,VLOOKUP($A15,'FeederSheet LA9'!$B$2:$DC$176,M$6+$AC$27,FALSE),"")</f>
        <v>0.47</v>
      </c>
      <c r="N15" s="102">
        <f>IF($G$4=$AC$1,VLOOKUP($A15,'FeederSheet LA9'!$B$2:$DC$176,N$6+$AC$27,FALSE),"")</f>
        <v>-0.55000000000000004</v>
      </c>
      <c r="O15" s="102"/>
      <c r="P15" s="102">
        <f>IF($G$4=$AC$1,VLOOKUP($A15,'FeederSheet LA9'!$B$2:$DC$176,P$6+$AC$27,FALSE),"")</f>
        <v>-0.44</v>
      </c>
      <c r="Q15" s="102">
        <f>IF($G$4=$AC$1,VLOOKUP($A15,'FeederSheet LA9'!$B$2:$DC$176,Q$6+$AC$27,FALSE),"")</f>
        <v>1.32</v>
      </c>
      <c r="R15" s="102">
        <f>IF($G$4=$AC$1,VLOOKUP($A15,'FeederSheet LA9'!$B$2:$DC$176,R$6+$AC$27,FALSE),"")</f>
        <v>-0.39</v>
      </c>
      <c r="S15" s="100"/>
      <c r="T15" s="100"/>
      <c r="U15" s="100"/>
    </row>
    <row r="16" spans="1:29" x14ac:dyDescent="0.35">
      <c r="A16" s="3" t="s">
        <v>246</v>
      </c>
      <c r="B16" s="86">
        <v>806</v>
      </c>
      <c r="C16" s="55" t="s">
        <v>247</v>
      </c>
      <c r="D16" s="38">
        <f>VLOOKUP($A16,'FeederSheet LA9'!$B$2:$DF$176,D$6+$AC$29+$AC$27,FALSE)</f>
        <v>1080</v>
      </c>
      <c r="E16" s="38">
        <f>VLOOKUP($A16,'FeederSheet LA9'!$B$2:$DF$176,E$6+$AC$29+$AC$27,FALSE)</f>
        <v>171</v>
      </c>
      <c r="F16" s="38">
        <f>VLOOKUP($A16,'FeederSheet LA9'!$B$2:$DF$176,F$6+$AC$29+$AC$27,FALSE)</f>
        <v>1285</v>
      </c>
      <c r="G16" s="38"/>
      <c r="H16" s="101">
        <f>VLOOKUP($A16,'FeederSheet LA9'!$B$2:$DF$176,H$6+$AC$25+$AC$27,FALSE)</f>
        <v>-0.3</v>
      </c>
      <c r="I16" s="101">
        <f>VLOOKUP($A16,'FeederSheet LA9'!$B$2:$DF$176,I$6+$AC$25+$AC$27,FALSE)</f>
        <v>0.64</v>
      </c>
      <c r="J16" s="101">
        <f>VLOOKUP($A16,'FeederSheet LA9'!$B$2:$DF$176,J$6+$AC$25+$AC$27,FALSE)</f>
        <v>-0.24</v>
      </c>
      <c r="K16" s="100"/>
      <c r="L16" s="102">
        <f>IF($G$4=$AC$1,VLOOKUP($A16,'FeederSheet LA9'!$B$2:$DC$176,L$6+$AC$27,FALSE),"")</f>
        <v>-0.37</v>
      </c>
      <c r="M16" s="102">
        <f>IF($G$4=$AC$1,VLOOKUP($A16,'FeederSheet LA9'!$B$2:$DC$176,M$6+$AC$27,FALSE),"")</f>
        <v>0.45</v>
      </c>
      <c r="N16" s="102">
        <f>IF($G$4=$AC$1,VLOOKUP($A16,'FeederSheet LA9'!$B$2:$DC$176,N$6+$AC$27,FALSE),"")</f>
        <v>-0.31</v>
      </c>
      <c r="O16" s="102"/>
      <c r="P16" s="102">
        <f>IF($G$4=$AC$1,VLOOKUP($A16,'FeederSheet LA9'!$B$2:$DC$176,P$6+$AC$27,FALSE),"")</f>
        <v>-0.22</v>
      </c>
      <c r="Q16" s="102">
        <f>IF($G$4=$AC$1,VLOOKUP($A16,'FeederSheet LA9'!$B$2:$DC$176,Q$6+$AC$27,FALSE),"")</f>
        <v>0.83</v>
      </c>
      <c r="R16" s="102">
        <f>IF($G$4=$AC$1,VLOOKUP($A16,'FeederSheet LA9'!$B$2:$DC$176,R$6+$AC$27,FALSE),"")</f>
        <v>-0.17</v>
      </c>
      <c r="S16" s="100"/>
      <c r="T16" s="100"/>
      <c r="U16" s="100"/>
    </row>
    <row r="17" spans="1:30" ht="12.75" customHeight="1" x14ac:dyDescent="0.35">
      <c r="A17" s="3" t="s">
        <v>248</v>
      </c>
      <c r="B17" s="86">
        <v>391</v>
      </c>
      <c r="C17" s="55" t="s">
        <v>249</v>
      </c>
      <c r="D17" s="38">
        <f>VLOOKUP($A17,'FeederSheet LA9'!$B$2:$DF$176,D$6+$AC$29+$AC$27,FALSE)</f>
        <v>1986</v>
      </c>
      <c r="E17" s="38">
        <f>VLOOKUP($A17,'FeederSheet LA9'!$B$2:$DF$176,E$6+$AC$29+$AC$27,FALSE)</f>
        <v>324</v>
      </c>
      <c r="F17" s="38">
        <f>VLOOKUP($A17,'FeederSheet LA9'!$B$2:$DF$176,F$6+$AC$29+$AC$27,FALSE)</f>
        <v>2310</v>
      </c>
      <c r="G17" s="38"/>
      <c r="H17" s="101">
        <f>VLOOKUP($A17,'FeederSheet LA9'!$B$2:$DF$176,H$6+$AC$25+$AC$27,FALSE)</f>
        <v>-0.28000000000000003</v>
      </c>
      <c r="I17" s="101">
        <f>VLOOKUP($A17,'FeederSheet LA9'!$B$2:$DF$176,I$6+$AC$25+$AC$27,FALSE)</f>
        <v>0.69</v>
      </c>
      <c r="J17" s="101">
        <f>VLOOKUP($A17,'FeederSheet LA9'!$B$2:$DF$176,J$6+$AC$25+$AC$27,FALSE)</f>
        <v>-0.14000000000000001</v>
      </c>
      <c r="K17" s="100"/>
      <c r="L17" s="102">
        <f>IF($G$4=$AC$1,VLOOKUP($A17,'FeederSheet LA9'!$B$2:$DC$176,L$6+$AC$27,FALSE),"")</f>
        <v>-0.33</v>
      </c>
      <c r="M17" s="102">
        <f>IF($G$4=$AC$1,VLOOKUP($A17,'FeederSheet LA9'!$B$2:$DC$176,M$6+$AC$27,FALSE),"")</f>
        <v>0.55000000000000004</v>
      </c>
      <c r="N17" s="102">
        <f>IF($G$4=$AC$1,VLOOKUP($A17,'FeederSheet LA9'!$B$2:$DC$176,N$6+$AC$27,FALSE),"")</f>
        <v>-0.19</v>
      </c>
      <c r="O17" s="102"/>
      <c r="P17" s="102">
        <f>IF($G$4=$AC$1,VLOOKUP($A17,'FeederSheet LA9'!$B$2:$DC$176,P$6+$AC$27,FALSE),"")</f>
        <v>-0.22</v>
      </c>
      <c r="Q17" s="102">
        <f>IF($G$4=$AC$1,VLOOKUP($A17,'FeederSheet LA9'!$B$2:$DC$176,Q$6+$AC$27,FALSE),"")</f>
        <v>0.82</v>
      </c>
      <c r="R17" s="102">
        <f>IF($G$4=$AC$1,VLOOKUP($A17,'FeederSheet LA9'!$B$2:$DC$176,R$6+$AC$27,FALSE),"")</f>
        <v>-0.09</v>
      </c>
      <c r="S17" s="100"/>
      <c r="T17" s="100"/>
      <c r="U17" s="100"/>
    </row>
    <row r="18" spans="1:30" x14ac:dyDescent="0.35">
      <c r="A18" s="3" t="s">
        <v>250</v>
      </c>
      <c r="B18" s="86">
        <v>392</v>
      </c>
      <c r="C18" s="55" t="s">
        <v>251</v>
      </c>
      <c r="D18" s="38">
        <f>VLOOKUP($A18,'FeederSheet LA9'!$B$2:$DF$176,D$6+$AC$29+$AC$27,FALSE)</f>
        <v>1780</v>
      </c>
      <c r="E18" s="38">
        <f>VLOOKUP($A18,'FeederSheet LA9'!$B$2:$DF$176,E$6+$AC$29+$AC$27,FALSE)</f>
        <v>44</v>
      </c>
      <c r="F18" s="38">
        <f>VLOOKUP($A18,'FeederSheet LA9'!$B$2:$DF$176,F$6+$AC$29+$AC$27,FALSE)</f>
        <v>1824</v>
      </c>
      <c r="G18" s="38"/>
      <c r="H18" s="101">
        <f>VLOOKUP($A18,'FeederSheet LA9'!$B$2:$DF$176,H$6+$AC$25+$AC$27,FALSE)</f>
        <v>-0.21</v>
      </c>
      <c r="I18" s="101">
        <f>VLOOKUP($A18,'FeederSheet LA9'!$B$2:$DF$176,I$6+$AC$25+$AC$27,FALSE)</f>
        <v>0.37</v>
      </c>
      <c r="J18" s="101">
        <f>VLOOKUP($A18,'FeederSheet LA9'!$B$2:$DF$176,J$6+$AC$25+$AC$27,FALSE)</f>
        <v>-0.2</v>
      </c>
      <c r="K18" s="100"/>
      <c r="L18" s="102">
        <f>IF($G$4=$AC$1,VLOOKUP($A18,'FeederSheet LA9'!$B$2:$DC$176,L$6+$AC$27,FALSE),"")</f>
        <v>-0.27</v>
      </c>
      <c r="M18" s="102">
        <f>IF($G$4=$AC$1,VLOOKUP($A18,'FeederSheet LA9'!$B$2:$DC$176,M$6+$AC$27,FALSE),"")</f>
        <v>0</v>
      </c>
      <c r="N18" s="102">
        <f>IF($G$4=$AC$1,VLOOKUP($A18,'FeederSheet LA9'!$B$2:$DC$176,N$6+$AC$27,FALSE),"")</f>
        <v>-0.25</v>
      </c>
      <c r="O18" s="102"/>
      <c r="P18" s="102">
        <f>IF($G$4=$AC$1,VLOOKUP($A18,'FeederSheet LA9'!$B$2:$DC$176,P$6+$AC$27,FALSE),"")</f>
        <v>-0.15</v>
      </c>
      <c r="Q18" s="102">
        <f>IF($G$4=$AC$1,VLOOKUP($A18,'FeederSheet LA9'!$B$2:$DC$176,Q$6+$AC$27,FALSE),"")</f>
        <v>0.75</v>
      </c>
      <c r="R18" s="102">
        <f>IF($G$4=$AC$1,VLOOKUP($A18,'FeederSheet LA9'!$B$2:$DC$176,R$6+$AC$27,FALSE),"")</f>
        <v>-0.14000000000000001</v>
      </c>
      <c r="S18" s="100"/>
      <c r="T18" s="100"/>
      <c r="U18" s="100"/>
    </row>
    <row r="19" spans="1:30" x14ac:dyDescent="0.35">
      <c r="A19" s="3" t="s">
        <v>252</v>
      </c>
      <c r="B19" s="86">
        <v>929</v>
      </c>
      <c r="C19" s="55" t="s">
        <v>253</v>
      </c>
      <c r="D19" s="38">
        <f>VLOOKUP($A19,'FeederSheet LA9'!$B$2:$DF$176,D$6+$AC$29+$AC$27,FALSE)</f>
        <v>2940</v>
      </c>
      <c r="E19" s="38">
        <f>VLOOKUP($A19,'FeederSheet LA9'!$B$2:$DF$176,E$6+$AC$29+$AC$27,FALSE)</f>
        <v>31</v>
      </c>
      <c r="F19" s="38">
        <f>VLOOKUP($A19,'FeederSheet LA9'!$B$2:$DF$176,F$6+$AC$29+$AC$27,FALSE)</f>
        <v>2991</v>
      </c>
      <c r="G19" s="38"/>
      <c r="H19" s="101">
        <f>VLOOKUP($A19,'FeederSheet LA9'!$B$2:$DF$176,H$6+$AC$25+$AC$27,FALSE)</f>
        <v>-0.08</v>
      </c>
      <c r="I19" s="101">
        <f>VLOOKUP($A19,'FeederSheet LA9'!$B$2:$DF$176,I$6+$AC$25+$AC$27,FALSE)</f>
        <v>0.51</v>
      </c>
      <c r="J19" s="101">
        <f>VLOOKUP($A19,'FeederSheet LA9'!$B$2:$DF$176,J$6+$AC$25+$AC$27,FALSE)</f>
        <v>-0.09</v>
      </c>
      <c r="K19" s="100"/>
      <c r="L19" s="102">
        <f>IF($G$4=$AC$1,VLOOKUP($A19,'FeederSheet LA9'!$B$2:$DC$176,L$6+$AC$27,FALSE),"")</f>
        <v>-0.13</v>
      </c>
      <c r="M19" s="102">
        <f>IF($G$4=$AC$1,VLOOKUP($A19,'FeederSheet LA9'!$B$2:$DC$176,M$6+$AC$27,FALSE),"")</f>
        <v>0.06</v>
      </c>
      <c r="N19" s="102">
        <f>IF($G$4=$AC$1,VLOOKUP($A19,'FeederSheet LA9'!$B$2:$DC$176,N$6+$AC$27,FALSE),"")</f>
        <v>-0.14000000000000001</v>
      </c>
      <c r="O19" s="102"/>
      <c r="P19" s="102">
        <f>IF($G$4=$AC$1,VLOOKUP($A19,'FeederSheet LA9'!$B$2:$DC$176,P$6+$AC$27,FALSE),"")</f>
        <v>-0.04</v>
      </c>
      <c r="Q19" s="102">
        <f>IF($G$4=$AC$1,VLOOKUP($A19,'FeederSheet LA9'!$B$2:$DC$176,Q$6+$AC$27,FALSE),"")</f>
        <v>0.95</v>
      </c>
      <c r="R19" s="102">
        <f>IF($G$4=$AC$1,VLOOKUP($A19,'FeederSheet LA9'!$B$2:$DC$176,R$6+$AC$27,FALSE),"")</f>
        <v>-0.05</v>
      </c>
      <c r="S19" s="100"/>
      <c r="T19" s="100"/>
      <c r="U19" s="100"/>
      <c r="AD19" s="44"/>
    </row>
    <row r="20" spans="1:30" x14ac:dyDescent="0.35">
      <c r="A20" s="3" t="s">
        <v>254</v>
      </c>
      <c r="B20" s="86">
        <v>807</v>
      </c>
      <c r="C20" s="55" t="s">
        <v>255</v>
      </c>
      <c r="D20" s="38">
        <f>VLOOKUP($A20,'FeederSheet LA9'!$B$2:$DF$176,D$6+$AC$29+$AC$27,FALSE)</f>
        <v>1473</v>
      </c>
      <c r="E20" s="38">
        <f>VLOOKUP($A20,'FeederSheet LA9'!$B$2:$DF$176,E$6+$AC$29+$AC$27,FALSE)</f>
        <v>21</v>
      </c>
      <c r="F20" s="38">
        <f>VLOOKUP($A20,'FeederSheet LA9'!$B$2:$DF$176,F$6+$AC$29+$AC$27,FALSE)</f>
        <v>1494</v>
      </c>
      <c r="G20" s="38"/>
      <c r="H20" s="101">
        <f>VLOOKUP($A20,'FeederSheet LA9'!$B$2:$DF$176,H$6+$AC$25+$AC$27,FALSE)</f>
        <v>-0.46</v>
      </c>
      <c r="I20" s="101">
        <f>VLOOKUP($A20,'FeederSheet LA9'!$B$2:$DF$176,I$6+$AC$25+$AC$27,FALSE)</f>
        <v>0.74</v>
      </c>
      <c r="J20" s="101">
        <f>VLOOKUP($A20,'FeederSheet LA9'!$B$2:$DF$176,J$6+$AC$25+$AC$27,FALSE)</f>
        <v>-0.45</v>
      </c>
      <c r="K20" s="100"/>
      <c r="L20" s="102">
        <f>IF($G$4=$AC$1,VLOOKUP($A20,'FeederSheet LA9'!$B$2:$DC$176,L$6+$AC$27,FALSE),"")</f>
        <v>-0.53</v>
      </c>
      <c r="M20" s="102">
        <f>IF($G$4=$AC$1,VLOOKUP($A20,'FeederSheet LA9'!$B$2:$DC$176,M$6+$AC$27,FALSE),"")</f>
        <v>0.2</v>
      </c>
      <c r="N20" s="102">
        <f>IF($G$4=$AC$1,VLOOKUP($A20,'FeederSheet LA9'!$B$2:$DC$176,N$6+$AC$27,FALSE),"")</f>
        <v>-0.51</v>
      </c>
      <c r="O20" s="102"/>
      <c r="P20" s="102">
        <f>IF($G$4=$AC$1,VLOOKUP($A20,'FeederSheet LA9'!$B$2:$DC$176,P$6+$AC$27,FALSE),"")</f>
        <v>-0.4</v>
      </c>
      <c r="Q20" s="102">
        <f>IF($G$4=$AC$1,VLOOKUP($A20,'FeederSheet LA9'!$B$2:$DC$176,Q$6+$AC$27,FALSE),"")</f>
        <v>1.28</v>
      </c>
      <c r="R20" s="102">
        <f>IF($G$4=$AC$1,VLOOKUP($A20,'FeederSheet LA9'!$B$2:$DC$176,R$6+$AC$27,FALSE),"")</f>
        <v>-0.38</v>
      </c>
      <c r="S20" s="100"/>
      <c r="T20" s="100"/>
      <c r="U20" s="100"/>
      <c r="AD20" s="44"/>
    </row>
    <row r="21" spans="1:30" x14ac:dyDescent="0.35">
      <c r="A21" s="3" t="s">
        <v>256</v>
      </c>
      <c r="B21" s="86">
        <v>393</v>
      </c>
      <c r="C21" s="55" t="s">
        <v>257</v>
      </c>
      <c r="D21" s="38">
        <f>VLOOKUP($A21,'FeederSheet LA9'!$B$2:$DF$176,D$6+$AC$29+$AC$27,FALSE)</f>
        <v>1343</v>
      </c>
      <c r="E21" s="38">
        <f>VLOOKUP($A21,'FeederSheet LA9'!$B$2:$DF$176,E$6+$AC$29+$AC$27,FALSE)</f>
        <v>69</v>
      </c>
      <c r="F21" s="38">
        <f>VLOOKUP($A21,'FeederSheet LA9'!$B$2:$DF$176,F$6+$AC$29+$AC$27,FALSE)</f>
        <v>1436</v>
      </c>
      <c r="G21" s="38"/>
      <c r="H21" s="101">
        <f>VLOOKUP($A21,'FeederSheet LA9'!$B$2:$DF$176,H$6+$AC$25+$AC$27,FALSE)</f>
        <v>-0.24</v>
      </c>
      <c r="I21" s="101">
        <f>VLOOKUP($A21,'FeederSheet LA9'!$B$2:$DF$176,I$6+$AC$25+$AC$27,FALSE)</f>
        <v>0.4</v>
      </c>
      <c r="J21" s="101">
        <f>VLOOKUP($A21,'FeederSheet LA9'!$B$2:$DF$176,J$6+$AC$25+$AC$27,FALSE)</f>
        <v>-0.26</v>
      </c>
      <c r="K21" s="100"/>
      <c r="L21" s="102">
        <f>IF($G$4=$AC$1,VLOOKUP($A21,'FeederSheet LA9'!$B$2:$DC$176,L$6+$AC$27,FALSE),"")</f>
        <v>-0.31</v>
      </c>
      <c r="M21" s="102">
        <f>IF($G$4=$AC$1,VLOOKUP($A21,'FeederSheet LA9'!$B$2:$DC$176,M$6+$AC$27,FALSE),"")</f>
        <v>0.11</v>
      </c>
      <c r="N21" s="102">
        <f>IF($G$4=$AC$1,VLOOKUP($A21,'FeederSheet LA9'!$B$2:$DC$176,N$6+$AC$27,FALSE),"")</f>
        <v>-0.32</v>
      </c>
      <c r="O21" s="102"/>
      <c r="P21" s="102">
        <f>IF($G$4=$AC$1,VLOOKUP($A21,'FeederSheet LA9'!$B$2:$DC$176,P$6+$AC$27,FALSE),"")</f>
        <v>-0.18</v>
      </c>
      <c r="Q21" s="102">
        <f>IF($G$4=$AC$1,VLOOKUP($A21,'FeederSheet LA9'!$B$2:$DC$176,Q$6+$AC$27,FALSE),"")</f>
        <v>0.7</v>
      </c>
      <c r="R21" s="102">
        <f>IF($G$4=$AC$1,VLOOKUP($A21,'FeederSheet LA9'!$B$2:$DC$176,R$6+$AC$27,FALSE),"")</f>
        <v>-0.19</v>
      </c>
      <c r="S21" s="100"/>
      <c r="T21" s="100"/>
      <c r="U21" s="100"/>
    </row>
    <row r="22" spans="1:30" x14ac:dyDescent="0.35">
      <c r="A22" s="3" t="s">
        <v>258</v>
      </c>
      <c r="B22" s="86">
        <v>808</v>
      </c>
      <c r="C22" s="55" t="s">
        <v>259</v>
      </c>
      <c r="D22" s="38">
        <f>VLOOKUP($A22,'FeederSheet LA9'!$B$2:$DF$176,D$6+$AC$29+$AC$27,FALSE)</f>
        <v>1804</v>
      </c>
      <c r="E22" s="38">
        <f>VLOOKUP($A22,'FeederSheet LA9'!$B$2:$DF$176,E$6+$AC$29+$AC$27,FALSE)</f>
        <v>94</v>
      </c>
      <c r="F22" s="38">
        <f>VLOOKUP($A22,'FeederSheet LA9'!$B$2:$DF$176,F$6+$AC$29+$AC$27,FALSE)</f>
        <v>1898</v>
      </c>
      <c r="G22" s="38"/>
      <c r="H22" s="101">
        <f>VLOOKUP($A22,'FeederSheet LA9'!$B$2:$DF$176,H$6+$AC$25+$AC$27,FALSE)</f>
        <v>-0.12</v>
      </c>
      <c r="I22" s="101">
        <f>VLOOKUP($A22,'FeederSheet LA9'!$B$2:$DF$176,I$6+$AC$25+$AC$27,FALSE)</f>
        <v>0.64</v>
      </c>
      <c r="J22" s="101">
        <f>VLOOKUP($A22,'FeederSheet LA9'!$B$2:$DF$176,J$6+$AC$25+$AC$27,FALSE)</f>
        <v>-0.08</v>
      </c>
      <c r="K22" s="100"/>
      <c r="L22" s="102">
        <f>IF($G$4=$AC$1,VLOOKUP($A22,'FeederSheet LA9'!$B$2:$DC$176,L$6+$AC$27,FALSE),"")</f>
        <v>-0.18</v>
      </c>
      <c r="M22" s="102">
        <f>IF($G$4=$AC$1,VLOOKUP($A22,'FeederSheet LA9'!$B$2:$DC$176,M$6+$AC$27,FALSE),"")</f>
        <v>0.38</v>
      </c>
      <c r="N22" s="102">
        <f>IF($G$4=$AC$1,VLOOKUP($A22,'FeederSheet LA9'!$B$2:$DC$176,N$6+$AC$27,FALSE),"")</f>
        <v>-0.14000000000000001</v>
      </c>
      <c r="O22" s="102"/>
      <c r="P22" s="102">
        <f>IF($G$4=$AC$1,VLOOKUP($A22,'FeederSheet LA9'!$B$2:$DC$176,P$6+$AC$27,FALSE),"")</f>
        <v>-0.06</v>
      </c>
      <c r="Q22" s="102">
        <f>IF($G$4=$AC$1,VLOOKUP($A22,'FeederSheet LA9'!$B$2:$DC$176,Q$6+$AC$27,FALSE),"")</f>
        <v>0.89</v>
      </c>
      <c r="R22" s="102">
        <f>IF($G$4=$AC$1,VLOOKUP($A22,'FeederSheet LA9'!$B$2:$DC$176,R$6+$AC$27,FALSE),"")</f>
        <v>-0.03</v>
      </c>
      <c r="S22" s="100"/>
      <c r="T22" s="100"/>
      <c r="U22" s="100"/>
    </row>
    <row r="23" spans="1:30" x14ac:dyDescent="0.35">
      <c r="A23" s="3" t="s">
        <v>260</v>
      </c>
      <c r="B23" s="86">
        <v>394</v>
      </c>
      <c r="C23" s="55" t="s">
        <v>261</v>
      </c>
      <c r="D23" s="38">
        <f>VLOOKUP($A23,'FeederSheet LA9'!$B$2:$DF$176,D$6+$AC$29+$AC$27,FALSE)</f>
        <v>2455</v>
      </c>
      <c r="E23" s="38">
        <f>VLOOKUP($A23,'FeederSheet LA9'!$B$2:$DF$176,E$6+$AC$29+$AC$27,FALSE)</f>
        <v>118</v>
      </c>
      <c r="F23" s="38">
        <f>VLOOKUP($A23,'FeederSheet LA9'!$B$2:$DF$176,F$6+$AC$29+$AC$27,FALSE)</f>
        <v>2573</v>
      </c>
      <c r="G23" s="38"/>
      <c r="H23" s="101">
        <f>VLOOKUP($A23,'FeederSheet LA9'!$B$2:$DF$176,H$6+$AC$25+$AC$27,FALSE)</f>
        <v>-0.42</v>
      </c>
      <c r="I23" s="101">
        <f>VLOOKUP($A23,'FeederSheet LA9'!$B$2:$DF$176,I$6+$AC$25+$AC$27,FALSE)</f>
        <v>0.71</v>
      </c>
      <c r="J23" s="101">
        <f>VLOOKUP($A23,'FeederSheet LA9'!$B$2:$DF$176,J$6+$AC$25+$AC$27,FALSE)</f>
        <v>-0.37</v>
      </c>
      <c r="K23" s="100"/>
      <c r="L23" s="102">
        <f>IF($G$4=$AC$1,VLOOKUP($A23,'FeederSheet LA9'!$B$2:$DC$176,L$6+$AC$27,FALSE),"")</f>
        <v>-0.47</v>
      </c>
      <c r="M23" s="102">
        <f>IF($G$4=$AC$1,VLOOKUP($A23,'FeederSheet LA9'!$B$2:$DC$176,M$6+$AC$27,FALSE),"")</f>
        <v>0.48</v>
      </c>
      <c r="N23" s="102">
        <f>IF($G$4=$AC$1,VLOOKUP($A23,'FeederSheet LA9'!$B$2:$DC$176,N$6+$AC$27,FALSE),"")</f>
        <v>-0.42</v>
      </c>
      <c r="O23" s="102"/>
      <c r="P23" s="102">
        <f>IF($G$4=$AC$1,VLOOKUP($A23,'FeederSheet LA9'!$B$2:$DC$176,P$6+$AC$27,FALSE),"")</f>
        <v>-0.37</v>
      </c>
      <c r="Q23" s="102">
        <f>IF($G$4=$AC$1,VLOOKUP($A23,'FeederSheet LA9'!$B$2:$DC$176,Q$6+$AC$27,FALSE),"")</f>
        <v>0.93</v>
      </c>
      <c r="R23" s="102">
        <f>IF($G$4=$AC$1,VLOOKUP($A23,'FeederSheet LA9'!$B$2:$DC$176,R$6+$AC$27,FALSE),"")</f>
        <v>-0.32</v>
      </c>
      <c r="S23" s="100"/>
      <c r="T23" s="100"/>
      <c r="U23" s="100"/>
      <c r="AC23" s="259" t="s">
        <v>262</v>
      </c>
    </row>
    <row r="24" spans="1:30" x14ac:dyDescent="0.35">
      <c r="A24" s="44"/>
      <c r="B24" s="1"/>
      <c r="C24" s="55"/>
      <c r="D24" s="38"/>
      <c r="E24" s="38"/>
      <c r="F24" s="38"/>
      <c r="G24" s="38"/>
      <c r="H24" s="101"/>
      <c r="I24" s="101"/>
      <c r="J24" s="101"/>
      <c r="K24" s="100"/>
      <c r="L24" s="102"/>
      <c r="M24" s="102"/>
      <c r="N24" s="102"/>
      <c r="O24" s="102"/>
      <c r="P24" s="102"/>
      <c r="Q24" s="102"/>
      <c r="R24" s="102"/>
      <c r="S24" s="100"/>
      <c r="T24" s="100"/>
      <c r="U24" s="100"/>
      <c r="AC24" s="260"/>
    </row>
    <row r="25" spans="1:30" s="44" customFormat="1" x14ac:dyDescent="0.35">
      <c r="A25" s="44" t="s">
        <v>263</v>
      </c>
      <c r="B25" s="1" t="s">
        <v>264</v>
      </c>
      <c r="C25" s="41" t="s">
        <v>265</v>
      </c>
      <c r="D25" s="24">
        <f>VLOOKUP($A25,'FeederSheet LA9'!$B$2:$DF$176,D$6+$AC$29+$AC$27,FALSE)</f>
        <v>61435</v>
      </c>
      <c r="E25" s="24">
        <f>VLOOKUP($A25,'FeederSheet LA9'!$B$2:$DF$176,E$6+$AC$29+$AC$27,FALSE)</f>
        <v>7024</v>
      </c>
      <c r="F25" s="24">
        <f>VLOOKUP($A25,'FeederSheet LA9'!$B$2:$DF$176,F$6+$AC$29+$AC$27,FALSE)</f>
        <v>68602</v>
      </c>
      <c r="G25" s="24"/>
      <c r="H25" s="96">
        <f>VLOOKUP($A25,'FeederSheet LA9'!$B$2:$DF$176,H$6+$AC$25+$AC$27,FALSE)</f>
        <v>-0.23</v>
      </c>
      <c r="I25" s="96">
        <f>VLOOKUP($A25,'FeederSheet LA9'!$B$2:$DF$176,I$6+$AC$25+$AC$27,FALSE)</f>
        <v>0.45</v>
      </c>
      <c r="J25" s="96">
        <f>VLOOKUP($A25,'FeederSheet LA9'!$B$2:$DF$176,J$6+$AC$25+$AC$27,FALSE)</f>
        <v>-0.16</v>
      </c>
      <c r="K25" s="97"/>
      <c r="L25" s="98">
        <f>IF($G$4=$AC$1,VLOOKUP($A25,'FeederSheet LA9'!$B$2:$DC$176,L$6+$AC$27,FALSE),"")</f>
        <v>-0.24</v>
      </c>
      <c r="M25" s="98">
        <f>IF($G$4=$AC$1,VLOOKUP($A25,'FeederSheet LA9'!$B$2:$DC$176,M$6+$AC$27,FALSE),"")</f>
        <v>0.42</v>
      </c>
      <c r="N25" s="98">
        <f>IF($G$4=$AC$1,VLOOKUP($A25,'FeederSheet LA9'!$B$2:$DC$176,N$6+$AC$27,FALSE),"")</f>
        <v>-0.17</v>
      </c>
      <c r="O25" s="98"/>
      <c r="P25" s="98">
        <f>IF($G$4=$AC$1,VLOOKUP($A25,'FeederSheet LA9'!$B$2:$DC$176,P$6+$AC$27,FALSE),"")</f>
        <v>-0.22</v>
      </c>
      <c r="Q25" s="98">
        <f>IF($G$4=$AC$1,VLOOKUP($A25,'FeederSheet LA9'!$B$2:$DC$176,Q$6+$AC$27,FALSE),"")</f>
        <v>0.48</v>
      </c>
      <c r="R25" s="98">
        <f>IF($G$4=$AC$1,VLOOKUP($A25,'FeederSheet LA9'!$B$2:$DC$176,R$6+$AC$27,FALSE),"")</f>
        <v>-0.15</v>
      </c>
      <c r="S25" s="97"/>
      <c r="T25" s="97"/>
      <c r="U25" s="97"/>
      <c r="AC25" s="4">
        <f>IF($G$4=$AC$5,6,IF($G$4=$AC$1,9,IF($G$4=$AC$3,18,IF($G$4=$AC$4,21,IF($G$4=$AC$2,24,IF($G$4=$AC$7,27,IF($G$4=$AC$8,30,IF($G$4=$AC$6,33,"ERROR"))))))))</f>
        <v>9</v>
      </c>
    </row>
    <row r="26" spans="1:30" s="44" customFormat="1" x14ac:dyDescent="0.35">
      <c r="A26" s="3" t="s">
        <v>266</v>
      </c>
      <c r="B26" s="86">
        <v>889</v>
      </c>
      <c r="C26" s="55" t="s">
        <v>267</v>
      </c>
      <c r="D26" s="38">
        <f>VLOOKUP($A26,'FeederSheet LA9'!$B$2:$DF$176,D$6+$AC$29+$AC$27,FALSE)</f>
        <v>1206</v>
      </c>
      <c r="E26" s="38">
        <f>VLOOKUP($A26,'FeederSheet LA9'!$B$2:$DF$176,E$6+$AC$29+$AC$27,FALSE)</f>
        <v>550</v>
      </c>
      <c r="F26" s="38">
        <f>VLOOKUP($A26,'FeederSheet LA9'!$B$2:$DF$176,F$6+$AC$29+$AC$27,FALSE)</f>
        <v>1756</v>
      </c>
      <c r="G26" s="38"/>
      <c r="H26" s="101">
        <f>VLOOKUP($A26,'FeederSheet LA9'!$B$2:$DF$176,H$6+$AC$25+$AC$27,FALSE)</f>
        <v>-0.28999999999999998</v>
      </c>
      <c r="I26" s="101">
        <f>VLOOKUP($A26,'FeederSheet LA9'!$B$2:$DF$176,I$6+$AC$25+$AC$27,FALSE)</f>
        <v>0.69</v>
      </c>
      <c r="J26" s="101">
        <f>VLOOKUP($A26,'FeederSheet LA9'!$B$2:$DF$176,J$6+$AC$25+$AC$27,FALSE)</f>
        <v>0.02</v>
      </c>
      <c r="K26" s="100"/>
      <c r="L26" s="102">
        <f>IF($G$4=$AC$1,VLOOKUP($A26,'FeederSheet LA9'!$B$2:$DC$176,L$6+$AC$27,FALSE),"")</f>
        <v>-0.36</v>
      </c>
      <c r="M26" s="102">
        <f>IF($G$4=$AC$1,VLOOKUP($A26,'FeederSheet LA9'!$B$2:$DC$176,M$6+$AC$27,FALSE),"")</f>
        <v>0.57999999999999996</v>
      </c>
      <c r="N26" s="102">
        <f>IF($G$4=$AC$1,VLOOKUP($A26,'FeederSheet LA9'!$B$2:$DC$176,N$6+$AC$27,FALSE),"")</f>
        <v>-0.04</v>
      </c>
      <c r="O26" s="102"/>
      <c r="P26" s="102">
        <f>IF($G$4=$AC$1,VLOOKUP($A26,'FeederSheet LA9'!$B$2:$DC$176,P$6+$AC$27,FALSE),"")</f>
        <v>-0.22</v>
      </c>
      <c r="Q26" s="102">
        <f>IF($G$4=$AC$1,VLOOKUP($A26,'FeederSheet LA9'!$B$2:$DC$176,Q$6+$AC$27,FALSE),"")</f>
        <v>0.8</v>
      </c>
      <c r="R26" s="102">
        <f>IF($G$4=$AC$1,VLOOKUP($A26,'FeederSheet LA9'!$B$2:$DC$176,R$6+$AC$27,FALSE),"")</f>
        <v>0.08</v>
      </c>
      <c r="S26" s="100"/>
      <c r="T26" s="100"/>
      <c r="U26" s="100"/>
      <c r="AC26" s="261"/>
    </row>
    <row r="27" spans="1:30" ht="12.75" customHeight="1" x14ac:dyDescent="0.35">
      <c r="A27" s="3" t="s">
        <v>268</v>
      </c>
      <c r="B27" s="86">
        <v>890</v>
      </c>
      <c r="C27" s="55" t="s">
        <v>269</v>
      </c>
      <c r="D27" s="38">
        <f>VLOOKUP($A27,'FeederSheet LA9'!$B$2:$DF$176,D$6+$AC$29+$AC$27,FALSE)</f>
        <v>1063</v>
      </c>
      <c r="E27" s="38">
        <f>VLOOKUP($A27,'FeederSheet LA9'!$B$2:$DF$176,E$6+$AC$29+$AC$27,FALSE)</f>
        <v>42</v>
      </c>
      <c r="F27" s="38">
        <f>VLOOKUP($A27,'FeederSheet LA9'!$B$2:$DF$176,F$6+$AC$29+$AC$27,FALSE)</f>
        <v>1106</v>
      </c>
      <c r="G27" s="38"/>
      <c r="H27" s="101">
        <f>VLOOKUP($A27,'FeederSheet LA9'!$B$2:$DF$176,H$6+$AC$25+$AC$27,FALSE)</f>
        <v>-0.68</v>
      </c>
      <c r="I27" s="101">
        <f>VLOOKUP($A27,'FeederSheet LA9'!$B$2:$DF$176,I$6+$AC$25+$AC$27,FALSE)</f>
        <v>0.5</v>
      </c>
      <c r="J27" s="101">
        <f>VLOOKUP($A27,'FeederSheet LA9'!$B$2:$DF$176,J$6+$AC$25+$AC$27,FALSE)</f>
        <v>-0.64</v>
      </c>
      <c r="K27" s="100"/>
      <c r="L27" s="102">
        <f>IF($G$4=$AC$1,VLOOKUP($A27,'FeederSheet LA9'!$B$2:$DC$176,L$6+$AC$27,FALSE),"")</f>
        <v>-0.76</v>
      </c>
      <c r="M27" s="102">
        <f>IF($G$4=$AC$1,VLOOKUP($A27,'FeederSheet LA9'!$B$2:$DC$176,M$6+$AC$27,FALSE),"")</f>
        <v>0.12</v>
      </c>
      <c r="N27" s="102">
        <f>IF($G$4=$AC$1,VLOOKUP($A27,'FeederSheet LA9'!$B$2:$DC$176,N$6+$AC$27,FALSE),"")</f>
        <v>-0.71</v>
      </c>
      <c r="O27" s="102"/>
      <c r="P27" s="102">
        <f>IF($G$4=$AC$1,VLOOKUP($A27,'FeederSheet LA9'!$B$2:$DC$176,P$6+$AC$27,FALSE),"")</f>
        <v>-0.61</v>
      </c>
      <c r="Q27" s="102">
        <f>IF($G$4=$AC$1,VLOOKUP($A27,'FeederSheet LA9'!$B$2:$DC$176,Q$6+$AC$27,FALSE),"")</f>
        <v>0.89</v>
      </c>
      <c r="R27" s="102">
        <f>IF($G$4=$AC$1,VLOOKUP($A27,'FeederSheet LA9'!$B$2:$DC$176,R$6+$AC$27,FALSE),"")</f>
        <v>-0.56000000000000005</v>
      </c>
      <c r="AC27" s="260">
        <f>IF($G$5="Girls",0,IF($G$5="Boys",1,IF($G$5="All",2)))</f>
        <v>2</v>
      </c>
    </row>
    <row r="28" spans="1:30" x14ac:dyDescent="0.35">
      <c r="A28" s="3" t="s">
        <v>270</v>
      </c>
      <c r="B28" s="86">
        <v>350</v>
      </c>
      <c r="C28" s="55" t="s">
        <v>271</v>
      </c>
      <c r="D28" s="38">
        <f>VLOOKUP($A28,'FeederSheet LA9'!$B$2:$DF$176,D$6+$AC$29+$AC$27,FALSE)</f>
        <v>2406</v>
      </c>
      <c r="E28" s="38">
        <f>VLOOKUP($A28,'FeederSheet LA9'!$B$2:$DF$176,E$6+$AC$29+$AC$27,FALSE)</f>
        <v>657</v>
      </c>
      <c r="F28" s="38">
        <f>VLOOKUP($A28,'FeederSheet LA9'!$B$2:$DF$176,F$6+$AC$29+$AC$27,FALSE)</f>
        <v>3065</v>
      </c>
      <c r="G28" s="38"/>
      <c r="H28" s="101">
        <f>VLOOKUP($A28,'FeederSheet LA9'!$B$2:$DF$176,H$6+$AC$25+$AC$27,FALSE)</f>
        <v>-0.3</v>
      </c>
      <c r="I28" s="101">
        <f>VLOOKUP($A28,'FeederSheet LA9'!$B$2:$DF$176,I$6+$AC$25+$AC$27,FALSE)</f>
        <v>0.56000000000000005</v>
      </c>
      <c r="J28" s="101">
        <f>VLOOKUP($A28,'FeederSheet LA9'!$B$2:$DF$176,J$6+$AC$25+$AC$27,FALSE)</f>
        <v>-0.12</v>
      </c>
      <c r="K28" s="100"/>
      <c r="L28" s="102">
        <f>IF($G$4=$AC$1,VLOOKUP($A28,'FeederSheet LA9'!$B$2:$DC$176,L$6+$AC$27,FALSE),"")</f>
        <v>-0.35</v>
      </c>
      <c r="M28" s="102">
        <f>IF($G$4=$AC$1,VLOOKUP($A28,'FeederSheet LA9'!$B$2:$DC$176,M$6+$AC$27,FALSE),"")</f>
        <v>0.46</v>
      </c>
      <c r="N28" s="102">
        <f>IF($G$4=$AC$1,VLOOKUP($A28,'FeederSheet LA9'!$B$2:$DC$176,N$6+$AC$27,FALSE),"")</f>
        <v>-0.16</v>
      </c>
      <c r="O28" s="102"/>
      <c r="P28" s="102">
        <f>IF($G$4=$AC$1,VLOOKUP($A28,'FeederSheet LA9'!$B$2:$DC$176,P$6+$AC$27,FALSE),"")</f>
        <v>-0.25</v>
      </c>
      <c r="Q28" s="102">
        <f>IF($G$4=$AC$1,VLOOKUP($A28,'FeederSheet LA9'!$B$2:$DC$176,Q$6+$AC$27,FALSE),"")</f>
        <v>0.65</v>
      </c>
      <c r="R28" s="102">
        <f>IF($G$4=$AC$1,VLOOKUP($A28,'FeederSheet LA9'!$B$2:$DC$176,R$6+$AC$27,FALSE),"")</f>
        <v>-7.0000000000000007E-2</v>
      </c>
      <c r="S28" s="100"/>
      <c r="T28" s="100"/>
      <c r="U28" s="100"/>
      <c r="AC28" s="260"/>
    </row>
    <row r="29" spans="1:30" x14ac:dyDescent="0.35">
      <c r="A29" s="3" t="s">
        <v>272</v>
      </c>
      <c r="B29" s="86">
        <v>351</v>
      </c>
      <c r="C29" s="55" t="s">
        <v>273</v>
      </c>
      <c r="D29" s="38">
        <f>VLOOKUP($A29,'FeederSheet LA9'!$B$2:$DF$176,D$6+$AC$29+$AC$27,FALSE)</f>
        <v>1730</v>
      </c>
      <c r="E29" s="38">
        <f>VLOOKUP($A29,'FeederSheet LA9'!$B$2:$DF$176,E$6+$AC$29+$AC$27,FALSE)</f>
        <v>287</v>
      </c>
      <c r="F29" s="38">
        <f>VLOOKUP($A29,'FeederSheet LA9'!$B$2:$DF$176,F$6+$AC$29+$AC$27,FALSE)</f>
        <v>2018</v>
      </c>
      <c r="G29" s="38"/>
      <c r="H29" s="101">
        <f>VLOOKUP($A29,'FeederSheet LA9'!$B$2:$DF$176,H$6+$AC$25+$AC$27,FALSE)</f>
        <v>-0.33</v>
      </c>
      <c r="I29" s="101">
        <f>VLOOKUP($A29,'FeederSheet LA9'!$B$2:$DF$176,I$6+$AC$25+$AC$27,FALSE)</f>
        <v>0.42</v>
      </c>
      <c r="J29" s="101">
        <f>VLOOKUP($A29,'FeederSheet LA9'!$B$2:$DF$176,J$6+$AC$25+$AC$27,FALSE)</f>
        <v>-0.23</v>
      </c>
      <c r="K29" s="100"/>
      <c r="L29" s="102">
        <f>IF($G$4=$AC$1,VLOOKUP($A29,'FeederSheet LA9'!$B$2:$DC$176,L$6+$AC$27,FALSE),"")</f>
        <v>-0.39</v>
      </c>
      <c r="M29" s="102">
        <f>IF($G$4=$AC$1,VLOOKUP($A29,'FeederSheet LA9'!$B$2:$DC$176,M$6+$AC$27,FALSE),"")</f>
        <v>0.27</v>
      </c>
      <c r="N29" s="102">
        <f>IF($G$4=$AC$1,VLOOKUP($A29,'FeederSheet LA9'!$B$2:$DC$176,N$6+$AC$27,FALSE),"")</f>
        <v>-0.28000000000000003</v>
      </c>
      <c r="O29" s="102"/>
      <c r="P29" s="102">
        <f>IF($G$4=$AC$1,VLOOKUP($A29,'FeederSheet LA9'!$B$2:$DC$176,P$6+$AC$27,FALSE),"")</f>
        <v>-0.27</v>
      </c>
      <c r="Q29" s="102">
        <f>IF($G$4=$AC$1,VLOOKUP($A29,'FeederSheet LA9'!$B$2:$DC$176,Q$6+$AC$27,FALSE),"")</f>
        <v>0.56000000000000005</v>
      </c>
      <c r="R29" s="102">
        <f>IF($G$4=$AC$1,VLOOKUP($A29,'FeederSheet LA9'!$B$2:$DC$176,R$6+$AC$27,FALSE),"")</f>
        <v>-0.17</v>
      </c>
      <c r="S29" s="100"/>
      <c r="T29" s="100"/>
      <c r="U29" s="100"/>
      <c r="AC29" s="4">
        <f>IF($G$4=$AC$5,0,IF($G$4=$AC$1,3,IF($G$4=$AC$3,0,IF($G$4=$AC$4,0,IF($G$4=$AC$2,0,IF($G$4=$AC$6,0,IF($G$4=$AC$7,0,IF($G$4=$AC$8,0,"ERROR"))))))))</f>
        <v>3</v>
      </c>
    </row>
    <row r="30" spans="1:30" x14ac:dyDescent="0.35">
      <c r="A30" s="3" t="s">
        <v>274</v>
      </c>
      <c r="B30" s="86">
        <v>895</v>
      </c>
      <c r="C30" s="55" t="s">
        <v>275</v>
      </c>
      <c r="D30" s="38">
        <f>VLOOKUP($A30,'FeederSheet LA9'!$B$2:$DF$176,D$6+$AC$29+$AC$27,FALSE)</f>
        <v>3274</v>
      </c>
      <c r="E30" s="38">
        <f>VLOOKUP($A30,'FeederSheet LA9'!$B$2:$DF$176,E$6+$AC$29+$AC$27,FALSE)</f>
        <v>122</v>
      </c>
      <c r="F30" s="38">
        <f>VLOOKUP($A30,'FeederSheet LA9'!$B$2:$DF$176,F$6+$AC$29+$AC$27,FALSE)</f>
        <v>3398</v>
      </c>
      <c r="G30" s="38"/>
      <c r="H30" s="101">
        <f>VLOOKUP($A30,'FeederSheet LA9'!$B$2:$DF$176,H$6+$AC$25+$AC$27,FALSE)</f>
        <v>-0.01</v>
      </c>
      <c r="I30" s="101">
        <f>VLOOKUP($A30,'FeederSheet LA9'!$B$2:$DF$176,I$6+$AC$25+$AC$27,FALSE)</f>
        <v>0.54</v>
      </c>
      <c r="J30" s="101">
        <f>VLOOKUP($A30,'FeederSheet LA9'!$B$2:$DF$176,J$6+$AC$25+$AC$27,FALSE)</f>
        <v>0.01</v>
      </c>
      <c r="K30" s="100"/>
      <c r="L30" s="102">
        <f>IF($G$4=$AC$1,VLOOKUP($A30,'FeederSheet LA9'!$B$2:$DC$176,L$6+$AC$27,FALSE),"")</f>
        <v>-0.05</v>
      </c>
      <c r="M30" s="102">
        <f>IF($G$4=$AC$1,VLOOKUP($A30,'FeederSheet LA9'!$B$2:$DC$176,M$6+$AC$27,FALSE),"")</f>
        <v>0.32</v>
      </c>
      <c r="N30" s="102">
        <f>IF($G$4=$AC$1,VLOOKUP($A30,'FeederSheet LA9'!$B$2:$DC$176,N$6+$AC$27,FALSE),"")</f>
        <v>-0.03</v>
      </c>
      <c r="O30" s="102"/>
      <c r="P30" s="102">
        <f>IF($G$4=$AC$1,VLOOKUP($A30,'FeederSheet LA9'!$B$2:$DC$176,P$6+$AC$27,FALSE),"")</f>
        <v>0.03</v>
      </c>
      <c r="Q30" s="102">
        <f>IF($G$4=$AC$1,VLOOKUP($A30,'FeederSheet LA9'!$B$2:$DC$176,Q$6+$AC$27,FALSE),"")</f>
        <v>0.77</v>
      </c>
      <c r="R30" s="102">
        <f>IF($G$4=$AC$1,VLOOKUP($A30,'FeederSheet LA9'!$B$2:$DC$176,R$6+$AC$27,FALSE),"")</f>
        <v>0.05</v>
      </c>
      <c r="S30" s="100"/>
      <c r="T30" s="100"/>
      <c r="U30" s="100"/>
      <c r="AC30" s="260"/>
    </row>
    <row r="31" spans="1:30" x14ac:dyDescent="0.35">
      <c r="A31" s="3" t="s">
        <v>276</v>
      </c>
      <c r="B31" s="86">
        <v>896</v>
      </c>
      <c r="C31" s="55" t="s">
        <v>277</v>
      </c>
      <c r="D31" s="38">
        <f>VLOOKUP($A31,'FeederSheet LA9'!$B$2:$DF$176,D$6+$AC$29+$AC$27,FALSE)</f>
        <v>3088</v>
      </c>
      <c r="E31" s="38">
        <f>VLOOKUP($A31,'FeederSheet LA9'!$B$2:$DF$176,E$6+$AC$29+$AC$27,FALSE)</f>
        <v>64</v>
      </c>
      <c r="F31" s="38">
        <f>VLOOKUP($A31,'FeederSheet LA9'!$B$2:$DF$176,F$6+$AC$29+$AC$27,FALSE)</f>
        <v>3152</v>
      </c>
      <c r="G31" s="38"/>
      <c r="H31" s="101">
        <f>VLOOKUP($A31,'FeederSheet LA9'!$B$2:$DF$176,H$6+$AC$25+$AC$27,FALSE)</f>
        <v>-0.12</v>
      </c>
      <c r="I31" s="101">
        <f>VLOOKUP($A31,'FeederSheet LA9'!$B$2:$DF$176,I$6+$AC$25+$AC$27,FALSE)</f>
        <v>0.37</v>
      </c>
      <c r="J31" s="101">
        <f>VLOOKUP($A31,'FeederSheet LA9'!$B$2:$DF$176,J$6+$AC$25+$AC$27,FALSE)</f>
        <v>-0.11</v>
      </c>
      <c r="K31" s="100"/>
      <c r="L31" s="102">
        <f>IF($G$4=$AC$1,VLOOKUP($A31,'FeederSheet LA9'!$B$2:$DC$176,L$6+$AC$27,FALSE),"")</f>
        <v>-0.17</v>
      </c>
      <c r="M31" s="102">
        <f>IF($G$4=$AC$1,VLOOKUP($A31,'FeederSheet LA9'!$B$2:$DC$176,M$6+$AC$27,FALSE),"")</f>
        <v>0.06</v>
      </c>
      <c r="N31" s="102">
        <f>IF($G$4=$AC$1,VLOOKUP($A31,'FeederSheet LA9'!$B$2:$DC$176,N$6+$AC$27,FALSE),"")</f>
        <v>-0.16</v>
      </c>
      <c r="O31" s="102"/>
      <c r="P31" s="102">
        <f>IF($G$4=$AC$1,VLOOKUP($A31,'FeederSheet LA9'!$B$2:$DC$176,P$6+$AC$27,FALSE),"")</f>
        <v>-0.08</v>
      </c>
      <c r="Q31" s="102">
        <f>IF($G$4=$AC$1,VLOOKUP($A31,'FeederSheet LA9'!$B$2:$DC$176,Q$6+$AC$27,FALSE),"")</f>
        <v>0.68</v>
      </c>
      <c r="R31" s="102">
        <f>IF($G$4=$AC$1,VLOOKUP($A31,'FeederSheet LA9'!$B$2:$DC$176,R$6+$AC$27,FALSE),"")</f>
        <v>-7.0000000000000007E-2</v>
      </c>
      <c r="S31" s="100"/>
      <c r="T31" s="100"/>
      <c r="U31" s="100"/>
      <c r="AC31" s="260">
        <f>IF($G$4=$AC$1,2,IF($G$4=$AC$6,2,1))</f>
        <v>2</v>
      </c>
    </row>
    <row r="32" spans="1:30" x14ac:dyDescent="0.35">
      <c r="A32" s="3" t="s">
        <v>278</v>
      </c>
      <c r="B32" s="86">
        <v>909</v>
      </c>
      <c r="C32" s="55" t="s">
        <v>279</v>
      </c>
      <c r="D32" s="38">
        <f>VLOOKUP($A32,'FeederSheet LA9'!$B$2:$DF$176,D$6+$AC$29+$AC$27,FALSE)</f>
        <v>4487</v>
      </c>
      <c r="E32" s="38">
        <f>VLOOKUP($A32,'FeederSheet LA9'!$B$2:$DF$176,E$6+$AC$29+$AC$27,FALSE)</f>
        <v>83</v>
      </c>
      <c r="F32" s="38">
        <f>VLOOKUP($A32,'FeederSheet LA9'!$B$2:$DF$176,F$6+$AC$29+$AC$27,FALSE)</f>
        <v>4570</v>
      </c>
      <c r="G32" s="38"/>
      <c r="H32" s="101">
        <f>VLOOKUP($A32,'FeederSheet LA9'!$B$2:$DF$176,H$6+$AC$25+$AC$27,FALSE)</f>
        <v>-0.12</v>
      </c>
      <c r="I32" s="101">
        <f>VLOOKUP($A32,'FeederSheet LA9'!$B$2:$DF$176,I$6+$AC$25+$AC$27,FALSE)</f>
        <v>0.61</v>
      </c>
      <c r="J32" s="101">
        <f>VLOOKUP($A32,'FeederSheet LA9'!$B$2:$DF$176,J$6+$AC$25+$AC$27,FALSE)</f>
        <v>-0.11</v>
      </c>
      <c r="K32" s="100"/>
      <c r="L32" s="102">
        <f>IF($G$4=$AC$1,VLOOKUP($A32,'FeederSheet LA9'!$B$2:$DC$176,L$6+$AC$27,FALSE),"")</f>
        <v>-0.16</v>
      </c>
      <c r="M32" s="102">
        <f>IF($G$4=$AC$1,VLOOKUP($A32,'FeederSheet LA9'!$B$2:$DC$176,M$6+$AC$27,FALSE),"")</f>
        <v>0.34</v>
      </c>
      <c r="N32" s="102">
        <f>IF($G$4=$AC$1,VLOOKUP($A32,'FeederSheet LA9'!$B$2:$DC$176,N$6+$AC$27,FALSE),"")</f>
        <v>-0.15</v>
      </c>
      <c r="O32" s="102"/>
      <c r="P32" s="102">
        <f>IF($G$4=$AC$1,VLOOKUP($A32,'FeederSheet LA9'!$B$2:$DC$176,P$6+$AC$27,FALSE),"")</f>
        <v>-0.09</v>
      </c>
      <c r="Q32" s="102">
        <f>IF($G$4=$AC$1,VLOOKUP($A32,'FeederSheet LA9'!$B$2:$DC$176,Q$6+$AC$27,FALSE),"")</f>
        <v>0.88</v>
      </c>
      <c r="R32" s="102">
        <f>IF($G$4=$AC$1,VLOOKUP($A32,'FeederSheet LA9'!$B$2:$DC$176,R$6+$AC$27,FALSE),"")</f>
        <v>-7.0000000000000007E-2</v>
      </c>
      <c r="S32" s="100"/>
      <c r="T32" s="100"/>
      <c r="U32" s="100"/>
    </row>
    <row r="33" spans="1:21" x14ac:dyDescent="0.35">
      <c r="A33" s="3" t="s">
        <v>280</v>
      </c>
      <c r="B33" s="86">
        <v>876</v>
      </c>
      <c r="C33" s="55" t="s">
        <v>281</v>
      </c>
      <c r="D33" s="38">
        <f>VLOOKUP($A33,'FeederSheet LA9'!$B$2:$DF$176,D$6+$AC$29+$AC$27,FALSE)</f>
        <v>1305</v>
      </c>
      <c r="E33" s="38">
        <f>VLOOKUP($A33,'FeederSheet LA9'!$B$2:$DF$176,E$6+$AC$29+$AC$27,FALSE)</f>
        <v>8</v>
      </c>
      <c r="F33" s="38">
        <f>VLOOKUP($A33,'FeederSheet LA9'!$B$2:$DF$176,F$6+$AC$29+$AC$27,FALSE)</f>
        <v>1313</v>
      </c>
      <c r="G33" s="38"/>
      <c r="H33" s="101">
        <f>VLOOKUP($A33,'FeederSheet LA9'!$B$2:$DF$176,H$6+$AC$25+$AC$27,FALSE)</f>
        <v>-0.27</v>
      </c>
      <c r="I33" s="101">
        <f>VLOOKUP($A33,'FeederSheet LA9'!$B$2:$DF$176,I$6+$AC$25+$AC$27,FALSE)</f>
        <v>1.03</v>
      </c>
      <c r="J33" s="101">
        <f>VLOOKUP($A33,'FeederSheet LA9'!$B$2:$DF$176,J$6+$AC$25+$AC$27,FALSE)</f>
        <v>-0.26</v>
      </c>
      <c r="K33" s="100"/>
      <c r="L33" s="102">
        <f>IF($G$4=$AC$1,VLOOKUP($A33,'FeederSheet LA9'!$B$2:$DC$176,L$6+$AC$27,FALSE),"")</f>
        <v>-0.33</v>
      </c>
      <c r="M33" s="102">
        <f>IF($G$4=$AC$1,VLOOKUP($A33,'FeederSheet LA9'!$B$2:$DC$176,M$6+$AC$27,FALSE),"")</f>
        <v>0.16</v>
      </c>
      <c r="N33" s="102">
        <f>IF($G$4=$AC$1,VLOOKUP($A33,'FeederSheet LA9'!$B$2:$DC$176,N$6+$AC$27,FALSE),"")</f>
        <v>-0.33</v>
      </c>
      <c r="O33" s="102"/>
      <c r="P33" s="102">
        <f>IF($G$4=$AC$1,VLOOKUP($A33,'FeederSheet LA9'!$B$2:$DC$176,P$6+$AC$27,FALSE),"")</f>
        <v>-0.2</v>
      </c>
      <c r="Q33" s="102">
        <f>IF($G$4=$AC$1,VLOOKUP($A33,'FeederSheet LA9'!$B$2:$DC$176,Q$6+$AC$27,FALSE),"")</f>
        <v>1.91</v>
      </c>
      <c r="R33" s="102">
        <f>IF($G$4=$AC$1,VLOOKUP($A33,'FeederSheet LA9'!$B$2:$DC$176,R$6+$AC$27,FALSE),"")</f>
        <v>-0.19</v>
      </c>
      <c r="S33" s="100"/>
      <c r="T33" s="100"/>
      <c r="U33" s="100"/>
    </row>
    <row r="34" spans="1:21" x14ac:dyDescent="0.35">
      <c r="A34" s="3" t="s">
        <v>282</v>
      </c>
      <c r="B34" s="86">
        <v>340</v>
      </c>
      <c r="C34" s="55" t="s">
        <v>283</v>
      </c>
      <c r="D34" s="38">
        <f>VLOOKUP($A34,'FeederSheet LA9'!$B$2:$DF$176,D$6+$AC$29+$AC$27,FALSE)</f>
        <v>906</v>
      </c>
      <c r="E34" s="38">
        <f>VLOOKUP($A34,'FeederSheet LA9'!$B$2:$DF$176,E$6+$AC$29+$AC$27,FALSE)</f>
        <v>15</v>
      </c>
      <c r="F34" s="38">
        <f>VLOOKUP($A34,'FeederSheet LA9'!$B$2:$DF$176,F$6+$AC$29+$AC$27,FALSE)</f>
        <v>921</v>
      </c>
      <c r="G34" s="38"/>
      <c r="H34" s="101">
        <f>VLOOKUP($A34,'FeederSheet LA9'!$B$2:$DF$176,H$6+$AC$25+$AC$27,FALSE)</f>
        <v>-0.83</v>
      </c>
      <c r="I34" s="101">
        <f>VLOOKUP($A34,'FeederSheet LA9'!$B$2:$DF$176,I$6+$AC$25+$AC$27,FALSE)</f>
        <v>-0.2</v>
      </c>
      <c r="J34" s="101">
        <f>VLOOKUP($A34,'FeederSheet LA9'!$B$2:$DF$176,J$6+$AC$25+$AC$27,FALSE)</f>
        <v>-0.82</v>
      </c>
      <c r="K34" s="100"/>
      <c r="L34" s="102">
        <f>IF($G$4=$AC$1,VLOOKUP($A34,'FeederSheet LA9'!$B$2:$DC$176,L$6+$AC$27,FALSE),"")</f>
        <v>-0.91</v>
      </c>
      <c r="M34" s="102">
        <f>IF($G$4=$AC$1,VLOOKUP($A34,'FeederSheet LA9'!$B$2:$DC$176,M$6+$AC$27,FALSE),"")</f>
        <v>-0.84</v>
      </c>
      <c r="N34" s="102">
        <f>IF($G$4=$AC$1,VLOOKUP($A34,'FeederSheet LA9'!$B$2:$DC$176,N$6+$AC$27,FALSE),"")</f>
        <v>-0.9</v>
      </c>
      <c r="O34" s="102"/>
      <c r="P34" s="102">
        <f>IF($G$4=$AC$1,VLOOKUP($A34,'FeederSheet LA9'!$B$2:$DC$176,P$6+$AC$27,FALSE),"")</f>
        <v>-0.75</v>
      </c>
      <c r="Q34" s="102">
        <f>IF($G$4=$AC$1,VLOOKUP($A34,'FeederSheet LA9'!$B$2:$DC$176,Q$6+$AC$27,FALSE),"")</f>
        <v>0.44</v>
      </c>
      <c r="R34" s="102">
        <f>IF($G$4=$AC$1,VLOOKUP($A34,'FeederSheet LA9'!$B$2:$DC$176,R$6+$AC$27,FALSE),"")</f>
        <v>-0.74</v>
      </c>
      <c r="S34" s="100"/>
      <c r="T34" s="100"/>
      <c r="U34" s="100"/>
    </row>
    <row r="35" spans="1:21" x14ac:dyDescent="0.35">
      <c r="A35" s="3" t="s">
        <v>284</v>
      </c>
      <c r="B35" s="86">
        <v>888</v>
      </c>
      <c r="C35" s="55" t="s">
        <v>285</v>
      </c>
      <c r="D35" s="38">
        <f>VLOOKUP($A35,'FeederSheet LA9'!$B$2:$DF$176,D$6+$AC$29+$AC$27,FALSE)</f>
        <v>10443</v>
      </c>
      <c r="E35" s="38">
        <f>VLOOKUP($A35,'FeederSheet LA9'!$B$2:$DF$176,E$6+$AC$29+$AC$27,FALSE)</f>
        <v>873</v>
      </c>
      <c r="F35" s="38">
        <f>VLOOKUP($A35,'FeederSheet LA9'!$B$2:$DF$176,F$6+$AC$29+$AC$27,FALSE)</f>
        <v>11318</v>
      </c>
      <c r="G35" s="38"/>
      <c r="H35" s="101">
        <f>VLOOKUP($A35,'FeederSheet LA9'!$B$2:$DF$176,H$6+$AC$25+$AC$27,FALSE)</f>
        <v>-0.12</v>
      </c>
      <c r="I35" s="101">
        <f>VLOOKUP($A35,'FeederSheet LA9'!$B$2:$DF$176,I$6+$AC$25+$AC$27,FALSE)</f>
        <v>0.36</v>
      </c>
      <c r="J35" s="101">
        <f>VLOOKUP($A35,'FeederSheet LA9'!$B$2:$DF$176,J$6+$AC$25+$AC$27,FALSE)</f>
        <v>-0.09</v>
      </c>
      <c r="K35" s="100"/>
      <c r="L35" s="102">
        <f>IF($G$4=$AC$1,VLOOKUP($A35,'FeederSheet LA9'!$B$2:$DC$176,L$6+$AC$27,FALSE),"")</f>
        <v>-0.15</v>
      </c>
      <c r="M35" s="102">
        <f>IF($G$4=$AC$1,VLOOKUP($A35,'FeederSheet LA9'!$B$2:$DC$176,M$6+$AC$27,FALSE),"")</f>
        <v>0.27</v>
      </c>
      <c r="N35" s="102">
        <f>IF($G$4=$AC$1,VLOOKUP($A35,'FeederSheet LA9'!$B$2:$DC$176,N$6+$AC$27,FALSE),"")</f>
        <v>-0.11</v>
      </c>
      <c r="O35" s="102"/>
      <c r="P35" s="102">
        <f>IF($G$4=$AC$1,VLOOKUP($A35,'FeederSheet LA9'!$B$2:$DC$176,P$6+$AC$27,FALSE),"")</f>
        <v>-0.1</v>
      </c>
      <c r="Q35" s="102">
        <f>IF($G$4=$AC$1,VLOOKUP($A35,'FeederSheet LA9'!$B$2:$DC$176,Q$6+$AC$27,FALSE),"")</f>
        <v>0.44</v>
      </c>
      <c r="R35" s="102">
        <f>IF($G$4=$AC$1,VLOOKUP($A35,'FeederSheet LA9'!$B$2:$DC$176,R$6+$AC$27,FALSE),"")</f>
        <v>-0.06</v>
      </c>
      <c r="S35" s="100"/>
      <c r="T35" s="100"/>
      <c r="U35" s="100"/>
    </row>
    <row r="36" spans="1:21" x14ac:dyDescent="0.35">
      <c r="A36" s="3" t="s">
        <v>286</v>
      </c>
      <c r="B36" s="86">
        <v>341</v>
      </c>
      <c r="C36" s="55" t="s">
        <v>287</v>
      </c>
      <c r="D36" s="38">
        <f>VLOOKUP($A36,'FeederSheet LA9'!$B$2:$DF$176,D$6+$AC$29+$AC$27,FALSE)</f>
        <v>3962</v>
      </c>
      <c r="E36" s="38">
        <f>VLOOKUP($A36,'FeederSheet LA9'!$B$2:$DF$176,E$6+$AC$29+$AC$27,FALSE)</f>
        <v>306</v>
      </c>
      <c r="F36" s="38">
        <f>VLOOKUP($A36,'FeederSheet LA9'!$B$2:$DF$176,F$6+$AC$29+$AC$27,FALSE)</f>
        <v>4270</v>
      </c>
      <c r="G36" s="38"/>
      <c r="H36" s="101">
        <f>VLOOKUP($A36,'FeederSheet LA9'!$B$2:$DF$176,H$6+$AC$25+$AC$27,FALSE)</f>
        <v>-0.39</v>
      </c>
      <c r="I36" s="101">
        <f>VLOOKUP($A36,'FeederSheet LA9'!$B$2:$DF$176,I$6+$AC$25+$AC$27,FALSE)</f>
        <v>0.56000000000000005</v>
      </c>
      <c r="J36" s="101">
        <f>VLOOKUP($A36,'FeederSheet LA9'!$B$2:$DF$176,J$6+$AC$25+$AC$27,FALSE)</f>
        <v>-0.32</v>
      </c>
      <c r="K36" s="100"/>
      <c r="L36" s="102">
        <f>IF($G$4=$AC$1,VLOOKUP($A36,'FeederSheet LA9'!$B$2:$DC$176,L$6+$AC$27,FALSE),"")</f>
        <v>-0.43</v>
      </c>
      <c r="M36" s="102">
        <f>IF($G$4=$AC$1,VLOOKUP($A36,'FeederSheet LA9'!$B$2:$DC$176,M$6+$AC$27,FALSE),"")</f>
        <v>0.42</v>
      </c>
      <c r="N36" s="102">
        <f>IF($G$4=$AC$1,VLOOKUP($A36,'FeederSheet LA9'!$B$2:$DC$176,N$6+$AC$27,FALSE),"")</f>
        <v>-0.36</v>
      </c>
      <c r="O36" s="102"/>
      <c r="P36" s="102">
        <f>IF($G$4=$AC$1,VLOOKUP($A36,'FeederSheet LA9'!$B$2:$DC$176,P$6+$AC$27,FALSE),"")</f>
        <v>-0.35</v>
      </c>
      <c r="Q36" s="102">
        <f>IF($G$4=$AC$1,VLOOKUP($A36,'FeederSheet LA9'!$B$2:$DC$176,Q$6+$AC$27,FALSE),"")</f>
        <v>0.7</v>
      </c>
      <c r="R36" s="102">
        <f>IF($G$4=$AC$1,VLOOKUP($A36,'FeederSheet LA9'!$B$2:$DC$176,R$6+$AC$27,FALSE),"")</f>
        <v>-0.28000000000000003</v>
      </c>
      <c r="S36" s="100"/>
      <c r="T36" s="100"/>
      <c r="U36" s="100"/>
    </row>
    <row r="37" spans="1:21" x14ac:dyDescent="0.35">
      <c r="A37" s="3" t="s">
        <v>288</v>
      </c>
      <c r="B37" s="86">
        <v>352</v>
      </c>
      <c r="C37" s="55" t="s">
        <v>289</v>
      </c>
      <c r="D37" s="38">
        <f>VLOOKUP($A37,'FeederSheet LA9'!$B$2:$DF$176,D$6+$AC$29+$AC$27,FALSE)</f>
        <v>2723</v>
      </c>
      <c r="E37" s="38">
        <f>VLOOKUP($A37,'FeederSheet LA9'!$B$2:$DF$176,E$6+$AC$29+$AC$27,FALSE)</f>
        <v>1406</v>
      </c>
      <c r="F37" s="38">
        <f>VLOOKUP($A37,'FeederSheet LA9'!$B$2:$DF$176,F$6+$AC$29+$AC$27,FALSE)</f>
        <v>4136</v>
      </c>
      <c r="G37" s="38"/>
      <c r="H37" s="101">
        <f>VLOOKUP($A37,'FeederSheet LA9'!$B$2:$DF$176,H$6+$AC$25+$AC$27,FALSE)</f>
        <v>-0.43</v>
      </c>
      <c r="I37" s="101">
        <f>VLOOKUP($A37,'FeederSheet LA9'!$B$2:$DF$176,I$6+$AC$25+$AC$27,FALSE)</f>
        <v>0.44</v>
      </c>
      <c r="J37" s="101">
        <f>VLOOKUP($A37,'FeederSheet LA9'!$B$2:$DF$176,J$6+$AC$25+$AC$27,FALSE)</f>
        <v>-0.13</v>
      </c>
      <c r="K37" s="100"/>
      <c r="L37" s="102">
        <f>IF($G$4=$AC$1,VLOOKUP($A37,'FeederSheet LA9'!$B$2:$DC$176,L$6+$AC$27,FALSE),"")</f>
        <v>-0.48</v>
      </c>
      <c r="M37" s="102">
        <f>IF($G$4=$AC$1,VLOOKUP($A37,'FeederSheet LA9'!$B$2:$DC$176,M$6+$AC$27,FALSE),"")</f>
        <v>0.38</v>
      </c>
      <c r="N37" s="102">
        <f>IF($G$4=$AC$1,VLOOKUP($A37,'FeederSheet LA9'!$B$2:$DC$176,N$6+$AC$27,FALSE),"")</f>
        <v>-0.17</v>
      </c>
      <c r="O37" s="102"/>
      <c r="P37" s="102">
        <f>IF($G$4=$AC$1,VLOOKUP($A37,'FeederSheet LA9'!$B$2:$DC$176,P$6+$AC$27,FALSE),"")</f>
        <v>-0.38</v>
      </c>
      <c r="Q37" s="102">
        <f>IF($G$4=$AC$1,VLOOKUP($A37,'FeederSheet LA9'!$B$2:$DC$176,Q$6+$AC$27,FALSE),"")</f>
        <v>0.51</v>
      </c>
      <c r="R37" s="102">
        <f>IF($G$4=$AC$1,VLOOKUP($A37,'FeederSheet LA9'!$B$2:$DC$176,R$6+$AC$27,FALSE),"")</f>
        <v>-0.09</v>
      </c>
      <c r="S37" s="100"/>
      <c r="T37" s="100"/>
      <c r="U37" s="100"/>
    </row>
    <row r="38" spans="1:21" x14ac:dyDescent="0.35">
      <c r="A38" s="3" t="s">
        <v>290</v>
      </c>
      <c r="B38" s="86">
        <v>353</v>
      </c>
      <c r="C38" s="55" t="s">
        <v>291</v>
      </c>
      <c r="D38" s="38">
        <f>VLOOKUP($A38,'FeederSheet LA9'!$B$2:$DF$176,D$6+$AC$29+$AC$27,FALSE)</f>
        <v>1987</v>
      </c>
      <c r="E38" s="38">
        <f>VLOOKUP($A38,'FeederSheet LA9'!$B$2:$DF$176,E$6+$AC$29+$AC$27,FALSE)</f>
        <v>792</v>
      </c>
      <c r="F38" s="38">
        <f>VLOOKUP($A38,'FeederSheet LA9'!$B$2:$DF$176,F$6+$AC$29+$AC$27,FALSE)</f>
        <v>2801</v>
      </c>
      <c r="G38" s="38"/>
      <c r="H38" s="101">
        <f>VLOOKUP($A38,'FeederSheet LA9'!$B$2:$DF$176,H$6+$AC$25+$AC$27,FALSE)</f>
        <v>-0.45</v>
      </c>
      <c r="I38" s="101">
        <f>VLOOKUP($A38,'FeederSheet LA9'!$B$2:$DF$176,I$6+$AC$25+$AC$27,FALSE)</f>
        <v>0.08</v>
      </c>
      <c r="J38" s="101">
        <f>VLOOKUP($A38,'FeederSheet LA9'!$B$2:$DF$176,J$6+$AC$25+$AC$27,FALSE)</f>
        <v>-0.3</v>
      </c>
      <c r="K38" s="100"/>
      <c r="L38" s="102">
        <f>IF($G$4=$AC$1,VLOOKUP($A38,'FeederSheet LA9'!$B$2:$DC$176,L$6+$AC$27,FALSE),"")</f>
        <v>-0.5</v>
      </c>
      <c r="M38" s="102">
        <f>IF($G$4=$AC$1,VLOOKUP($A38,'FeederSheet LA9'!$B$2:$DC$176,M$6+$AC$27,FALSE),"")</f>
        <v>-0.01</v>
      </c>
      <c r="N38" s="102">
        <f>IF($G$4=$AC$1,VLOOKUP($A38,'FeederSheet LA9'!$B$2:$DC$176,N$6+$AC$27,FALSE),"")</f>
        <v>-0.35</v>
      </c>
      <c r="O38" s="102"/>
      <c r="P38" s="102">
        <f>IF($G$4=$AC$1,VLOOKUP($A38,'FeederSheet LA9'!$B$2:$DC$176,P$6+$AC$27,FALSE),"")</f>
        <v>-0.39</v>
      </c>
      <c r="Q38" s="102">
        <f>IF($G$4=$AC$1,VLOOKUP($A38,'FeederSheet LA9'!$B$2:$DC$176,Q$6+$AC$27,FALSE),"")</f>
        <v>0.17</v>
      </c>
      <c r="R38" s="102">
        <f>IF($G$4=$AC$1,VLOOKUP($A38,'FeederSheet LA9'!$B$2:$DC$176,R$6+$AC$27,FALSE),"")</f>
        <v>-0.25</v>
      </c>
      <c r="S38" s="100"/>
      <c r="T38" s="100"/>
      <c r="U38" s="100"/>
    </row>
    <row r="39" spans="1:21" x14ac:dyDescent="0.35">
      <c r="A39" s="3" t="s">
        <v>292</v>
      </c>
      <c r="B39" s="86">
        <v>354</v>
      </c>
      <c r="C39" s="55" t="s">
        <v>293</v>
      </c>
      <c r="D39" s="38">
        <f>VLOOKUP($A39,'FeederSheet LA9'!$B$2:$DF$176,D$6+$AC$29+$AC$27,FALSE)</f>
        <v>1553</v>
      </c>
      <c r="E39" s="38">
        <f>VLOOKUP($A39,'FeederSheet LA9'!$B$2:$DF$176,E$6+$AC$29+$AC$27,FALSE)</f>
        <v>582</v>
      </c>
      <c r="F39" s="38">
        <f>VLOOKUP($A39,'FeederSheet LA9'!$B$2:$DF$176,F$6+$AC$29+$AC$27,FALSE)</f>
        <v>2140</v>
      </c>
      <c r="G39" s="38"/>
      <c r="H39" s="101">
        <f>VLOOKUP($A39,'FeederSheet LA9'!$B$2:$DF$176,H$6+$AC$25+$AC$27,FALSE)</f>
        <v>-0.28999999999999998</v>
      </c>
      <c r="I39" s="101">
        <f>VLOOKUP($A39,'FeederSheet LA9'!$B$2:$DF$176,I$6+$AC$25+$AC$27,FALSE)</f>
        <v>0.27</v>
      </c>
      <c r="J39" s="101">
        <f>VLOOKUP($A39,'FeederSheet LA9'!$B$2:$DF$176,J$6+$AC$25+$AC$27,FALSE)</f>
        <v>-0.14000000000000001</v>
      </c>
      <c r="K39" s="100"/>
      <c r="L39" s="102">
        <f>IF($G$4=$AC$1,VLOOKUP($A39,'FeederSheet LA9'!$B$2:$DC$176,L$6+$AC$27,FALSE),"")</f>
        <v>-0.36</v>
      </c>
      <c r="M39" s="102">
        <f>IF($G$4=$AC$1,VLOOKUP($A39,'FeederSheet LA9'!$B$2:$DC$176,M$6+$AC$27,FALSE),"")</f>
        <v>0.17</v>
      </c>
      <c r="N39" s="102">
        <f>IF($G$4=$AC$1,VLOOKUP($A39,'FeederSheet LA9'!$B$2:$DC$176,N$6+$AC$27,FALSE),"")</f>
        <v>-0.19</v>
      </c>
      <c r="O39" s="102"/>
      <c r="P39" s="102">
        <f>IF($G$4=$AC$1,VLOOKUP($A39,'FeederSheet LA9'!$B$2:$DC$176,P$6+$AC$27,FALSE),"")</f>
        <v>-0.23</v>
      </c>
      <c r="Q39" s="102">
        <f>IF($G$4=$AC$1,VLOOKUP($A39,'FeederSheet LA9'!$B$2:$DC$176,Q$6+$AC$27,FALSE),"")</f>
        <v>0.37</v>
      </c>
      <c r="R39" s="102">
        <f>IF($G$4=$AC$1,VLOOKUP($A39,'FeederSheet LA9'!$B$2:$DC$176,R$6+$AC$27,FALSE),"")</f>
        <v>-0.09</v>
      </c>
      <c r="S39" s="100"/>
      <c r="T39" s="100"/>
      <c r="U39" s="100"/>
    </row>
    <row r="40" spans="1:21" x14ac:dyDescent="0.35">
      <c r="A40" s="3" t="s">
        <v>294</v>
      </c>
      <c r="B40" s="86">
        <v>355</v>
      </c>
      <c r="C40" s="55" t="s">
        <v>295</v>
      </c>
      <c r="D40" s="38">
        <f>VLOOKUP($A40,'FeederSheet LA9'!$B$2:$DF$176,D$6+$AC$29+$AC$27,FALSE)</f>
        <v>1784</v>
      </c>
      <c r="E40" s="38">
        <f>VLOOKUP($A40,'FeederSheet LA9'!$B$2:$DF$176,E$6+$AC$29+$AC$27,FALSE)</f>
        <v>174</v>
      </c>
      <c r="F40" s="38">
        <f>VLOOKUP($A40,'FeederSheet LA9'!$B$2:$DF$176,F$6+$AC$29+$AC$27,FALSE)</f>
        <v>1958</v>
      </c>
      <c r="G40" s="38"/>
      <c r="H40" s="101">
        <f>VLOOKUP($A40,'FeederSheet LA9'!$B$2:$DF$176,H$6+$AC$25+$AC$27,FALSE)</f>
        <v>-0.57999999999999996</v>
      </c>
      <c r="I40" s="101">
        <f>VLOOKUP($A40,'FeederSheet LA9'!$B$2:$DF$176,I$6+$AC$25+$AC$27,FALSE)</f>
        <v>0.73</v>
      </c>
      <c r="J40" s="101">
        <f>VLOOKUP($A40,'FeederSheet LA9'!$B$2:$DF$176,J$6+$AC$25+$AC$27,FALSE)</f>
        <v>-0.46</v>
      </c>
      <c r="K40" s="100"/>
      <c r="L40" s="102">
        <f>IF($G$4=$AC$1,VLOOKUP($A40,'FeederSheet LA9'!$B$2:$DC$176,L$6+$AC$27,FALSE),"")</f>
        <v>-0.64</v>
      </c>
      <c r="M40" s="102">
        <f>IF($G$4=$AC$1,VLOOKUP($A40,'FeederSheet LA9'!$B$2:$DC$176,M$6+$AC$27,FALSE),"")</f>
        <v>0.54</v>
      </c>
      <c r="N40" s="102">
        <f>IF($G$4=$AC$1,VLOOKUP($A40,'FeederSheet LA9'!$B$2:$DC$176,N$6+$AC$27,FALSE),"")</f>
        <v>-0.52</v>
      </c>
      <c r="O40" s="102"/>
      <c r="P40" s="102">
        <f>IF($G$4=$AC$1,VLOOKUP($A40,'FeederSheet LA9'!$B$2:$DC$176,P$6+$AC$27,FALSE),"")</f>
        <v>-0.52</v>
      </c>
      <c r="Q40" s="102">
        <f>IF($G$4=$AC$1,VLOOKUP($A40,'FeederSheet LA9'!$B$2:$DC$176,Q$6+$AC$27,FALSE),"")</f>
        <v>0.91</v>
      </c>
      <c r="R40" s="102">
        <f>IF($G$4=$AC$1,VLOOKUP($A40,'FeederSheet LA9'!$B$2:$DC$176,R$6+$AC$27,FALSE),"")</f>
        <v>-0.41</v>
      </c>
      <c r="S40" s="100"/>
      <c r="T40" s="100"/>
      <c r="U40" s="100"/>
    </row>
    <row r="41" spans="1:21" x14ac:dyDescent="0.35">
      <c r="A41" s="3" t="s">
        <v>296</v>
      </c>
      <c r="B41" s="86">
        <v>343</v>
      </c>
      <c r="C41" s="55" t="s">
        <v>297</v>
      </c>
      <c r="D41" s="38">
        <f>VLOOKUP($A41,'FeederSheet LA9'!$B$2:$DF$176,D$6+$AC$29+$AC$27,FALSE)</f>
        <v>2654</v>
      </c>
      <c r="E41" s="38">
        <f>VLOOKUP($A41,'FeederSheet LA9'!$B$2:$DF$176,E$6+$AC$29+$AC$27,FALSE)</f>
        <v>71</v>
      </c>
      <c r="F41" s="38">
        <f>VLOOKUP($A41,'FeederSheet LA9'!$B$2:$DF$176,F$6+$AC$29+$AC$27,FALSE)</f>
        <v>2780</v>
      </c>
      <c r="G41" s="38"/>
      <c r="H41" s="101">
        <f>VLOOKUP($A41,'FeederSheet LA9'!$B$2:$DF$176,H$6+$AC$25+$AC$27,FALSE)</f>
        <v>-0.28000000000000003</v>
      </c>
      <c r="I41" s="101">
        <f>VLOOKUP($A41,'FeederSheet LA9'!$B$2:$DF$176,I$6+$AC$25+$AC$27,FALSE)</f>
        <v>0.62</v>
      </c>
      <c r="J41" s="101">
        <f>VLOOKUP($A41,'FeederSheet LA9'!$B$2:$DF$176,J$6+$AC$25+$AC$27,FALSE)</f>
        <v>-0.3</v>
      </c>
      <c r="K41" s="100"/>
      <c r="L41" s="102">
        <f>IF($G$4=$AC$1,VLOOKUP($A41,'FeederSheet LA9'!$B$2:$DC$176,L$6+$AC$27,FALSE),"")</f>
        <v>-0.33</v>
      </c>
      <c r="M41" s="102">
        <f>IF($G$4=$AC$1,VLOOKUP($A41,'FeederSheet LA9'!$B$2:$DC$176,M$6+$AC$27,FALSE),"")</f>
        <v>0.32</v>
      </c>
      <c r="N41" s="102">
        <f>IF($G$4=$AC$1,VLOOKUP($A41,'FeederSheet LA9'!$B$2:$DC$176,N$6+$AC$27,FALSE),"")</f>
        <v>-0.35</v>
      </c>
      <c r="O41" s="102"/>
      <c r="P41" s="102">
        <f>IF($G$4=$AC$1,VLOOKUP($A41,'FeederSheet LA9'!$B$2:$DC$176,P$6+$AC$27,FALSE),"")</f>
        <v>-0.23</v>
      </c>
      <c r="Q41" s="102">
        <f>IF($G$4=$AC$1,VLOOKUP($A41,'FeederSheet LA9'!$B$2:$DC$176,Q$6+$AC$27,FALSE),"")</f>
        <v>0.91</v>
      </c>
      <c r="R41" s="102">
        <f>IF($G$4=$AC$1,VLOOKUP($A41,'FeederSheet LA9'!$B$2:$DC$176,R$6+$AC$27,FALSE),"")</f>
        <v>-0.25</v>
      </c>
      <c r="S41" s="100"/>
      <c r="T41" s="100"/>
      <c r="U41" s="100"/>
    </row>
    <row r="42" spans="1:21" x14ac:dyDescent="0.35">
      <c r="A42" s="3" t="s">
        <v>298</v>
      </c>
      <c r="B42" s="86">
        <v>342</v>
      </c>
      <c r="C42" s="55" t="s">
        <v>299</v>
      </c>
      <c r="D42" s="38">
        <f>VLOOKUP($A42,'FeederSheet LA9'!$B$2:$DF$176,D$6+$AC$29+$AC$27,FALSE)</f>
        <v>1659</v>
      </c>
      <c r="E42" s="38">
        <f>VLOOKUP($A42,'FeederSheet LA9'!$B$2:$DF$176,E$6+$AC$29+$AC$27,FALSE)</f>
        <v>20</v>
      </c>
      <c r="F42" s="38">
        <f>VLOOKUP($A42,'FeederSheet LA9'!$B$2:$DF$176,F$6+$AC$29+$AC$27,FALSE)</f>
        <v>1716</v>
      </c>
      <c r="G42" s="38"/>
      <c r="H42" s="101">
        <f>VLOOKUP($A42,'FeederSheet LA9'!$B$2:$DF$176,H$6+$AC$25+$AC$27,FALSE)</f>
        <v>-0.38</v>
      </c>
      <c r="I42" s="101">
        <f>VLOOKUP($A42,'FeederSheet LA9'!$B$2:$DF$176,I$6+$AC$25+$AC$27,FALSE)</f>
        <v>0.8</v>
      </c>
      <c r="J42" s="101">
        <f>VLOOKUP($A42,'FeederSheet LA9'!$B$2:$DF$176,J$6+$AC$25+$AC$27,FALSE)</f>
        <v>-0.39</v>
      </c>
      <c r="K42" s="100"/>
      <c r="L42" s="102">
        <f>IF($G$4=$AC$1,VLOOKUP($A42,'FeederSheet LA9'!$B$2:$DC$176,L$6+$AC$27,FALSE),"")</f>
        <v>-0.44</v>
      </c>
      <c r="M42" s="102">
        <f>IF($G$4=$AC$1,VLOOKUP($A42,'FeederSheet LA9'!$B$2:$DC$176,M$6+$AC$27,FALSE),"")</f>
        <v>0.25</v>
      </c>
      <c r="N42" s="102">
        <f>IF($G$4=$AC$1,VLOOKUP($A42,'FeederSheet LA9'!$B$2:$DC$176,N$6+$AC$27,FALSE),"")</f>
        <v>-0.45</v>
      </c>
      <c r="O42" s="102"/>
      <c r="P42" s="102">
        <f>IF($G$4=$AC$1,VLOOKUP($A42,'FeederSheet LA9'!$B$2:$DC$176,P$6+$AC$27,FALSE),"")</f>
        <v>-0.32</v>
      </c>
      <c r="Q42" s="102">
        <f>IF($G$4=$AC$1,VLOOKUP($A42,'FeederSheet LA9'!$B$2:$DC$176,Q$6+$AC$27,FALSE),"")</f>
        <v>1.35</v>
      </c>
      <c r="R42" s="102">
        <f>IF($G$4=$AC$1,VLOOKUP($A42,'FeederSheet LA9'!$B$2:$DC$176,R$6+$AC$27,FALSE),"")</f>
        <v>-0.33</v>
      </c>
      <c r="S42" s="100"/>
      <c r="T42" s="100"/>
      <c r="U42" s="100"/>
    </row>
    <row r="43" spans="1:21" x14ac:dyDescent="0.35">
      <c r="A43" s="3" t="s">
        <v>300</v>
      </c>
      <c r="B43" s="86">
        <v>356</v>
      </c>
      <c r="C43" s="55" t="s">
        <v>301</v>
      </c>
      <c r="D43" s="38">
        <f>VLOOKUP($A43,'FeederSheet LA9'!$B$2:$DF$176,D$6+$AC$29+$AC$27,FALSE)</f>
        <v>2398</v>
      </c>
      <c r="E43" s="38">
        <f>VLOOKUP($A43,'FeederSheet LA9'!$B$2:$DF$176,E$6+$AC$29+$AC$27,FALSE)</f>
        <v>116</v>
      </c>
      <c r="F43" s="38">
        <f>VLOOKUP($A43,'FeederSheet LA9'!$B$2:$DF$176,F$6+$AC$29+$AC$27,FALSE)</f>
        <v>2517</v>
      </c>
      <c r="G43" s="38"/>
      <c r="H43" s="101">
        <f>VLOOKUP($A43,'FeederSheet LA9'!$B$2:$DF$176,H$6+$AC$25+$AC$27,FALSE)</f>
        <v>-0.05</v>
      </c>
      <c r="I43" s="101">
        <f>VLOOKUP($A43,'FeederSheet LA9'!$B$2:$DF$176,I$6+$AC$25+$AC$27,FALSE)</f>
        <v>0.55000000000000004</v>
      </c>
      <c r="J43" s="101">
        <f>VLOOKUP($A43,'FeederSheet LA9'!$B$2:$DF$176,J$6+$AC$25+$AC$27,FALSE)</f>
        <v>-0.03</v>
      </c>
      <c r="K43" s="100"/>
      <c r="L43" s="102">
        <f>IF($G$4=$AC$1,VLOOKUP($A43,'FeederSheet LA9'!$B$2:$DC$176,L$6+$AC$27,FALSE),"")</f>
        <v>-0.1</v>
      </c>
      <c r="M43" s="102">
        <f>IF($G$4=$AC$1,VLOOKUP($A43,'FeederSheet LA9'!$B$2:$DC$176,M$6+$AC$27,FALSE),"")</f>
        <v>0.32</v>
      </c>
      <c r="N43" s="102">
        <f>IF($G$4=$AC$1,VLOOKUP($A43,'FeederSheet LA9'!$B$2:$DC$176,N$6+$AC$27,FALSE),"")</f>
        <v>-7.0000000000000007E-2</v>
      </c>
      <c r="O43" s="102"/>
      <c r="P43" s="102">
        <f>IF($G$4=$AC$1,VLOOKUP($A43,'FeederSheet LA9'!$B$2:$DC$176,P$6+$AC$27,FALSE),"")</f>
        <v>0</v>
      </c>
      <c r="Q43" s="102">
        <f>IF($G$4=$AC$1,VLOOKUP($A43,'FeederSheet LA9'!$B$2:$DC$176,Q$6+$AC$27,FALSE),"")</f>
        <v>0.78</v>
      </c>
      <c r="R43" s="102">
        <f>IF($G$4=$AC$1,VLOOKUP($A43,'FeederSheet LA9'!$B$2:$DC$176,R$6+$AC$27,FALSE),"")</f>
        <v>0.02</v>
      </c>
      <c r="S43" s="100"/>
      <c r="T43" s="100"/>
      <c r="U43" s="100"/>
    </row>
    <row r="44" spans="1:21" x14ac:dyDescent="0.35">
      <c r="A44" s="3" t="s">
        <v>302</v>
      </c>
      <c r="B44" s="86">
        <v>357</v>
      </c>
      <c r="C44" s="55" t="s">
        <v>303</v>
      </c>
      <c r="D44" s="38">
        <f>VLOOKUP($A44,'FeederSheet LA9'!$B$2:$DF$176,D$6+$AC$29+$AC$27,FALSE)</f>
        <v>2131</v>
      </c>
      <c r="E44" s="38">
        <f>VLOOKUP($A44,'FeederSheet LA9'!$B$2:$DF$176,E$6+$AC$29+$AC$27,FALSE)</f>
        <v>294</v>
      </c>
      <c r="F44" s="38">
        <f>VLOOKUP($A44,'FeederSheet LA9'!$B$2:$DF$176,F$6+$AC$29+$AC$27,FALSE)</f>
        <v>2426</v>
      </c>
      <c r="G44" s="38"/>
      <c r="H44" s="101">
        <f>VLOOKUP($A44,'FeederSheet LA9'!$B$2:$DF$176,H$6+$AC$25+$AC$27,FALSE)</f>
        <v>-0.27</v>
      </c>
      <c r="I44" s="101">
        <f>VLOOKUP($A44,'FeederSheet LA9'!$B$2:$DF$176,I$6+$AC$25+$AC$27,FALSE)</f>
        <v>0.56999999999999995</v>
      </c>
      <c r="J44" s="101">
        <f>VLOOKUP($A44,'FeederSheet LA9'!$B$2:$DF$176,J$6+$AC$25+$AC$27,FALSE)</f>
        <v>-0.17</v>
      </c>
      <c r="K44" s="100"/>
      <c r="L44" s="102">
        <f>IF($G$4=$AC$1,VLOOKUP($A44,'FeederSheet LA9'!$B$2:$DC$176,L$6+$AC$27,FALSE),"")</f>
        <v>-0.32</v>
      </c>
      <c r="M44" s="102">
        <f>IF($G$4=$AC$1,VLOOKUP($A44,'FeederSheet LA9'!$B$2:$DC$176,M$6+$AC$27,FALSE),"")</f>
        <v>0.42</v>
      </c>
      <c r="N44" s="102">
        <f>IF($G$4=$AC$1,VLOOKUP($A44,'FeederSheet LA9'!$B$2:$DC$176,N$6+$AC$27,FALSE),"")</f>
        <v>-0.22</v>
      </c>
      <c r="O44" s="102"/>
      <c r="P44" s="102">
        <f>IF($G$4=$AC$1,VLOOKUP($A44,'FeederSheet LA9'!$B$2:$DC$176,P$6+$AC$27,FALSE),"")</f>
        <v>-0.22</v>
      </c>
      <c r="Q44" s="102">
        <f>IF($G$4=$AC$1,VLOOKUP($A44,'FeederSheet LA9'!$B$2:$DC$176,Q$6+$AC$27,FALSE),"")</f>
        <v>0.71</v>
      </c>
      <c r="R44" s="102">
        <f>IF($G$4=$AC$1,VLOOKUP($A44,'FeederSheet LA9'!$B$2:$DC$176,R$6+$AC$27,FALSE),"")</f>
        <v>-0.12</v>
      </c>
      <c r="S44" s="100"/>
      <c r="T44" s="100"/>
      <c r="U44" s="100"/>
    </row>
    <row r="45" spans="1:21" x14ac:dyDescent="0.35">
      <c r="A45" s="3" t="s">
        <v>304</v>
      </c>
      <c r="B45" s="86">
        <v>358</v>
      </c>
      <c r="C45" s="55" t="s">
        <v>305</v>
      </c>
      <c r="D45" s="38">
        <f>VLOOKUP($A45,'FeederSheet LA9'!$B$2:$DF$176,D$6+$AC$29+$AC$27,FALSE)</f>
        <v>2319</v>
      </c>
      <c r="E45" s="38">
        <f>VLOOKUP($A45,'FeederSheet LA9'!$B$2:$DF$176,E$6+$AC$29+$AC$27,FALSE)</f>
        <v>324</v>
      </c>
      <c r="F45" s="38">
        <f>VLOOKUP($A45,'FeederSheet LA9'!$B$2:$DF$176,F$6+$AC$29+$AC$27,FALSE)</f>
        <v>2645</v>
      </c>
      <c r="G45" s="38"/>
      <c r="H45" s="101">
        <f>VLOOKUP($A45,'FeederSheet LA9'!$B$2:$DF$176,H$6+$AC$25+$AC$27,FALSE)</f>
        <v>0.16</v>
      </c>
      <c r="I45" s="101">
        <f>VLOOKUP($A45,'FeederSheet LA9'!$B$2:$DF$176,I$6+$AC$25+$AC$27,FALSE)</f>
        <v>0.66</v>
      </c>
      <c r="J45" s="101">
        <f>VLOOKUP($A45,'FeederSheet LA9'!$B$2:$DF$176,J$6+$AC$25+$AC$27,FALSE)</f>
        <v>0.22</v>
      </c>
      <c r="K45" s="100"/>
      <c r="L45" s="102">
        <f>IF($G$4=$AC$1,VLOOKUP($A45,'FeederSheet LA9'!$B$2:$DC$176,L$6+$AC$27,FALSE),"")</f>
        <v>0.11</v>
      </c>
      <c r="M45" s="102">
        <f>IF($G$4=$AC$1,VLOOKUP($A45,'FeederSheet LA9'!$B$2:$DC$176,M$6+$AC$27,FALSE),"")</f>
        <v>0.52</v>
      </c>
      <c r="N45" s="102">
        <f>IF($G$4=$AC$1,VLOOKUP($A45,'FeederSheet LA9'!$B$2:$DC$176,N$6+$AC$27,FALSE),"")</f>
        <v>0.17</v>
      </c>
      <c r="O45" s="102"/>
      <c r="P45" s="102">
        <f>IF($G$4=$AC$1,VLOOKUP($A45,'FeederSheet LA9'!$B$2:$DC$176,P$6+$AC$27,FALSE),"")</f>
        <v>0.21</v>
      </c>
      <c r="Q45" s="102">
        <f>IF($G$4=$AC$1,VLOOKUP($A45,'FeederSheet LA9'!$B$2:$DC$176,Q$6+$AC$27,FALSE),"")</f>
        <v>0.8</v>
      </c>
      <c r="R45" s="102">
        <f>IF($G$4=$AC$1,VLOOKUP($A45,'FeederSheet LA9'!$B$2:$DC$176,R$6+$AC$27,FALSE),"")</f>
        <v>0.27</v>
      </c>
      <c r="S45" s="100"/>
      <c r="T45" s="100"/>
      <c r="U45" s="100"/>
    </row>
    <row r="46" spans="1:21" x14ac:dyDescent="0.35">
      <c r="A46" s="3" t="s">
        <v>306</v>
      </c>
      <c r="B46" s="86">
        <v>877</v>
      </c>
      <c r="C46" s="55" t="s">
        <v>307</v>
      </c>
      <c r="D46" s="38">
        <f>VLOOKUP($A46,'FeederSheet LA9'!$B$2:$DF$176,D$6+$AC$29+$AC$27,FALSE)</f>
        <v>2217</v>
      </c>
      <c r="E46" s="38">
        <f>VLOOKUP($A46,'FeederSheet LA9'!$B$2:$DF$176,E$6+$AC$29+$AC$27,FALSE)</f>
        <v>99</v>
      </c>
      <c r="F46" s="38">
        <f>VLOOKUP($A46,'FeederSheet LA9'!$B$2:$DF$176,F$6+$AC$29+$AC$27,FALSE)</f>
        <v>2316</v>
      </c>
      <c r="G46" s="38"/>
      <c r="H46" s="101">
        <f>VLOOKUP($A46,'FeederSheet LA9'!$B$2:$DF$176,H$6+$AC$25+$AC$27,FALSE)</f>
        <v>-0.17</v>
      </c>
      <c r="I46" s="101">
        <f>VLOOKUP($A46,'FeederSheet LA9'!$B$2:$DF$176,I$6+$AC$25+$AC$27,FALSE)</f>
        <v>0.54</v>
      </c>
      <c r="J46" s="101">
        <f>VLOOKUP($A46,'FeederSheet LA9'!$B$2:$DF$176,J$6+$AC$25+$AC$27,FALSE)</f>
        <v>-0.14000000000000001</v>
      </c>
      <c r="K46" s="100"/>
      <c r="L46" s="102">
        <f>IF($G$4=$AC$1,VLOOKUP($A46,'FeederSheet LA9'!$B$2:$DC$176,L$6+$AC$27,FALSE),"")</f>
        <v>-0.22</v>
      </c>
      <c r="M46" s="102">
        <f>IF($G$4=$AC$1,VLOOKUP($A46,'FeederSheet LA9'!$B$2:$DC$176,M$6+$AC$27,FALSE),"")</f>
        <v>0.28999999999999998</v>
      </c>
      <c r="N46" s="102">
        <f>IF($G$4=$AC$1,VLOOKUP($A46,'FeederSheet LA9'!$B$2:$DC$176,N$6+$AC$27,FALSE),"")</f>
        <v>-0.19</v>
      </c>
      <c r="O46" s="102"/>
      <c r="P46" s="102">
        <f>IF($G$4=$AC$1,VLOOKUP($A46,'FeederSheet LA9'!$B$2:$DC$176,P$6+$AC$27,FALSE),"")</f>
        <v>-0.12</v>
      </c>
      <c r="Q46" s="102">
        <f>IF($G$4=$AC$1,VLOOKUP($A46,'FeederSheet LA9'!$B$2:$DC$176,Q$6+$AC$27,FALSE),"")</f>
        <v>0.79</v>
      </c>
      <c r="R46" s="102">
        <f>IF($G$4=$AC$1,VLOOKUP($A46,'FeederSheet LA9'!$B$2:$DC$176,R$6+$AC$27,FALSE),"")</f>
        <v>-0.09</v>
      </c>
      <c r="S46" s="100"/>
      <c r="T46" s="100"/>
      <c r="U46" s="100"/>
    </row>
    <row r="47" spans="1:21" x14ac:dyDescent="0.35">
      <c r="A47" s="3" t="s">
        <v>308</v>
      </c>
      <c r="B47" s="86">
        <v>359</v>
      </c>
      <c r="C47" s="55" t="s">
        <v>309</v>
      </c>
      <c r="D47" s="38">
        <f>VLOOKUP($A47,'FeederSheet LA9'!$B$2:$DF$176,D$6+$AC$29+$AC$27,FALSE)</f>
        <v>3098</v>
      </c>
      <c r="E47" s="38">
        <f>VLOOKUP($A47,'FeederSheet LA9'!$B$2:$DF$176,E$6+$AC$29+$AC$27,FALSE)</f>
        <v>71</v>
      </c>
      <c r="F47" s="38">
        <f>VLOOKUP($A47,'FeederSheet LA9'!$B$2:$DF$176,F$6+$AC$29+$AC$27,FALSE)</f>
        <v>3169</v>
      </c>
      <c r="G47" s="38"/>
      <c r="H47" s="101">
        <f>VLOOKUP($A47,'FeederSheet LA9'!$B$2:$DF$176,H$6+$AC$25+$AC$27,FALSE)</f>
        <v>-0.35</v>
      </c>
      <c r="I47" s="101">
        <f>VLOOKUP($A47,'FeederSheet LA9'!$B$2:$DF$176,I$6+$AC$25+$AC$27,FALSE)</f>
        <v>0.56999999999999995</v>
      </c>
      <c r="J47" s="101">
        <f>VLOOKUP($A47,'FeederSheet LA9'!$B$2:$DF$176,J$6+$AC$25+$AC$27,FALSE)</f>
        <v>-0.33</v>
      </c>
      <c r="K47" s="100"/>
      <c r="L47" s="102">
        <f>IF($G$4=$AC$1,VLOOKUP($A47,'FeederSheet LA9'!$B$2:$DC$176,L$6+$AC$27,FALSE),"")</f>
        <v>-0.39</v>
      </c>
      <c r="M47" s="102">
        <f>IF($G$4=$AC$1,VLOOKUP($A47,'FeederSheet LA9'!$B$2:$DC$176,M$6+$AC$27,FALSE),"")</f>
        <v>0.27</v>
      </c>
      <c r="N47" s="102">
        <f>IF($G$4=$AC$1,VLOOKUP($A47,'FeederSheet LA9'!$B$2:$DC$176,N$6+$AC$27,FALSE),"")</f>
        <v>-0.37</v>
      </c>
      <c r="O47" s="102"/>
      <c r="P47" s="102">
        <f>IF($G$4=$AC$1,VLOOKUP($A47,'FeederSheet LA9'!$B$2:$DC$176,P$6+$AC$27,FALSE),"")</f>
        <v>-0.3</v>
      </c>
      <c r="Q47" s="102">
        <f>IF($G$4=$AC$1,VLOOKUP($A47,'FeederSheet LA9'!$B$2:$DC$176,Q$6+$AC$27,FALSE),"")</f>
        <v>0.86</v>
      </c>
      <c r="R47" s="102">
        <f>IF($G$4=$AC$1,VLOOKUP($A47,'FeederSheet LA9'!$B$2:$DC$176,R$6+$AC$27,FALSE),"")</f>
        <v>-0.28000000000000003</v>
      </c>
      <c r="S47" s="100"/>
      <c r="T47" s="100"/>
      <c r="U47" s="100"/>
    </row>
    <row r="48" spans="1:21" x14ac:dyDescent="0.35">
      <c r="A48" s="3" t="s">
        <v>310</v>
      </c>
      <c r="B48" s="86">
        <v>344</v>
      </c>
      <c r="C48" s="55" t="s">
        <v>311</v>
      </c>
      <c r="D48" s="38">
        <f>VLOOKUP($A48,'FeederSheet LA9'!$B$2:$DF$176,D$6+$AC$29+$AC$27,FALSE)</f>
        <v>3042</v>
      </c>
      <c r="E48" s="38">
        <f>VLOOKUP($A48,'FeederSheet LA9'!$B$2:$DF$176,E$6+$AC$29+$AC$27,FALSE)</f>
        <v>68</v>
      </c>
      <c r="F48" s="38">
        <f>VLOOKUP($A48,'FeederSheet LA9'!$B$2:$DF$176,F$6+$AC$29+$AC$27,FALSE)</f>
        <v>3111</v>
      </c>
      <c r="G48" s="38"/>
      <c r="H48" s="101">
        <f>VLOOKUP($A48,'FeederSheet LA9'!$B$2:$DF$176,H$6+$AC$25+$AC$27,FALSE)</f>
        <v>0.01</v>
      </c>
      <c r="I48" s="101">
        <f>VLOOKUP($A48,'FeederSheet LA9'!$B$2:$DF$176,I$6+$AC$25+$AC$27,FALSE)</f>
        <v>0.93</v>
      </c>
      <c r="J48" s="101">
        <f>VLOOKUP($A48,'FeederSheet LA9'!$B$2:$DF$176,J$6+$AC$25+$AC$27,FALSE)</f>
        <v>0.03</v>
      </c>
      <c r="K48" s="100"/>
      <c r="L48" s="102">
        <f>IF($G$4=$AC$1,VLOOKUP($A48,'FeederSheet LA9'!$B$2:$DC$176,L$6+$AC$27,FALSE),"")</f>
        <v>-0.03</v>
      </c>
      <c r="M48" s="102">
        <f>IF($G$4=$AC$1,VLOOKUP($A48,'FeederSheet LA9'!$B$2:$DC$176,M$6+$AC$27,FALSE),"")</f>
        <v>0.63</v>
      </c>
      <c r="N48" s="102">
        <f>IF($G$4=$AC$1,VLOOKUP($A48,'FeederSheet LA9'!$B$2:$DC$176,N$6+$AC$27,FALSE),"")</f>
        <v>-0.01</v>
      </c>
      <c r="O48" s="102"/>
      <c r="P48" s="102">
        <f>IF($G$4=$AC$1,VLOOKUP($A48,'FeederSheet LA9'!$B$2:$DC$176,P$6+$AC$27,FALSE),"")</f>
        <v>0.06</v>
      </c>
      <c r="Q48" s="102">
        <f>IF($G$4=$AC$1,VLOOKUP($A48,'FeederSheet LA9'!$B$2:$DC$176,Q$6+$AC$27,FALSE),"")</f>
        <v>1.23</v>
      </c>
      <c r="R48" s="102">
        <f>IF($G$4=$AC$1,VLOOKUP($A48,'FeederSheet LA9'!$B$2:$DC$176,R$6+$AC$27,FALSE),"")</f>
        <v>0.08</v>
      </c>
      <c r="S48" s="100"/>
      <c r="T48" s="100"/>
      <c r="U48" s="100"/>
    </row>
    <row r="49" spans="1:29" x14ac:dyDescent="0.35">
      <c r="A49" s="44"/>
      <c r="B49" s="1"/>
      <c r="C49" s="103"/>
      <c r="D49" s="38"/>
      <c r="E49" s="38"/>
      <c r="F49" s="38"/>
      <c r="G49" s="38"/>
      <c r="H49" s="101"/>
      <c r="I49" s="101"/>
      <c r="J49" s="101"/>
      <c r="K49" s="100"/>
      <c r="L49" s="102"/>
      <c r="M49" s="102"/>
      <c r="N49" s="102"/>
      <c r="O49" s="102"/>
      <c r="P49" s="102"/>
      <c r="Q49" s="102"/>
      <c r="R49" s="102"/>
      <c r="S49" s="100"/>
      <c r="T49" s="100"/>
      <c r="U49" s="100"/>
    </row>
    <row r="50" spans="1:29" s="44" customFormat="1" x14ac:dyDescent="0.35">
      <c r="A50" s="44" t="s">
        <v>312</v>
      </c>
      <c r="B50" s="1" t="s">
        <v>313</v>
      </c>
      <c r="C50" s="41" t="s">
        <v>314</v>
      </c>
      <c r="D50" s="24">
        <f>VLOOKUP($A50,'FeederSheet LA9'!$B$2:$DF$176,D$6+$AC$29+$AC$27,FALSE)</f>
        <v>44812</v>
      </c>
      <c r="E50" s="24">
        <f>VLOOKUP($A50,'FeederSheet LA9'!$B$2:$DF$176,E$6+$AC$29+$AC$27,FALSE)</f>
        <v>6042</v>
      </c>
      <c r="F50" s="24">
        <f>VLOOKUP($A50,'FeederSheet LA9'!$B$2:$DF$176,F$6+$AC$29+$AC$27,FALSE)</f>
        <v>51299</v>
      </c>
      <c r="G50" s="24"/>
      <c r="H50" s="96">
        <f>VLOOKUP($A50,'FeederSheet LA9'!$B$2:$DF$176,H$6+$AC$25+$AC$27,FALSE)</f>
        <v>-0.06</v>
      </c>
      <c r="I50" s="96">
        <f>VLOOKUP($A50,'FeederSheet LA9'!$B$2:$DF$176,I$6+$AC$25+$AC$27,FALSE)</f>
        <v>0.36</v>
      </c>
      <c r="J50" s="96">
        <f>VLOOKUP($A50,'FeederSheet LA9'!$B$2:$DF$176,J$6+$AC$25+$AC$27,FALSE)</f>
        <v>-0.02</v>
      </c>
      <c r="K50" s="97"/>
      <c r="L50" s="98">
        <f>IF($G$4=$AC$1,VLOOKUP($A50,'FeederSheet LA9'!$B$2:$DC$176,L$6+$AC$27,FALSE),"")</f>
        <v>-7.0000000000000007E-2</v>
      </c>
      <c r="M50" s="98">
        <f>IF($G$4=$AC$1,VLOOKUP($A50,'FeederSheet LA9'!$B$2:$DC$176,M$6+$AC$27,FALSE),"")</f>
        <v>0.33</v>
      </c>
      <c r="N50" s="98">
        <f>IF($G$4=$AC$1,VLOOKUP($A50,'FeederSheet LA9'!$B$2:$DC$176,N$6+$AC$27,FALSE),"")</f>
        <v>-0.03</v>
      </c>
      <c r="O50" s="98"/>
      <c r="P50" s="98">
        <f>IF($G$4=$AC$1,VLOOKUP($A50,'FeederSheet LA9'!$B$2:$DC$176,P$6+$AC$27,FALSE),"")</f>
        <v>-0.05</v>
      </c>
      <c r="Q50" s="98">
        <f>IF($G$4=$AC$1,VLOOKUP($A50,'FeederSheet LA9'!$B$2:$DC$176,Q$6+$AC$27,FALSE),"")</f>
        <v>0.39</v>
      </c>
      <c r="R50" s="98">
        <f>IF($G$4=$AC$1,VLOOKUP($A50,'FeederSheet LA9'!$B$2:$DC$176,R$6+$AC$27,FALSE),"")</f>
        <v>-0.01</v>
      </c>
      <c r="S50" s="97"/>
      <c r="T50" s="97"/>
      <c r="U50" s="97"/>
      <c r="AC50" s="4"/>
    </row>
    <row r="51" spans="1:29" s="44" customFormat="1" x14ac:dyDescent="0.35">
      <c r="A51" s="3" t="s">
        <v>315</v>
      </c>
      <c r="B51" s="86">
        <v>370</v>
      </c>
      <c r="C51" s="55" t="s">
        <v>316</v>
      </c>
      <c r="D51" s="38">
        <f>VLOOKUP($A51,'FeederSheet LA9'!$B$2:$DF$176,D$6+$AC$29+$AC$27,FALSE)</f>
        <v>1921</v>
      </c>
      <c r="E51" s="38">
        <f>VLOOKUP($A51,'FeederSheet LA9'!$B$2:$DF$176,E$6+$AC$29+$AC$27,FALSE)</f>
        <v>58</v>
      </c>
      <c r="F51" s="38">
        <f>VLOOKUP($A51,'FeederSheet LA9'!$B$2:$DF$176,F$6+$AC$29+$AC$27,FALSE)</f>
        <v>1983</v>
      </c>
      <c r="G51" s="38"/>
      <c r="H51" s="101">
        <f>VLOOKUP($A51,'FeederSheet LA9'!$B$2:$DF$176,H$6+$AC$25+$AC$27,FALSE)</f>
        <v>-0.17</v>
      </c>
      <c r="I51" s="101">
        <f>VLOOKUP($A51,'FeederSheet LA9'!$B$2:$DF$176,I$6+$AC$25+$AC$27,FALSE)</f>
        <v>0.66</v>
      </c>
      <c r="J51" s="101">
        <f>VLOOKUP($A51,'FeederSheet LA9'!$B$2:$DF$176,J$6+$AC$25+$AC$27,FALSE)</f>
        <v>-0.15</v>
      </c>
      <c r="K51" s="100"/>
      <c r="L51" s="102">
        <f>IF($G$4=$AC$1,VLOOKUP($A51,'FeederSheet LA9'!$B$2:$DC$176,L$6+$AC$27,FALSE),"")</f>
        <v>-0.23</v>
      </c>
      <c r="M51" s="102">
        <f>IF($G$4=$AC$1,VLOOKUP($A51,'FeederSheet LA9'!$B$2:$DC$176,M$6+$AC$27,FALSE),"")</f>
        <v>0.34</v>
      </c>
      <c r="N51" s="102">
        <f>IF($G$4=$AC$1,VLOOKUP($A51,'FeederSheet LA9'!$B$2:$DC$176,N$6+$AC$27,FALSE),"")</f>
        <v>-0.2</v>
      </c>
      <c r="O51" s="102"/>
      <c r="P51" s="102">
        <f>IF($G$4=$AC$1,VLOOKUP($A51,'FeederSheet LA9'!$B$2:$DC$176,P$6+$AC$27,FALSE),"")</f>
        <v>-0.12</v>
      </c>
      <c r="Q51" s="102">
        <f>IF($G$4=$AC$1,VLOOKUP($A51,'FeederSheet LA9'!$B$2:$DC$176,Q$6+$AC$27,FALSE),"")</f>
        <v>0.99</v>
      </c>
      <c r="R51" s="102">
        <f>IF($G$4=$AC$1,VLOOKUP($A51,'FeederSheet LA9'!$B$2:$DC$176,R$6+$AC$27,FALSE),"")</f>
        <v>-0.09</v>
      </c>
      <c r="S51" s="100"/>
      <c r="T51" s="100"/>
      <c r="U51" s="100"/>
      <c r="AC51" s="10"/>
    </row>
    <row r="52" spans="1:29" ht="12.75" customHeight="1" x14ac:dyDescent="0.35">
      <c r="A52" s="3" t="s">
        <v>317</v>
      </c>
      <c r="B52" s="86">
        <v>380</v>
      </c>
      <c r="C52" s="55" t="s">
        <v>318</v>
      </c>
      <c r="D52" s="38">
        <f>VLOOKUP($A52,'FeederSheet LA9'!$B$2:$DF$176,D$6+$AC$29+$AC$27,FALSE)</f>
        <v>3739</v>
      </c>
      <c r="E52" s="38">
        <f>VLOOKUP($A52,'FeederSheet LA9'!$B$2:$DF$176,E$6+$AC$29+$AC$27,FALSE)</f>
        <v>1886</v>
      </c>
      <c r="F52" s="38">
        <f>VLOOKUP($A52,'FeederSheet LA9'!$B$2:$DF$176,F$6+$AC$29+$AC$27,FALSE)</f>
        <v>5630</v>
      </c>
      <c r="G52" s="38"/>
      <c r="H52" s="101">
        <f>VLOOKUP($A52,'FeederSheet LA9'!$B$2:$DF$176,H$6+$AC$25+$AC$27,FALSE)</f>
        <v>-0.12</v>
      </c>
      <c r="I52" s="101">
        <f>VLOOKUP($A52,'FeederSheet LA9'!$B$2:$DF$176,I$6+$AC$25+$AC$27,FALSE)</f>
        <v>0.23</v>
      </c>
      <c r="J52" s="101">
        <f>VLOOKUP($A52,'FeederSheet LA9'!$B$2:$DF$176,J$6+$AC$25+$AC$27,FALSE)</f>
        <v>0</v>
      </c>
      <c r="K52" s="100"/>
      <c r="L52" s="102">
        <f>IF($G$4=$AC$1,VLOOKUP($A52,'FeederSheet LA9'!$B$2:$DC$176,L$6+$AC$27,FALSE),"")</f>
        <v>-0.16</v>
      </c>
      <c r="M52" s="102">
        <f>IF($G$4=$AC$1,VLOOKUP($A52,'FeederSheet LA9'!$B$2:$DC$176,M$6+$AC$27,FALSE),"")</f>
        <v>0.17</v>
      </c>
      <c r="N52" s="102">
        <f>IF($G$4=$AC$1,VLOOKUP($A52,'FeederSheet LA9'!$B$2:$DC$176,N$6+$AC$27,FALSE),"")</f>
        <v>-0.04</v>
      </c>
      <c r="O52" s="102"/>
      <c r="P52" s="102">
        <f>IF($G$4=$AC$1,VLOOKUP($A52,'FeederSheet LA9'!$B$2:$DC$176,P$6+$AC$27,FALSE),"")</f>
        <v>-0.08</v>
      </c>
      <c r="Q52" s="102">
        <f>IF($G$4=$AC$1,VLOOKUP($A52,'FeederSheet LA9'!$B$2:$DC$176,Q$6+$AC$27,FALSE),"")</f>
        <v>0.28000000000000003</v>
      </c>
      <c r="R52" s="102">
        <f>IF($G$4=$AC$1,VLOOKUP($A52,'FeederSheet LA9'!$B$2:$DC$176,R$6+$AC$27,FALSE),"")</f>
        <v>0.03</v>
      </c>
      <c r="AC52" s="10"/>
    </row>
    <row r="53" spans="1:29" x14ac:dyDescent="0.35">
      <c r="A53" s="3" t="s">
        <v>319</v>
      </c>
      <c r="B53" s="86">
        <v>381</v>
      </c>
      <c r="C53" s="55" t="s">
        <v>320</v>
      </c>
      <c r="D53" s="38">
        <f>VLOOKUP($A53,'FeederSheet LA9'!$B$2:$DF$176,D$6+$AC$29+$AC$27,FALSE)</f>
        <v>2071</v>
      </c>
      <c r="E53" s="38">
        <f>VLOOKUP($A53,'FeederSheet LA9'!$B$2:$DF$176,E$6+$AC$29+$AC$27,FALSE)</f>
        <v>293</v>
      </c>
      <c r="F53" s="38">
        <f>VLOOKUP($A53,'FeederSheet LA9'!$B$2:$DF$176,F$6+$AC$29+$AC$27,FALSE)</f>
        <v>2364</v>
      </c>
      <c r="G53" s="38"/>
      <c r="H53" s="101">
        <f>VLOOKUP($A53,'FeederSheet LA9'!$B$2:$DF$176,H$6+$AC$25+$AC$27,FALSE)</f>
        <v>0.01</v>
      </c>
      <c r="I53" s="101">
        <f>VLOOKUP($A53,'FeederSheet LA9'!$B$2:$DF$176,I$6+$AC$25+$AC$27,FALSE)</f>
        <v>0.43</v>
      </c>
      <c r="J53" s="101">
        <f>VLOOKUP($A53,'FeederSheet LA9'!$B$2:$DF$176,J$6+$AC$25+$AC$27,FALSE)</f>
        <v>7.0000000000000007E-2</v>
      </c>
      <c r="K53" s="100"/>
      <c r="L53" s="102">
        <f>IF($G$4=$AC$1,VLOOKUP($A53,'FeederSheet LA9'!$B$2:$DC$176,L$6+$AC$27,FALSE),"")</f>
        <v>-0.04</v>
      </c>
      <c r="M53" s="102">
        <f>IF($G$4=$AC$1,VLOOKUP($A53,'FeederSheet LA9'!$B$2:$DC$176,M$6+$AC$27,FALSE),"")</f>
        <v>0.28000000000000003</v>
      </c>
      <c r="N53" s="102">
        <f>IF($G$4=$AC$1,VLOOKUP($A53,'FeederSheet LA9'!$B$2:$DC$176,N$6+$AC$27,FALSE),"")</f>
        <v>0.01</v>
      </c>
      <c r="O53" s="102"/>
      <c r="P53" s="102">
        <f>IF($G$4=$AC$1,VLOOKUP($A53,'FeederSheet LA9'!$B$2:$DC$176,P$6+$AC$27,FALSE),"")</f>
        <v>7.0000000000000007E-2</v>
      </c>
      <c r="Q53" s="102">
        <f>IF($G$4=$AC$1,VLOOKUP($A53,'FeederSheet LA9'!$B$2:$DC$176,Q$6+$AC$27,FALSE),"")</f>
        <v>0.56999999999999995</v>
      </c>
      <c r="R53" s="102">
        <f>IF($G$4=$AC$1,VLOOKUP($A53,'FeederSheet LA9'!$B$2:$DC$176,R$6+$AC$27,FALSE),"")</f>
        <v>0.12</v>
      </c>
      <c r="S53" s="100"/>
      <c r="T53" s="100"/>
      <c r="U53" s="100"/>
    </row>
    <row r="54" spans="1:29" x14ac:dyDescent="0.35">
      <c r="A54" s="3" t="s">
        <v>321</v>
      </c>
      <c r="B54" s="86">
        <v>371</v>
      </c>
      <c r="C54" s="55" t="s">
        <v>322</v>
      </c>
      <c r="D54" s="38">
        <f>VLOOKUP($A54,'FeederSheet LA9'!$B$2:$DF$176,D$6+$AC$29+$AC$27,FALSE)</f>
        <v>2670</v>
      </c>
      <c r="E54" s="38">
        <f>VLOOKUP($A54,'FeederSheet LA9'!$B$2:$DF$176,E$6+$AC$29+$AC$27,FALSE)</f>
        <v>152</v>
      </c>
      <c r="F54" s="38">
        <f>VLOOKUP($A54,'FeederSheet LA9'!$B$2:$DF$176,F$6+$AC$29+$AC$27,FALSE)</f>
        <v>2822</v>
      </c>
      <c r="G54" s="38"/>
      <c r="H54" s="101">
        <f>VLOOKUP($A54,'FeederSheet LA9'!$B$2:$DF$176,H$6+$AC$25+$AC$27,FALSE)</f>
        <v>-0.25</v>
      </c>
      <c r="I54" s="101">
        <f>VLOOKUP($A54,'FeederSheet LA9'!$B$2:$DF$176,I$6+$AC$25+$AC$27,FALSE)</f>
        <v>0.27</v>
      </c>
      <c r="J54" s="101">
        <f>VLOOKUP($A54,'FeederSheet LA9'!$B$2:$DF$176,J$6+$AC$25+$AC$27,FALSE)</f>
        <v>-0.22</v>
      </c>
      <c r="K54" s="100"/>
      <c r="L54" s="102">
        <f>IF($G$4=$AC$1,VLOOKUP($A54,'FeederSheet LA9'!$B$2:$DC$176,L$6+$AC$27,FALSE),"")</f>
        <v>-0.28999999999999998</v>
      </c>
      <c r="M54" s="102">
        <f>IF($G$4=$AC$1,VLOOKUP($A54,'FeederSheet LA9'!$B$2:$DC$176,M$6+$AC$27,FALSE),"")</f>
        <v>7.0000000000000007E-2</v>
      </c>
      <c r="N54" s="102">
        <f>IF($G$4=$AC$1,VLOOKUP($A54,'FeederSheet LA9'!$B$2:$DC$176,N$6+$AC$27,FALSE),"")</f>
        <v>-0.27</v>
      </c>
      <c r="O54" s="102"/>
      <c r="P54" s="102">
        <f>IF($G$4=$AC$1,VLOOKUP($A54,'FeederSheet LA9'!$B$2:$DC$176,P$6+$AC$27,FALSE),"")</f>
        <v>-0.2</v>
      </c>
      <c r="Q54" s="102">
        <f>IF($G$4=$AC$1,VLOOKUP($A54,'FeederSheet LA9'!$B$2:$DC$176,Q$6+$AC$27,FALSE),"")</f>
        <v>0.47</v>
      </c>
      <c r="R54" s="102">
        <f>IF($G$4=$AC$1,VLOOKUP($A54,'FeederSheet LA9'!$B$2:$DC$176,R$6+$AC$27,FALSE),"")</f>
        <v>-0.17</v>
      </c>
      <c r="S54" s="100"/>
      <c r="T54" s="100"/>
      <c r="U54" s="100"/>
    </row>
    <row r="55" spans="1:29" x14ac:dyDescent="0.35">
      <c r="A55" s="3" t="s">
        <v>323</v>
      </c>
      <c r="B55" s="86">
        <v>811</v>
      </c>
      <c r="C55" s="55" t="s">
        <v>324</v>
      </c>
      <c r="D55" s="38">
        <f>VLOOKUP($A55,'FeederSheet LA9'!$B$2:$DF$176,D$6+$AC$29+$AC$27,FALSE)</f>
        <v>3051</v>
      </c>
      <c r="E55" s="38">
        <f>VLOOKUP($A55,'FeederSheet LA9'!$B$2:$DF$176,E$6+$AC$29+$AC$27,FALSE)</f>
        <v>53</v>
      </c>
      <c r="F55" s="38">
        <f>VLOOKUP($A55,'FeederSheet LA9'!$B$2:$DF$176,F$6+$AC$29+$AC$27,FALSE)</f>
        <v>3104</v>
      </c>
      <c r="G55" s="38"/>
      <c r="H55" s="101">
        <f>VLOOKUP($A55,'FeederSheet LA9'!$B$2:$DF$176,H$6+$AC$25+$AC$27,FALSE)</f>
        <v>0.05</v>
      </c>
      <c r="I55" s="101">
        <f>VLOOKUP($A55,'FeederSheet LA9'!$B$2:$DF$176,I$6+$AC$25+$AC$27,FALSE)</f>
        <v>0.77</v>
      </c>
      <c r="J55" s="101">
        <f>VLOOKUP($A55,'FeederSheet LA9'!$B$2:$DF$176,J$6+$AC$25+$AC$27,FALSE)</f>
        <v>0.06</v>
      </c>
      <c r="K55" s="100"/>
      <c r="L55" s="102">
        <f>IF($G$4=$AC$1,VLOOKUP($A55,'FeederSheet LA9'!$B$2:$DC$176,L$6+$AC$27,FALSE),"")</f>
        <v>0</v>
      </c>
      <c r="M55" s="102">
        <f>IF($G$4=$AC$1,VLOOKUP($A55,'FeederSheet LA9'!$B$2:$DC$176,M$6+$AC$27,FALSE),"")</f>
        <v>0.43</v>
      </c>
      <c r="N55" s="102">
        <f>IF($G$4=$AC$1,VLOOKUP($A55,'FeederSheet LA9'!$B$2:$DC$176,N$6+$AC$27,FALSE),"")</f>
        <v>0.02</v>
      </c>
      <c r="O55" s="102"/>
      <c r="P55" s="102">
        <f>IF($G$4=$AC$1,VLOOKUP($A55,'FeederSheet LA9'!$B$2:$DC$176,P$6+$AC$27,FALSE),"")</f>
        <v>0.09</v>
      </c>
      <c r="Q55" s="102">
        <f>IF($G$4=$AC$1,VLOOKUP($A55,'FeederSheet LA9'!$B$2:$DC$176,Q$6+$AC$27,FALSE),"")</f>
        <v>1.1100000000000001</v>
      </c>
      <c r="R55" s="102">
        <f>IF($G$4=$AC$1,VLOOKUP($A55,'FeederSheet LA9'!$B$2:$DC$176,R$6+$AC$27,FALSE),"")</f>
        <v>0.11</v>
      </c>
      <c r="S55" s="100"/>
      <c r="T55" s="100"/>
      <c r="U55" s="100"/>
    </row>
    <row r="56" spans="1:29" x14ac:dyDescent="0.35">
      <c r="A56" s="3" t="s">
        <v>325</v>
      </c>
      <c r="B56" s="86">
        <v>810</v>
      </c>
      <c r="C56" s="55" t="s">
        <v>326</v>
      </c>
      <c r="D56" s="38">
        <f>VLOOKUP($A56,'FeederSheet LA9'!$B$2:$DF$176,D$6+$AC$29+$AC$27,FALSE)</f>
        <v>1935</v>
      </c>
      <c r="E56" s="38">
        <f>VLOOKUP($A56,'FeederSheet LA9'!$B$2:$DF$176,E$6+$AC$29+$AC$27,FALSE)</f>
        <v>194</v>
      </c>
      <c r="F56" s="38">
        <f>VLOOKUP($A56,'FeederSheet LA9'!$B$2:$DF$176,F$6+$AC$29+$AC$27,FALSE)</f>
        <v>2206</v>
      </c>
      <c r="G56" s="38"/>
      <c r="H56" s="101">
        <f>VLOOKUP($A56,'FeederSheet LA9'!$B$2:$DF$176,H$6+$AC$25+$AC$27,FALSE)</f>
        <v>-0.15</v>
      </c>
      <c r="I56" s="101">
        <f>VLOOKUP($A56,'FeederSheet LA9'!$B$2:$DF$176,I$6+$AC$25+$AC$27,FALSE)</f>
        <v>1.1100000000000001</v>
      </c>
      <c r="J56" s="101">
        <f>VLOOKUP($A56,'FeederSheet LA9'!$B$2:$DF$176,J$6+$AC$25+$AC$27,FALSE)</f>
        <v>-0.08</v>
      </c>
      <c r="K56" s="100"/>
      <c r="L56" s="102">
        <f>IF($G$4=$AC$1,VLOOKUP($A56,'FeederSheet LA9'!$B$2:$DC$176,L$6+$AC$27,FALSE),"")</f>
        <v>-0.2</v>
      </c>
      <c r="M56" s="102">
        <f>IF($G$4=$AC$1,VLOOKUP($A56,'FeederSheet LA9'!$B$2:$DC$176,M$6+$AC$27,FALSE),"")</f>
        <v>0.93</v>
      </c>
      <c r="N56" s="102">
        <f>IF($G$4=$AC$1,VLOOKUP($A56,'FeederSheet LA9'!$B$2:$DC$176,N$6+$AC$27,FALSE),"")</f>
        <v>-0.13</v>
      </c>
      <c r="O56" s="102"/>
      <c r="P56" s="102">
        <f>IF($G$4=$AC$1,VLOOKUP($A56,'FeederSheet LA9'!$B$2:$DC$176,P$6+$AC$27,FALSE),"")</f>
        <v>-0.09</v>
      </c>
      <c r="Q56" s="102">
        <f>IF($G$4=$AC$1,VLOOKUP($A56,'FeederSheet LA9'!$B$2:$DC$176,Q$6+$AC$27,FALSE),"")</f>
        <v>1.29</v>
      </c>
      <c r="R56" s="102">
        <f>IF($G$4=$AC$1,VLOOKUP($A56,'FeederSheet LA9'!$B$2:$DC$176,R$6+$AC$27,FALSE),"")</f>
        <v>-0.03</v>
      </c>
      <c r="S56" s="100"/>
      <c r="T56" s="100"/>
      <c r="U56" s="100"/>
    </row>
    <row r="57" spans="1:29" x14ac:dyDescent="0.35">
      <c r="A57" s="3" t="s">
        <v>327</v>
      </c>
      <c r="B57" s="86">
        <v>382</v>
      </c>
      <c r="C57" s="55" t="s">
        <v>328</v>
      </c>
      <c r="D57" s="38">
        <f>VLOOKUP($A57,'FeederSheet LA9'!$B$2:$DF$176,D$6+$AC$29+$AC$27,FALSE)</f>
        <v>3413</v>
      </c>
      <c r="E57" s="38">
        <f>VLOOKUP($A57,'FeederSheet LA9'!$B$2:$DF$176,E$6+$AC$29+$AC$27,FALSE)</f>
        <v>942</v>
      </c>
      <c r="F57" s="38">
        <f>VLOOKUP($A57,'FeederSheet LA9'!$B$2:$DF$176,F$6+$AC$29+$AC$27,FALSE)</f>
        <v>4359</v>
      </c>
      <c r="G57" s="38"/>
      <c r="H57" s="101">
        <f>VLOOKUP($A57,'FeederSheet LA9'!$B$2:$DF$176,H$6+$AC$25+$AC$27,FALSE)</f>
        <v>-0.13</v>
      </c>
      <c r="I57" s="101">
        <f>VLOOKUP($A57,'FeederSheet LA9'!$B$2:$DF$176,I$6+$AC$25+$AC$27,FALSE)</f>
        <v>0.27</v>
      </c>
      <c r="J57" s="101">
        <f>VLOOKUP($A57,'FeederSheet LA9'!$B$2:$DF$176,J$6+$AC$25+$AC$27,FALSE)</f>
        <v>-0.04</v>
      </c>
      <c r="K57" s="100"/>
      <c r="L57" s="102">
        <f>IF($G$4=$AC$1,VLOOKUP($A57,'FeederSheet LA9'!$B$2:$DC$176,L$6+$AC$27,FALSE),"")</f>
        <v>-0.17</v>
      </c>
      <c r="M57" s="102">
        <f>IF($G$4=$AC$1,VLOOKUP($A57,'FeederSheet LA9'!$B$2:$DC$176,M$6+$AC$27,FALSE),"")</f>
        <v>0.19</v>
      </c>
      <c r="N57" s="102">
        <f>IF($G$4=$AC$1,VLOOKUP($A57,'FeederSheet LA9'!$B$2:$DC$176,N$6+$AC$27,FALSE),"")</f>
        <v>-0.08</v>
      </c>
      <c r="O57" s="102"/>
      <c r="P57" s="102">
        <f>IF($G$4=$AC$1,VLOOKUP($A57,'FeederSheet LA9'!$B$2:$DC$176,P$6+$AC$27,FALSE),"")</f>
        <v>-0.09</v>
      </c>
      <c r="Q57" s="102">
        <f>IF($G$4=$AC$1,VLOOKUP($A57,'FeederSheet LA9'!$B$2:$DC$176,Q$6+$AC$27,FALSE),"")</f>
        <v>0.35</v>
      </c>
      <c r="R57" s="102">
        <f>IF($G$4=$AC$1,VLOOKUP($A57,'FeederSheet LA9'!$B$2:$DC$176,R$6+$AC$27,FALSE),"")</f>
        <v>-0.01</v>
      </c>
      <c r="S57" s="100"/>
      <c r="T57" s="100"/>
      <c r="U57" s="100"/>
    </row>
    <row r="58" spans="1:29" x14ac:dyDescent="0.35">
      <c r="A58" s="3" t="s">
        <v>329</v>
      </c>
      <c r="B58" s="86">
        <v>383</v>
      </c>
      <c r="C58" s="55" t="s">
        <v>330</v>
      </c>
      <c r="D58" s="38">
        <f>VLOOKUP($A58,'FeederSheet LA9'!$B$2:$DF$176,D$6+$AC$29+$AC$27,FALSE)</f>
        <v>6081</v>
      </c>
      <c r="E58" s="38">
        <f>VLOOKUP($A58,'FeederSheet LA9'!$B$2:$DF$176,E$6+$AC$29+$AC$27,FALSE)</f>
        <v>959</v>
      </c>
      <c r="F58" s="38">
        <f>VLOOKUP($A58,'FeederSheet LA9'!$B$2:$DF$176,F$6+$AC$29+$AC$27,FALSE)</f>
        <v>7187</v>
      </c>
      <c r="G58" s="38"/>
      <c r="H58" s="101">
        <f>VLOOKUP($A58,'FeederSheet LA9'!$B$2:$DF$176,H$6+$AC$25+$AC$27,FALSE)</f>
        <v>-0.03</v>
      </c>
      <c r="I58" s="101">
        <f>VLOOKUP($A58,'FeederSheet LA9'!$B$2:$DF$176,I$6+$AC$25+$AC$27,FALSE)</f>
        <v>0.42</v>
      </c>
      <c r="J58" s="101">
        <f>VLOOKUP($A58,'FeederSheet LA9'!$B$2:$DF$176,J$6+$AC$25+$AC$27,FALSE)</f>
        <v>-0.02</v>
      </c>
      <c r="K58" s="100"/>
      <c r="L58" s="102">
        <f>IF($G$4=$AC$1,VLOOKUP($A58,'FeederSheet LA9'!$B$2:$DC$176,L$6+$AC$27,FALSE),"")</f>
        <v>-0.06</v>
      </c>
      <c r="M58" s="102">
        <f>IF($G$4=$AC$1,VLOOKUP($A58,'FeederSheet LA9'!$B$2:$DC$176,M$6+$AC$27,FALSE),"")</f>
        <v>0.34</v>
      </c>
      <c r="N58" s="102">
        <f>IF($G$4=$AC$1,VLOOKUP($A58,'FeederSheet LA9'!$B$2:$DC$176,N$6+$AC$27,FALSE),"")</f>
        <v>-0.05</v>
      </c>
      <c r="O58" s="102"/>
      <c r="P58" s="102">
        <f>IF($G$4=$AC$1,VLOOKUP($A58,'FeederSheet LA9'!$B$2:$DC$176,P$6+$AC$27,FALSE),"")</f>
        <v>0</v>
      </c>
      <c r="Q58" s="102">
        <f>IF($G$4=$AC$1,VLOOKUP($A58,'FeederSheet LA9'!$B$2:$DC$176,Q$6+$AC$27,FALSE),"")</f>
        <v>0.5</v>
      </c>
      <c r="R58" s="102">
        <f>IF($G$4=$AC$1,VLOOKUP($A58,'FeederSheet LA9'!$B$2:$DC$176,R$6+$AC$27,FALSE),"")</f>
        <v>0.01</v>
      </c>
      <c r="S58" s="100"/>
      <c r="T58" s="100"/>
      <c r="U58" s="100"/>
    </row>
    <row r="59" spans="1:29" x14ac:dyDescent="0.35">
      <c r="A59" s="3" t="s">
        <v>331</v>
      </c>
      <c r="B59" s="86">
        <v>812</v>
      </c>
      <c r="C59" s="55" t="s">
        <v>332</v>
      </c>
      <c r="D59" s="38">
        <f>VLOOKUP($A59,'FeederSheet LA9'!$B$2:$DF$176,D$6+$AC$29+$AC$27,FALSE)</f>
        <v>1359</v>
      </c>
      <c r="E59" s="38">
        <f>VLOOKUP($A59,'FeederSheet LA9'!$B$2:$DF$176,E$6+$AC$29+$AC$27,FALSE)</f>
        <v>34</v>
      </c>
      <c r="F59" s="38">
        <f>VLOOKUP($A59,'FeederSheet LA9'!$B$2:$DF$176,F$6+$AC$29+$AC$27,FALSE)</f>
        <v>1538</v>
      </c>
      <c r="G59" s="38"/>
      <c r="H59" s="101">
        <f>VLOOKUP($A59,'FeederSheet LA9'!$B$2:$DF$176,H$6+$AC$25+$AC$27,FALSE)</f>
        <v>0.01</v>
      </c>
      <c r="I59" s="101">
        <f>VLOOKUP($A59,'FeederSheet LA9'!$B$2:$DF$176,I$6+$AC$25+$AC$27,FALSE)</f>
        <v>0.81</v>
      </c>
      <c r="J59" s="101">
        <f>VLOOKUP($A59,'FeederSheet LA9'!$B$2:$DF$176,J$6+$AC$25+$AC$27,FALSE)</f>
        <v>-0.03</v>
      </c>
      <c r="K59" s="100"/>
      <c r="L59" s="102">
        <f>IF($G$4=$AC$1,VLOOKUP($A59,'FeederSheet LA9'!$B$2:$DC$176,L$6+$AC$27,FALSE),"")</f>
        <v>-0.06</v>
      </c>
      <c r="M59" s="102">
        <f>IF($G$4=$AC$1,VLOOKUP($A59,'FeederSheet LA9'!$B$2:$DC$176,M$6+$AC$27,FALSE),"")</f>
        <v>0.39</v>
      </c>
      <c r="N59" s="102">
        <f>IF($G$4=$AC$1,VLOOKUP($A59,'FeederSheet LA9'!$B$2:$DC$176,N$6+$AC$27,FALSE),"")</f>
        <v>-0.09</v>
      </c>
      <c r="O59" s="102"/>
      <c r="P59" s="102">
        <f>IF($G$4=$AC$1,VLOOKUP($A59,'FeederSheet LA9'!$B$2:$DC$176,P$6+$AC$27,FALSE),"")</f>
        <v>0.08</v>
      </c>
      <c r="Q59" s="102">
        <f>IF($G$4=$AC$1,VLOOKUP($A59,'FeederSheet LA9'!$B$2:$DC$176,Q$6+$AC$27,FALSE),"")</f>
        <v>1.23</v>
      </c>
      <c r="R59" s="102">
        <f>IF($G$4=$AC$1,VLOOKUP($A59,'FeederSheet LA9'!$B$2:$DC$176,R$6+$AC$27,FALSE),"")</f>
        <v>0.03</v>
      </c>
      <c r="S59" s="100"/>
      <c r="T59" s="100"/>
      <c r="U59" s="100"/>
    </row>
    <row r="60" spans="1:29" x14ac:dyDescent="0.35">
      <c r="A60" s="3" t="s">
        <v>333</v>
      </c>
      <c r="B60" s="86">
        <v>813</v>
      </c>
      <c r="C60" s="55" t="s">
        <v>334</v>
      </c>
      <c r="D60" s="38">
        <f>VLOOKUP($A60,'FeederSheet LA9'!$B$2:$DF$176,D$6+$AC$29+$AC$27,FALSE)</f>
        <v>1497</v>
      </c>
      <c r="E60" s="38">
        <f>VLOOKUP($A60,'FeederSheet LA9'!$B$2:$DF$176,E$6+$AC$29+$AC$27,FALSE)</f>
        <v>105</v>
      </c>
      <c r="F60" s="38">
        <f>VLOOKUP($A60,'FeederSheet LA9'!$B$2:$DF$176,F$6+$AC$29+$AC$27,FALSE)</f>
        <v>1639</v>
      </c>
      <c r="G60" s="38"/>
      <c r="H60" s="101">
        <f>VLOOKUP($A60,'FeederSheet LA9'!$B$2:$DF$176,H$6+$AC$25+$AC$27,FALSE)</f>
        <v>7.0000000000000007E-2</v>
      </c>
      <c r="I60" s="101">
        <f>VLOOKUP($A60,'FeederSheet LA9'!$B$2:$DF$176,I$6+$AC$25+$AC$27,FALSE)</f>
        <v>0.78</v>
      </c>
      <c r="J60" s="101">
        <f>VLOOKUP($A60,'FeederSheet LA9'!$B$2:$DF$176,J$6+$AC$25+$AC$27,FALSE)</f>
        <v>0.11</v>
      </c>
      <c r="K60" s="100"/>
      <c r="L60" s="102">
        <f>IF($G$4=$AC$1,VLOOKUP($A60,'FeederSheet LA9'!$B$2:$DC$176,L$6+$AC$27,FALSE),"")</f>
        <v>0.01</v>
      </c>
      <c r="M60" s="102">
        <f>IF($G$4=$AC$1,VLOOKUP($A60,'FeederSheet LA9'!$B$2:$DC$176,M$6+$AC$27,FALSE),"")</f>
        <v>0.54</v>
      </c>
      <c r="N60" s="102">
        <f>IF($G$4=$AC$1,VLOOKUP($A60,'FeederSheet LA9'!$B$2:$DC$176,N$6+$AC$27,FALSE),"")</f>
        <v>0.05</v>
      </c>
      <c r="O60" s="102"/>
      <c r="P60" s="102">
        <f>IF($G$4=$AC$1,VLOOKUP($A60,'FeederSheet LA9'!$B$2:$DC$176,P$6+$AC$27,FALSE),"")</f>
        <v>0.13</v>
      </c>
      <c r="Q60" s="102">
        <f>IF($G$4=$AC$1,VLOOKUP($A60,'FeederSheet LA9'!$B$2:$DC$176,Q$6+$AC$27,FALSE),"")</f>
        <v>1.02</v>
      </c>
      <c r="R60" s="102">
        <f>IF($G$4=$AC$1,VLOOKUP($A60,'FeederSheet LA9'!$B$2:$DC$176,R$6+$AC$27,FALSE),"")</f>
        <v>0.17</v>
      </c>
      <c r="S60" s="100"/>
      <c r="T60" s="100"/>
      <c r="U60" s="100"/>
    </row>
    <row r="61" spans="1:29" x14ac:dyDescent="0.35">
      <c r="A61" s="3" t="s">
        <v>335</v>
      </c>
      <c r="B61" s="86">
        <v>815</v>
      </c>
      <c r="C61" s="55" t="s">
        <v>336</v>
      </c>
      <c r="D61" s="38">
        <f>VLOOKUP($A61,'FeederSheet LA9'!$B$2:$DF$176,D$6+$AC$29+$AC$27,FALSE)</f>
        <v>5617</v>
      </c>
      <c r="E61" s="38">
        <f>VLOOKUP($A61,'FeederSheet LA9'!$B$2:$DF$176,E$6+$AC$29+$AC$27,FALSE)</f>
        <v>138</v>
      </c>
      <c r="F61" s="38">
        <f>VLOOKUP($A61,'FeederSheet LA9'!$B$2:$DF$176,F$6+$AC$29+$AC$27,FALSE)</f>
        <v>5765</v>
      </c>
      <c r="G61" s="38"/>
      <c r="H61" s="101">
        <f>VLOOKUP($A61,'FeederSheet LA9'!$B$2:$DF$176,H$6+$AC$25+$AC$27,FALSE)</f>
        <v>0.12</v>
      </c>
      <c r="I61" s="101">
        <f>VLOOKUP($A61,'FeederSheet LA9'!$B$2:$DF$176,I$6+$AC$25+$AC$27,FALSE)</f>
        <v>0.66</v>
      </c>
      <c r="J61" s="101">
        <f>VLOOKUP($A61,'FeederSheet LA9'!$B$2:$DF$176,J$6+$AC$25+$AC$27,FALSE)</f>
        <v>0.13</v>
      </c>
      <c r="K61" s="100"/>
      <c r="L61" s="102">
        <f>IF($G$4=$AC$1,VLOOKUP($A61,'FeederSheet LA9'!$B$2:$DC$176,L$6+$AC$27,FALSE),"")</f>
        <v>0.08</v>
      </c>
      <c r="M61" s="102">
        <f>IF($G$4=$AC$1,VLOOKUP($A61,'FeederSheet LA9'!$B$2:$DC$176,M$6+$AC$27,FALSE),"")</f>
        <v>0.45</v>
      </c>
      <c r="N61" s="102">
        <f>IF($G$4=$AC$1,VLOOKUP($A61,'FeederSheet LA9'!$B$2:$DC$176,N$6+$AC$27,FALSE),"")</f>
        <v>0.1</v>
      </c>
      <c r="O61" s="102"/>
      <c r="P61" s="102">
        <f>IF($G$4=$AC$1,VLOOKUP($A61,'FeederSheet LA9'!$B$2:$DC$176,P$6+$AC$27,FALSE),"")</f>
        <v>0.15</v>
      </c>
      <c r="Q61" s="102">
        <f>IF($G$4=$AC$1,VLOOKUP($A61,'FeederSheet LA9'!$B$2:$DC$176,Q$6+$AC$27,FALSE),"")</f>
        <v>0.87</v>
      </c>
      <c r="R61" s="102">
        <f>IF($G$4=$AC$1,VLOOKUP($A61,'FeederSheet LA9'!$B$2:$DC$176,R$6+$AC$27,FALSE),"")</f>
        <v>0.16</v>
      </c>
      <c r="S61" s="100"/>
      <c r="T61" s="100"/>
      <c r="U61" s="100"/>
    </row>
    <row r="62" spans="1:29" x14ac:dyDescent="0.35">
      <c r="A62" s="3" t="s">
        <v>337</v>
      </c>
      <c r="B62" s="86">
        <v>372</v>
      </c>
      <c r="C62" s="55" t="s">
        <v>338</v>
      </c>
      <c r="D62" s="38">
        <f>VLOOKUP($A62,'FeederSheet LA9'!$B$2:$DF$176,D$6+$AC$29+$AC$27,FALSE)</f>
        <v>2792</v>
      </c>
      <c r="E62" s="38">
        <f>VLOOKUP($A62,'FeederSheet LA9'!$B$2:$DF$176,E$6+$AC$29+$AC$27,FALSE)</f>
        <v>272</v>
      </c>
      <c r="F62" s="38">
        <f>VLOOKUP($A62,'FeederSheet LA9'!$B$2:$DF$176,F$6+$AC$29+$AC$27,FALSE)</f>
        <v>3070</v>
      </c>
      <c r="G62" s="38"/>
      <c r="H62" s="101">
        <f>VLOOKUP($A62,'FeederSheet LA9'!$B$2:$DF$176,H$6+$AC$25+$AC$27,FALSE)</f>
        <v>-0.13</v>
      </c>
      <c r="I62" s="101">
        <f>VLOOKUP($A62,'FeederSheet LA9'!$B$2:$DF$176,I$6+$AC$25+$AC$27,FALSE)</f>
        <v>0.28999999999999998</v>
      </c>
      <c r="J62" s="101">
        <f>VLOOKUP($A62,'FeederSheet LA9'!$B$2:$DF$176,J$6+$AC$25+$AC$27,FALSE)</f>
        <v>-0.09</v>
      </c>
      <c r="K62" s="100"/>
      <c r="L62" s="102">
        <f>IF($G$4=$AC$1,VLOOKUP($A62,'FeederSheet LA9'!$B$2:$DC$176,L$6+$AC$27,FALSE),"")</f>
        <v>-0.17</v>
      </c>
      <c r="M62" s="102">
        <f>IF($G$4=$AC$1,VLOOKUP($A62,'FeederSheet LA9'!$B$2:$DC$176,M$6+$AC$27,FALSE),"")</f>
        <v>0.14000000000000001</v>
      </c>
      <c r="N62" s="102">
        <f>IF($G$4=$AC$1,VLOOKUP($A62,'FeederSheet LA9'!$B$2:$DC$176,N$6+$AC$27,FALSE),"")</f>
        <v>-0.14000000000000001</v>
      </c>
      <c r="O62" s="102"/>
      <c r="P62" s="102">
        <f>IF($G$4=$AC$1,VLOOKUP($A62,'FeederSheet LA9'!$B$2:$DC$176,P$6+$AC$27,FALSE),"")</f>
        <v>-0.08</v>
      </c>
      <c r="Q62" s="102">
        <f>IF($G$4=$AC$1,VLOOKUP($A62,'FeederSheet LA9'!$B$2:$DC$176,Q$6+$AC$27,FALSE),"")</f>
        <v>0.44</v>
      </c>
      <c r="R62" s="102">
        <f>IF($G$4=$AC$1,VLOOKUP($A62,'FeederSheet LA9'!$B$2:$DC$176,R$6+$AC$27,FALSE),"")</f>
        <v>-0.05</v>
      </c>
      <c r="S62" s="100"/>
      <c r="T62" s="100"/>
      <c r="U62" s="100"/>
    </row>
    <row r="63" spans="1:29" x14ac:dyDescent="0.35">
      <c r="A63" s="3" t="s">
        <v>339</v>
      </c>
      <c r="B63" s="86">
        <v>373</v>
      </c>
      <c r="C63" s="55" t="s">
        <v>340</v>
      </c>
      <c r="D63" s="38">
        <f>VLOOKUP($A63,'FeederSheet LA9'!$B$2:$DF$176,D$6+$AC$29+$AC$27,FALSE)</f>
        <v>4045</v>
      </c>
      <c r="E63" s="38">
        <f>VLOOKUP($A63,'FeederSheet LA9'!$B$2:$DF$176,E$6+$AC$29+$AC$27,FALSE)</f>
        <v>727</v>
      </c>
      <c r="F63" s="38">
        <f>VLOOKUP($A63,'FeederSheet LA9'!$B$2:$DF$176,F$6+$AC$29+$AC$27,FALSE)</f>
        <v>4781</v>
      </c>
      <c r="G63" s="38"/>
      <c r="H63" s="101">
        <f>VLOOKUP($A63,'FeederSheet LA9'!$B$2:$DF$176,H$6+$AC$25+$AC$27,FALSE)</f>
        <v>-0.06</v>
      </c>
      <c r="I63" s="101">
        <f>VLOOKUP($A63,'FeederSheet LA9'!$B$2:$DF$176,I$6+$AC$25+$AC$27,FALSE)</f>
        <v>0.32</v>
      </c>
      <c r="J63" s="101">
        <f>VLOOKUP($A63,'FeederSheet LA9'!$B$2:$DF$176,J$6+$AC$25+$AC$27,FALSE)</f>
        <v>0</v>
      </c>
      <c r="K63" s="100"/>
      <c r="L63" s="102">
        <f>IF($G$4=$AC$1,VLOOKUP($A63,'FeederSheet LA9'!$B$2:$DC$176,L$6+$AC$27,FALSE),"")</f>
        <v>-0.1</v>
      </c>
      <c r="M63" s="102">
        <f>IF($G$4=$AC$1,VLOOKUP($A63,'FeederSheet LA9'!$B$2:$DC$176,M$6+$AC$27,FALSE),"")</f>
        <v>0.23</v>
      </c>
      <c r="N63" s="102">
        <f>IF($G$4=$AC$1,VLOOKUP($A63,'FeederSheet LA9'!$B$2:$DC$176,N$6+$AC$27,FALSE),"")</f>
        <v>-0.04</v>
      </c>
      <c r="O63" s="102"/>
      <c r="P63" s="102">
        <f>IF($G$4=$AC$1,VLOOKUP($A63,'FeederSheet LA9'!$B$2:$DC$176,P$6+$AC$27,FALSE),"")</f>
        <v>-0.02</v>
      </c>
      <c r="Q63" s="102">
        <f>IF($G$4=$AC$1,VLOOKUP($A63,'FeederSheet LA9'!$B$2:$DC$176,Q$6+$AC$27,FALSE),"")</f>
        <v>0.41</v>
      </c>
      <c r="R63" s="102">
        <f>IF($G$4=$AC$1,VLOOKUP($A63,'FeederSheet LA9'!$B$2:$DC$176,R$6+$AC$27,FALSE),"")</f>
        <v>0.03</v>
      </c>
      <c r="S63" s="100"/>
      <c r="T63" s="100"/>
      <c r="U63" s="100"/>
    </row>
    <row r="64" spans="1:29" x14ac:dyDescent="0.35">
      <c r="A64" s="3" t="s">
        <v>341</v>
      </c>
      <c r="B64" s="86">
        <v>384</v>
      </c>
      <c r="C64" s="55" t="s">
        <v>342</v>
      </c>
      <c r="D64" s="38">
        <f>VLOOKUP($A64,'FeederSheet LA9'!$B$2:$DF$176,D$6+$AC$29+$AC$27,FALSE)</f>
        <v>3124</v>
      </c>
      <c r="E64" s="38">
        <f>VLOOKUP($A64,'FeederSheet LA9'!$B$2:$DF$176,E$6+$AC$29+$AC$27,FALSE)</f>
        <v>171</v>
      </c>
      <c r="F64" s="38">
        <f>VLOOKUP($A64,'FeederSheet LA9'!$B$2:$DF$176,F$6+$AC$29+$AC$27,FALSE)</f>
        <v>3295</v>
      </c>
      <c r="G64" s="38"/>
      <c r="H64" s="101">
        <f>VLOOKUP($A64,'FeederSheet LA9'!$B$2:$DF$176,H$6+$AC$25+$AC$27,FALSE)</f>
        <v>-0.22</v>
      </c>
      <c r="I64" s="101">
        <f>VLOOKUP($A64,'FeederSheet LA9'!$B$2:$DF$176,I$6+$AC$25+$AC$27,FALSE)</f>
        <v>0.44</v>
      </c>
      <c r="J64" s="101">
        <f>VLOOKUP($A64,'FeederSheet LA9'!$B$2:$DF$176,J$6+$AC$25+$AC$27,FALSE)</f>
        <v>-0.19</v>
      </c>
      <c r="K64" s="100"/>
      <c r="L64" s="102">
        <f>IF($G$4=$AC$1,VLOOKUP($A64,'FeederSheet LA9'!$B$2:$DC$176,L$6+$AC$27,FALSE),"")</f>
        <v>-0.26</v>
      </c>
      <c r="M64" s="102">
        <f>IF($G$4=$AC$1,VLOOKUP($A64,'FeederSheet LA9'!$B$2:$DC$176,M$6+$AC$27,FALSE),"")</f>
        <v>0.25</v>
      </c>
      <c r="N64" s="102">
        <f>IF($G$4=$AC$1,VLOOKUP($A64,'FeederSheet LA9'!$B$2:$DC$176,N$6+$AC$27,FALSE),"")</f>
        <v>-0.23</v>
      </c>
      <c r="O64" s="102"/>
      <c r="P64" s="102">
        <f>IF($G$4=$AC$1,VLOOKUP($A64,'FeederSheet LA9'!$B$2:$DC$176,P$6+$AC$27,FALSE),"")</f>
        <v>-0.18</v>
      </c>
      <c r="Q64" s="102">
        <f>IF($G$4=$AC$1,VLOOKUP($A64,'FeederSheet LA9'!$B$2:$DC$176,Q$6+$AC$27,FALSE),"")</f>
        <v>0.63</v>
      </c>
      <c r="R64" s="102">
        <f>IF($G$4=$AC$1,VLOOKUP($A64,'FeederSheet LA9'!$B$2:$DC$176,R$6+$AC$27,FALSE),"")</f>
        <v>-0.14000000000000001</v>
      </c>
      <c r="S64" s="100"/>
      <c r="T64" s="100"/>
      <c r="U64" s="100"/>
    </row>
    <row r="65" spans="1:29" x14ac:dyDescent="0.35">
      <c r="A65" s="3" t="s">
        <v>343</v>
      </c>
      <c r="B65" s="86">
        <v>816</v>
      </c>
      <c r="C65" s="55" t="s">
        <v>344</v>
      </c>
      <c r="D65" s="38">
        <f>VLOOKUP($A65,'FeederSheet LA9'!$B$2:$DF$176,D$6+$AC$29+$AC$27,FALSE)</f>
        <v>1497</v>
      </c>
      <c r="E65" s="38">
        <f>VLOOKUP($A65,'FeederSheet LA9'!$B$2:$DF$176,E$6+$AC$29+$AC$27,FALSE)</f>
        <v>58</v>
      </c>
      <c r="F65" s="38">
        <f>VLOOKUP($A65,'FeederSheet LA9'!$B$2:$DF$176,F$6+$AC$29+$AC$27,FALSE)</f>
        <v>1556</v>
      </c>
      <c r="G65" s="38"/>
      <c r="H65" s="101">
        <f>VLOOKUP($A65,'FeederSheet LA9'!$B$2:$DF$176,H$6+$AC$25+$AC$27,FALSE)</f>
        <v>0.08</v>
      </c>
      <c r="I65" s="101">
        <f>VLOOKUP($A65,'FeederSheet LA9'!$B$2:$DF$176,I$6+$AC$25+$AC$27,FALSE)</f>
        <v>0.79</v>
      </c>
      <c r="J65" s="101">
        <f>VLOOKUP($A65,'FeederSheet LA9'!$B$2:$DF$176,J$6+$AC$25+$AC$27,FALSE)</f>
        <v>0.11</v>
      </c>
      <c r="K65" s="100"/>
      <c r="L65" s="102">
        <f>IF($G$4=$AC$1,VLOOKUP($A65,'FeederSheet LA9'!$B$2:$DC$176,L$6+$AC$27,FALSE),"")</f>
        <v>0.02</v>
      </c>
      <c r="M65" s="102">
        <f>IF($G$4=$AC$1,VLOOKUP($A65,'FeederSheet LA9'!$B$2:$DC$176,M$6+$AC$27,FALSE),"")</f>
        <v>0.46</v>
      </c>
      <c r="N65" s="102">
        <f>IF($G$4=$AC$1,VLOOKUP($A65,'FeederSheet LA9'!$B$2:$DC$176,N$6+$AC$27,FALSE),"")</f>
        <v>0.04</v>
      </c>
      <c r="O65" s="102"/>
      <c r="P65" s="102">
        <f>IF($G$4=$AC$1,VLOOKUP($A65,'FeederSheet LA9'!$B$2:$DC$176,P$6+$AC$27,FALSE),"")</f>
        <v>0.15</v>
      </c>
      <c r="Q65" s="102">
        <f>IF($G$4=$AC$1,VLOOKUP($A65,'FeederSheet LA9'!$B$2:$DC$176,Q$6+$AC$27,FALSE),"")</f>
        <v>1.1100000000000001</v>
      </c>
      <c r="R65" s="102">
        <f>IF($G$4=$AC$1,VLOOKUP($A65,'FeederSheet LA9'!$B$2:$DC$176,R$6+$AC$27,FALSE),"")</f>
        <v>0.17</v>
      </c>
      <c r="S65" s="100"/>
      <c r="T65" s="100"/>
      <c r="U65" s="100"/>
    </row>
    <row r="66" spans="1:29" x14ac:dyDescent="0.35">
      <c r="C66" s="103"/>
      <c r="D66" s="38"/>
      <c r="E66" s="38"/>
      <c r="F66" s="38"/>
      <c r="G66" s="38"/>
      <c r="H66" s="101"/>
      <c r="I66" s="101"/>
      <c r="J66" s="101"/>
      <c r="K66" s="100"/>
      <c r="L66" s="102"/>
      <c r="M66" s="102"/>
      <c r="N66" s="102"/>
      <c r="O66" s="102"/>
      <c r="P66" s="102"/>
      <c r="Q66" s="102"/>
      <c r="R66" s="102"/>
      <c r="S66" s="100"/>
      <c r="T66" s="100"/>
      <c r="U66" s="100"/>
    </row>
    <row r="67" spans="1:29" s="44" customFormat="1" x14ac:dyDescent="0.35">
      <c r="A67" s="44" t="s">
        <v>345</v>
      </c>
      <c r="B67" s="1" t="s">
        <v>346</v>
      </c>
      <c r="C67" s="41" t="s">
        <v>347</v>
      </c>
      <c r="D67" s="24">
        <f>VLOOKUP($A67,'FeederSheet LA9'!$B$2:$DF$176,D$6+$AC$29+$AC$27,FALSE)</f>
        <v>39076</v>
      </c>
      <c r="E67" s="24">
        <f>VLOOKUP($A67,'FeederSheet LA9'!$B$2:$DF$176,E$6+$AC$29+$AC$27,FALSE)</f>
        <v>4067</v>
      </c>
      <c r="F67" s="24">
        <f>VLOOKUP($A67,'FeederSheet LA9'!$B$2:$DF$176,F$6+$AC$29+$AC$27,FALSE)</f>
        <v>43211</v>
      </c>
      <c r="G67" s="24"/>
      <c r="H67" s="96">
        <f>VLOOKUP($A67,'FeederSheet LA9'!$B$2:$DF$176,H$6+$AC$25+$AC$27,FALSE)</f>
        <v>-0.16</v>
      </c>
      <c r="I67" s="96">
        <f>VLOOKUP($A67,'FeederSheet LA9'!$B$2:$DF$176,I$6+$AC$25+$AC$27,FALSE)</f>
        <v>0.52</v>
      </c>
      <c r="J67" s="96">
        <f>VLOOKUP($A67,'FeederSheet LA9'!$B$2:$DF$176,J$6+$AC$25+$AC$27,FALSE)</f>
        <v>-0.09</v>
      </c>
      <c r="K67" s="97"/>
      <c r="L67" s="98">
        <f>IF($G$4=$AC$1,VLOOKUP($A67,'FeederSheet LA9'!$B$2:$DC$176,L$6+$AC$27,FALSE),"")</f>
        <v>-0.17</v>
      </c>
      <c r="M67" s="98">
        <f>IF($G$4=$AC$1,VLOOKUP($A67,'FeederSheet LA9'!$B$2:$DC$176,M$6+$AC$27,FALSE),"")</f>
        <v>0.48</v>
      </c>
      <c r="N67" s="98">
        <f>IF($G$4=$AC$1,VLOOKUP($A67,'FeederSheet LA9'!$B$2:$DC$176,N$6+$AC$27,FALSE),"")</f>
        <v>-0.1</v>
      </c>
      <c r="O67" s="98"/>
      <c r="P67" s="98">
        <f>IF($G$4=$AC$1,VLOOKUP($A67,'FeederSheet LA9'!$B$2:$DC$176,P$6+$AC$27,FALSE),"")</f>
        <v>-0.14000000000000001</v>
      </c>
      <c r="Q67" s="98">
        <f>IF($G$4=$AC$1,VLOOKUP($A67,'FeederSheet LA9'!$B$2:$DC$176,Q$6+$AC$27,FALSE),"")</f>
        <v>0.56000000000000005</v>
      </c>
      <c r="R67" s="98">
        <f>IF($G$4=$AC$1,VLOOKUP($A67,'FeederSheet LA9'!$B$2:$DC$176,R$6+$AC$27,FALSE),"")</f>
        <v>-0.08</v>
      </c>
      <c r="S67" s="97"/>
      <c r="T67" s="97"/>
      <c r="U67" s="97"/>
      <c r="AC67" s="4"/>
    </row>
    <row r="68" spans="1:29" s="44" customFormat="1" x14ac:dyDescent="0.35">
      <c r="A68" s="3" t="s">
        <v>348</v>
      </c>
      <c r="B68" s="86">
        <v>831</v>
      </c>
      <c r="C68" s="55" t="s">
        <v>349</v>
      </c>
      <c r="D68" s="38">
        <f>VLOOKUP($A68,'FeederSheet LA9'!$B$2:$DF$176,D$6+$AC$29+$AC$27,FALSE)</f>
        <v>2191</v>
      </c>
      <c r="E68" s="38">
        <f>VLOOKUP($A68,'FeederSheet LA9'!$B$2:$DF$176,E$6+$AC$29+$AC$27,FALSE)</f>
        <v>404</v>
      </c>
      <c r="F68" s="38">
        <f>VLOOKUP($A68,'FeederSheet LA9'!$B$2:$DF$176,F$6+$AC$29+$AC$27,FALSE)</f>
        <v>2595</v>
      </c>
      <c r="G68" s="38"/>
      <c r="H68" s="101">
        <f>VLOOKUP($A68,'FeederSheet LA9'!$B$2:$DF$176,H$6+$AC$25+$AC$27,FALSE)</f>
        <v>-0.27</v>
      </c>
      <c r="I68" s="101">
        <f>VLOOKUP($A68,'FeederSheet LA9'!$B$2:$DF$176,I$6+$AC$25+$AC$27,FALSE)</f>
        <v>0.26</v>
      </c>
      <c r="J68" s="101">
        <f>VLOOKUP($A68,'FeederSheet LA9'!$B$2:$DF$176,J$6+$AC$25+$AC$27,FALSE)</f>
        <v>-0.19</v>
      </c>
      <c r="K68" s="100"/>
      <c r="L68" s="102">
        <f>IF($G$4=$AC$1,VLOOKUP($A68,'FeederSheet LA9'!$B$2:$DC$176,L$6+$AC$27,FALSE),"")</f>
        <v>-0.33</v>
      </c>
      <c r="M68" s="102">
        <f>IF($G$4=$AC$1,VLOOKUP($A68,'FeederSheet LA9'!$B$2:$DC$176,M$6+$AC$27,FALSE),"")</f>
        <v>0.14000000000000001</v>
      </c>
      <c r="N68" s="102">
        <f>IF($G$4=$AC$1,VLOOKUP($A68,'FeederSheet LA9'!$B$2:$DC$176,N$6+$AC$27,FALSE),"")</f>
        <v>-0.24</v>
      </c>
      <c r="O68" s="102"/>
      <c r="P68" s="102">
        <f>IF($G$4=$AC$1,VLOOKUP($A68,'FeederSheet LA9'!$B$2:$DC$176,P$6+$AC$27,FALSE),"")</f>
        <v>-0.22</v>
      </c>
      <c r="Q68" s="102">
        <f>IF($G$4=$AC$1,VLOOKUP($A68,'FeederSheet LA9'!$B$2:$DC$176,Q$6+$AC$27,FALSE),"")</f>
        <v>0.39</v>
      </c>
      <c r="R68" s="102">
        <f>IF($G$4=$AC$1,VLOOKUP($A68,'FeederSheet LA9'!$B$2:$DC$176,R$6+$AC$27,FALSE),"")</f>
        <v>-0.14000000000000001</v>
      </c>
      <c r="S68" s="100"/>
      <c r="T68" s="100"/>
      <c r="U68" s="100"/>
      <c r="AC68" s="10"/>
    </row>
    <row r="69" spans="1:29" ht="12.75" customHeight="1" x14ac:dyDescent="0.35">
      <c r="A69" s="3" t="s">
        <v>350</v>
      </c>
      <c r="B69" s="86">
        <v>830</v>
      </c>
      <c r="C69" s="55" t="s">
        <v>351</v>
      </c>
      <c r="D69" s="38">
        <f>VLOOKUP($A69,'FeederSheet LA9'!$B$2:$DF$176,D$6+$AC$29+$AC$27,FALSE)</f>
        <v>6888</v>
      </c>
      <c r="E69" s="38">
        <f>VLOOKUP($A69,'FeederSheet LA9'!$B$2:$DF$176,E$6+$AC$29+$AC$27,FALSE)</f>
        <v>58</v>
      </c>
      <c r="F69" s="38">
        <f>VLOOKUP($A69,'FeederSheet LA9'!$B$2:$DF$176,F$6+$AC$29+$AC$27,FALSE)</f>
        <v>6949</v>
      </c>
      <c r="G69" s="38"/>
      <c r="H69" s="101">
        <f>VLOOKUP($A69,'FeederSheet LA9'!$B$2:$DF$176,H$6+$AC$25+$AC$27,FALSE)</f>
        <v>-0.23</v>
      </c>
      <c r="I69" s="101">
        <f>VLOOKUP($A69,'FeederSheet LA9'!$B$2:$DF$176,I$6+$AC$25+$AC$27,FALSE)</f>
        <v>0.46</v>
      </c>
      <c r="J69" s="101">
        <f>VLOOKUP($A69,'FeederSheet LA9'!$B$2:$DF$176,J$6+$AC$25+$AC$27,FALSE)</f>
        <v>-0.23</v>
      </c>
      <c r="K69" s="100"/>
      <c r="L69" s="102">
        <f>IF($G$4=$AC$1,VLOOKUP($A69,'FeederSheet LA9'!$B$2:$DC$176,L$6+$AC$27,FALSE),"")</f>
        <v>-0.26</v>
      </c>
      <c r="M69" s="102">
        <f>IF($G$4=$AC$1,VLOOKUP($A69,'FeederSheet LA9'!$B$2:$DC$176,M$6+$AC$27,FALSE),"")</f>
        <v>0.14000000000000001</v>
      </c>
      <c r="N69" s="102">
        <f>IF($G$4=$AC$1,VLOOKUP($A69,'FeederSheet LA9'!$B$2:$DC$176,N$6+$AC$27,FALSE),"")</f>
        <v>-0.25</v>
      </c>
      <c r="O69" s="102"/>
      <c r="P69" s="102">
        <f>IF($G$4=$AC$1,VLOOKUP($A69,'FeederSheet LA9'!$B$2:$DC$176,P$6+$AC$27,FALSE),"")</f>
        <v>-0.2</v>
      </c>
      <c r="Q69" s="102">
        <f>IF($G$4=$AC$1,VLOOKUP($A69,'FeederSheet LA9'!$B$2:$DC$176,Q$6+$AC$27,FALSE),"")</f>
        <v>0.79</v>
      </c>
      <c r="R69" s="102">
        <f>IF($G$4=$AC$1,VLOOKUP($A69,'FeederSheet LA9'!$B$2:$DC$176,R$6+$AC$27,FALSE),"")</f>
        <v>-0.2</v>
      </c>
      <c r="AC69" s="10"/>
    </row>
    <row r="70" spans="1:29" x14ac:dyDescent="0.35">
      <c r="A70" s="3" t="s">
        <v>352</v>
      </c>
      <c r="B70" s="86">
        <v>856</v>
      </c>
      <c r="C70" s="55" t="s">
        <v>353</v>
      </c>
      <c r="D70" s="38">
        <f>VLOOKUP($A70,'FeederSheet LA9'!$B$2:$DF$176,D$6+$AC$29+$AC$27,FALSE)</f>
        <v>1640</v>
      </c>
      <c r="E70" s="38">
        <f>VLOOKUP($A70,'FeederSheet LA9'!$B$2:$DF$176,E$6+$AC$29+$AC$27,FALSE)</f>
        <v>1400</v>
      </c>
      <c r="F70" s="38">
        <f>VLOOKUP($A70,'FeederSheet LA9'!$B$2:$DF$176,F$6+$AC$29+$AC$27,FALSE)</f>
        <v>3043</v>
      </c>
      <c r="G70" s="38"/>
      <c r="H70" s="101">
        <f>VLOOKUP($A70,'FeederSheet LA9'!$B$2:$DF$176,H$6+$AC$25+$AC$27,FALSE)</f>
        <v>-0.42</v>
      </c>
      <c r="I70" s="101">
        <f>VLOOKUP($A70,'FeederSheet LA9'!$B$2:$DF$176,I$6+$AC$25+$AC$27,FALSE)</f>
        <v>0.4</v>
      </c>
      <c r="J70" s="101">
        <f>VLOOKUP($A70,'FeederSheet LA9'!$B$2:$DF$176,J$6+$AC$25+$AC$27,FALSE)</f>
        <v>-0.04</v>
      </c>
      <c r="K70" s="100"/>
      <c r="L70" s="102">
        <f>IF($G$4=$AC$1,VLOOKUP($A70,'FeederSheet LA9'!$B$2:$DC$176,L$6+$AC$27,FALSE),"")</f>
        <v>-0.48</v>
      </c>
      <c r="M70" s="102">
        <f>IF($G$4=$AC$1,VLOOKUP($A70,'FeederSheet LA9'!$B$2:$DC$176,M$6+$AC$27,FALSE),"")</f>
        <v>0.34</v>
      </c>
      <c r="N70" s="102">
        <f>IF($G$4=$AC$1,VLOOKUP($A70,'FeederSheet LA9'!$B$2:$DC$176,N$6+$AC$27,FALSE),"")</f>
        <v>-0.09</v>
      </c>
      <c r="O70" s="102"/>
      <c r="P70" s="102">
        <f>IF($G$4=$AC$1,VLOOKUP($A70,'FeederSheet LA9'!$B$2:$DC$176,P$6+$AC$27,FALSE),"")</f>
        <v>-0.36</v>
      </c>
      <c r="Q70" s="102">
        <f>IF($G$4=$AC$1,VLOOKUP($A70,'FeederSheet LA9'!$B$2:$DC$176,Q$6+$AC$27,FALSE),"")</f>
        <v>0.47</v>
      </c>
      <c r="R70" s="102">
        <f>IF($G$4=$AC$1,VLOOKUP($A70,'FeederSheet LA9'!$B$2:$DC$176,R$6+$AC$27,FALSE),"")</f>
        <v>0</v>
      </c>
      <c r="S70" s="100"/>
      <c r="T70" s="100"/>
      <c r="U70" s="100"/>
    </row>
    <row r="71" spans="1:29" x14ac:dyDescent="0.35">
      <c r="A71" s="3" t="s">
        <v>354</v>
      </c>
      <c r="B71" s="86">
        <v>855</v>
      </c>
      <c r="C71" s="55" t="s">
        <v>355</v>
      </c>
      <c r="D71" s="38">
        <f>VLOOKUP($A71,'FeederSheet LA9'!$B$2:$DF$176,D$6+$AC$29+$AC$27,FALSE)</f>
        <v>6355</v>
      </c>
      <c r="E71" s="38">
        <f>VLOOKUP($A71,'FeederSheet LA9'!$B$2:$DF$176,E$6+$AC$29+$AC$27,FALSE)</f>
        <v>287</v>
      </c>
      <c r="F71" s="38">
        <f>VLOOKUP($A71,'FeederSheet LA9'!$B$2:$DF$176,F$6+$AC$29+$AC$27,FALSE)</f>
        <v>6644</v>
      </c>
      <c r="G71" s="38"/>
      <c r="H71" s="101">
        <f>VLOOKUP($A71,'FeederSheet LA9'!$B$2:$DF$176,H$6+$AC$25+$AC$27,FALSE)</f>
        <v>-7.0000000000000007E-2</v>
      </c>
      <c r="I71" s="101">
        <f>VLOOKUP($A71,'FeederSheet LA9'!$B$2:$DF$176,I$6+$AC$25+$AC$27,FALSE)</f>
        <v>0.76</v>
      </c>
      <c r="J71" s="101">
        <f>VLOOKUP($A71,'FeederSheet LA9'!$B$2:$DF$176,J$6+$AC$25+$AC$27,FALSE)</f>
        <v>-0.04</v>
      </c>
      <c r="K71" s="100"/>
      <c r="L71" s="102">
        <f>IF($G$4=$AC$1,VLOOKUP($A71,'FeederSheet LA9'!$B$2:$DC$176,L$6+$AC$27,FALSE),"")</f>
        <v>-0.1</v>
      </c>
      <c r="M71" s="102">
        <f>IF($G$4=$AC$1,VLOOKUP($A71,'FeederSheet LA9'!$B$2:$DC$176,M$6+$AC$27,FALSE),"")</f>
        <v>0.61</v>
      </c>
      <c r="N71" s="102">
        <f>IF($G$4=$AC$1,VLOOKUP($A71,'FeederSheet LA9'!$B$2:$DC$176,N$6+$AC$27,FALSE),"")</f>
        <v>-7.0000000000000007E-2</v>
      </c>
      <c r="O71" s="102"/>
      <c r="P71" s="102">
        <f>IF($G$4=$AC$1,VLOOKUP($A71,'FeederSheet LA9'!$B$2:$DC$176,P$6+$AC$27,FALSE),"")</f>
        <v>-0.04</v>
      </c>
      <c r="Q71" s="102">
        <f>IF($G$4=$AC$1,VLOOKUP($A71,'FeederSheet LA9'!$B$2:$DC$176,Q$6+$AC$27,FALSE),"")</f>
        <v>0.9</v>
      </c>
      <c r="R71" s="102">
        <f>IF($G$4=$AC$1,VLOOKUP($A71,'FeederSheet LA9'!$B$2:$DC$176,R$6+$AC$27,FALSE),"")</f>
        <v>-0.01</v>
      </c>
      <c r="S71" s="100"/>
      <c r="T71" s="100"/>
      <c r="U71" s="100"/>
    </row>
    <row r="72" spans="1:29" x14ac:dyDescent="0.35">
      <c r="A72" s="3" t="s">
        <v>356</v>
      </c>
      <c r="B72" s="86">
        <v>925</v>
      </c>
      <c r="C72" s="55" t="s">
        <v>357</v>
      </c>
      <c r="D72" s="38">
        <f>VLOOKUP($A72,'FeederSheet LA9'!$B$2:$DF$176,D$6+$AC$29+$AC$27,FALSE)</f>
        <v>6550</v>
      </c>
      <c r="E72" s="38">
        <f>VLOOKUP($A72,'FeederSheet LA9'!$B$2:$DF$176,E$6+$AC$29+$AC$27,FALSE)</f>
        <v>377</v>
      </c>
      <c r="F72" s="38">
        <f>VLOOKUP($A72,'FeederSheet LA9'!$B$2:$DF$176,F$6+$AC$29+$AC$27,FALSE)</f>
        <v>6928</v>
      </c>
      <c r="G72" s="38"/>
      <c r="H72" s="101">
        <f>VLOOKUP($A72,'FeederSheet LA9'!$B$2:$DF$176,H$6+$AC$25+$AC$27,FALSE)</f>
        <v>-0.17</v>
      </c>
      <c r="I72" s="101">
        <f>VLOOKUP($A72,'FeederSheet LA9'!$B$2:$DF$176,I$6+$AC$25+$AC$27,FALSE)</f>
        <v>0.48</v>
      </c>
      <c r="J72" s="101">
        <f>VLOOKUP($A72,'FeederSheet LA9'!$B$2:$DF$176,J$6+$AC$25+$AC$27,FALSE)</f>
        <v>-0.14000000000000001</v>
      </c>
      <c r="K72" s="100"/>
      <c r="L72" s="102">
        <f>IF($G$4=$AC$1,VLOOKUP($A72,'FeederSheet LA9'!$B$2:$DC$176,L$6+$AC$27,FALSE),"")</f>
        <v>-0.2</v>
      </c>
      <c r="M72" s="102">
        <f>IF($G$4=$AC$1,VLOOKUP($A72,'FeederSheet LA9'!$B$2:$DC$176,M$6+$AC$27,FALSE),"")</f>
        <v>0.35</v>
      </c>
      <c r="N72" s="102">
        <f>IF($G$4=$AC$1,VLOOKUP($A72,'FeederSheet LA9'!$B$2:$DC$176,N$6+$AC$27,FALSE),"")</f>
        <v>-0.17</v>
      </c>
      <c r="O72" s="102"/>
      <c r="P72" s="102">
        <f>IF($G$4=$AC$1,VLOOKUP($A72,'FeederSheet LA9'!$B$2:$DC$176,P$6+$AC$27,FALSE),"")</f>
        <v>-0.14000000000000001</v>
      </c>
      <c r="Q72" s="102">
        <f>IF($G$4=$AC$1,VLOOKUP($A72,'FeederSheet LA9'!$B$2:$DC$176,Q$6+$AC$27,FALSE),"")</f>
        <v>0.61</v>
      </c>
      <c r="R72" s="102">
        <f>IF($G$4=$AC$1,VLOOKUP($A72,'FeederSheet LA9'!$B$2:$DC$176,R$6+$AC$27,FALSE),"")</f>
        <v>-0.11</v>
      </c>
      <c r="S72" s="100"/>
      <c r="T72" s="100"/>
      <c r="U72" s="100"/>
    </row>
    <row r="73" spans="1:29" x14ac:dyDescent="0.35">
      <c r="A73" s="3" t="s">
        <v>358</v>
      </c>
      <c r="B73" s="86">
        <v>928</v>
      </c>
      <c r="C73" s="55" t="s">
        <v>359</v>
      </c>
      <c r="D73" s="38">
        <f>VLOOKUP($A73,'FeederSheet LA9'!$B$2:$DF$176,D$6+$AC$29+$AC$27,FALSE)</f>
        <v>6267</v>
      </c>
      <c r="E73" s="38">
        <f>VLOOKUP($A73,'FeederSheet LA9'!$B$2:$DF$176,E$6+$AC$29+$AC$27,FALSE)</f>
        <v>719</v>
      </c>
      <c r="F73" s="38">
        <f>VLOOKUP($A73,'FeederSheet LA9'!$B$2:$DF$176,F$6+$AC$29+$AC$27,FALSE)</f>
        <v>6989</v>
      </c>
      <c r="G73" s="38"/>
      <c r="H73" s="101">
        <f>VLOOKUP($A73,'FeederSheet LA9'!$B$2:$DF$176,H$6+$AC$25+$AC$27,FALSE)</f>
        <v>-0.08</v>
      </c>
      <c r="I73" s="101">
        <f>VLOOKUP($A73,'FeederSheet LA9'!$B$2:$DF$176,I$6+$AC$25+$AC$27,FALSE)</f>
        <v>0.77</v>
      </c>
      <c r="J73" s="101">
        <f>VLOOKUP($A73,'FeederSheet LA9'!$B$2:$DF$176,J$6+$AC$25+$AC$27,FALSE)</f>
        <v>0</v>
      </c>
      <c r="K73" s="100"/>
      <c r="L73" s="102">
        <f>IF($G$4=$AC$1,VLOOKUP($A73,'FeederSheet LA9'!$B$2:$DC$176,L$6+$AC$27,FALSE),"")</f>
        <v>-0.12</v>
      </c>
      <c r="M73" s="102">
        <f>IF($G$4=$AC$1,VLOOKUP($A73,'FeederSheet LA9'!$B$2:$DC$176,M$6+$AC$27,FALSE),"")</f>
        <v>0.68</v>
      </c>
      <c r="N73" s="102">
        <f>IF($G$4=$AC$1,VLOOKUP($A73,'FeederSheet LA9'!$B$2:$DC$176,N$6+$AC$27,FALSE),"")</f>
        <v>-0.03</v>
      </c>
      <c r="O73" s="102"/>
      <c r="P73" s="102">
        <f>IF($G$4=$AC$1,VLOOKUP($A73,'FeederSheet LA9'!$B$2:$DC$176,P$6+$AC$27,FALSE),"")</f>
        <v>-0.05</v>
      </c>
      <c r="Q73" s="102">
        <f>IF($G$4=$AC$1,VLOOKUP($A73,'FeederSheet LA9'!$B$2:$DC$176,Q$6+$AC$27,FALSE),"")</f>
        <v>0.86</v>
      </c>
      <c r="R73" s="102">
        <f>IF($G$4=$AC$1,VLOOKUP($A73,'FeederSheet LA9'!$B$2:$DC$176,R$6+$AC$27,FALSE),"")</f>
        <v>0.03</v>
      </c>
      <c r="S73" s="100"/>
      <c r="T73" s="100"/>
      <c r="U73" s="100"/>
    </row>
    <row r="74" spans="1:29" x14ac:dyDescent="0.35">
      <c r="A74" s="3" t="s">
        <v>360</v>
      </c>
      <c r="B74" s="86">
        <v>892</v>
      </c>
      <c r="C74" s="55" t="s">
        <v>361</v>
      </c>
      <c r="D74" s="38">
        <f>VLOOKUP($A74,'FeederSheet LA9'!$B$2:$DF$176,D$6+$AC$29+$AC$27,FALSE)</f>
        <v>1757</v>
      </c>
      <c r="E74" s="38">
        <f>VLOOKUP($A74,'FeederSheet LA9'!$B$2:$DF$176,E$6+$AC$29+$AC$27,FALSE)</f>
        <v>541</v>
      </c>
      <c r="F74" s="38">
        <f>VLOOKUP($A74,'FeederSheet LA9'!$B$2:$DF$176,F$6+$AC$29+$AC$27,FALSE)</f>
        <v>2299</v>
      </c>
      <c r="G74" s="38"/>
      <c r="H74" s="101">
        <f>VLOOKUP($A74,'FeederSheet LA9'!$B$2:$DF$176,H$6+$AC$25+$AC$27,FALSE)</f>
        <v>-0.48</v>
      </c>
      <c r="I74" s="101">
        <f>VLOOKUP($A74,'FeederSheet LA9'!$B$2:$DF$176,I$6+$AC$25+$AC$27,FALSE)</f>
        <v>0.43</v>
      </c>
      <c r="J74" s="101">
        <f>VLOOKUP($A74,'FeederSheet LA9'!$B$2:$DF$176,J$6+$AC$25+$AC$27,FALSE)</f>
        <v>-0.27</v>
      </c>
      <c r="K74" s="100"/>
      <c r="L74" s="102">
        <f>IF($G$4=$AC$1,VLOOKUP($A74,'FeederSheet LA9'!$B$2:$DC$176,L$6+$AC$27,FALSE),"")</f>
        <v>-0.54</v>
      </c>
      <c r="M74" s="102">
        <f>IF($G$4=$AC$1,VLOOKUP($A74,'FeederSheet LA9'!$B$2:$DC$176,M$6+$AC$27,FALSE),"")</f>
        <v>0.33</v>
      </c>
      <c r="N74" s="102">
        <f>IF($G$4=$AC$1,VLOOKUP($A74,'FeederSheet LA9'!$B$2:$DC$176,N$6+$AC$27,FALSE),"")</f>
        <v>-0.32</v>
      </c>
      <c r="O74" s="102"/>
      <c r="P74" s="102">
        <f>IF($G$4=$AC$1,VLOOKUP($A74,'FeederSheet LA9'!$B$2:$DC$176,P$6+$AC$27,FALSE),"")</f>
        <v>-0.43</v>
      </c>
      <c r="Q74" s="102">
        <f>IF($G$4=$AC$1,VLOOKUP($A74,'FeederSheet LA9'!$B$2:$DC$176,Q$6+$AC$27,FALSE),"")</f>
        <v>0.54</v>
      </c>
      <c r="R74" s="102">
        <f>IF($G$4=$AC$1,VLOOKUP($A74,'FeederSheet LA9'!$B$2:$DC$176,R$6+$AC$27,FALSE),"")</f>
        <v>-0.22</v>
      </c>
      <c r="S74" s="100"/>
      <c r="T74" s="100"/>
      <c r="U74" s="100"/>
    </row>
    <row r="75" spans="1:29" x14ac:dyDescent="0.35">
      <c r="A75" s="3" t="s">
        <v>362</v>
      </c>
      <c r="B75" s="86">
        <v>891</v>
      </c>
      <c r="C75" s="55" t="s">
        <v>363</v>
      </c>
      <c r="D75" s="38">
        <f>VLOOKUP($A75,'FeederSheet LA9'!$B$2:$DF$176,D$6+$AC$29+$AC$27,FALSE)</f>
        <v>6990</v>
      </c>
      <c r="E75" s="38">
        <f>VLOOKUP($A75,'FeederSheet LA9'!$B$2:$DF$176,E$6+$AC$29+$AC$27,FALSE)</f>
        <v>272</v>
      </c>
      <c r="F75" s="38">
        <f>VLOOKUP($A75,'FeederSheet LA9'!$B$2:$DF$176,F$6+$AC$29+$AC$27,FALSE)</f>
        <v>7316</v>
      </c>
      <c r="G75" s="38"/>
      <c r="H75" s="101">
        <f>VLOOKUP($A75,'FeederSheet LA9'!$B$2:$DF$176,H$6+$AC$25+$AC$27,FALSE)</f>
        <v>-0.06</v>
      </c>
      <c r="I75" s="101">
        <f>VLOOKUP($A75,'FeederSheet LA9'!$B$2:$DF$176,I$6+$AC$25+$AC$27,FALSE)</f>
        <v>0.83</v>
      </c>
      <c r="J75" s="101">
        <f>VLOOKUP($A75,'FeederSheet LA9'!$B$2:$DF$176,J$6+$AC$25+$AC$27,FALSE)</f>
        <v>-0.02</v>
      </c>
      <c r="K75" s="100"/>
      <c r="L75" s="102">
        <f>IF($G$4=$AC$1,VLOOKUP($A75,'FeederSheet LA9'!$B$2:$DC$176,L$6+$AC$27,FALSE),"")</f>
        <v>-0.09</v>
      </c>
      <c r="M75" s="102">
        <f>IF($G$4=$AC$1,VLOOKUP($A75,'FeederSheet LA9'!$B$2:$DC$176,M$6+$AC$27,FALSE),"")</f>
        <v>0.68</v>
      </c>
      <c r="N75" s="102">
        <f>IF($G$4=$AC$1,VLOOKUP($A75,'FeederSheet LA9'!$B$2:$DC$176,N$6+$AC$27,FALSE),"")</f>
        <v>-0.05</v>
      </c>
      <c r="O75" s="102"/>
      <c r="P75" s="102">
        <f>IF($G$4=$AC$1,VLOOKUP($A75,'FeederSheet LA9'!$B$2:$DC$176,P$6+$AC$27,FALSE),"")</f>
        <v>-0.03</v>
      </c>
      <c r="Q75" s="102">
        <f>IF($G$4=$AC$1,VLOOKUP($A75,'FeederSheet LA9'!$B$2:$DC$176,Q$6+$AC$27,FALSE),"")</f>
        <v>0.98</v>
      </c>
      <c r="R75" s="102">
        <f>IF($G$4=$AC$1,VLOOKUP($A75,'FeederSheet LA9'!$B$2:$DC$176,R$6+$AC$27,FALSE),"")</f>
        <v>0.01</v>
      </c>
      <c r="S75" s="100"/>
      <c r="T75" s="100"/>
      <c r="U75" s="100"/>
    </row>
    <row r="76" spans="1:29" x14ac:dyDescent="0.35">
      <c r="A76" s="3" t="s">
        <v>364</v>
      </c>
      <c r="B76" s="86">
        <v>857</v>
      </c>
      <c r="C76" s="55" t="s">
        <v>365</v>
      </c>
      <c r="D76" s="38">
        <f>VLOOKUP($A76,'FeederSheet LA9'!$B$2:$DF$176,D$6+$AC$29+$AC$27,FALSE)</f>
        <v>438</v>
      </c>
      <c r="E76" s="38">
        <f>VLOOKUP($A76,'FeederSheet LA9'!$B$2:$DF$176,E$6+$AC$29+$AC$27,FALSE)</f>
        <v>9</v>
      </c>
      <c r="F76" s="38">
        <f>VLOOKUP($A76,'FeederSheet LA9'!$B$2:$DF$176,F$6+$AC$29+$AC$27,FALSE)</f>
        <v>448</v>
      </c>
      <c r="G76" s="38"/>
      <c r="H76" s="101">
        <f>VLOOKUP($A76,'FeederSheet LA9'!$B$2:$DF$176,H$6+$AC$25+$AC$27,FALSE)</f>
        <v>0.41</v>
      </c>
      <c r="I76" s="101">
        <f>VLOOKUP($A76,'FeederSheet LA9'!$B$2:$DF$176,I$6+$AC$25+$AC$27,FALSE)</f>
        <v>1.19</v>
      </c>
      <c r="J76" s="101">
        <f>VLOOKUP($A76,'FeederSheet LA9'!$B$2:$DF$176,J$6+$AC$25+$AC$27,FALSE)</f>
        <v>0.43</v>
      </c>
      <c r="K76" s="100"/>
      <c r="L76" s="102">
        <f>IF($G$4=$AC$1,VLOOKUP($A76,'FeederSheet LA9'!$B$2:$DC$176,L$6+$AC$27,FALSE),"")</f>
        <v>0.3</v>
      </c>
      <c r="M76" s="102">
        <f>IF($G$4=$AC$1,VLOOKUP($A76,'FeederSheet LA9'!$B$2:$DC$176,M$6+$AC$27,FALSE),"")</f>
        <v>0.37</v>
      </c>
      <c r="N76" s="102">
        <f>IF($G$4=$AC$1,VLOOKUP($A76,'FeederSheet LA9'!$B$2:$DC$176,N$6+$AC$27,FALSE),"")</f>
        <v>0.31</v>
      </c>
      <c r="O76" s="102"/>
      <c r="P76" s="102">
        <f>IF($G$4=$AC$1,VLOOKUP($A76,'FeederSheet LA9'!$B$2:$DC$176,P$6+$AC$27,FALSE),"")</f>
        <v>0.53</v>
      </c>
      <c r="Q76" s="102">
        <f>IF($G$4=$AC$1,VLOOKUP($A76,'FeederSheet LA9'!$B$2:$DC$176,Q$6+$AC$27,FALSE),"")</f>
        <v>2.02</v>
      </c>
      <c r="R76" s="102">
        <f>IF($G$4=$AC$1,VLOOKUP($A76,'FeederSheet LA9'!$B$2:$DC$176,R$6+$AC$27,FALSE),"")</f>
        <v>0.55000000000000004</v>
      </c>
      <c r="S76" s="100"/>
      <c r="T76" s="100"/>
      <c r="U76" s="100"/>
    </row>
    <row r="77" spans="1:29" x14ac:dyDescent="0.35">
      <c r="A77" s="44"/>
      <c r="B77" s="1"/>
      <c r="C77" s="103"/>
      <c r="D77" s="38"/>
      <c r="E77" s="38"/>
      <c r="F77" s="38"/>
      <c r="G77" s="38"/>
      <c r="H77" s="101"/>
      <c r="I77" s="101"/>
      <c r="J77" s="101"/>
      <c r="K77" s="100"/>
      <c r="L77" s="102"/>
      <c r="M77" s="102"/>
      <c r="N77" s="102"/>
      <c r="O77" s="102"/>
      <c r="P77" s="102"/>
      <c r="Q77" s="102"/>
      <c r="R77" s="102"/>
      <c r="S77" s="100"/>
      <c r="T77" s="100"/>
      <c r="U77" s="100"/>
    </row>
    <row r="78" spans="1:29" s="44" customFormat="1" x14ac:dyDescent="0.35">
      <c r="A78" s="44" t="s">
        <v>366</v>
      </c>
      <c r="B78" s="1" t="s">
        <v>367</v>
      </c>
      <c r="C78" s="41" t="s">
        <v>368</v>
      </c>
      <c r="D78" s="24">
        <f>VLOOKUP($A78,'FeederSheet LA9'!$B$2:$DF$176,D$6+$AC$29+$AC$27,FALSE)</f>
        <v>47137</v>
      </c>
      <c r="E78" s="24">
        <f>VLOOKUP($A78,'FeederSheet LA9'!$B$2:$DF$176,E$6+$AC$29+$AC$27,FALSE)</f>
        <v>8719</v>
      </c>
      <c r="F78" s="24">
        <f>VLOOKUP($A78,'FeederSheet LA9'!$B$2:$DF$176,F$6+$AC$29+$AC$27,FALSE)</f>
        <v>55950</v>
      </c>
      <c r="G78" s="24"/>
      <c r="H78" s="96">
        <f>VLOOKUP($A78,'FeederSheet LA9'!$B$2:$DF$176,H$6+$AC$25+$AC$27,FALSE)</f>
        <v>-0.15</v>
      </c>
      <c r="I78" s="96">
        <f>VLOOKUP($A78,'FeederSheet LA9'!$B$2:$DF$176,I$6+$AC$25+$AC$27,FALSE)</f>
        <v>0.3</v>
      </c>
      <c r="J78" s="96">
        <f>VLOOKUP($A78,'FeederSheet LA9'!$B$2:$DF$176,J$6+$AC$25+$AC$27,FALSE)</f>
        <v>-0.08</v>
      </c>
      <c r="K78" s="97"/>
      <c r="L78" s="98">
        <f>IF($G$4=$AC$1,VLOOKUP($A78,'FeederSheet LA9'!$B$2:$DC$176,L$6+$AC$27,FALSE),"")</f>
        <v>-0.16</v>
      </c>
      <c r="M78" s="98">
        <f>IF($G$4=$AC$1,VLOOKUP($A78,'FeederSheet LA9'!$B$2:$DC$176,M$6+$AC$27,FALSE),"")</f>
        <v>0.27</v>
      </c>
      <c r="N78" s="98">
        <f>IF($G$4=$AC$1,VLOOKUP($A78,'FeederSheet LA9'!$B$2:$DC$176,N$6+$AC$27,FALSE),"")</f>
        <v>-0.09</v>
      </c>
      <c r="O78" s="98"/>
      <c r="P78" s="98">
        <f>IF($G$4=$AC$1,VLOOKUP($A78,'FeederSheet LA9'!$B$2:$DC$176,P$6+$AC$27,FALSE),"")</f>
        <v>-0.14000000000000001</v>
      </c>
      <c r="Q78" s="98">
        <f>IF($G$4=$AC$1,VLOOKUP($A78,'FeederSheet LA9'!$B$2:$DC$176,Q$6+$AC$27,FALSE),"")</f>
        <v>0.33</v>
      </c>
      <c r="R78" s="98">
        <f>IF($G$4=$AC$1,VLOOKUP($A78,'FeederSheet LA9'!$B$2:$DC$176,R$6+$AC$27,FALSE),"")</f>
        <v>-7.0000000000000007E-2</v>
      </c>
      <c r="S78" s="97"/>
      <c r="T78" s="97"/>
      <c r="U78" s="97"/>
      <c r="AC78" s="4"/>
    </row>
    <row r="79" spans="1:29" s="44" customFormat="1" x14ac:dyDescent="0.35">
      <c r="A79" s="3" t="s">
        <v>369</v>
      </c>
      <c r="B79" s="86">
        <v>330</v>
      </c>
      <c r="C79" s="55" t="s">
        <v>370</v>
      </c>
      <c r="D79" s="38">
        <f>VLOOKUP($A79,'FeederSheet LA9'!$B$2:$DF$176,D$6+$AC$29+$AC$27,FALSE)</f>
        <v>6952</v>
      </c>
      <c r="E79" s="38">
        <f>VLOOKUP($A79,'FeederSheet LA9'!$B$2:$DF$176,E$6+$AC$29+$AC$27,FALSE)</f>
        <v>4168</v>
      </c>
      <c r="F79" s="38">
        <f>VLOOKUP($A79,'FeederSheet LA9'!$B$2:$DF$176,F$6+$AC$29+$AC$27,FALSE)</f>
        <v>11185</v>
      </c>
      <c r="G79" s="38"/>
      <c r="H79" s="101">
        <f>VLOOKUP($A79,'FeederSheet LA9'!$B$2:$DF$176,H$6+$AC$25+$AC$27,FALSE)</f>
        <v>-0.17</v>
      </c>
      <c r="I79" s="101">
        <f>VLOOKUP($A79,'FeederSheet LA9'!$B$2:$DF$176,I$6+$AC$25+$AC$27,FALSE)</f>
        <v>0.2</v>
      </c>
      <c r="J79" s="101">
        <f>VLOOKUP($A79,'FeederSheet LA9'!$B$2:$DF$176,J$6+$AC$25+$AC$27,FALSE)</f>
        <v>-0.04</v>
      </c>
      <c r="K79" s="100"/>
      <c r="L79" s="102">
        <f>IF($G$4=$AC$1,VLOOKUP($A79,'FeederSheet LA9'!$B$2:$DC$176,L$6+$AC$27,FALSE),"")</f>
        <v>-0.2</v>
      </c>
      <c r="M79" s="102">
        <f>IF($G$4=$AC$1,VLOOKUP($A79,'FeederSheet LA9'!$B$2:$DC$176,M$6+$AC$27,FALSE),"")</f>
        <v>0.16</v>
      </c>
      <c r="N79" s="102">
        <f>IF($G$4=$AC$1,VLOOKUP($A79,'FeederSheet LA9'!$B$2:$DC$176,N$6+$AC$27,FALSE),"")</f>
        <v>-0.06</v>
      </c>
      <c r="O79" s="102"/>
      <c r="P79" s="102">
        <f>IF($G$4=$AC$1,VLOOKUP($A79,'FeederSheet LA9'!$B$2:$DC$176,P$6+$AC$27,FALSE),"")</f>
        <v>-0.14000000000000001</v>
      </c>
      <c r="Q79" s="102">
        <f>IF($G$4=$AC$1,VLOOKUP($A79,'FeederSheet LA9'!$B$2:$DC$176,Q$6+$AC$27,FALSE),"")</f>
        <v>0.24</v>
      </c>
      <c r="R79" s="102">
        <f>IF($G$4=$AC$1,VLOOKUP($A79,'FeederSheet LA9'!$B$2:$DC$176,R$6+$AC$27,FALSE),"")</f>
        <v>-0.01</v>
      </c>
      <c r="S79" s="100"/>
      <c r="T79" s="100"/>
      <c r="U79" s="100"/>
      <c r="AC79" s="10"/>
    </row>
    <row r="80" spans="1:29" ht="12.75" customHeight="1" x14ac:dyDescent="0.35">
      <c r="A80" s="3" t="s">
        <v>371</v>
      </c>
      <c r="B80" s="86">
        <v>331</v>
      </c>
      <c r="C80" s="55" t="s">
        <v>372</v>
      </c>
      <c r="D80" s="38">
        <f>VLOOKUP($A80,'FeederSheet LA9'!$B$2:$DF$176,D$6+$AC$29+$AC$27,FALSE)</f>
        <v>2311</v>
      </c>
      <c r="E80" s="38">
        <f>VLOOKUP($A80,'FeederSheet LA9'!$B$2:$DF$176,E$6+$AC$29+$AC$27,FALSE)</f>
        <v>820</v>
      </c>
      <c r="F80" s="38">
        <f>VLOOKUP($A80,'FeederSheet LA9'!$B$2:$DF$176,F$6+$AC$29+$AC$27,FALSE)</f>
        <v>3131</v>
      </c>
      <c r="G80" s="38"/>
      <c r="H80" s="101">
        <f>VLOOKUP($A80,'FeederSheet LA9'!$B$2:$DF$176,H$6+$AC$25+$AC$27,FALSE)</f>
        <v>-0.28000000000000003</v>
      </c>
      <c r="I80" s="101">
        <f>VLOOKUP($A80,'FeederSheet LA9'!$B$2:$DF$176,I$6+$AC$25+$AC$27,FALSE)</f>
        <v>0.5</v>
      </c>
      <c r="J80" s="101">
        <f>VLOOKUP($A80,'FeederSheet LA9'!$B$2:$DF$176,J$6+$AC$25+$AC$27,FALSE)</f>
        <v>-0.08</v>
      </c>
      <c r="K80" s="100"/>
      <c r="L80" s="102">
        <f>IF($G$4=$AC$1,VLOOKUP($A80,'FeederSheet LA9'!$B$2:$DC$176,L$6+$AC$27,FALSE),"")</f>
        <v>-0.33</v>
      </c>
      <c r="M80" s="102">
        <f>IF($G$4=$AC$1,VLOOKUP($A80,'FeederSheet LA9'!$B$2:$DC$176,M$6+$AC$27,FALSE),"")</f>
        <v>0.41</v>
      </c>
      <c r="N80" s="102">
        <f>IF($G$4=$AC$1,VLOOKUP($A80,'FeederSheet LA9'!$B$2:$DC$176,N$6+$AC$27,FALSE),"")</f>
        <v>-0.12</v>
      </c>
      <c r="O80" s="102"/>
      <c r="P80" s="102">
        <f>IF($G$4=$AC$1,VLOOKUP($A80,'FeederSheet LA9'!$B$2:$DC$176,P$6+$AC$27,FALSE),"")</f>
        <v>-0.23</v>
      </c>
      <c r="Q80" s="102">
        <f>IF($G$4=$AC$1,VLOOKUP($A80,'FeederSheet LA9'!$B$2:$DC$176,Q$6+$AC$27,FALSE),"")</f>
        <v>0.59</v>
      </c>
      <c r="R80" s="102">
        <f>IF($G$4=$AC$1,VLOOKUP($A80,'FeederSheet LA9'!$B$2:$DC$176,R$6+$AC$27,FALSE),"")</f>
        <v>-0.03</v>
      </c>
      <c r="AC80" s="10"/>
    </row>
    <row r="81" spans="1:29" x14ac:dyDescent="0.35">
      <c r="A81" s="3" t="s">
        <v>373</v>
      </c>
      <c r="B81" s="86">
        <v>332</v>
      </c>
      <c r="C81" s="55" t="s">
        <v>374</v>
      </c>
      <c r="D81" s="38">
        <f>VLOOKUP($A81,'FeederSheet LA9'!$B$2:$DF$176,D$6+$AC$29+$AC$27,FALSE)</f>
        <v>2955</v>
      </c>
      <c r="E81" s="38">
        <f>VLOOKUP($A81,'FeederSheet LA9'!$B$2:$DF$176,E$6+$AC$29+$AC$27,FALSE)</f>
        <v>249</v>
      </c>
      <c r="F81" s="38">
        <f>VLOOKUP($A81,'FeederSheet LA9'!$B$2:$DF$176,F$6+$AC$29+$AC$27,FALSE)</f>
        <v>3209</v>
      </c>
      <c r="G81" s="38"/>
      <c r="H81" s="101">
        <f>VLOOKUP($A81,'FeederSheet LA9'!$B$2:$DF$176,H$6+$AC$25+$AC$27,FALSE)</f>
        <v>-0.18</v>
      </c>
      <c r="I81" s="101">
        <f>VLOOKUP($A81,'FeederSheet LA9'!$B$2:$DF$176,I$6+$AC$25+$AC$27,FALSE)</f>
        <v>0.25</v>
      </c>
      <c r="J81" s="101">
        <f>VLOOKUP($A81,'FeederSheet LA9'!$B$2:$DF$176,J$6+$AC$25+$AC$27,FALSE)</f>
        <v>-0.15</v>
      </c>
      <c r="K81" s="100"/>
      <c r="L81" s="102">
        <f>IF($G$4=$AC$1,VLOOKUP($A81,'FeederSheet LA9'!$B$2:$DC$176,L$6+$AC$27,FALSE),"")</f>
        <v>-0.23</v>
      </c>
      <c r="M81" s="102">
        <f>IF($G$4=$AC$1,VLOOKUP($A81,'FeederSheet LA9'!$B$2:$DC$176,M$6+$AC$27,FALSE),"")</f>
        <v>0.09</v>
      </c>
      <c r="N81" s="102">
        <f>IF($G$4=$AC$1,VLOOKUP($A81,'FeederSheet LA9'!$B$2:$DC$176,N$6+$AC$27,FALSE),"")</f>
        <v>-0.19</v>
      </c>
      <c r="O81" s="102"/>
      <c r="P81" s="102">
        <f>IF($G$4=$AC$1,VLOOKUP($A81,'FeederSheet LA9'!$B$2:$DC$176,P$6+$AC$27,FALSE),"")</f>
        <v>-0.14000000000000001</v>
      </c>
      <c r="Q81" s="102">
        <f>IF($G$4=$AC$1,VLOOKUP($A81,'FeederSheet LA9'!$B$2:$DC$176,Q$6+$AC$27,FALSE),"")</f>
        <v>0.41</v>
      </c>
      <c r="R81" s="102">
        <f>IF($G$4=$AC$1,VLOOKUP($A81,'FeederSheet LA9'!$B$2:$DC$176,R$6+$AC$27,FALSE),"")</f>
        <v>-0.11</v>
      </c>
      <c r="S81" s="100"/>
      <c r="T81" s="100"/>
      <c r="U81" s="100"/>
    </row>
    <row r="82" spans="1:29" x14ac:dyDescent="0.35">
      <c r="A82" s="3" t="s">
        <v>375</v>
      </c>
      <c r="B82" s="86">
        <v>884</v>
      </c>
      <c r="C82" s="55" t="s">
        <v>376</v>
      </c>
      <c r="D82" s="38">
        <f>VLOOKUP($A82,'FeederSheet LA9'!$B$2:$DF$176,D$6+$AC$29+$AC$27,FALSE)</f>
        <v>1486</v>
      </c>
      <c r="E82" s="38">
        <f>VLOOKUP($A82,'FeederSheet LA9'!$B$2:$DF$176,E$6+$AC$29+$AC$27,FALSE)</f>
        <v>64</v>
      </c>
      <c r="F82" s="38">
        <f>VLOOKUP($A82,'FeederSheet LA9'!$B$2:$DF$176,F$6+$AC$29+$AC$27,FALSE)</f>
        <v>1550</v>
      </c>
      <c r="G82" s="38"/>
      <c r="H82" s="101">
        <f>VLOOKUP($A82,'FeederSheet LA9'!$B$2:$DF$176,H$6+$AC$25+$AC$27,FALSE)</f>
        <v>-0.06</v>
      </c>
      <c r="I82" s="101">
        <f>VLOOKUP($A82,'FeederSheet LA9'!$B$2:$DF$176,I$6+$AC$25+$AC$27,FALSE)</f>
        <v>0.51</v>
      </c>
      <c r="J82" s="101">
        <f>VLOOKUP($A82,'FeederSheet LA9'!$B$2:$DF$176,J$6+$AC$25+$AC$27,FALSE)</f>
        <v>-0.03</v>
      </c>
      <c r="K82" s="100"/>
      <c r="L82" s="102">
        <f>IF($G$4=$AC$1,VLOOKUP($A82,'FeederSheet LA9'!$B$2:$DC$176,L$6+$AC$27,FALSE),"")</f>
        <v>-0.12</v>
      </c>
      <c r="M82" s="102">
        <f>IF($G$4=$AC$1,VLOOKUP($A82,'FeederSheet LA9'!$B$2:$DC$176,M$6+$AC$27,FALSE),"")</f>
        <v>0.2</v>
      </c>
      <c r="N82" s="102">
        <f>IF($G$4=$AC$1,VLOOKUP($A82,'FeederSheet LA9'!$B$2:$DC$176,N$6+$AC$27,FALSE),"")</f>
        <v>-0.1</v>
      </c>
      <c r="O82" s="102"/>
      <c r="P82" s="102">
        <f>IF($G$4=$AC$1,VLOOKUP($A82,'FeederSheet LA9'!$B$2:$DC$176,P$6+$AC$27,FALSE),"")</f>
        <v>0.01</v>
      </c>
      <c r="Q82" s="102">
        <f>IF($G$4=$AC$1,VLOOKUP($A82,'FeederSheet LA9'!$B$2:$DC$176,Q$6+$AC$27,FALSE),"")</f>
        <v>0.82</v>
      </c>
      <c r="R82" s="102">
        <f>IF($G$4=$AC$1,VLOOKUP($A82,'FeederSheet LA9'!$B$2:$DC$176,R$6+$AC$27,FALSE),"")</f>
        <v>0.03</v>
      </c>
      <c r="S82" s="100"/>
      <c r="T82" s="100"/>
      <c r="U82" s="100"/>
    </row>
    <row r="83" spans="1:29" x14ac:dyDescent="0.35">
      <c r="A83" s="3" t="s">
        <v>377</v>
      </c>
      <c r="B83" s="86">
        <v>333</v>
      </c>
      <c r="C83" s="55" t="s">
        <v>378</v>
      </c>
      <c r="D83" s="38">
        <f>VLOOKUP($A83,'FeederSheet LA9'!$B$2:$DF$176,D$6+$AC$29+$AC$27,FALSE)</f>
        <v>2553</v>
      </c>
      <c r="E83" s="38">
        <f>VLOOKUP($A83,'FeederSheet LA9'!$B$2:$DF$176,E$6+$AC$29+$AC$27,FALSE)</f>
        <v>884</v>
      </c>
      <c r="F83" s="38">
        <f>VLOOKUP($A83,'FeederSheet LA9'!$B$2:$DF$176,F$6+$AC$29+$AC$27,FALSE)</f>
        <v>3441</v>
      </c>
      <c r="G83" s="38"/>
      <c r="H83" s="101">
        <f>VLOOKUP($A83,'FeederSheet LA9'!$B$2:$DF$176,H$6+$AC$25+$AC$27,FALSE)</f>
        <v>-0.47</v>
      </c>
      <c r="I83" s="101">
        <f>VLOOKUP($A83,'FeederSheet LA9'!$B$2:$DF$176,I$6+$AC$25+$AC$27,FALSE)</f>
        <v>0.14000000000000001</v>
      </c>
      <c r="J83" s="101">
        <f>VLOOKUP($A83,'FeederSheet LA9'!$B$2:$DF$176,J$6+$AC$25+$AC$27,FALSE)</f>
        <v>-0.31</v>
      </c>
      <c r="K83" s="100"/>
      <c r="L83" s="102">
        <f>IF($G$4=$AC$1,VLOOKUP($A83,'FeederSheet LA9'!$B$2:$DC$176,L$6+$AC$27,FALSE),"")</f>
        <v>-0.52</v>
      </c>
      <c r="M83" s="102">
        <f>IF($G$4=$AC$1,VLOOKUP($A83,'FeederSheet LA9'!$B$2:$DC$176,M$6+$AC$27,FALSE),"")</f>
        <v>0.06</v>
      </c>
      <c r="N83" s="102">
        <f>IF($G$4=$AC$1,VLOOKUP($A83,'FeederSheet LA9'!$B$2:$DC$176,N$6+$AC$27,FALSE),"")</f>
        <v>-0.36</v>
      </c>
      <c r="O83" s="102"/>
      <c r="P83" s="102">
        <f>IF($G$4=$AC$1,VLOOKUP($A83,'FeederSheet LA9'!$B$2:$DC$176,P$6+$AC$27,FALSE),"")</f>
        <v>-0.42</v>
      </c>
      <c r="Q83" s="102">
        <f>IF($G$4=$AC$1,VLOOKUP($A83,'FeederSheet LA9'!$B$2:$DC$176,Q$6+$AC$27,FALSE),"")</f>
        <v>0.23</v>
      </c>
      <c r="R83" s="102">
        <f>IF($G$4=$AC$1,VLOOKUP($A83,'FeederSheet LA9'!$B$2:$DC$176,R$6+$AC$27,FALSE),"")</f>
        <v>-0.27</v>
      </c>
      <c r="S83" s="100"/>
      <c r="T83" s="100"/>
      <c r="U83" s="100"/>
    </row>
    <row r="84" spans="1:29" x14ac:dyDescent="0.35">
      <c r="A84" s="3" t="s">
        <v>379</v>
      </c>
      <c r="B84" s="86">
        <v>893</v>
      </c>
      <c r="C84" s="55" t="s">
        <v>380</v>
      </c>
      <c r="D84" s="38">
        <f>VLOOKUP($A84,'FeederSheet LA9'!$B$2:$DF$176,D$6+$AC$29+$AC$27,FALSE)</f>
        <v>2649</v>
      </c>
      <c r="E84" s="38">
        <f>VLOOKUP($A84,'FeederSheet LA9'!$B$2:$DF$176,E$6+$AC$29+$AC$27,FALSE)</f>
        <v>48</v>
      </c>
      <c r="F84" s="38">
        <f>VLOOKUP($A84,'FeederSheet LA9'!$B$2:$DF$176,F$6+$AC$29+$AC$27,FALSE)</f>
        <v>2701</v>
      </c>
      <c r="G84" s="38"/>
      <c r="H84" s="101">
        <f>VLOOKUP($A84,'FeederSheet LA9'!$B$2:$DF$176,H$6+$AC$25+$AC$27,FALSE)</f>
        <v>-0.09</v>
      </c>
      <c r="I84" s="101">
        <f>VLOOKUP($A84,'FeederSheet LA9'!$B$2:$DF$176,I$6+$AC$25+$AC$27,FALSE)</f>
        <v>0.53</v>
      </c>
      <c r="J84" s="101">
        <f>VLOOKUP($A84,'FeederSheet LA9'!$B$2:$DF$176,J$6+$AC$25+$AC$27,FALSE)</f>
        <v>-0.08</v>
      </c>
      <c r="K84" s="100"/>
      <c r="L84" s="102">
        <f>IF($G$4=$AC$1,VLOOKUP($A84,'FeederSheet LA9'!$B$2:$DC$176,L$6+$AC$27,FALSE),"")</f>
        <v>-0.14000000000000001</v>
      </c>
      <c r="M84" s="102">
        <f>IF($G$4=$AC$1,VLOOKUP($A84,'FeederSheet LA9'!$B$2:$DC$176,M$6+$AC$27,FALSE),"")</f>
        <v>0.17</v>
      </c>
      <c r="N84" s="102">
        <f>IF($G$4=$AC$1,VLOOKUP($A84,'FeederSheet LA9'!$B$2:$DC$176,N$6+$AC$27,FALSE),"")</f>
        <v>-0.13</v>
      </c>
      <c r="O84" s="102"/>
      <c r="P84" s="102">
        <f>IF($G$4=$AC$1,VLOOKUP($A84,'FeederSheet LA9'!$B$2:$DC$176,P$6+$AC$27,FALSE),"")</f>
        <v>-0.04</v>
      </c>
      <c r="Q84" s="102">
        <f>IF($G$4=$AC$1,VLOOKUP($A84,'FeederSheet LA9'!$B$2:$DC$176,Q$6+$AC$27,FALSE),"")</f>
        <v>0.88</v>
      </c>
      <c r="R84" s="102">
        <f>IF($G$4=$AC$1,VLOOKUP($A84,'FeederSheet LA9'!$B$2:$DC$176,R$6+$AC$27,FALSE),"")</f>
        <v>-0.03</v>
      </c>
      <c r="S84" s="100"/>
      <c r="T84" s="100"/>
      <c r="U84" s="100"/>
    </row>
    <row r="85" spans="1:29" x14ac:dyDescent="0.35">
      <c r="A85" s="3" t="s">
        <v>381</v>
      </c>
      <c r="B85" s="86">
        <v>334</v>
      </c>
      <c r="C85" s="55" t="s">
        <v>382</v>
      </c>
      <c r="D85" s="38">
        <f>VLOOKUP($A85,'FeederSheet LA9'!$B$2:$DF$176,D$6+$AC$29+$AC$27,FALSE)</f>
        <v>2682</v>
      </c>
      <c r="E85" s="38">
        <f>VLOOKUP($A85,'FeederSheet LA9'!$B$2:$DF$176,E$6+$AC$29+$AC$27,FALSE)</f>
        <v>159</v>
      </c>
      <c r="F85" s="38">
        <f>VLOOKUP($A85,'FeederSheet LA9'!$B$2:$DF$176,F$6+$AC$29+$AC$27,FALSE)</f>
        <v>2850</v>
      </c>
      <c r="G85" s="38"/>
      <c r="H85" s="101">
        <f>VLOOKUP($A85,'FeederSheet LA9'!$B$2:$DF$176,H$6+$AC$25+$AC$27,FALSE)</f>
        <v>-0.17</v>
      </c>
      <c r="I85" s="101">
        <f>VLOOKUP($A85,'FeederSheet LA9'!$B$2:$DF$176,I$6+$AC$25+$AC$27,FALSE)</f>
        <v>0.39</v>
      </c>
      <c r="J85" s="101">
        <f>VLOOKUP($A85,'FeederSheet LA9'!$B$2:$DF$176,J$6+$AC$25+$AC$27,FALSE)</f>
        <v>-0.14000000000000001</v>
      </c>
      <c r="K85" s="100"/>
      <c r="L85" s="102">
        <f>IF($G$4=$AC$1,VLOOKUP($A85,'FeederSheet LA9'!$B$2:$DC$176,L$6+$AC$27,FALSE),"")</f>
        <v>-0.22</v>
      </c>
      <c r="M85" s="102">
        <f>IF($G$4=$AC$1,VLOOKUP($A85,'FeederSheet LA9'!$B$2:$DC$176,M$6+$AC$27,FALSE),"")</f>
        <v>0.2</v>
      </c>
      <c r="N85" s="102">
        <f>IF($G$4=$AC$1,VLOOKUP($A85,'FeederSheet LA9'!$B$2:$DC$176,N$6+$AC$27,FALSE),"")</f>
        <v>-0.19</v>
      </c>
      <c r="O85" s="102"/>
      <c r="P85" s="102">
        <f>IF($G$4=$AC$1,VLOOKUP($A85,'FeederSheet LA9'!$B$2:$DC$176,P$6+$AC$27,FALSE),"")</f>
        <v>-0.12</v>
      </c>
      <c r="Q85" s="102">
        <f>IF($G$4=$AC$1,VLOOKUP($A85,'FeederSheet LA9'!$B$2:$DC$176,Q$6+$AC$27,FALSE),"")</f>
        <v>0.59</v>
      </c>
      <c r="R85" s="102">
        <f>IF($G$4=$AC$1,VLOOKUP($A85,'FeederSheet LA9'!$B$2:$DC$176,R$6+$AC$27,FALSE),"")</f>
        <v>-0.09</v>
      </c>
      <c r="S85" s="100"/>
      <c r="T85" s="100"/>
      <c r="U85" s="100"/>
    </row>
    <row r="86" spans="1:29" x14ac:dyDescent="0.35">
      <c r="A86" s="3" t="s">
        <v>383</v>
      </c>
      <c r="B86" s="86">
        <v>860</v>
      </c>
      <c r="C86" s="55" t="s">
        <v>384</v>
      </c>
      <c r="D86" s="38">
        <f>VLOOKUP($A86,'FeederSheet LA9'!$B$2:$DF$176,D$6+$AC$29+$AC$27,FALSE)</f>
        <v>7775</v>
      </c>
      <c r="E86" s="38">
        <f>VLOOKUP($A86,'FeederSheet LA9'!$B$2:$DF$176,E$6+$AC$29+$AC$27,FALSE)</f>
        <v>313</v>
      </c>
      <c r="F86" s="38">
        <f>VLOOKUP($A86,'FeederSheet LA9'!$B$2:$DF$176,F$6+$AC$29+$AC$27,FALSE)</f>
        <v>8089</v>
      </c>
      <c r="G86" s="38"/>
      <c r="H86" s="101">
        <f>VLOOKUP($A86,'FeederSheet LA9'!$B$2:$DF$176,H$6+$AC$25+$AC$27,FALSE)</f>
        <v>-0.14000000000000001</v>
      </c>
      <c r="I86" s="101">
        <f>VLOOKUP($A86,'FeederSheet LA9'!$B$2:$DF$176,I$6+$AC$25+$AC$27,FALSE)</f>
        <v>0.42</v>
      </c>
      <c r="J86" s="101">
        <f>VLOOKUP($A86,'FeederSheet LA9'!$B$2:$DF$176,J$6+$AC$25+$AC$27,FALSE)</f>
        <v>-0.12</v>
      </c>
      <c r="K86" s="100"/>
      <c r="L86" s="102">
        <f>IF($G$4=$AC$1,VLOOKUP($A86,'FeederSheet LA9'!$B$2:$DC$176,L$6+$AC$27,FALSE),"")</f>
        <v>-0.17</v>
      </c>
      <c r="M86" s="102">
        <f>IF($G$4=$AC$1,VLOOKUP($A86,'FeederSheet LA9'!$B$2:$DC$176,M$6+$AC$27,FALSE),"")</f>
        <v>0.28000000000000003</v>
      </c>
      <c r="N86" s="102">
        <f>IF($G$4=$AC$1,VLOOKUP($A86,'FeederSheet LA9'!$B$2:$DC$176,N$6+$AC$27,FALSE),"")</f>
        <v>-0.15</v>
      </c>
      <c r="O86" s="102"/>
      <c r="P86" s="102">
        <f>IF($G$4=$AC$1,VLOOKUP($A86,'FeederSheet LA9'!$B$2:$DC$176,P$6+$AC$27,FALSE),"")</f>
        <v>-0.11</v>
      </c>
      <c r="Q86" s="102">
        <f>IF($G$4=$AC$1,VLOOKUP($A86,'FeederSheet LA9'!$B$2:$DC$176,Q$6+$AC$27,FALSE),"")</f>
        <v>0.56000000000000005</v>
      </c>
      <c r="R86" s="102">
        <f>IF($G$4=$AC$1,VLOOKUP($A86,'FeederSheet LA9'!$B$2:$DC$176,R$6+$AC$27,FALSE),"")</f>
        <v>-0.09</v>
      </c>
      <c r="S86" s="100"/>
      <c r="T86" s="100"/>
      <c r="U86" s="100"/>
    </row>
    <row r="87" spans="1:29" x14ac:dyDescent="0.35">
      <c r="A87" s="3" t="s">
        <v>385</v>
      </c>
      <c r="B87" s="86">
        <v>861</v>
      </c>
      <c r="C87" s="55" t="s">
        <v>386</v>
      </c>
      <c r="D87" s="38">
        <f>VLOOKUP($A87,'FeederSheet LA9'!$B$2:$DF$176,D$6+$AC$29+$AC$27,FALSE)</f>
        <v>1715</v>
      </c>
      <c r="E87" s="38">
        <f>VLOOKUP($A87,'FeederSheet LA9'!$B$2:$DF$176,E$6+$AC$29+$AC$27,FALSE)</f>
        <v>355</v>
      </c>
      <c r="F87" s="38">
        <f>VLOOKUP($A87,'FeederSheet LA9'!$B$2:$DF$176,F$6+$AC$29+$AC$27,FALSE)</f>
        <v>2070</v>
      </c>
      <c r="G87" s="38"/>
      <c r="H87" s="101">
        <f>VLOOKUP($A87,'FeederSheet LA9'!$B$2:$DF$176,H$6+$AC$25+$AC$27,FALSE)</f>
        <v>-0.35</v>
      </c>
      <c r="I87" s="101">
        <f>VLOOKUP($A87,'FeederSheet LA9'!$B$2:$DF$176,I$6+$AC$25+$AC$27,FALSE)</f>
        <v>0.17</v>
      </c>
      <c r="J87" s="101">
        <f>VLOOKUP($A87,'FeederSheet LA9'!$B$2:$DF$176,J$6+$AC$25+$AC$27,FALSE)</f>
        <v>-0.26</v>
      </c>
      <c r="K87" s="100"/>
      <c r="L87" s="102">
        <f>IF($G$4=$AC$1,VLOOKUP($A87,'FeederSheet LA9'!$B$2:$DC$176,L$6+$AC$27,FALSE),"")</f>
        <v>-0.41</v>
      </c>
      <c r="M87" s="102">
        <f>IF($G$4=$AC$1,VLOOKUP($A87,'FeederSheet LA9'!$B$2:$DC$176,M$6+$AC$27,FALSE),"")</f>
        <v>0.04</v>
      </c>
      <c r="N87" s="102">
        <f>IF($G$4=$AC$1,VLOOKUP($A87,'FeederSheet LA9'!$B$2:$DC$176,N$6+$AC$27,FALSE),"")</f>
        <v>-0.32</v>
      </c>
      <c r="O87" s="102"/>
      <c r="P87" s="102">
        <f>IF($G$4=$AC$1,VLOOKUP($A87,'FeederSheet LA9'!$B$2:$DC$176,P$6+$AC$27,FALSE),"")</f>
        <v>-0.28999999999999998</v>
      </c>
      <c r="Q87" s="102">
        <f>IF($G$4=$AC$1,VLOOKUP($A87,'FeederSheet LA9'!$B$2:$DC$176,Q$6+$AC$27,FALSE),"")</f>
        <v>0.3</v>
      </c>
      <c r="R87" s="102">
        <f>IF($G$4=$AC$1,VLOOKUP($A87,'FeederSheet LA9'!$B$2:$DC$176,R$6+$AC$27,FALSE),"")</f>
        <v>-0.21</v>
      </c>
      <c r="S87" s="100"/>
      <c r="T87" s="100"/>
      <c r="U87" s="100"/>
    </row>
    <row r="88" spans="1:29" x14ac:dyDescent="0.35">
      <c r="A88" s="3" t="s">
        <v>387</v>
      </c>
      <c r="B88" s="86">
        <v>894</v>
      </c>
      <c r="C88" s="55" t="s">
        <v>388</v>
      </c>
      <c r="D88" s="38">
        <f>VLOOKUP($A88,'FeederSheet LA9'!$B$2:$DF$176,D$6+$AC$29+$AC$27,FALSE)</f>
        <v>1690</v>
      </c>
      <c r="E88" s="38">
        <f>VLOOKUP($A88,'FeederSheet LA9'!$B$2:$DF$176,E$6+$AC$29+$AC$27,FALSE)</f>
        <v>134</v>
      </c>
      <c r="F88" s="38">
        <f>VLOOKUP($A88,'FeederSheet LA9'!$B$2:$DF$176,F$6+$AC$29+$AC$27,FALSE)</f>
        <v>1825</v>
      </c>
      <c r="G88" s="38"/>
      <c r="H88" s="101">
        <f>VLOOKUP($A88,'FeederSheet LA9'!$B$2:$DF$176,H$6+$AC$25+$AC$27,FALSE)</f>
        <v>-0.17</v>
      </c>
      <c r="I88" s="101">
        <f>VLOOKUP($A88,'FeederSheet LA9'!$B$2:$DF$176,I$6+$AC$25+$AC$27,FALSE)</f>
        <v>0.41</v>
      </c>
      <c r="J88" s="101">
        <f>VLOOKUP($A88,'FeederSheet LA9'!$B$2:$DF$176,J$6+$AC$25+$AC$27,FALSE)</f>
        <v>-0.13</v>
      </c>
      <c r="K88" s="100"/>
      <c r="L88" s="102">
        <f>IF($G$4=$AC$1,VLOOKUP($A88,'FeederSheet LA9'!$B$2:$DC$176,L$6+$AC$27,FALSE),"")</f>
        <v>-0.23</v>
      </c>
      <c r="M88" s="102">
        <f>IF($G$4=$AC$1,VLOOKUP($A88,'FeederSheet LA9'!$B$2:$DC$176,M$6+$AC$27,FALSE),"")</f>
        <v>0.19</v>
      </c>
      <c r="N88" s="102">
        <f>IF($G$4=$AC$1,VLOOKUP($A88,'FeederSheet LA9'!$B$2:$DC$176,N$6+$AC$27,FALSE),"")</f>
        <v>-0.18</v>
      </c>
      <c r="O88" s="102"/>
      <c r="P88" s="102">
        <f>IF($G$4=$AC$1,VLOOKUP($A88,'FeederSheet LA9'!$B$2:$DC$176,P$6+$AC$27,FALSE),"")</f>
        <v>-0.11</v>
      </c>
      <c r="Q88" s="102">
        <f>IF($G$4=$AC$1,VLOOKUP($A88,'FeederSheet LA9'!$B$2:$DC$176,Q$6+$AC$27,FALSE),"")</f>
        <v>0.62</v>
      </c>
      <c r="R88" s="102">
        <f>IF($G$4=$AC$1,VLOOKUP($A88,'FeederSheet LA9'!$B$2:$DC$176,R$6+$AC$27,FALSE),"")</f>
        <v>-7.0000000000000007E-2</v>
      </c>
      <c r="S88" s="100"/>
      <c r="T88" s="100"/>
      <c r="U88" s="100"/>
    </row>
    <row r="89" spans="1:29" x14ac:dyDescent="0.35">
      <c r="A89" s="3" t="s">
        <v>389</v>
      </c>
      <c r="B89" s="86">
        <v>335</v>
      </c>
      <c r="C89" s="55" t="s">
        <v>390</v>
      </c>
      <c r="D89" s="38">
        <f>VLOOKUP($A89,'FeederSheet LA9'!$B$2:$DF$176,D$6+$AC$29+$AC$27,FALSE)</f>
        <v>2601</v>
      </c>
      <c r="E89" s="38">
        <f>VLOOKUP($A89,'FeederSheet LA9'!$B$2:$DF$176,E$6+$AC$29+$AC$27,FALSE)</f>
        <v>518</v>
      </c>
      <c r="F89" s="38">
        <f>VLOOKUP($A89,'FeederSheet LA9'!$B$2:$DF$176,F$6+$AC$29+$AC$27,FALSE)</f>
        <v>3119</v>
      </c>
      <c r="G89" s="38"/>
      <c r="H89" s="101">
        <f>VLOOKUP($A89,'FeederSheet LA9'!$B$2:$DF$176,H$6+$AC$25+$AC$27,FALSE)</f>
        <v>-0.28999999999999998</v>
      </c>
      <c r="I89" s="101">
        <f>VLOOKUP($A89,'FeederSheet LA9'!$B$2:$DF$176,I$6+$AC$25+$AC$27,FALSE)</f>
        <v>0.28000000000000003</v>
      </c>
      <c r="J89" s="101">
        <f>VLOOKUP($A89,'FeederSheet LA9'!$B$2:$DF$176,J$6+$AC$25+$AC$27,FALSE)</f>
        <v>-0.19</v>
      </c>
      <c r="K89" s="100"/>
      <c r="L89" s="102">
        <f>IF($G$4=$AC$1,VLOOKUP($A89,'FeederSheet LA9'!$B$2:$DC$176,L$6+$AC$27,FALSE),"")</f>
        <v>-0.34</v>
      </c>
      <c r="M89" s="102">
        <f>IF($G$4=$AC$1,VLOOKUP($A89,'FeederSheet LA9'!$B$2:$DC$176,M$6+$AC$27,FALSE),"")</f>
        <v>0.18</v>
      </c>
      <c r="N89" s="102">
        <f>IF($G$4=$AC$1,VLOOKUP($A89,'FeederSheet LA9'!$B$2:$DC$176,N$6+$AC$27,FALSE),"")</f>
        <v>-0.24</v>
      </c>
      <c r="O89" s="102"/>
      <c r="P89" s="102">
        <f>IF($G$4=$AC$1,VLOOKUP($A89,'FeederSheet LA9'!$B$2:$DC$176,P$6+$AC$27,FALSE),"")</f>
        <v>-0.24</v>
      </c>
      <c r="Q89" s="102">
        <f>IF($G$4=$AC$1,VLOOKUP($A89,'FeederSheet LA9'!$B$2:$DC$176,Q$6+$AC$27,FALSE),"")</f>
        <v>0.39</v>
      </c>
      <c r="R89" s="102">
        <f>IF($G$4=$AC$1,VLOOKUP($A89,'FeederSheet LA9'!$B$2:$DC$176,R$6+$AC$27,FALSE),"")</f>
        <v>-0.15</v>
      </c>
      <c r="S89" s="100"/>
      <c r="T89" s="100"/>
      <c r="U89" s="100"/>
    </row>
    <row r="90" spans="1:29" x14ac:dyDescent="0.35">
      <c r="A90" s="3" t="s">
        <v>391</v>
      </c>
      <c r="B90" s="86">
        <v>937</v>
      </c>
      <c r="C90" s="55" t="s">
        <v>392</v>
      </c>
      <c r="D90" s="38">
        <f>VLOOKUP($A90,'FeederSheet LA9'!$B$2:$DF$176,D$6+$AC$29+$AC$27,FALSE)</f>
        <v>4959</v>
      </c>
      <c r="E90" s="38">
        <f>VLOOKUP($A90,'FeederSheet LA9'!$B$2:$DF$176,E$6+$AC$29+$AC$27,FALSE)</f>
        <v>294</v>
      </c>
      <c r="F90" s="38">
        <f>VLOOKUP($A90,'FeederSheet LA9'!$B$2:$DF$176,F$6+$AC$29+$AC$27,FALSE)</f>
        <v>5255</v>
      </c>
      <c r="G90" s="38"/>
      <c r="H90" s="101">
        <f>VLOOKUP($A90,'FeederSheet LA9'!$B$2:$DF$176,H$6+$AC$25+$AC$27,FALSE)</f>
        <v>0.02</v>
      </c>
      <c r="I90" s="101">
        <f>VLOOKUP($A90,'FeederSheet LA9'!$B$2:$DF$176,I$6+$AC$25+$AC$27,FALSE)</f>
        <v>0.7</v>
      </c>
      <c r="J90" s="101">
        <f>VLOOKUP($A90,'FeederSheet LA9'!$B$2:$DF$176,J$6+$AC$25+$AC$27,FALSE)</f>
        <v>0.06</v>
      </c>
      <c r="K90" s="100"/>
      <c r="L90" s="102">
        <f>IF($G$4=$AC$1,VLOOKUP($A90,'FeederSheet LA9'!$B$2:$DC$176,L$6+$AC$27,FALSE),"")</f>
        <v>-0.01</v>
      </c>
      <c r="M90" s="102">
        <f>IF($G$4=$AC$1,VLOOKUP($A90,'FeederSheet LA9'!$B$2:$DC$176,M$6+$AC$27,FALSE),"")</f>
        <v>0.56000000000000005</v>
      </c>
      <c r="N90" s="102">
        <f>IF($G$4=$AC$1,VLOOKUP($A90,'FeederSheet LA9'!$B$2:$DC$176,N$6+$AC$27,FALSE),"")</f>
        <v>0.03</v>
      </c>
      <c r="O90" s="102"/>
      <c r="P90" s="102">
        <f>IF($G$4=$AC$1,VLOOKUP($A90,'FeederSheet LA9'!$B$2:$DC$176,P$6+$AC$27,FALSE),"")</f>
        <v>0.06</v>
      </c>
      <c r="Q90" s="102">
        <f>IF($G$4=$AC$1,VLOOKUP($A90,'FeederSheet LA9'!$B$2:$DC$176,Q$6+$AC$27,FALSE),"")</f>
        <v>0.85</v>
      </c>
      <c r="R90" s="102">
        <f>IF($G$4=$AC$1,VLOOKUP($A90,'FeederSheet LA9'!$B$2:$DC$176,R$6+$AC$27,FALSE),"")</f>
        <v>0.1</v>
      </c>
      <c r="S90" s="100"/>
      <c r="T90" s="100"/>
      <c r="U90" s="100"/>
    </row>
    <row r="91" spans="1:29" x14ac:dyDescent="0.35">
      <c r="A91" s="3" t="s">
        <v>393</v>
      </c>
      <c r="B91" s="86">
        <v>336</v>
      </c>
      <c r="C91" s="55" t="s">
        <v>394</v>
      </c>
      <c r="D91" s="38">
        <f>VLOOKUP($A91,'FeederSheet LA9'!$B$2:$DF$176,D$6+$AC$29+$AC$27,FALSE)</f>
        <v>1965</v>
      </c>
      <c r="E91" s="38">
        <f>VLOOKUP($A91,'FeederSheet LA9'!$B$2:$DF$176,E$6+$AC$29+$AC$27,FALSE)</f>
        <v>458</v>
      </c>
      <c r="F91" s="38">
        <f>VLOOKUP($A91,'FeederSheet LA9'!$B$2:$DF$176,F$6+$AC$29+$AC$27,FALSE)</f>
        <v>2423</v>
      </c>
      <c r="G91" s="38"/>
      <c r="H91" s="101">
        <f>VLOOKUP($A91,'FeederSheet LA9'!$B$2:$DF$176,H$6+$AC$25+$AC$27,FALSE)</f>
        <v>-0.21</v>
      </c>
      <c r="I91" s="101">
        <f>VLOOKUP($A91,'FeederSheet LA9'!$B$2:$DF$176,I$6+$AC$25+$AC$27,FALSE)</f>
        <v>0.61</v>
      </c>
      <c r="J91" s="101">
        <f>VLOOKUP($A91,'FeederSheet LA9'!$B$2:$DF$176,J$6+$AC$25+$AC$27,FALSE)</f>
        <v>-0.05</v>
      </c>
      <c r="K91" s="100"/>
      <c r="L91" s="102">
        <f>IF($G$4=$AC$1,VLOOKUP($A91,'FeederSheet LA9'!$B$2:$DC$176,L$6+$AC$27,FALSE),"")</f>
        <v>-0.26</v>
      </c>
      <c r="M91" s="102">
        <f>IF($G$4=$AC$1,VLOOKUP($A91,'FeederSheet LA9'!$B$2:$DC$176,M$6+$AC$27,FALSE),"")</f>
        <v>0.5</v>
      </c>
      <c r="N91" s="102">
        <f>IF($G$4=$AC$1,VLOOKUP($A91,'FeederSheet LA9'!$B$2:$DC$176,N$6+$AC$27,FALSE),"")</f>
        <v>-0.1</v>
      </c>
      <c r="O91" s="102"/>
      <c r="P91" s="102">
        <f>IF($G$4=$AC$1,VLOOKUP($A91,'FeederSheet LA9'!$B$2:$DC$176,P$6+$AC$27,FALSE),"")</f>
        <v>-0.15</v>
      </c>
      <c r="Q91" s="102">
        <f>IF($G$4=$AC$1,VLOOKUP($A91,'FeederSheet LA9'!$B$2:$DC$176,Q$6+$AC$27,FALSE),"")</f>
        <v>0.73</v>
      </c>
      <c r="R91" s="102">
        <f>IF($G$4=$AC$1,VLOOKUP($A91,'FeederSheet LA9'!$B$2:$DC$176,R$6+$AC$27,FALSE),"")</f>
        <v>0</v>
      </c>
      <c r="S91" s="100"/>
      <c r="T91" s="100"/>
      <c r="U91" s="100"/>
    </row>
    <row r="92" spans="1:29" x14ac:dyDescent="0.35">
      <c r="A92" s="3" t="s">
        <v>395</v>
      </c>
      <c r="B92" s="86">
        <v>885</v>
      </c>
      <c r="C92" s="55" t="s">
        <v>396</v>
      </c>
      <c r="D92" s="38">
        <f>VLOOKUP($A92,'FeederSheet LA9'!$B$2:$DF$176,D$6+$AC$29+$AC$27,FALSE)</f>
        <v>4844</v>
      </c>
      <c r="E92" s="38">
        <f>VLOOKUP($A92,'FeederSheet LA9'!$B$2:$DF$176,E$6+$AC$29+$AC$27,FALSE)</f>
        <v>255</v>
      </c>
      <c r="F92" s="38">
        <f>VLOOKUP($A92,'FeederSheet LA9'!$B$2:$DF$176,F$6+$AC$29+$AC$27,FALSE)</f>
        <v>5102</v>
      </c>
      <c r="G92" s="38"/>
      <c r="H92" s="101">
        <f>VLOOKUP($A92,'FeederSheet LA9'!$B$2:$DF$176,H$6+$AC$25+$AC$27,FALSE)</f>
        <v>0.03</v>
      </c>
      <c r="I92" s="101">
        <f>VLOOKUP($A92,'FeederSheet LA9'!$B$2:$DF$176,I$6+$AC$25+$AC$27,FALSE)</f>
        <v>0.72</v>
      </c>
      <c r="J92" s="101">
        <f>VLOOKUP($A92,'FeederSheet LA9'!$B$2:$DF$176,J$6+$AC$25+$AC$27,FALSE)</f>
        <v>0.06</v>
      </c>
      <c r="K92" s="100"/>
      <c r="L92" s="102">
        <f>IF($G$4=$AC$1,VLOOKUP($A92,'FeederSheet LA9'!$B$2:$DC$176,L$6+$AC$27,FALSE),"")</f>
        <v>-0.01</v>
      </c>
      <c r="M92" s="102">
        <f>IF($G$4=$AC$1,VLOOKUP($A92,'FeederSheet LA9'!$B$2:$DC$176,M$6+$AC$27,FALSE),"")</f>
        <v>0.56000000000000005</v>
      </c>
      <c r="N92" s="102">
        <f>IF($G$4=$AC$1,VLOOKUP($A92,'FeederSheet LA9'!$B$2:$DC$176,N$6+$AC$27,FALSE),"")</f>
        <v>0.03</v>
      </c>
      <c r="O92" s="102"/>
      <c r="P92" s="102">
        <f>IF($G$4=$AC$1,VLOOKUP($A92,'FeederSheet LA9'!$B$2:$DC$176,P$6+$AC$27,FALSE),"")</f>
        <v>0.06</v>
      </c>
      <c r="Q92" s="102">
        <f>IF($G$4=$AC$1,VLOOKUP($A92,'FeederSheet LA9'!$B$2:$DC$176,Q$6+$AC$27,FALSE),"")</f>
        <v>0.87</v>
      </c>
      <c r="R92" s="102">
        <f>IF($G$4=$AC$1,VLOOKUP($A92,'FeederSheet LA9'!$B$2:$DC$176,R$6+$AC$27,FALSE),"")</f>
        <v>0.1</v>
      </c>
      <c r="S92" s="100"/>
      <c r="T92" s="100"/>
      <c r="U92" s="100"/>
    </row>
    <row r="93" spans="1:29" x14ac:dyDescent="0.35">
      <c r="A93" s="44"/>
      <c r="B93" s="1"/>
      <c r="C93" s="103"/>
      <c r="D93" s="38"/>
      <c r="E93" s="38"/>
      <c r="F93" s="38"/>
      <c r="G93" s="38"/>
      <c r="H93" s="101"/>
      <c r="I93" s="101"/>
      <c r="J93" s="101"/>
      <c r="K93" s="100"/>
      <c r="L93" s="102"/>
      <c r="M93" s="102"/>
      <c r="N93" s="102"/>
      <c r="O93" s="102"/>
      <c r="P93" s="102"/>
      <c r="Q93" s="102"/>
      <c r="R93" s="102"/>
      <c r="S93" s="100"/>
      <c r="T93" s="100"/>
      <c r="U93" s="100"/>
    </row>
    <row r="94" spans="1:29" s="44" customFormat="1" x14ac:dyDescent="0.35">
      <c r="A94" s="44" t="s">
        <v>397</v>
      </c>
      <c r="B94" s="1" t="s">
        <v>398</v>
      </c>
      <c r="C94" s="41" t="s">
        <v>399</v>
      </c>
      <c r="D94" s="24">
        <f>VLOOKUP($A94,'FeederSheet LA9'!$B$2:$DF$176,D$6+$AC$29+$AC$27,FALSE)</f>
        <v>50860</v>
      </c>
      <c r="E94" s="24">
        <f>VLOOKUP($A94,'FeederSheet LA9'!$B$2:$DF$176,E$6+$AC$29+$AC$27,FALSE)</f>
        <v>5476</v>
      </c>
      <c r="F94" s="24">
        <f>VLOOKUP($A94,'FeederSheet LA9'!$B$2:$DF$176,F$6+$AC$29+$AC$27,FALSE)</f>
        <v>56442</v>
      </c>
      <c r="G94" s="24"/>
      <c r="H94" s="96">
        <f>VLOOKUP($A94,'FeederSheet LA9'!$B$2:$DF$176,H$6+$AC$25+$AC$27,FALSE)</f>
        <v>-0.03</v>
      </c>
      <c r="I94" s="96">
        <f>VLOOKUP($A94,'FeederSheet LA9'!$B$2:$DF$176,I$6+$AC$25+$AC$27,FALSE)</f>
        <v>0.53</v>
      </c>
      <c r="J94" s="96">
        <f>VLOOKUP($A94,'FeederSheet LA9'!$B$2:$DF$176,J$6+$AC$25+$AC$27,FALSE)</f>
        <v>0.03</v>
      </c>
      <c r="K94" s="97"/>
      <c r="L94" s="98">
        <f>IF($G$4=$AC$1,VLOOKUP($A94,'FeederSheet LA9'!$B$2:$DC$176,L$6+$AC$27,FALSE),"")</f>
        <v>-0.04</v>
      </c>
      <c r="M94" s="98">
        <f>IF($G$4=$AC$1,VLOOKUP($A94,'FeederSheet LA9'!$B$2:$DC$176,M$6+$AC$27,FALSE),"")</f>
        <v>0.49</v>
      </c>
      <c r="N94" s="98">
        <f>IF($G$4=$AC$1,VLOOKUP($A94,'FeederSheet LA9'!$B$2:$DC$176,N$6+$AC$27,FALSE),"")</f>
        <v>0.01</v>
      </c>
      <c r="O94" s="98"/>
      <c r="P94" s="98">
        <f>IF($G$4=$AC$1,VLOOKUP($A94,'FeederSheet LA9'!$B$2:$DC$176,P$6+$AC$27,FALSE),"")</f>
        <v>-0.02</v>
      </c>
      <c r="Q94" s="98">
        <f>IF($G$4=$AC$1,VLOOKUP($A94,'FeederSheet LA9'!$B$2:$DC$176,Q$6+$AC$27,FALSE),"")</f>
        <v>0.56000000000000005</v>
      </c>
      <c r="R94" s="98">
        <f>IF($G$4=$AC$1,VLOOKUP($A94,'FeederSheet LA9'!$B$2:$DC$176,R$6+$AC$27,FALSE),"")</f>
        <v>0.04</v>
      </c>
      <c r="S94" s="97"/>
      <c r="T94" s="97"/>
      <c r="U94" s="97"/>
      <c r="AC94" s="4"/>
    </row>
    <row r="95" spans="1:29" s="44" customFormat="1" x14ac:dyDescent="0.35">
      <c r="A95" s="3" t="s">
        <v>400</v>
      </c>
      <c r="B95" s="86">
        <v>822</v>
      </c>
      <c r="C95" s="55" t="s">
        <v>401</v>
      </c>
      <c r="D95" s="38">
        <f>VLOOKUP($A95,'FeederSheet LA9'!$B$2:$DF$176,D$6+$AC$29+$AC$27,FALSE)</f>
        <v>1395</v>
      </c>
      <c r="E95" s="38">
        <f>VLOOKUP($A95,'FeederSheet LA9'!$B$2:$DF$176,E$6+$AC$29+$AC$27,FALSE)</f>
        <v>337</v>
      </c>
      <c r="F95" s="38">
        <f>VLOOKUP($A95,'FeederSheet LA9'!$B$2:$DF$176,F$6+$AC$29+$AC$27,FALSE)</f>
        <v>1734</v>
      </c>
      <c r="G95" s="38"/>
      <c r="H95" s="101">
        <f>VLOOKUP($A95,'FeederSheet LA9'!$B$2:$DF$176,H$6+$AC$25+$AC$27,FALSE)</f>
        <v>0.01</v>
      </c>
      <c r="I95" s="101">
        <f>VLOOKUP($A95,'FeederSheet LA9'!$B$2:$DF$176,I$6+$AC$25+$AC$27,FALSE)</f>
        <v>0.45</v>
      </c>
      <c r="J95" s="101">
        <f>VLOOKUP($A95,'FeederSheet LA9'!$B$2:$DF$176,J$6+$AC$25+$AC$27,FALSE)</f>
        <v>0.1</v>
      </c>
      <c r="K95" s="100"/>
      <c r="L95" s="102">
        <f>IF($G$4=$AC$1,VLOOKUP($A95,'FeederSheet LA9'!$B$2:$DC$176,L$6+$AC$27,FALSE),"")</f>
        <v>-0.06</v>
      </c>
      <c r="M95" s="102">
        <f>IF($G$4=$AC$1,VLOOKUP($A95,'FeederSheet LA9'!$B$2:$DC$176,M$6+$AC$27,FALSE),"")</f>
        <v>0.31</v>
      </c>
      <c r="N95" s="102">
        <f>IF($G$4=$AC$1,VLOOKUP($A95,'FeederSheet LA9'!$B$2:$DC$176,N$6+$AC$27,FALSE),"")</f>
        <v>0.04</v>
      </c>
      <c r="O95" s="102"/>
      <c r="P95" s="102">
        <f>IF($G$4=$AC$1,VLOOKUP($A95,'FeederSheet LA9'!$B$2:$DC$176,P$6+$AC$27,FALSE),"")</f>
        <v>7.0000000000000007E-2</v>
      </c>
      <c r="Q95" s="102">
        <f>IF($G$4=$AC$1,VLOOKUP($A95,'FeederSheet LA9'!$B$2:$DC$176,Q$6+$AC$27,FALSE),"")</f>
        <v>0.57999999999999996</v>
      </c>
      <c r="R95" s="102">
        <f>IF($G$4=$AC$1,VLOOKUP($A95,'FeederSheet LA9'!$B$2:$DC$176,R$6+$AC$27,FALSE),"")</f>
        <v>0.16</v>
      </c>
      <c r="S95" s="100"/>
      <c r="T95" s="100"/>
      <c r="U95" s="100"/>
      <c r="AC95" s="10"/>
    </row>
    <row r="96" spans="1:29" ht="12.75" customHeight="1" x14ac:dyDescent="0.35">
      <c r="A96" s="3" t="s">
        <v>402</v>
      </c>
      <c r="B96" s="86">
        <v>873</v>
      </c>
      <c r="C96" s="55" t="s">
        <v>403</v>
      </c>
      <c r="D96" s="38">
        <f>VLOOKUP($A96,'FeederSheet LA9'!$B$2:$DF$176,D$6+$AC$29+$AC$27,FALSE)</f>
        <v>4783</v>
      </c>
      <c r="E96" s="38">
        <f>VLOOKUP($A96,'FeederSheet LA9'!$B$2:$DF$176,E$6+$AC$29+$AC$27,FALSE)</f>
        <v>404</v>
      </c>
      <c r="F96" s="38">
        <f>VLOOKUP($A96,'FeederSheet LA9'!$B$2:$DF$176,F$6+$AC$29+$AC$27,FALSE)</f>
        <v>5237</v>
      </c>
      <c r="G96" s="38"/>
      <c r="H96" s="101">
        <f>VLOOKUP($A96,'FeederSheet LA9'!$B$2:$DF$176,H$6+$AC$25+$AC$27,FALSE)</f>
        <v>0.1</v>
      </c>
      <c r="I96" s="101">
        <f>VLOOKUP($A96,'FeederSheet LA9'!$B$2:$DF$176,I$6+$AC$25+$AC$27,FALSE)</f>
        <v>0.79</v>
      </c>
      <c r="J96" s="101">
        <f>VLOOKUP($A96,'FeederSheet LA9'!$B$2:$DF$176,J$6+$AC$25+$AC$27,FALSE)</f>
        <v>0.13</v>
      </c>
      <c r="K96" s="100"/>
      <c r="L96" s="102">
        <f>IF($G$4=$AC$1,VLOOKUP($A96,'FeederSheet LA9'!$B$2:$DC$176,L$6+$AC$27,FALSE),"")</f>
        <v>0.06</v>
      </c>
      <c r="M96" s="102">
        <f>IF($G$4=$AC$1,VLOOKUP($A96,'FeederSheet LA9'!$B$2:$DC$176,M$6+$AC$27,FALSE),"")</f>
        <v>0.67</v>
      </c>
      <c r="N96" s="102">
        <f>IF($G$4=$AC$1,VLOOKUP($A96,'FeederSheet LA9'!$B$2:$DC$176,N$6+$AC$27,FALSE),"")</f>
        <v>0.1</v>
      </c>
      <c r="O96" s="102"/>
      <c r="P96" s="102">
        <f>IF($G$4=$AC$1,VLOOKUP($A96,'FeederSheet LA9'!$B$2:$DC$176,P$6+$AC$27,FALSE),"")</f>
        <v>0.13</v>
      </c>
      <c r="Q96" s="102">
        <f>IF($G$4=$AC$1,VLOOKUP($A96,'FeederSheet LA9'!$B$2:$DC$176,Q$6+$AC$27,FALSE),"")</f>
        <v>0.92</v>
      </c>
      <c r="R96" s="102">
        <f>IF($G$4=$AC$1,VLOOKUP($A96,'FeederSheet LA9'!$B$2:$DC$176,R$6+$AC$27,FALSE),"")</f>
        <v>0.17</v>
      </c>
      <c r="AC96" s="10"/>
    </row>
    <row r="97" spans="1:29" x14ac:dyDescent="0.35">
      <c r="A97" s="3" t="s">
        <v>404</v>
      </c>
      <c r="B97" s="86">
        <v>823</v>
      </c>
      <c r="C97" s="55" t="s">
        <v>405</v>
      </c>
      <c r="D97" s="38">
        <f>VLOOKUP($A97,'FeederSheet LA9'!$B$2:$DF$176,D$6+$AC$29+$AC$27,FALSE)</f>
        <v>2439</v>
      </c>
      <c r="E97" s="38">
        <f>VLOOKUP($A97,'FeederSheet LA9'!$B$2:$DF$176,E$6+$AC$29+$AC$27,FALSE)</f>
        <v>70</v>
      </c>
      <c r="F97" s="38">
        <f>VLOOKUP($A97,'FeederSheet LA9'!$B$2:$DF$176,F$6+$AC$29+$AC$27,FALSE)</f>
        <v>2510</v>
      </c>
      <c r="G97" s="38"/>
      <c r="H97" s="101">
        <f>VLOOKUP($A97,'FeederSheet LA9'!$B$2:$DF$176,H$6+$AC$25+$AC$27,FALSE)</f>
        <v>-0.15</v>
      </c>
      <c r="I97" s="101">
        <f>VLOOKUP($A97,'FeederSheet LA9'!$B$2:$DF$176,I$6+$AC$25+$AC$27,FALSE)</f>
        <v>0.53</v>
      </c>
      <c r="J97" s="101">
        <f>VLOOKUP($A97,'FeederSheet LA9'!$B$2:$DF$176,J$6+$AC$25+$AC$27,FALSE)</f>
        <v>-0.13</v>
      </c>
      <c r="K97" s="100"/>
      <c r="L97" s="102">
        <f>IF($G$4=$AC$1,VLOOKUP($A97,'FeederSheet LA9'!$B$2:$DC$176,L$6+$AC$27,FALSE),"")</f>
        <v>-0.2</v>
      </c>
      <c r="M97" s="102">
        <f>IF($G$4=$AC$1,VLOOKUP($A97,'FeederSheet LA9'!$B$2:$DC$176,M$6+$AC$27,FALSE),"")</f>
        <v>0.23</v>
      </c>
      <c r="N97" s="102">
        <f>IF($G$4=$AC$1,VLOOKUP($A97,'FeederSheet LA9'!$B$2:$DC$176,N$6+$AC$27,FALSE),"")</f>
        <v>-0.18</v>
      </c>
      <c r="O97" s="102"/>
      <c r="P97" s="102">
        <f>IF($G$4=$AC$1,VLOOKUP($A97,'FeederSheet LA9'!$B$2:$DC$176,P$6+$AC$27,FALSE),"")</f>
        <v>-0.1</v>
      </c>
      <c r="Q97" s="102">
        <f>IF($G$4=$AC$1,VLOOKUP($A97,'FeederSheet LA9'!$B$2:$DC$176,Q$6+$AC$27,FALSE),"")</f>
        <v>0.82</v>
      </c>
      <c r="R97" s="102">
        <f>IF($G$4=$AC$1,VLOOKUP($A97,'FeederSheet LA9'!$B$2:$DC$176,R$6+$AC$27,FALSE),"")</f>
        <v>-0.09</v>
      </c>
      <c r="S97" s="100"/>
      <c r="T97" s="100"/>
      <c r="U97" s="100"/>
    </row>
    <row r="98" spans="1:29" x14ac:dyDescent="0.35">
      <c r="A98" s="3" t="s">
        <v>406</v>
      </c>
      <c r="B98" s="86">
        <v>881</v>
      </c>
      <c r="C98" s="55" t="s">
        <v>407</v>
      </c>
      <c r="D98" s="38">
        <f>VLOOKUP($A98,'FeederSheet LA9'!$B$2:$DF$176,D$6+$AC$29+$AC$27,FALSE)</f>
        <v>12846</v>
      </c>
      <c r="E98" s="38">
        <f>VLOOKUP($A98,'FeederSheet LA9'!$B$2:$DF$176,E$6+$AC$29+$AC$27,FALSE)</f>
        <v>630</v>
      </c>
      <c r="F98" s="38">
        <f>VLOOKUP($A98,'FeederSheet LA9'!$B$2:$DF$176,F$6+$AC$29+$AC$27,FALSE)</f>
        <v>13489</v>
      </c>
      <c r="G98" s="38"/>
      <c r="H98" s="101">
        <f>VLOOKUP($A98,'FeederSheet LA9'!$B$2:$DF$176,H$6+$AC$25+$AC$27,FALSE)</f>
        <v>-0.13</v>
      </c>
      <c r="I98" s="101">
        <f>VLOOKUP($A98,'FeederSheet LA9'!$B$2:$DF$176,I$6+$AC$25+$AC$27,FALSE)</f>
        <v>0.62</v>
      </c>
      <c r="J98" s="101">
        <f>VLOOKUP($A98,'FeederSheet LA9'!$B$2:$DF$176,J$6+$AC$25+$AC$27,FALSE)</f>
        <v>-0.09</v>
      </c>
      <c r="K98" s="100"/>
      <c r="L98" s="102">
        <f>IF($G$4=$AC$1,VLOOKUP($A98,'FeederSheet LA9'!$B$2:$DC$176,L$6+$AC$27,FALSE),"")</f>
        <v>-0.15</v>
      </c>
      <c r="M98" s="102">
        <f>IF($G$4=$AC$1,VLOOKUP($A98,'FeederSheet LA9'!$B$2:$DC$176,M$6+$AC$27,FALSE),"")</f>
        <v>0.52</v>
      </c>
      <c r="N98" s="102">
        <f>IF($G$4=$AC$1,VLOOKUP($A98,'FeederSheet LA9'!$B$2:$DC$176,N$6+$AC$27,FALSE),"")</f>
        <v>-0.11</v>
      </c>
      <c r="O98" s="102"/>
      <c r="P98" s="102">
        <f>IF($G$4=$AC$1,VLOOKUP($A98,'FeederSheet LA9'!$B$2:$DC$176,P$6+$AC$27,FALSE),"")</f>
        <v>-0.1</v>
      </c>
      <c r="Q98" s="102">
        <f>IF($G$4=$AC$1,VLOOKUP($A98,'FeederSheet LA9'!$B$2:$DC$176,Q$6+$AC$27,FALSE),"")</f>
        <v>0.72</v>
      </c>
      <c r="R98" s="102">
        <f>IF($G$4=$AC$1,VLOOKUP($A98,'FeederSheet LA9'!$B$2:$DC$176,R$6+$AC$27,FALSE),"")</f>
        <v>-7.0000000000000007E-2</v>
      </c>
      <c r="S98" s="100"/>
      <c r="T98" s="100"/>
      <c r="U98" s="100"/>
    </row>
    <row r="99" spans="1:29" x14ac:dyDescent="0.35">
      <c r="A99" s="3" t="s">
        <v>408</v>
      </c>
      <c r="B99" s="86">
        <v>919</v>
      </c>
      <c r="C99" s="55" t="s">
        <v>409</v>
      </c>
      <c r="D99" s="38">
        <f>VLOOKUP($A99,'FeederSheet LA9'!$B$2:$DF$176,D$6+$AC$29+$AC$27,FALSE)</f>
        <v>10469</v>
      </c>
      <c r="E99" s="38">
        <f>VLOOKUP($A99,'FeederSheet LA9'!$B$2:$DF$176,E$6+$AC$29+$AC$27,FALSE)</f>
        <v>1286</v>
      </c>
      <c r="F99" s="38">
        <f>VLOOKUP($A99,'FeederSheet LA9'!$B$2:$DF$176,F$6+$AC$29+$AC$27,FALSE)</f>
        <v>11772</v>
      </c>
      <c r="G99" s="38"/>
      <c r="H99" s="101">
        <f>VLOOKUP($A99,'FeederSheet LA9'!$B$2:$DF$176,H$6+$AC$25+$AC$27,FALSE)</f>
        <v>0.13</v>
      </c>
      <c r="I99" s="101">
        <f>VLOOKUP($A99,'FeederSheet LA9'!$B$2:$DF$176,I$6+$AC$25+$AC$27,FALSE)</f>
        <v>0.61</v>
      </c>
      <c r="J99" s="101">
        <f>VLOOKUP($A99,'FeederSheet LA9'!$B$2:$DF$176,J$6+$AC$25+$AC$27,FALSE)</f>
        <v>0.19</v>
      </c>
      <c r="K99" s="100"/>
      <c r="L99" s="102">
        <f>IF($G$4=$AC$1,VLOOKUP($A99,'FeederSheet LA9'!$B$2:$DC$176,L$6+$AC$27,FALSE),"")</f>
        <v>0.11</v>
      </c>
      <c r="M99" s="102">
        <f>IF($G$4=$AC$1,VLOOKUP($A99,'FeederSheet LA9'!$B$2:$DC$176,M$6+$AC$27,FALSE),"")</f>
        <v>0.55000000000000004</v>
      </c>
      <c r="N99" s="102">
        <f>IF($G$4=$AC$1,VLOOKUP($A99,'FeederSheet LA9'!$B$2:$DC$176,N$6+$AC$27,FALSE),"")</f>
        <v>0.16</v>
      </c>
      <c r="O99" s="102"/>
      <c r="P99" s="102">
        <f>IF($G$4=$AC$1,VLOOKUP($A99,'FeederSheet LA9'!$B$2:$DC$176,P$6+$AC$27,FALSE),"")</f>
        <v>0.16</v>
      </c>
      <c r="Q99" s="102">
        <f>IF($G$4=$AC$1,VLOOKUP($A99,'FeederSheet LA9'!$B$2:$DC$176,Q$6+$AC$27,FALSE),"")</f>
        <v>0.68</v>
      </c>
      <c r="R99" s="102">
        <f>IF($G$4=$AC$1,VLOOKUP($A99,'FeederSheet LA9'!$B$2:$DC$176,R$6+$AC$27,FALSE),"")</f>
        <v>0.21</v>
      </c>
      <c r="S99" s="100"/>
      <c r="T99" s="100"/>
      <c r="U99" s="100"/>
    </row>
    <row r="100" spans="1:29" x14ac:dyDescent="0.35">
      <c r="A100" s="3" t="s">
        <v>410</v>
      </c>
      <c r="B100" s="86">
        <v>821</v>
      </c>
      <c r="C100" s="55" t="s">
        <v>411</v>
      </c>
      <c r="D100" s="38">
        <f>VLOOKUP($A100,'FeederSheet LA9'!$B$2:$DF$176,D$6+$AC$29+$AC$27,FALSE)</f>
        <v>1193</v>
      </c>
      <c r="E100" s="38">
        <f>VLOOKUP($A100,'FeederSheet LA9'!$B$2:$DF$176,E$6+$AC$29+$AC$27,FALSE)</f>
        <v>1166</v>
      </c>
      <c r="F100" s="38">
        <f>VLOOKUP($A100,'FeederSheet LA9'!$B$2:$DF$176,F$6+$AC$29+$AC$27,FALSE)</f>
        <v>2364</v>
      </c>
      <c r="G100" s="38"/>
      <c r="H100" s="101">
        <f>VLOOKUP($A100,'FeederSheet LA9'!$B$2:$DF$176,H$6+$AC$25+$AC$27,FALSE)</f>
        <v>-0.42</v>
      </c>
      <c r="I100" s="101">
        <f>VLOOKUP($A100,'FeederSheet LA9'!$B$2:$DF$176,I$6+$AC$25+$AC$27,FALSE)</f>
        <v>0.37</v>
      </c>
      <c r="J100" s="101">
        <f>VLOOKUP($A100,'FeederSheet LA9'!$B$2:$DF$176,J$6+$AC$25+$AC$27,FALSE)</f>
        <v>-0.04</v>
      </c>
      <c r="K100" s="100"/>
      <c r="L100" s="102">
        <f>IF($G$4=$AC$1,VLOOKUP($A100,'FeederSheet LA9'!$B$2:$DC$176,L$6+$AC$27,FALSE),"")</f>
        <v>-0.49</v>
      </c>
      <c r="M100" s="102">
        <f>IF($G$4=$AC$1,VLOOKUP($A100,'FeederSheet LA9'!$B$2:$DC$176,M$6+$AC$27,FALSE),"")</f>
        <v>0.28999999999999998</v>
      </c>
      <c r="N100" s="102">
        <f>IF($G$4=$AC$1,VLOOKUP($A100,'FeederSheet LA9'!$B$2:$DC$176,N$6+$AC$27,FALSE),"")</f>
        <v>-0.09</v>
      </c>
      <c r="O100" s="102"/>
      <c r="P100" s="102">
        <f>IF($G$4=$AC$1,VLOOKUP($A100,'FeederSheet LA9'!$B$2:$DC$176,P$6+$AC$27,FALSE),"")</f>
        <v>-0.35</v>
      </c>
      <c r="Q100" s="102">
        <f>IF($G$4=$AC$1,VLOOKUP($A100,'FeederSheet LA9'!$B$2:$DC$176,Q$6+$AC$27,FALSE),"")</f>
        <v>0.44</v>
      </c>
      <c r="R100" s="102">
        <f>IF($G$4=$AC$1,VLOOKUP($A100,'FeederSheet LA9'!$B$2:$DC$176,R$6+$AC$27,FALSE),"")</f>
        <v>0.02</v>
      </c>
      <c r="S100" s="100"/>
      <c r="T100" s="100"/>
      <c r="U100" s="100"/>
    </row>
    <row r="101" spans="1:29" x14ac:dyDescent="0.35">
      <c r="A101" s="3" t="s">
        <v>412</v>
      </c>
      <c r="B101" s="86">
        <v>926</v>
      </c>
      <c r="C101" s="55" t="s">
        <v>413</v>
      </c>
      <c r="D101" s="38">
        <f>VLOOKUP($A101,'FeederSheet LA9'!$B$2:$DF$176,D$6+$AC$29+$AC$27,FALSE)</f>
        <v>6821</v>
      </c>
      <c r="E101" s="38">
        <f>VLOOKUP($A101,'FeederSheet LA9'!$B$2:$DF$176,E$6+$AC$29+$AC$27,FALSE)</f>
        <v>370</v>
      </c>
      <c r="F101" s="38">
        <f>VLOOKUP($A101,'FeederSheet LA9'!$B$2:$DF$176,F$6+$AC$29+$AC$27,FALSE)</f>
        <v>7199</v>
      </c>
      <c r="G101" s="38"/>
      <c r="H101" s="101">
        <f>VLOOKUP($A101,'FeederSheet LA9'!$B$2:$DF$176,H$6+$AC$25+$AC$27,FALSE)</f>
        <v>-0.04</v>
      </c>
      <c r="I101" s="101">
        <f>VLOOKUP($A101,'FeederSheet LA9'!$B$2:$DF$176,I$6+$AC$25+$AC$27,FALSE)</f>
        <v>0.65</v>
      </c>
      <c r="J101" s="101">
        <f>VLOOKUP($A101,'FeederSheet LA9'!$B$2:$DF$176,J$6+$AC$25+$AC$27,FALSE)</f>
        <v>0</v>
      </c>
      <c r="K101" s="100"/>
      <c r="L101" s="102">
        <f>IF($G$4=$AC$1,VLOOKUP($A101,'FeederSheet LA9'!$B$2:$DC$176,L$6+$AC$27,FALSE),"")</f>
        <v>-7.0000000000000007E-2</v>
      </c>
      <c r="M101" s="102">
        <f>IF($G$4=$AC$1,VLOOKUP($A101,'FeederSheet LA9'!$B$2:$DC$176,M$6+$AC$27,FALSE),"")</f>
        <v>0.52</v>
      </c>
      <c r="N101" s="102">
        <f>IF($G$4=$AC$1,VLOOKUP($A101,'FeederSheet LA9'!$B$2:$DC$176,N$6+$AC$27,FALSE),"")</f>
        <v>-0.03</v>
      </c>
      <c r="O101" s="102"/>
      <c r="P101" s="102">
        <f>IF($G$4=$AC$1,VLOOKUP($A101,'FeederSheet LA9'!$B$2:$DC$176,P$6+$AC$27,FALSE),"")</f>
        <v>-0.01</v>
      </c>
      <c r="Q101" s="102">
        <f>IF($G$4=$AC$1,VLOOKUP($A101,'FeederSheet LA9'!$B$2:$DC$176,Q$6+$AC$27,FALSE),"")</f>
        <v>0.78</v>
      </c>
      <c r="R101" s="102">
        <f>IF($G$4=$AC$1,VLOOKUP($A101,'FeederSheet LA9'!$B$2:$DC$176,R$6+$AC$27,FALSE),"")</f>
        <v>0.02</v>
      </c>
      <c r="S101" s="100"/>
      <c r="T101" s="100"/>
      <c r="U101" s="100"/>
    </row>
    <row r="102" spans="1:29" x14ac:dyDescent="0.35">
      <c r="A102" s="3" t="s">
        <v>414</v>
      </c>
      <c r="B102" s="86">
        <v>874</v>
      </c>
      <c r="C102" s="55" t="s">
        <v>415</v>
      </c>
      <c r="D102" s="38">
        <f>VLOOKUP($A102,'FeederSheet LA9'!$B$2:$DF$176,D$6+$AC$29+$AC$27,FALSE)</f>
        <v>1596</v>
      </c>
      <c r="E102" s="38">
        <f>VLOOKUP($A102,'FeederSheet LA9'!$B$2:$DF$176,E$6+$AC$29+$AC$27,FALSE)</f>
        <v>522</v>
      </c>
      <c r="F102" s="38">
        <f>VLOOKUP($A102,'FeederSheet LA9'!$B$2:$DF$176,F$6+$AC$29+$AC$27,FALSE)</f>
        <v>2119</v>
      </c>
      <c r="G102" s="38"/>
      <c r="H102" s="101">
        <f>VLOOKUP($A102,'FeederSheet LA9'!$B$2:$DF$176,H$6+$AC$25+$AC$27,FALSE)</f>
        <v>-0.3</v>
      </c>
      <c r="I102" s="101">
        <f>VLOOKUP($A102,'FeederSheet LA9'!$B$2:$DF$176,I$6+$AC$25+$AC$27,FALSE)</f>
        <v>0.12</v>
      </c>
      <c r="J102" s="101">
        <f>VLOOKUP($A102,'FeederSheet LA9'!$B$2:$DF$176,J$6+$AC$25+$AC$27,FALSE)</f>
        <v>-0.2</v>
      </c>
      <c r="K102" s="100"/>
      <c r="L102" s="102">
        <f>IF($G$4=$AC$1,VLOOKUP($A102,'FeederSheet LA9'!$B$2:$DC$176,L$6+$AC$27,FALSE),"")</f>
        <v>-0.36</v>
      </c>
      <c r="M102" s="102">
        <f>IF($G$4=$AC$1,VLOOKUP($A102,'FeederSheet LA9'!$B$2:$DC$176,M$6+$AC$27,FALSE),"")</f>
        <v>0.02</v>
      </c>
      <c r="N102" s="102">
        <f>IF($G$4=$AC$1,VLOOKUP($A102,'FeederSheet LA9'!$B$2:$DC$176,N$6+$AC$27,FALSE),"")</f>
        <v>-0.25</v>
      </c>
      <c r="O102" s="102"/>
      <c r="P102" s="102">
        <f>IF($G$4=$AC$1,VLOOKUP($A102,'FeederSheet LA9'!$B$2:$DC$176,P$6+$AC$27,FALSE),"")</f>
        <v>-0.24</v>
      </c>
      <c r="Q102" s="102">
        <f>IF($G$4=$AC$1,VLOOKUP($A102,'FeederSheet LA9'!$B$2:$DC$176,Q$6+$AC$27,FALSE),"")</f>
        <v>0.23</v>
      </c>
      <c r="R102" s="102">
        <f>IF($G$4=$AC$1,VLOOKUP($A102,'FeederSheet LA9'!$B$2:$DC$176,R$6+$AC$27,FALSE),"")</f>
        <v>-0.14000000000000001</v>
      </c>
      <c r="S102" s="100"/>
      <c r="T102" s="100"/>
      <c r="U102" s="100"/>
    </row>
    <row r="103" spans="1:29" x14ac:dyDescent="0.35">
      <c r="A103" s="3" t="s">
        <v>416</v>
      </c>
      <c r="B103" s="86">
        <v>882</v>
      </c>
      <c r="C103" s="55" t="s">
        <v>417</v>
      </c>
      <c r="D103" s="38">
        <f>VLOOKUP($A103,'FeederSheet LA9'!$B$2:$DF$176,D$6+$AC$29+$AC$27,FALSE)</f>
        <v>1662</v>
      </c>
      <c r="E103" s="38">
        <f>VLOOKUP($A103,'FeederSheet LA9'!$B$2:$DF$176,E$6+$AC$29+$AC$27,FALSE)</f>
        <v>259</v>
      </c>
      <c r="F103" s="38">
        <f>VLOOKUP($A103,'FeederSheet LA9'!$B$2:$DF$176,F$6+$AC$29+$AC$27,FALSE)</f>
        <v>1921</v>
      </c>
      <c r="G103" s="38"/>
      <c r="H103" s="101">
        <f>VLOOKUP($A103,'FeederSheet LA9'!$B$2:$DF$176,H$6+$AC$25+$AC$27,FALSE)</f>
        <v>0.04</v>
      </c>
      <c r="I103" s="101">
        <f>VLOOKUP($A103,'FeederSheet LA9'!$B$2:$DF$176,I$6+$AC$25+$AC$27,FALSE)</f>
        <v>0.73</v>
      </c>
      <c r="J103" s="101">
        <f>VLOOKUP($A103,'FeederSheet LA9'!$B$2:$DF$176,J$6+$AC$25+$AC$27,FALSE)</f>
        <v>0.14000000000000001</v>
      </c>
      <c r="K103" s="100"/>
      <c r="L103" s="102">
        <f>IF($G$4=$AC$1,VLOOKUP($A103,'FeederSheet LA9'!$B$2:$DC$176,L$6+$AC$27,FALSE),"")</f>
        <v>-0.02</v>
      </c>
      <c r="M103" s="102">
        <f>IF($G$4=$AC$1,VLOOKUP($A103,'FeederSheet LA9'!$B$2:$DC$176,M$6+$AC$27,FALSE),"")</f>
        <v>0.56999999999999995</v>
      </c>
      <c r="N103" s="102">
        <f>IF($G$4=$AC$1,VLOOKUP($A103,'FeederSheet LA9'!$B$2:$DC$176,N$6+$AC$27,FALSE),"")</f>
        <v>0.08</v>
      </c>
      <c r="O103" s="102"/>
      <c r="P103" s="102">
        <f>IF($G$4=$AC$1,VLOOKUP($A103,'FeederSheet LA9'!$B$2:$DC$176,P$6+$AC$27,FALSE),"")</f>
        <v>0.11</v>
      </c>
      <c r="Q103" s="102">
        <f>IF($G$4=$AC$1,VLOOKUP($A103,'FeederSheet LA9'!$B$2:$DC$176,Q$6+$AC$27,FALSE),"")</f>
        <v>0.88</v>
      </c>
      <c r="R103" s="102">
        <f>IF($G$4=$AC$1,VLOOKUP($A103,'FeederSheet LA9'!$B$2:$DC$176,R$6+$AC$27,FALSE),"")</f>
        <v>0.19</v>
      </c>
      <c r="S103" s="100"/>
      <c r="T103" s="100"/>
      <c r="U103" s="100"/>
    </row>
    <row r="104" spans="1:29" x14ac:dyDescent="0.35">
      <c r="A104" s="3" t="s">
        <v>418</v>
      </c>
      <c r="B104" s="86">
        <v>935</v>
      </c>
      <c r="C104" s="55" t="s">
        <v>419</v>
      </c>
      <c r="D104" s="38">
        <f>VLOOKUP($A104,'FeederSheet LA9'!$B$2:$DF$176,D$6+$AC$29+$AC$27,FALSE)</f>
        <v>6238</v>
      </c>
      <c r="E104" s="38">
        <f>VLOOKUP($A104,'FeederSheet LA9'!$B$2:$DF$176,E$6+$AC$29+$AC$27,FALSE)</f>
        <v>279</v>
      </c>
      <c r="F104" s="38">
        <f>VLOOKUP($A104,'FeederSheet LA9'!$B$2:$DF$176,F$6+$AC$29+$AC$27,FALSE)</f>
        <v>6520</v>
      </c>
      <c r="G104" s="38"/>
      <c r="H104" s="101">
        <f>VLOOKUP($A104,'FeederSheet LA9'!$B$2:$DF$176,H$6+$AC$25+$AC$27,FALSE)</f>
        <v>0.05</v>
      </c>
      <c r="I104" s="101">
        <f>VLOOKUP($A104,'FeederSheet LA9'!$B$2:$DF$176,I$6+$AC$25+$AC$27,FALSE)</f>
        <v>0.75</v>
      </c>
      <c r="J104" s="101">
        <f>VLOOKUP($A104,'FeederSheet LA9'!$B$2:$DF$176,J$6+$AC$25+$AC$27,FALSE)</f>
        <v>0.08</v>
      </c>
      <c r="K104" s="100"/>
      <c r="L104" s="102">
        <f>IF($G$4=$AC$1,VLOOKUP($A104,'FeederSheet LA9'!$B$2:$DC$176,L$6+$AC$27,FALSE),"")</f>
        <v>0.02</v>
      </c>
      <c r="M104" s="102">
        <f>IF($G$4=$AC$1,VLOOKUP($A104,'FeederSheet LA9'!$B$2:$DC$176,M$6+$AC$27,FALSE),"")</f>
        <v>0.61</v>
      </c>
      <c r="N104" s="102">
        <f>IF($G$4=$AC$1,VLOOKUP($A104,'FeederSheet LA9'!$B$2:$DC$176,N$6+$AC$27,FALSE),"")</f>
        <v>0.05</v>
      </c>
      <c r="O104" s="102"/>
      <c r="P104" s="102">
        <f>IF($G$4=$AC$1,VLOOKUP($A104,'FeederSheet LA9'!$B$2:$DC$176,P$6+$AC$27,FALSE),"")</f>
        <v>0.08</v>
      </c>
      <c r="Q104" s="102">
        <f>IF($G$4=$AC$1,VLOOKUP($A104,'FeederSheet LA9'!$B$2:$DC$176,Q$6+$AC$27,FALSE),"")</f>
        <v>0.9</v>
      </c>
      <c r="R104" s="102">
        <f>IF($G$4=$AC$1,VLOOKUP($A104,'FeederSheet LA9'!$B$2:$DC$176,R$6+$AC$27,FALSE),"")</f>
        <v>0.11</v>
      </c>
      <c r="S104" s="100"/>
      <c r="T104" s="100"/>
      <c r="U104" s="100"/>
    </row>
    <row r="105" spans="1:29" x14ac:dyDescent="0.35">
      <c r="A105" s="3" t="s">
        <v>420</v>
      </c>
      <c r="B105" s="86">
        <v>883</v>
      </c>
      <c r="C105" s="55" t="s">
        <v>421</v>
      </c>
      <c r="D105" s="38">
        <f>VLOOKUP($A105,'FeederSheet LA9'!$B$2:$DF$176,D$6+$AC$29+$AC$27,FALSE)</f>
        <v>1418</v>
      </c>
      <c r="E105" s="38">
        <f>VLOOKUP($A105,'FeederSheet LA9'!$B$2:$DF$176,E$6+$AC$29+$AC$27,FALSE)</f>
        <v>153</v>
      </c>
      <c r="F105" s="38">
        <f>VLOOKUP($A105,'FeederSheet LA9'!$B$2:$DF$176,F$6+$AC$29+$AC$27,FALSE)</f>
        <v>1577</v>
      </c>
      <c r="G105" s="38"/>
      <c r="H105" s="101">
        <f>VLOOKUP($A105,'FeederSheet LA9'!$B$2:$DF$176,H$6+$AC$25+$AC$27,FALSE)</f>
        <v>-0.26</v>
      </c>
      <c r="I105" s="101">
        <f>VLOOKUP($A105,'FeederSheet LA9'!$B$2:$DF$176,I$6+$AC$25+$AC$27,FALSE)</f>
        <v>0.49</v>
      </c>
      <c r="J105" s="101">
        <f>VLOOKUP($A105,'FeederSheet LA9'!$B$2:$DF$176,J$6+$AC$25+$AC$27,FALSE)</f>
        <v>-0.19</v>
      </c>
      <c r="K105" s="100"/>
      <c r="L105" s="102">
        <f>IF($G$4=$AC$1,VLOOKUP($A105,'FeederSheet LA9'!$B$2:$DC$176,L$6+$AC$27,FALSE),"")</f>
        <v>-0.32</v>
      </c>
      <c r="M105" s="102">
        <f>IF($G$4=$AC$1,VLOOKUP($A105,'FeederSheet LA9'!$B$2:$DC$176,M$6+$AC$27,FALSE),"")</f>
        <v>0.28999999999999998</v>
      </c>
      <c r="N105" s="102">
        <f>IF($G$4=$AC$1,VLOOKUP($A105,'FeederSheet LA9'!$B$2:$DC$176,N$6+$AC$27,FALSE),"")</f>
        <v>-0.25</v>
      </c>
      <c r="O105" s="102"/>
      <c r="P105" s="102">
        <f>IF($G$4=$AC$1,VLOOKUP($A105,'FeederSheet LA9'!$B$2:$DC$176,P$6+$AC$27,FALSE),"")</f>
        <v>-0.19</v>
      </c>
      <c r="Q105" s="102">
        <f>IF($G$4=$AC$1,VLOOKUP($A105,'FeederSheet LA9'!$B$2:$DC$176,Q$6+$AC$27,FALSE),"")</f>
        <v>0.69</v>
      </c>
      <c r="R105" s="102">
        <f>IF($G$4=$AC$1,VLOOKUP($A105,'FeederSheet LA9'!$B$2:$DC$176,R$6+$AC$27,FALSE),"")</f>
        <v>-0.12</v>
      </c>
      <c r="S105" s="100"/>
      <c r="T105" s="100"/>
      <c r="U105" s="100"/>
    </row>
    <row r="106" spans="1:29" x14ac:dyDescent="0.35">
      <c r="C106" s="103"/>
      <c r="D106" s="38"/>
      <c r="E106" s="38"/>
      <c r="F106" s="38"/>
      <c r="G106" s="38"/>
      <c r="H106" s="101"/>
      <c r="I106" s="101"/>
      <c r="J106" s="101"/>
      <c r="K106" s="100"/>
      <c r="L106" s="102"/>
      <c r="M106" s="102"/>
      <c r="N106" s="102"/>
      <c r="O106" s="102"/>
      <c r="P106" s="102"/>
      <c r="Q106" s="102"/>
      <c r="R106" s="102"/>
      <c r="S106" s="100"/>
      <c r="T106" s="100"/>
      <c r="U106" s="100"/>
    </row>
    <row r="107" spans="1:29" s="44" customFormat="1" x14ac:dyDescent="0.35">
      <c r="A107" s="44" t="s">
        <v>422</v>
      </c>
      <c r="B107" s="1" t="s">
        <v>423</v>
      </c>
      <c r="C107" s="104" t="s">
        <v>424</v>
      </c>
      <c r="D107" s="24">
        <f>VLOOKUP($A107,'FeederSheet LA9'!$B$2:$DF$176,D$6+$AC$29+$AC$27,FALSE)</f>
        <v>41505</v>
      </c>
      <c r="E107" s="24">
        <f>VLOOKUP($A107,'FeederSheet LA9'!$B$2:$DF$176,E$6+$AC$29+$AC$27,FALSE)</f>
        <v>27624</v>
      </c>
      <c r="F107" s="24">
        <f>VLOOKUP($A107,'FeederSheet LA9'!$B$2:$DF$176,F$6+$AC$29+$AC$27,FALSE)</f>
        <v>69451</v>
      </c>
      <c r="G107" s="24"/>
      <c r="H107" s="96">
        <f>VLOOKUP($A107,'FeederSheet LA9'!$B$2:$DF$176,H$6+$AC$25+$AC$27,FALSE)</f>
        <v>0.04</v>
      </c>
      <c r="I107" s="96">
        <f>VLOOKUP($A107,'FeederSheet LA9'!$B$2:$DF$176,I$6+$AC$25+$AC$27,FALSE)</f>
        <v>0.52</v>
      </c>
      <c r="J107" s="96">
        <f>VLOOKUP($A107,'FeederSheet LA9'!$B$2:$DF$176,J$6+$AC$25+$AC$27,FALSE)</f>
        <v>0.23</v>
      </c>
      <c r="K107" s="97"/>
      <c r="L107" s="98">
        <f>IF($G$4=$AC$1,VLOOKUP($A107,'FeederSheet LA9'!$B$2:$DC$176,L$6+$AC$27,FALSE),"")</f>
        <v>0.02</v>
      </c>
      <c r="M107" s="98">
        <f>IF($G$4=$AC$1,VLOOKUP($A107,'FeederSheet LA9'!$B$2:$DC$176,M$6+$AC$27,FALSE),"")</f>
        <v>0.51</v>
      </c>
      <c r="N107" s="98">
        <f>IF($G$4=$AC$1,VLOOKUP($A107,'FeederSheet LA9'!$B$2:$DC$176,N$6+$AC$27,FALSE),"")</f>
        <v>0.22</v>
      </c>
      <c r="O107" s="98"/>
      <c r="P107" s="98">
        <f>IF($G$4=$AC$1,VLOOKUP($A107,'FeederSheet LA9'!$B$2:$DC$176,P$6+$AC$27,FALSE),"")</f>
        <v>0.05</v>
      </c>
      <c r="Q107" s="98">
        <f>IF($G$4=$AC$1,VLOOKUP($A107,'FeederSheet LA9'!$B$2:$DC$176,Q$6+$AC$27,FALSE),"")</f>
        <v>0.54</v>
      </c>
      <c r="R107" s="98">
        <f>IF($G$4=$AC$1,VLOOKUP($A107,'FeederSheet LA9'!$B$2:$DC$176,R$6+$AC$27,FALSE),"")</f>
        <v>0.23</v>
      </c>
      <c r="S107" s="97"/>
      <c r="T107" s="97"/>
      <c r="U107" s="97"/>
      <c r="AC107" s="4"/>
    </row>
    <row r="108" spans="1:29" s="44" customFormat="1" x14ac:dyDescent="0.35">
      <c r="A108" s="105" t="s">
        <v>425</v>
      </c>
      <c r="B108" s="106" t="s">
        <v>426</v>
      </c>
      <c r="C108" s="107" t="s">
        <v>427</v>
      </c>
      <c r="D108" s="24">
        <f>VLOOKUP($A108,'FeederSheet LA9'!$B$2:$DF$176,D$6+$AC$29+$AC$27,FALSE)</f>
        <v>11476</v>
      </c>
      <c r="E108" s="24">
        <f>VLOOKUP($A108,'FeederSheet LA9'!$B$2:$DF$176,E$6+$AC$29+$AC$27,FALSE)</f>
        <v>11742</v>
      </c>
      <c r="F108" s="24">
        <f>VLOOKUP($A108,'FeederSheet LA9'!$B$2:$DF$176,F$6+$AC$29+$AC$27,FALSE)</f>
        <v>23303</v>
      </c>
      <c r="G108" s="24"/>
      <c r="H108" s="96">
        <f>VLOOKUP($A108,'FeederSheet LA9'!$B$2:$DF$176,H$6+$AC$25+$AC$27,FALSE)</f>
        <v>-0.04</v>
      </c>
      <c r="I108" s="96">
        <f>VLOOKUP($A108,'FeederSheet LA9'!$B$2:$DF$176,I$6+$AC$25+$AC$27,FALSE)</f>
        <v>0.42</v>
      </c>
      <c r="J108" s="96">
        <f>VLOOKUP($A108,'FeederSheet LA9'!$B$2:$DF$176,J$6+$AC$25+$AC$27,FALSE)</f>
        <v>0.19</v>
      </c>
      <c r="K108" s="97"/>
      <c r="L108" s="98">
        <f>IF($G$4=$AC$1,VLOOKUP($A108,'FeederSheet LA9'!$B$2:$DC$176,L$6+$AC$27,FALSE),"")</f>
        <v>-0.06</v>
      </c>
      <c r="M108" s="98">
        <f>IF($G$4=$AC$1,VLOOKUP($A108,'FeederSheet LA9'!$B$2:$DC$176,M$6+$AC$27,FALSE),"")</f>
        <v>0.39</v>
      </c>
      <c r="N108" s="98">
        <f>IF($G$4=$AC$1,VLOOKUP($A108,'FeederSheet LA9'!$B$2:$DC$176,N$6+$AC$27,FALSE),"")</f>
        <v>0.17</v>
      </c>
      <c r="O108" s="98"/>
      <c r="P108" s="98">
        <f>IF($G$4=$AC$1,VLOOKUP($A108,'FeederSheet LA9'!$B$2:$DC$176,P$6+$AC$27,FALSE),"")</f>
        <v>-0.02</v>
      </c>
      <c r="Q108" s="98">
        <f>IF($G$4=$AC$1,VLOOKUP($A108,'FeederSheet LA9'!$B$2:$DC$176,Q$6+$AC$27,FALSE),"")</f>
        <v>0.44</v>
      </c>
      <c r="R108" s="98">
        <f>IF($G$4=$AC$1,VLOOKUP($A108,'FeederSheet LA9'!$B$2:$DC$176,R$6+$AC$27,FALSE),"")</f>
        <v>0.2</v>
      </c>
      <c r="S108" s="97"/>
      <c r="T108" s="97"/>
      <c r="U108" s="97"/>
      <c r="AC108" s="10"/>
    </row>
    <row r="109" spans="1:29" ht="12.75" customHeight="1" x14ac:dyDescent="0.35">
      <c r="A109" s="3" t="s">
        <v>428</v>
      </c>
      <c r="B109" s="86">
        <v>202</v>
      </c>
      <c r="C109" s="108" t="s">
        <v>429</v>
      </c>
      <c r="D109" s="38">
        <f>VLOOKUP($A109,'FeederSheet LA9'!$B$2:$DF$176,D$6+$AC$29+$AC$27,FALSE)</f>
        <v>617</v>
      </c>
      <c r="E109" s="38">
        <f>VLOOKUP($A109,'FeederSheet LA9'!$B$2:$DF$176,E$6+$AC$29+$AC$27,FALSE)</f>
        <v>793</v>
      </c>
      <c r="F109" s="38">
        <f>VLOOKUP($A109,'FeederSheet LA9'!$B$2:$DF$176,F$6+$AC$29+$AC$27,FALSE)</f>
        <v>1424</v>
      </c>
      <c r="G109" s="38"/>
      <c r="H109" s="101">
        <f>VLOOKUP($A109,'FeederSheet LA9'!$B$2:$DF$176,H$6+$AC$25+$AC$27,FALSE)</f>
        <v>-7.0000000000000007E-2</v>
      </c>
      <c r="I109" s="101">
        <f>VLOOKUP($A109,'FeederSheet LA9'!$B$2:$DF$176,I$6+$AC$25+$AC$27,FALSE)</f>
        <v>0.18</v>
      </c>
      <c r="J109" s="101">
        <f>VLOOKUP($A109,'FeederSheet LA9'!$B$2:$DF$176,J$6+$AC$25+$AC$27,FALSE)</f>
        <v>7.0000000000000007E-2</v>
      </c>
      <c r="K109" s="100"/>
      <c r="L109" s="102">
        <f>IF($G$4=$AC$1,VLOOKUP($A109,'FeederSheet LA9'!$B$2:$DC$176,L$6+$AC$27,FALSE),"")</f>
        <v>-0.17</v>
      </c>
      <c r="M109" s="102">
        <f>IF($G$4=$AC$1,VLOOKUP($A109,'FeederSheet LA9'!$B$2:$DC$176,M$6+$AC$27,FALSE),"")</f>
        <v>0.09</v>
      </c>
      <c r="N109" s="102">
        <f>IF($G$4=$AC$1,VLOOKUP($A109,'FeederSheet LA9'!$B$2:$DC$176,N$6+$AC$27,FALSE),"")</f>
        <v>0</v>
      </c>
      <c r="O109" s="102"/>
      <c r="P109" s="102">
        <f>IF($G$4=$AC$1,VLOOKUP($A109,'FeederSheet LA9'!$B$2:$DC$176,P$6+$AC$27,FALSE),"")</f>
        <v>0.03</v>
      </c>
      <c r="Q109" s="102">
        <f>IF($G$4=$AC$1,VLOOKUP($A109,'FeederSheet LA9'!$B$2:$DC$176,Q$6+$AC$27,FALSE),"")</f>
        <v>0.27</v>
      </c>
      <c r="R109" s="102">
        <f>IF($G$4=$AC$1,VLOOKUP($A109,'FeederSheet LA9'!$B$2:$DC$176,R$6+$AC$27,FALSE),"")</f>
        <v>0.13</v>
      </c>
      <c r="AC109" s="10"/>
    </row>
    <row r="110" spans="1:29" s="44" customFormat="1" ht="12" customHeight="1" x14ac:dyDescent="0.35">
      <c r="A110" s="3" t="s">
        <v>430</v>
      </c>
      <c r="B110" s="86">
        <v>201</v>
      </c>
      <c r="C110" s="108" t="s">
        <v>431</v>
      </c>
      <c r="D110" s="38">
        <f>VLOOKUP($A110,'FeederSheet LA9'!$B$2:$DF$176,D$6+$AC$29+$AC$27,FALSE)</f>
        <v>0</v>
      </c>
      <c r="E110" s="38">
        <f>VLOOKUP($A110,'FeederSheet LA9'!$B$2:$DF$176,E$6+$AC$29+$AC$27,FALSE)</f>
        <v>0</v>
      </c>
      <c r="F110" s="38">
        <f>VLOOKUP($A110,'FeederSheet LA9'!$B$2:$DF$176,F$6+$AC$29+$AC$27,FALSE)</f>
        <v>0</v>
      </c>
      <c r="G110" s="38"/>
      <c r="H110" s="101" t="str">
        <f>VLOOKUP($A110,'FeederSheet LA9'!$B$2:$DF$176,H$6+$AC$25+$AC$27,FALSE)</f>
        <v>.</v>
      </c>
      <c r="I110" s="101" t="str">
        <f>VLOOKUP($A110,'FeederSheet LA9'!$B$2:$DF$176,I$6+$AC$25+$AC$27,FALSE)</f>
        <v>.</v>
      </c>
      <c r="J110" s="101" t="str">
        <f>VLOOKUP($A110,'FeederSheet LA9'!$B$2:$DF$176,J$6+$AC$25+$AC$27,FALSE)</f>
        <v>.</v>
      </c>
      <c r="K110" s="100"/>
      <c r="L110" s="102" t="str">
        <f>IF($G$4=$AC$1,VLOOKUP($A110,'FeederSheet LA9'!$B$2:$DC$176,L$6+$AC$27,FALSE),"")</f>
        <v>.</v>
      </c>
      <c r="M110" s="102" t="str">
        <f>IF($G$4=$AC$1,VLOOKUP($A110,'FeederSheet LA9'!$B$2:$DC$176,M$6+$AC$27,FALSE),"")</f>
        <v>.</v>
      </c>
      <c r="N110" s="102" t="str">
        <f>IF($G$4=$AC$1,VLOOKUP($A110,'FeederSheet LA9'!$B$2:$DC$176,N$6+$AC$27,FALSE),"")</f>
        <v>.</v>
      </c>
      <c r="O110" s="102"/>
      <c r="P110" s="102" t="str">
        <f>IF($G$4=$AC$1,VLOOKUP($A110,'FeederSheet LA9'!$B$2:$DC$176,P$6+$AC$27,FALSE),"")</f>
        <v>.</v>
      </c>
      <c r="Q110" s="102" t="str">
        <f>IF($G$4=$AC$1,VLOOKUP($A110,'FeederSheet LA9'!$B$2:$DC$176,Q$6+$AC$27,FALSE),"")</f>
        <v>.</v>
      </c>
      <c r="R110" s="102" t="str">
        <f>IF($G$4=$AC$1,VLOOKUP($A110,'FeederSheet LA9'!$B$2:$DC$176,R$6+$AC$27,FALSE),"")</f>
        <v>.</v>
      </c>
      <c r="S110" s="100"/>
      <c r="T110" s="100"/>
      <c r="U110" s="100"/>
      <c r="AC110" s="4"/>
    </row>
    <row r="111" spans="1:29" x14ac:dyDescent="0.35">
      <c r="A111" s="3" t="s">
        <v>432</v>
      </c>
      <c r="B111" s="86">
        <v>204</v>
      </c>
      <c r="C111" s="109" t="s">
        <v>433</v>
      </c>
      <c r="D111" s="38">
        <f>VLOOKUP($A111,'FeederSheet LA9'!$B$2:$DF$176,D$6+$AC$29+$AC$27,FALSE)</f>
        <v>1028</v>
      </c>
      <c r="E111" s="38">
        <f>VLOOKUP($A111,'FeederSheet LA9'!$B$2:$DF$176,E$6+$AC$29+$AC$27,FALSE)</f>
        <v>879</v>
      </c>
      <c r="F111" s="38">
        <f>VLOOKUP($A111,'FeederSheet LA9'!$B$2:$DF$176,F$6+$AC$29+$AC$27,FALSE)</f>
        <v>1908</v>
      </c>
      <c r="G111" s="38"/>
      <c r="H111" s="101">
        <f>VLOOKUP($A111,'FeederSheet LA9'!$B$2:$DF$176,H$6+$AC$25+$AC$27,FALSE)</f>
        <v>0.14000000000000001</v>
      </c>
      <c r="I111" s="101">
        <f>VLOOKUP($A111,'FeederSheet LA9'!$B$2:$DF$176,I$6+$AC$25+$AC$27,FALSE)</f>
        <v>0.51</v>
      </c>
      <c r="J111" s="101">
        <f>VLOOKUP($A111,'FeederSheet LA9'!$B$2:$DF$176,J$6+$AC$25+$AC$27,FALSE)</f>
        <v>0.31</v>
      </c>
      <c r="K111" s="100"/>
      <c r="L111" s="102">
        <f>IF($G$4=$AC$1,VLOOKUP($A111,'FeederSheet LA9'!$B$2:$DC$176,L$6+$AC$27,FALSE),"")</f>
        <v>0.06</v>
      </c>
      <c r="M111" s="102">
        <f>IF($G$4=$AC$1,VLOOKUP($A111,'FeederSheet LA9'!$B$2:$DC$176,M$6+$AC$27,FALSE),"")</f>
        <v>0.43</v>
      </c>
      <c r="N111" s="102">
        <f>IF($G$4=$AC$1,VLOOKUP($A111,'FeederSheet LA9'!$B$2:$DC$176,N$6+$AC$27,FALSE),"")</f>
        <v>0.26</v>
      </c>
      <c r="O111" s="102"/>
      <c r="P111" s="102">
        <f>IF($G$4=$AC$1,VLOOKUP($A111,'FeederSheet LA9'!$B$2:$DC$176,P$6+$AC$27,FALSE),"")</f>
        <v>0.22</v>
      </c>
      <c r="Q111" s="102">
        <f>IF($G$4=$AC$1,VLOOKUP($A111,'FeederSheet LA9'!$B$2:$DC$176,Q$6+$AC$27,FALSE),"")</f>
        <v>0.6</v>
      </c>
      <c r="R111" s="102">
        <f>IF($G$4=$AC$1,VLOOKUP($A111,'FeederSheet LA9'!$B$2:$DC$176,R$6+$AC$27,FALSE),"")</f>
        <v>0.37</v>
      </c>
      <c r="S111" s="100"/>
      <c r="T111" s="100"/>
      <c r="U111" s="100"/>
      <c r="AC111" s="10"/>
    </row>
    <row r="112" spans="1:29" x14ac:dyDescent="0.35">
      <c r="A112" s="3" t="s">
        <v>434</v>
      </c>
      <c r="B112" s="86">
        <v>205</v>
      </c>
      <c r="C112" s="110" t="s">
        <v>435</v>
      </c>
      <c r="D112" s="38">
        <f>VLOOKUP($A112,'FeederSheet LA9'!$B$2:$DF$176,D$6+$AC$29+$AC$27,FALSE)</f>
        <v>724</v>
      </c>
      <c r="E112" s="38">
        <f>VLOOKUP($A112,'FeederSheet LA9'!$B$2:$DF$176,E$6+$AC$29+$AC$27,FALSE)</f>
        <v>449</v>
      </c>
      <c r="F112" s="38">
        <f>VLOOKUP($A112,'FeederSheet LA9'!$B$2:$DF$176,F$6+$AC$29+$AC$27,FALSE)</f>
        <v>1174</v>
      </c>
      <c r="G112" s="38"/>
      <c r="H112" s="101">
        <f>VLOOKUP($A112,'FeederSheet LA9'!$B$2:$DF$176,H$6+$AC$25+$AC$27,FALSE)</f>
        <v>0.27</v>
      </c>
      <c r="I112" s="101">
        <f>VLOOKUP($A112,'FeederSheet LA9'!$B$2:$DF$176,I$6+$AC$25+$AC$27,FALSE)</f>
        <v>0.46</v>
      </c>
      <c r="J112" s="101">
        <f>VLOOKUP($A112,'FeederSheet LA9'!$B$2:$DF$176,J$6+$AC$25+$AC$27,FALSE)</f>
        <v>0.34</v>
      </c>
      <c r="K112" s="100"/>
      <c r="L112" s="102">
        <f>IF($G$4=$AC$1,VLOOKUP($A112,'FeederSheet LA9'!$B$2:$DC$176,L$6+$AC$27,FALSE),"")</f>
        <v>0.18</v>
      </c>
      <c r="M112" s="102">
        <f>IF($G$4=$AC$1,VLOOKUP($A112,'FeederSheet LA9'!$B$2:$DC$176,M$6+$AC$27,FALSE),"")</f>
        <v>0.35</v>
      </c>
      <c r="N112" s="102">
        <f>IF($G$4=$AC$1,VLOOKUP($A112,'FeederSheet LA9'!$B$2:$DC$176,N$6+$AC$27,FALSE),"")</f>
        <v>0.27</v>
      </c>
      <c r="O112" s="102"/>
      <c r="P112" s="102">
        <f>IF($G$4=$AC$1,VLOOKUP($A112,'FeederSheet LA9'!$B$2:$DC$176,P$6+$AC$27,FALSE),"")</f>
        <v>0.36</v>
      </c>
      <c r="Q112" s="102">
        <f>IF($G$4=$AC$1,VLOOKUP($A112,'FeederSheet LA9'!$B$2:$DC$176,Q$6+$AC$27,FALSE),"")</f>
        <v>0.57999999999999996</v>
      </c>
      <c r="R112" s="102">
        <f>IF($G$4=$AC$1,VLOOKUP($A112,'FeederSheet LA9'!$B$2:$DC$176,R$6+$AC$27,FALSE),"")</f>
        <v>0.41</v>
      </c>
      <c r="S112" s="100"/>
      <c r="T112" s="100"/>
      <c r="U112" s="100"/>
    </row>
    <row r="113" spans="1:29" x14ac:dyDescent="0.35">
      <c r="A113" s="3" t="s">
        <v>436</v>
      </c>
      <c r="B113" s="86">
        <v>309</v>
      </c>
      <c r="C113" s="109" t="s">
        <v>437</v>
      </c>
      <c r="D113" s="38">
        <f>VLOOKUP($A113,'FeederSheet LA9'!$B$2:$DF$176,D$6+$AC$29+$AC$27,FALSE)</f>
        <v>1060</v>
      </c>
      <c r="E113" s="38">
        <f>VLOOKUP($A113,'FeederSheet LA9'!$B$2:$DF$176,E$6+$AC$29+$AC$27,FALSE)</f>
        <v>877</v>
      </c>
      <c r="F113" s="38">
        <f>VLOOKUP($A113,'FeederSheet LA9'!$B$2:$DF$176,F$6+$AC$29+$AC$27,FALSE)</f>
        <v>1942</v>
      </c>
      <c r="G113" s="38"/>
      <c r="H113" s="101">
        <f>VLOOKUP($A113,'FeederSheet LA9'!$B$2:$DF$176,H$6+$AC$25+$AC$27,FALSE)</f>
        <v>0.1</v>
      </c>
      <c r="I113" s="101">
        <f>VLOOKUP($A113,'FeederSheet LA9'!$B$2:$DF$176,I$6+$AC$25+$AC$27,FALSE)</f>
        <v>0.25</v>
      </c>
      <c r="J113" s="101">
        <f>VLOOKUP($A113,'FeederSheet LA9'!$B$2:$DF$176,J$6+$AC$25+$AC$27,FALSE)</f>
        <v>0.16</v>
      </c>
      <c r="K113" s="100"/>
      <c r="L113" s="102">
        <f>IF($G$4=$AC$1,VLOOKUP($A113,'FeederSheet LA9'!$B$2:$DC$176,L$6+$AC$27,FALSE),"")</f>
        <v>0.02</v>
      </c>
      <c r="M113" s="102">
        <f>IF($G$4=$AC$1,VLOOKUP($A113,'FeederSheet LA9'!$B$2:$DC$176,M$6+$AC$27,FALSE),"")</f>
        <v>0.16</v>
      </c>
      <c r="N113" s="102">
        <f>IF($G$4=$AC$1,VLOOKUP($A113,'FeederSheet LA9'!$B$2:$DC$176,N$6+$AC$27,FALSE),"")</f>
        <v>0.11</v>
      </c>
      <c r="O113" s="102"/>
      <c r="P113" s="102">
        <f>IF($G$4=$AC$1,VLOOKUP($A113,'FeederSheet LA9'!$B$2:$DC$176,P$6+$AC$27,FALSE),"")</f>
        <v>0.18</v>
      </c>
      <c r="Q113" s="102">
        <f>IF($G$4=$AC$1,VLOOKUP($A113,'FeederSheet LA9'!$B$2:$DC$176,Q$6+$AC$27,FALSE),"")</f>
        <v>0.33</v>
      </c>
      <c r="R113" s="102">
        <f>IF($G$4=$AC$1,VLOOKUP($A113,'FeederSheet LA9'!$B$2:$DC$176,R$6+$AC$27,FALSE),"")</f>
        <v>0.22</v>
      </c>
      <c r="S113" s="100"/>
      <c r="T113" s="100"/>
      <c r="U113" s="100"/>
    </row>
    <row r="114" spans="1:29" x14ac:dyDescent="0.35">
      <c r="A114" s="3" t="s">
        <v>438</v>
      </c>
      <c r="B114" s="86">
        <v>206</v>
      </c>
      <c r="C114" s="109" t="s">
        <v>439</v>
      </c>
      <c r="D114" s="38">
        <f>VLOOKUP($A114,'FeederSheet LA9'!$B$2:$DF$176,D$6+$AC$29+$AC$27,FALSE)</f>
        <v>734</v>
      </c>
      <c r="E114" s="38">
        <f>VLOOKUP($A114,'FeederSheet LA9'!$B$2:$DF$176,E$6+$AC$29+$AC$27,FALSE)</f>
        <v>594</v>
      </c>
      <c r="F114" s="38">
        <f>VLOOKUP($A114,'FeederSheet LA9'!$B$2:$DF$176,F$6+$AC$29+$AC$27,FALSE)</f>
        <v>1328</v>
      </c>
      <c r="G114" s="38"/>
      <c r="H114" s="101">
        <f>VLOOKUP($A114,'FeederSheet LA9'!$B$2:$DF$176,H$6+$AC$25+$AC$27,FALSE)</f>
        <v>-0.09</v>
      </c>
      <c r="I114" s="101">
        <f>VLOOKUP($A114,'FeederSheet LA9'!$B$2:$DF$176,I$6+$AC$25+$AC$27,FALSE)</f>
        <v>0.44</v>
      </c>
      <c r="J114" s="101">
        <f>VLOOKUP($A114,'FeederSheet LA9'!$B$2:$DF$176,J$6+$AC$25+$AC$27,FALSE)</f>
        <v>0.15</v>
      </c>
      <c r="K114" s="100"/>
      <c r="L114" s="102">
        <f>IF($G$4=$AC$1,VLOOKUP($A114,'FeederSheet LA9'!$B$2:$DC$176,L$6+$AC$27,FALSE),"")</f>
        <v>-0.18</v>
      </c>
      <c r="M114" s="102">
        <f>IF($G$4=$AC$1,VLOOKUP($A114,'FeederSheet LA9'!$B$2:$DC$176,M$6+$AC$27,FALSE),"")</f>
        <v>0.34</v>
      </c>
      <c r="N114" s="102">
        <f>IF($G$4=$AC$1,VLOOKUP($A114,'FeederSheet LA9'!$B$2:$DC$176,N$6+$AC$27,FALSE),"")</f>
        <v>0.08</v>
      </c>
      <c r="O114" s="102"/>
      <c r="P114" s="102">
        <f>IF($G$4=$AC$1,VLOOKUP($A114,'FeederSheet LA9'!$B$2:$DC$176,P$6+$AC$27,FALSE),"")</f>
        <v>0</v>
      </c>
      <c r="Q114" s="102">
        <f>IF($G$4=$AC$1,VLOOKUP($A114,'FeederSheet LA9'!$B$2:$DC$176,Q$6+$AC$27,FALSE),"")</f>
        <v>0.54</v>
      </c>
      <c r="R114" s="102">
        <f>IF($G$4=$AC$1,VLOOKUP($A114,'FeederSheet LA9'!$B$2:$DC$176,R$6+$AC$27,FALSE),"")</f>
        <v>0.22</v>
      </c>
      <c r="S114" s="100"/>
      <c r="T114" s="100"/>
      <c r="U114" s="100"/>
    </row>
    <row r="115" spans="1:29" x14ac:dyDescent="0.35">
      <c r="A115" s="3" t="s">
        <v>440</v>
      </c>
      <c r="B115" s="86">
        <v>207</v>
      </c>
      <c r="C115" s="109" t="s">
        <v>441</v>
      </c>
      <c r="D115" s="38">
        <f>VLOOKUP($A115,'FeederSheet LA9'!$B$2:$DF$176,D$6+$AC$29+$AC$27,FALSE)</f>
        <v>298</v>
      </c>
      <c r="E115" s="38">
        <f>VLOOKUP($A115,'FeederSheet LA9'!$B$2:$DF$176,E$6+$AC$29+$AC$27,FALSE)</f>
        <v>358</v>
      </c>
      <c r="F115" s="38">
        <f>VLOOKUP($A115,'FeederSheet LA9'!$B$2:$DF$176,F$6+$AC$29+$AC$27,FALSE)</f>
        <v>657</v>
      </c>
      <c r="G115" s="38"/>
      <c r="H115" s="101">
        <f>VLOOKUP($A115,'FeederSheet LA9'!$B$2:$DF$176,H$6+$AC$25+$AC$27,FALSE)</f>
        <v>-0.09</v>
      </c>
      <c r="I115" s="101">
        <f>VLOOKUP($A115,'FeederSheet LA9'!$B$2:$DF$176,I$6+$AC$25+$AC$27,FALSE)</f>
        <v>0.27</v>
      </c>
      <c r="J115" s="101">
        <f>VLOOKUP($A115,'FeederSheet LA9'!$B$2:$DF$176,J$6+$AC$25+$AC$27,FALSE)</f>
        <v>0.11</v>
      </c>
      <c r="K115" s="100"/>
      <c r="L115" s="102">
        <f>IF($G$4=$AC$1,VLOOKUP($A115,'FeederSheet LA9'!$B$2:$DC$176,L$6+$AC$27,FALSE),"")</f>
        <v>-0.23</v>
      </c>
      <c r="M115" s="102">
        <f>IF($G$4=$AC$1,VLOOKUP($A115,'FeederSheet LA9'!$B$2:$DC$176,M$6+$AC$27,FALSE),"")</f>
        <v>0.14000000000000001</v>
      </c>
      <c r="N115" s="102">
        <f>IF($G$4=$AC$1,VLOOKUP($A115,'FeederSheet LA9'!$B$2:$DC$176,N$6+$AC$27,FALSE),"")</f>
        <v>0.01</v>
      </c>
      <c r="O115" s="102"/>
      <c r="P115" s="102">
        <f>IF($G$4=$AC$1,VLOOKUP($A115,'FeederSheet LA9'!$B$2:$DC$176,P$6+$AC$27,FALSE),"")</f>
        <v>0.05</v>
      </c>
      <c r="Q115" s="102">
        <f>IF($G$4=$AC$1,VLOOKUP($A115,'FeederSheet LA9'!$B$2:$DC$176,Q$6+$AC$27,FALSE),"")</f>
        <v>0.4</v>
      </c>
      <c r="R115" s="102">
        <f>IF($G$4=$AC$1,VLOOKUP($A115,'FeederSheet LA9'!$B$2:$DC$176,R$6+$AC$27,FALSE),"")</f>
        <v>0.2</v>
      </c>
      <c r="S115" s="100"/>
      <c r="T115" s="100"/>
      <c r="U115" s="100"/>
    </row>
    <row r="116" spans="1:29" x14ac:dyDescent="0.35">
      <c r="A116" s="3" t="s">
        <v>442</v>
      </c>
      <c r="B116" s="86">
        <v>208</v>
      </c>
      <c r="C116" s="109" t="s">
        <v>443</v>
      </c>
      <c r="D116" s="38">
        <f>VLOOKUP($A116,'FeederSheet LA9'!$B$2:$DF$176,D$6+$AC$29+$AC$27,FALSE)</f>
        <v>1084</v>
      </c>
      <c r="E116" s="38">
        <f>VLOOKUP($A116,'FeederSheet LA9'!$B$2:$DF$176,E$6+$AC$29+$AC$27,FALSE)</f>
        <v>828</v>
      </c>
      <c r="F116" s="38">
        <f>VLOOKUP($A116,'FeederSheet LA9'!$B$2:$DF$176,F$6+$AC$29+$AC$27,FALSE)</f>
        <v>1917</v>
      </c>
      <c r="G116" s="38"/>
      <c r="H116" s="101">
        <f>VLOOKUP($A116,'FeederSheet LA9'!$B$2:$DF$176,H$6+$AC$25+$AC$27,FALSE)</f>
        <v>-0.34</v>
      </c>
      <c r="I116" s="101">
        <f>VLOOKUP($A116,'FeederSheet LA9'!$B$2:$DF$176,I$6+$AC$25+$AC$27,FALSE)</f>
        <v>0.32</v>
      </c>
      <c r="J116" s="101">
        <f>VLOOKUP($A116,'FeederSheet LA9'!$B$2:$DF$176,J$6+$AC$25+$AC$27,FALSE)</f>
        <v>-0.05</v>
      </c>
      <c r="K116" s="100"/>
      <c r="L116" s="102">
        <f>IF($G$4=$AC$1,VLOOKUP($A116,'FeederSheet LA9'!$B$2:$DC$176,L$6+$AC$27,FALSE),"")</f>
        <v>-0.41</v>
      </c>
      <c r="M116" s="102">
        <f>IF($G$4=$AC$1,VLOOKUP($A116,'FeederSheet LA9'!$B$2:$DC$176,M$6+$AC$27,FALSE),"")</f>
        <v>0.24</v>
      </c>
      <c r="N116" s="102">
        <f>IF($G$4=$AC$1,VLOOKUP($A116,'FeederSheet LA9'!$B$2:$DC$176,N$6+$AC$27,FALSE),"")</f>
        <v>-0.11</v>
      </c>
      <c r="O116" s="102"/>
      <c r="P116" s="102">
        <f>IF($G$4=$AC$1,VLOOKUP($A116,'FeederSheet LA9'!$B$2:$DC$176,P$6+$AC$27,FALSE),"")</f>
        <v>-0.26</v>
      </c>
      <c r="Q116" s="102">
        <f>IF($G$4=$AC$1,VLOOKUP($A116,'FeederSheet LA9'!$B$2:$DC$176,Q$6+$AC$27,FALSE),"")</f>
        <v>0.41</v>
      </c>
      <c r="R116" s="102">
        <f>IF($G$4=$AC$1,VLOOKUP($A116,'FeederSheet LA9'!$B$2:$DC$176,R$6+$AC$27,FALSE),"")</f>
        <v>0</v>
      </c>
      <c r="S116" s="100"/>
      <c r="T116" s="100"/>
      <c r="U116" s="100"/>
    </row>
    <row r="117" spans="1:29" x14ac:dyDescent="0.35">
      <c r="A117" s="3" t="s">
        <v>444</v>
      </c>
      <c r="B117" s="86">
        <v>209</v>
      </c>
      <c r="C117" s="109" t="s">
        <v>445</v>
      </c>
      <c r="D117" s="38">
        <f>VLOOKUP($A117,'FeederSheet LA9'!$B$2:$DF$176,D$6+$AC$29+$AC$27,FALSE)</f>
        <v>1427</v>
      </c>
      <c r="E117" s="38">
        <f>VLOOKUP($A117,'FeederSheet LA9'!$B$2:$DF$176,E$6+$AC$29+$AC$27,FALSE)</f>
        <v>517</v>
      </c>
      <c r="F117" s="38">
        <f>VLOOKUP($A117,'FeederSheet LA9'!$B$2:$DF$176,F$6+$AC$29+$AC$27,FALSE)</f>
        <v>1952</v>
      </c>
      <c r="G117" s="38"/>
      <c r="H117" s="101">
        <f>VLOOKUP($A117,'FeederSheet LA9'!$B$2:$DF$176,H$6+$AC$25+$AC$27,FALSE)</f>
        <v>-0.32</v>
      </c>
      <c r="I117" s="101">
        <f>VLOOKUP($A117,'FeederSheet LA9'!$B$2:$DF$176,I$6+$AC$25+$AC$27,FALSE)</f>
        <v>7.0000000000000007E-2</v>
      </c>
      <c r="J117" s="101">
        <f>VLOOKUP($A117,'FeederSheet LA9'!$B$2:$DF$176,J$6+$AC$25+$AC$27,FALSE)</f>
        <v>-0.22</v>
      </c>
      <c r="K117" s="100"/>
      <c r="L117" s="102">
        <f>IF($G$4=$AC$1,VLOOKUP($A117,'FeederSheet LA9'!$B$2:$DC$176,L$6+$AC$27,FALSE),"")</f>
        <v>-0.39</v>
      </c>
      <c r="M117" s="102">
        <f>IF($G$4=$AC$1,VLOOKUP($A117,'FeederSheet LA9'!$B$2:$DC$176,M$6+$AC$27,FALSE),"")</f>
        <v>-0.04</v>
      </c>
      <c r="N117" s="102">
        <f>IF($G$4=$AC$1,VLOOKUP($A117,'FeederSheet LA9'!$B$2:$DC$176,N$6+$AC$27,FALSE),"")</f>
        <v>-0.27</v>
      </c>
      <c r="O117" s="102"/>
      <c r="P117" s="102">
        <f>IF($G$4=$AC$1,VLOOKUP($A117,'FeederSheet LA9'!$B$2:$DC$176,P$6+$AC$27,FALSE),"")</f>
        <v>-0.26</v>
      </c>
      <c r="Q117" s="102">
        <f>IF($G$4=$AC$1,VLOOKUP($A117,'FeederSheet LA9'!$B$2:$DC$176,Q$6+$AC$27,FALSE),"")</f>
        <v>0.18</v>
      </c>
      <c r="R117" s="102">
        <f>IF($G$4=$AC$1,VLOOKUP($A117,'FeederSheet LA9'!$B$2:$DC$176,R$6+$AC$27,FALSE),"")</f>
        <v>-0.16</v>
      </c>
      <c r="S117" s="100"/>
      <c r="T117" s="100"/>
      <c r="U117" s="100"/>
    </row>
    <row r="118" spans="1:29" x14ac:dyDescent="0.35">
      <c r="A118" s="3" t="s">
        <v>446</v>
      </c>
      <c r="B118" s="86">
        <v>316</v>
      </c>
      <c r="C118" s="109" t="s">
        <v>447</v>
      </c>
      <c r="D118" s="38">
        <f>VLOOKUP($A118,'FeederSheet LA9'!$B$2:$DF$176,D$6+$AC$29+$AC$27,FALSE)</f>
        <v>1044</v>
      </c>
      <c r="E118" s="38">
        <f>VLOOKUP($A118,'FeederSheet LA9'!$B$2:$DF$176,E$6+$AC$29+$AC$27,FALSE)</f>
        <v>2279</v>
      </c>
      <c r="F118" s="38">
        <f>VLOOKUP($A118,'FeederSheet LA9'!$B$2:$DF$176,F$6+$AC$29+$AC$27,FALSE)</f>
        <v>3336</v>
      </c>
      <c r="G118" s="38"/>
      <c r="H118" s="101">
        <f>VLOOKUP($A118,'FeederSheet LA9'!$B$2:$DF$176,H$6+$AC$25+$AC$27,FALSE)</f>
        <v>-0.17</v>
      </c>
      <c r="I118" s="101">
        <f>VLOOKUP($A118,'FeederSheet LA9'!$B$2:$DF$176,I$6+$AC$25+$AC$27,FALSE)</f>
        <v>0.54</v>
      </c>
      <c r="J118" s="101">
        <f>VLOOKUP($A118,'FeederSheet LA9'!$B$2:$DF$176,J$6+$AC$25+$AC$27,FALSE)</f>
        <v>0.32</v>
      </c>
      <c r="K118" s="100"/>
      <c r="L118" s="102">
        <f>IF($G$4=$AC$1,VLOOKUP($A118,'FeederSheet LA9'!$B$2:$DC$176,L$6+$AC$27,FALSE),"")</f>
        <v>-0.25</v>
      </c>
      <c r="M118" s="102">
        <f>IF($G$4=$AC$1,VLOOKUP($A118,'FeederSheet LA9'!$B$2:$DC$176,M$6+$AC$27,FALSE),"")</f>
        <v>0.49</v>
      </c>
      <c r="N118" s="102">
        <f>IF($G$4=$AC$1,VLOOKUP($A118,'FeederSheet LA9'!$B$2:$DC$176,N$6+$AC$27,FALSE),"")</f>
        <v>0.27</v>
      </c>
      <c r="O118" s="102"/>
      <c r="P118" s="102">
        <f>IF($G$4=$AC$1,VLOOKUP($A118,'FeederSheet LA9'!$B$2:$DC$176,P$6+$AC$27,FALSE),"")</f>
        <v>-0.09</v>
      </c>
      <c r="Q118" s="102">
        <f>IF($G$4=$AC$1,VLOOKUP($A118,'FeederSheet LA9'!$B$2:$DC$176,Q$6+$AC$27,FALSE),"")</f>
        <v>0.59</v>
      </c>
      <c r="R118" s="102">
        <f>IF($G$4=$AC$1,VLOOKUP($A118,'FeederSheet LA9'!$B$2:$DC$176,R$6+$AC$27,FALSE),"")</f>
        <v>0.36</v>
      </c>
      <c r="S118" s="100"/>
      <c r="T118" s="100"/>
      <c r="U118" s="100"/>
    </row>
    <row r="119" spans="1:29" x14ac:dyDescent="0.35">
      <c r="A119" s="3" t="s">
        <v>448</v>
      </c>
      <c r="B119" s="86">
        <v>210</v>
      </c>
      <c r="C119" s="109" t="s">
        <v>449</v>
      </c>
      <c r="D119" s="38">
        <f>VLOOKUP($A119,'FeederSheet LA9'!$B$2:$DF$176,D$6+$AC$29+$AC$27,FALSE)</f>
        <v>1393</v>
      </c>
      <c r="E119" s="38">
        <f>VLOOKUP($A119,'FeederSheet LA9'!$B$2:$DF$176,E$6+$AC$29+$AC$27,FALSE)</f>
        <v>787</v>
      </c>
      <c r="F119" s="38">
        <f>VLOOKUP($A119,'FeederSheet LA9'!$B$2:$DF$176,F$6+$AC$29+$AC$27,FALSE)</f>
        <v>2191</v>
      </c>
      <c r="G119" s="38"/>
      <c r="H119" s="101">
        <f>VLOOKUP($A119,'FeederSheet LA9'!$B$2:$DF$176,H$6+$AC$25+$AC$27,FALSE)</f>
        <v>0.14000000000000001</v>
      </c>
      <c r="I119" s="101">
        <f>VLOOKUP($A119,'FeederSheet LA9'!$B$2:$DF$176,I$6+$AC$25+$AC$27,FALSE)</f>
        <v>0.6</v>
      </c>
      <c r="J119" s="101">
        <f>VLOOKUP($A119,'FeederSheet LA9'!$B$2:$DF$176,J$6+$AC$25+$AC$27,FALSE)</f>
        <v>0.3</v>
      </c>
      <c r="K119" s="100"/>
      <c r="L119" s="102">
        <f>IF($G$4=$AC$1,VLOOKUP($A119,'FeederSheet LA9'!$B$2:$DC$176,L$6+$AC$27,FALSE),"")</f>
        <v>7.0000000000000007E-2</v>
      </c>
      <c r="M119" s="102">
        <f>IF($G$4=$AC$1,VLOOKUP($A119,'FeederSheet LA9'!$B$2:$DC$176,M$6+$AC$27,FALSE),"")</f>
        <v>0.51</v>
      </c>
      <c r="N119" s="102">
        <f>IF($G$4=$AC$1,VLOOKUP($A119,'FeederSheet LA9'!$B$2:$DC$176,N$6+$AC$27,FALSE),"")</f>
        <v>0.25</v>
      </c>
      <c r="O119" s="102"/>
      <c r="P119" s="102">
        <f>IF($G$4=$AC$1,VLOOKUP($A119,'FeederSheet LA9'!$B$2:$DC$176,P$6+$AC$27,FALSE),"")</f>
        <v>0.21</v>
      </c>
      <c r="Q119" s="102">
        <f>IF($G$4=$AC$1,VLOOKUP($A119,'FeederSheet LA9'!$B$2:$DC$176,Q$6+$AC$27,FALSE),"")</f>
        <v>0.69</v>
      </c>
      <c r="R119" s="102">
        <f>IF($G$4=$AC$1,VLOOKUP($A119,'FeederSheet LA9'!$B$2:$DC$176,R$6+$AC$27,FALSE),"")</f>
        <v>0.36</v>
      </c>
      <c r="S119" s="100"/>
      <c r="T119" s="100"/>
      <c r="U119" s="100"/>
    </row>
    <row r="120" spans="1:29" x14ac:dyDescent="0.35">
      <c r="A120" s="3" t="s">
        <v>450</v>
      </c>
      <c r="B120" s="86">
        <v>211</v>
      </c>
      <c r="C120" s="109" t="s">
        <v>451</v>
      </c>
      <c r="D120" s="38">
        <f>VLOOKUP($A120,'FeederSheet LA9'!$B$2:$DF$176,D$6+$AC$29+$AC$27,FALSE)</f>
        <v>633</v>
      </c>
      <c r="E120" s="38">
        <f>VLOOKUP($A120,'FeederSheet LA9'!$B$2:$DF$176,E$6+$AC$29+$AC$27,FALSE)</f>
        <v>1878</v>
      </c>
      <c r="F120" s="38">
        <f>VLOOKUP($A120,'FeederSheet LA9'!$B$2:$DF$176,F$6+$AC$29+$AC$27,FALSE)</f>
        <v>2534</v>
      </c>
      <c r="G120" s="38"/>
      <c r="H120" s="101">
        <f>VLOOKUP($A120,'FeederSheet LA9'!$B$2:$DF$176,H$6+$AC$25+$AC$27,FALSE)</f>
        <v>-0.28999999999999998</v>
      </c>
      <c r="I120" s="101">
        <f>VLOOKUP($A120,'FeederSheet LA9'!$B$2:$DF$176,I$6+$AC$25+$AC$27,FALSE)</f>
        <v>0.32</v>
      </c>
      <c r="J120" s="101">
        <f>VLOOKUP($A120,'FeederSheet LA9'!$B$2:$DF$176,J$6+$AC$25+$AC$27,FALSE)</f>
        <v>0.15</v>
      </c>
      <c r="K120" s="100"/>
      <c r="L120" s="102">
        <f>IF($G$4=$AC$1,VLOOKUP($A120,'FeederSheet LA9'!$B$2:$DC$176,L$6+$AC$27,FALSE),"")</f>
        <v>-0.39</v>
      </c>
      <c r="M120" s="102">
        <f>IF($G$4=$AC$1,VLOOKUP($A120,'FeederSheet LA9'!$B$2:$DC$176,M$6+$AC$27,FALSE),"")</f>
        <v>0.27</v>
      </c>
      <c r="N120" s="102">
        <f>IF($G$4=$AC$1,VLOOKUP($A120,'FeederSheet LA9'!$B$2:$DC$176,N$6+$AC$27,FALSE),"")</f>
        <v>0.1</v>
      </c>
      <c r="O120" s="102"/>
      <c r="P120" s="102">
        <f>IF($G$4=$AC$1,VLOOKUP($A120,'FeederSheet LA9'!$B$2:$DC$176,P$6+$AC$27,FALSE),"")</f>
        <v>-0.19</v>
      </c>
      <c r="Q120" s="102">
        <f>IF($G$4=$AC$1,VLOOKUP($A120,'FeederSheet LA9'!$B$2:$DC$176,Q$6+$AC$27,FALSE),"")</f>
        <v>0.38</v>
      </c>
      <c r="R120" s="102">
        <f>IF($G$4=$AC$1,VLOOKUP($A120,'FeederSheet LA9'!$B$2:$DC$176,R$6+$AC$27,FALSE),"")</f>
        <v>0.19</v>
      </c>
      <c r="S120" s="100"/>
      <c r="T120" s="100"/>
      <c r="U120" s="100"/>
    </row>
    <row r="121" spans="1:29" x14ac:dyDescent="0.35">
      <c r="A121" s="3" t="s">
        <v>452</v>
      </c>
      <c r="B121" s="86">
        <v>212</v>
      </c>
      <c r="C121" s="109" t="s">
        <v>453</v>
      </c>
      <c r="D121" s="38">
        <f>VLOOKUP($A121,'FeederSheet LA9'!$B$2:$DF$176,D$6+$AC$29+$AC$27,FALSE)</f>
        <v>940</v>
      </c>
      <c r="E121" s="38">
        <f>VLOOKUP($A121,'FeederSheet LA9'!$B$2:$DF$176,E$6+$AC$29+$AC$27,FALSE)</f>
        <v>614</v>
      </c>
      <c r="F121" s="38">
        <f>VLOOKUP($A121,'FeederSheet LA9'!$B$2:$DF$176,F$6+$AC$29+$AC$27,FALSE)</f>
        <v>1554</v>
      </c>
      <c r="G121" s="38"/>
      <c r="H121" s="101">
        <f>VLOOKUP($A121,'FeederSheet LA9'!$B$2:$DF$176,H$6+$AC$25+$AC$27,FALSE)</f>
        <v>0.09</v>
      </c>
      <c r="I121" s="101">
        <f>VLOOKUP($A121,'FeederSheet LA9'!$B$2:$DF$176,I$6+$AC$25+$AC$27,FALSE)</f>
        <v>0.62</v>
      </c>
      <c r="J121" s="101">
        <f>VLOOKUP($A121,'FeederSheet LA9'!$B$2:$DF$176,J$6+$AC$25+$AC$27,FALSE)</f>
        <v>0.3</v>
      </c>
      <c r="K121" s="100"/>
      <c r="L121" s="102">
        <f>IF($G$4=$AC$1,VLOOKUP($A121,'FeederSheet LA9'!$B$2:$DC$176,L$6+$AC$27,FALSE),"")</f>
        <v>0.01</v>
      </c>
      <c r="M121" s="102">
        <f>IF($G$4=$AC$1,VLOOKUP($A121,'FeederSheet LA9'!$B$2:$DC$176,M$6+$AC$27,FALSE),"")</f>
        <v>0.52</v>
      </c>
      <c r="N121" s="102">
        <f>IF($G$4=$AC$1,VLOOKUP($A121,'FeederSheet LA9'!$B$2:$DC$176,N$6+$AC$27,FALSE),"")</f>
        <v>0.24</v>
      </c>
      <c r="O121" s="102"/>
      <c r="P121" s="102">
        <f>IF($G$4=$AC$1,VLOOKUP($A121,'FeederSheet LA9'!$B$2:$DC$176,P$6+$AC$27,FALSE),"")</f>
        <v>0.18</v>
      </c>
      <c r="Q121" s="102">
        <f>IF($G$4=$AC$1,VLOOKUP($A121,'FeederSheet LA9'!$B$2:$DC$176,Q$6+$AC$27,FALSE),"")</f>
        <v>0.72</v>
      </c>
      <c r="R121" s="102">
        <f>IF($G$4=$AC$1,VLOOKUP($A121,'FeederSheet LA9'!$B$2:$DC$176,R$6+$AC$27,FALSE),"")</f>
        <v>0.37</v>
      </c>
      <c r="S121" s="100"/>
      <c r="T121" s="100"/>
      <c r="U121" s="100"/>
    </row>
    <row r="122" spans="1:29" x14ac:dyDescent="0.35">
      <c r="A122" s="3" t="s">
        <v>454</v>
      </c>
      <c r="B122" s="86">
        <v>213</v>
      </c>
      <c r="C122" s="109" t="s">
        <v>455</v>
      </c>
      <c r="D122" s="38">
        <f>VLOOKUP($A122,'FeederSheet LA9'!$B$2:$DF$176,D$6+$AC$29+$AC$27,FALSE)</f>
        <v>494</v>
      </c>
      <c r="E122" s="38">
        <f>VLOOKUP($A122,'FeederSheet LA9'!$B$2:$DF$176,E$6+$AC$29+$AC$27,FALSE)</f>
        <v>889</v>
      </c>
      <c r="F122" s="38">
        <f>VLOOKUP($A122,'FeederSheet LA9'!$B$2:$DF$176,F$6+$AC$29+$AC$27,FALSE)</f>
        <v>1386</v>
      </c>
      <c r="G122" s="38"/>
      <c r="H122" s="101">
        <f>VLOOKUP($A122,'FeederSheet LA9'!$B$2:$DF$176,H$6+$AC$25+$AC$27,FALSE)</f>
        <v>0.28999999999999998</v>
      </c>
      <c r="I122" s="101">
        <f>VLOOKUP($A122,'FeederSheet LA9'!$B$2:$DF$176,I$6+$AC$25+$AC$27,FALSE)</f>
        <v>0.56999999999999995</v>
      </c>
      <c r="J122" s="101">
        <f>VLOOKUP($A122,'FeederSheet LA9'!$B$2:$DF$176,J$6+$AC$25+$AC$27,FALSE)</f>
        <v>0.47</v>
      </c>
      <c r="K122" s="100"/>
      <c r="L122" s="102">
        <f>IF($G$4=$AC$1,VLOOKUP($A122,'FeederSheet LA9'!$B$2:$DC$176,L$6+$AC$27,FALSE),"")</f>
        <v>0.18</v>
      </c>
      <c r="M122" s="102">
        <f>IF($G$4=$AC$1,VLOOKUP($A122,'FeederSheet LA9'!$B$2:$DC$176,M$6+$AC$27,FALSE),"")</f>
        <v>0.49</v>
      </c>
      <c r="N122" s="102">
        <f>IF($G$4=$AC$1,VLOOKUP($A122,'FeederSheet LA9'!$B$2:$DC$176,N$6+$AC$27,FALSE),"")</f>
        <v>0.41</v>
      </c>
      <c r="O122" s="102"/>
      <c r="P122" s="102">
        <f>IF($G$4=$AC$1,VLOOKUP($A122,'FeederSheet LA9'!$B$2:$DC$176,P$6+$AC$27,FALSE),"")</f>
        <v>0.4</v>
      </c>
      <c r="Q122" s="102">
        <f>IF($G$4=$AC$1,VLOOKUP($A122,'FeederSheet LA9'!$B$2:$DC$176,Q$6+$AC$27,FALSE),"")</f>
        <v>0.66</v>
      </c>
      <c r="R122" s="102">
        <f>IF($G$4=$AC$1,VLOOKUP($A122,'FeederSheet LA9'!$B$2:$DC$176,R$6+$AC$27,FALSE),"")</f>
        <v>0.54</v>
      </c>
      <c r="S122" s="100"/>
      <c r="T122" s="100"/>
      <c r="U122" s="100"/>
    </row>
    <row r="123" spans="1:29" x14ac:dyDescent="0.35">
      <c r="C123" s="109"/>
      <c r="D123" s="38"/>
      <c r="E123" s="38"/>
      <c r="F123" s="38"/>
      <c r="G123" s="38"/>
      <c r="H123" s="101"/>
      <c r="I123" s="101"/>
      <c r="J123" s="101"/>
      <c r="K123" s="100"/>
      <c r="L123" s="102"/>
      <c r="M123" s="102"/>
      <c r="N123" s="102"/>
      <c r="O123" s="102"/>
      <c r="P123" s="102"/>
      <c r="Q123" s="102"/>
      <c r="R123" s="102"/>
      <c r="S123" s="100"/>
      <c r="T123" s="100"/>
      <c r="U123" s="100"/>
    </row>
    <row r="124" spans="1:29" s="44" customFormat="1" x14ac:dyDescent="0.35">
      <c r="A124" s="105" t="s">
        <v>456</v>
      </c>
      <c r="B124" s="106" t="s">
        <v>457</v>
      </c>
      <c r="C124" s="107" t="s">
        <v>458</v>
      </c>
      <c r="D124" s="24">
        <f>VLOOKUP($A124,'FeederSheet LA9'!$B$2:$DF$176,D$6+$AC$29+$AC$27,FALSE)</f>
        <v>30029</v>
      </c>
      <c r="E124" s="24">
        <f>VLOOKUP($A124,'FeederSheet LA9'!$B$2:$DF$176,E$6+$AC$29+$AC$27,FALSE)</f>
        <v>15882</v>
      </c>
      <c r="F124" s="24">
        <f>VLOOKUP($A124,'FeederSheet LA9'!$B$2:$DF$176,F$6+$AC$29+$AC$27,FALSE)</f>
        <v>46148</v>
      </c>
      <c r="G124" s="24"/>
      <c r="H124" s="96">
        <f>VLOOKUP($A124,'FeederSheet LA9'!$B$2:$DF$176,H$6+$AC$25+$AC$27,FALSE)</f>
        <v>7.0000000000000007E-2</v>
      </c>
      <c r="I124" s="96">
        <f>VLOOKUP($A124,'FeederSheet LA9'!$B$2:$DF$176,I$6+$AC$25+$AC$27,FALSE)</f>
        <v>0.6</v>
      </c>
      <c r="J124" s="96">
        <f>VLOOKUP($A124,'FeederSheet LA9'!$B$2:$DF$176,J$6+$AC$25+$AC$27,FALSE)</f>
        <v>0.24</v>
      </c>
      <c r="K124" s="97"/>
      <c r="L124" s="98">
        <f>IF($G$4=$AC$1,VLOOKUP($A124,'FeederSheet LA9'!$B$2:$DC$176,L$6+$AC$27,FALSE),"")</f>
        <v>0.05</v>
      </c>
      <c r="M124" s="98">
        <f>IF($G$4=$AC$1,VLOOKUP($A124,'FeederSheet LA9'!$B$2:$DC$176,M$6+$AC$27,FALSE),"")</f>
        <v>0.59</v>
      </c>
      <c r="N124" s="98">
        <f>IF($G$4=$AC$1,VLOOKUP($A124,'FeederSheet LA9'!$B$2:$DC$176,N$6+$AC$27,FALSE),"")</f>
        <v>0.23</v>
      </c>
      <c r="O124" s="98"/>
      <c r="P124" s="98">
        <f>IF($G$4=$AC$1,VLOOKUP($A124,'FeederSheet LA9'!$B$2:$DC$176,P$6+$AC$27,FALSE),"")</f>
        <v>0.08</v>
      </c>
      <c r="Q124" s="98">
        <f>IF($G$4=$AC$1,VLOOKUP($A124,'FeederSheet LA9'!$B$2:$DC$176,Q$6+$AC$27,FALSE),"")</f>
        <v>0.62</v>
      </c>
      <c r="R124" s="98">
        <f>IF($G$4=$AC$1,VLOOKUP($A124,'FeederSheet LA9'!$B$2:$DC$176,R$6+$AC$27,FALSE),"")</f>
        <v>0.26</v>
      </c>
      <c r="S124" s="97"/>
      <c r="T124" s="97"/>
      <c r="U124" s="97"/>
      <c r="AC124" s="4"/>
    </row>
    <row r="125" spans="1:29" ht="12.75" customHeight="1" x14ac:dyDescent="0.35">
      <c r="A125" s="3" t="s">
        <v>459</v>
      </c>
      <c r="B125" s="86">
        <v>301</v>
      </c>
      <c r="C125" s="109" t="s">
        <v>460</v>
      </c>
      <c r="D125" s="38">
        <f>VLOOKUP($A125,'FeederSheet LA9'!$B$2:$DF$176,D$6+$AC$29+$AC$27,FALSE)</f>
        <v>1186</v>
      </c>
      <c r="E125" s="38">
        <f>VLOOKUP($A125,'FeederSheet LA9'!$B$2:$DF$176,E$6+$AC$29+$AC$27,FALSE)</f>
        <v>791</v>
      </c>
      <c r="F125" s="38">
        <f>VLOOKUP($A125,'FeederSheet LA9'!$B$2:$DF$176,F$6+$AC$29+$AC$27,FALSE)</f>
        <v>1983</v>
      </c>
      <c r="G125" s="38"/>
      <c r="H125" s="101">
        <f>VLOOKUP($A125,'FeederSheet LA9'!$B$2:$DF$176,H$6+$AC$25+$AC$27,FALSE)</f>
        <v>-0.06</v>
      </c>
      <c r="I125" s="101">
        <f>VLOOKUP($A125,'FeederSheet LA9'!$B$2:$DF$176,I$6+$AC$25+$AC$27,FALSE)</f>
        <v>0.52</v>
      </c>
      <c r="J125" s="101">
        <f>VLOOKUP($A125,'FeederSheet LA9'!$B$2:$DF$176,J$6+$AC$25+$AC$27,FALSE)</f>
        <v>0.17</v>
      </c>
      <c r="K125" s="100"/>
      <c r="L125" s="102">
        <f>IF($G$4=$AC$1,VLOOKUP($A125,'FeederSheet LA9'!$B$2:$DC$176,L$6+$AC$27,FALSE),"")</f>
        <v>-0.13</v>
      </c>
      <c r="M125" s="102">
        <f>IF($G$4=$AC$1,VLOOKUP($A125,'FeederSheet LA9'!$B$2:$DC$176,M$6+$AC$27,FALSE),"")</f>
        <v>0.43</v>
      </c>
      <c r="N125" s="102">
        <f>IF($G$4=$AC$1,VLOOKUP($A125,'FeederSheet LA9'!$B$2:$DC$176,N$6+$AC$27,FALSE),"")</f>
        <v>0.12</v>
      </c>
      <c r="O125" s="102"/>
      <c r="P125" s="102">
        <f>IF($G$4=$AC$1,VLOOKUP($A125,'FeederSheet LA9'!$B$2:$DC$176,P$6+$AC$27,FALSE),"")</f>
        <v>0.01</v>
      </c>
      <c r="Q125" s="102">
        <f>IF($G$4=$AC$1,VLOOKUP($A125,'FeederSheet LA9'!$B$2:$DC$176,Q$6+$AC$27,FALSE),"")</f>
        <v>0.6</v>
      </c>
      <c r="R125" s="102">
        <f>IF($G$4=$AC$1,VLOOKUP($A125,'FeederSheet LA9'!$B$2:$DC$176,R$6+$AC$27,FALSE),"")</f>
        <v>0.23</v>
      </c>
      <c r="AC125" s="10"/>
    </row>
    <row r="126" spans="1:29" s="44" customFormat="1" x14ac:dyDescent="0.35">
      <c r="A126" s="3" t="s">
        <v>461</v>
      </c>
      <c r="B126" s="86">
        <v>302</v>
      </c>
      <c r="C126" s="109" t="s">
        <v>462</v>
      </c>
      <c r="D126" s="38">
        <f>VLOOKUP($A126,'FeederSheet LA9'!$B$2:$DF$176,D$6+$AC$29+$AC$27,FALSE)</f>
        <v>2248</v>
      </c>
      <c r="E126" s="38">
        <f>VLOOKUP($A126,'FeederSheet LA9'!$B$2:$DF$176,E$6+$AC$29+$AC$27,FALSE)</f>
        <v>1183</v>
      </c>
      <c r="F126" s="38">
        <f>VLOOKUP($A126,'FeederSheet LA9'!$B$2:$DF$176,F$6+$AC$29+$AC$27,FALSE)</f>
        <v>3438</v>
      </c>
      <c r="G126" s="38"/>
      <c r="H126" s="101">
        <f>VLOOKUP($A126,'FeederSheet LA9'!$B$2:$DF$176,H$6+$AC$25+$AC$27,FALSE)</f>
        <v>0.47</v>
      </c>
      <c r="I126" s="101">
        <f>VLOOKUP($A126,'FeederSheet LA9'!$B$2:$DF$176,I$6+$AC$25+$AC$27,FALSE)</f>
        <v>0.77</v>
      </c>
      <c r="J126" s="101">
        <f>VLOOKUP($A126,'FeederSheet LA9'!$B$2:$DF$176,J$6+$AC$25+$AC$27,FALSE)</f>
        <v>0.56999999999999995</v>
      </c>
      <c r="K126" s="100"/>
      <c r="L126" s="102">
        <f>IF($G$4=$AC$1,VLOOKUP($A126,'FeederSheet LA9'!$B$2:$DC$176,L$6+$AC$27,FALSE),"")</f>
        <v>0.42</v>
      </c>
      <c r="M126" s="102">
        <f>IF($G$4=$AC$1,VLOOKUP($A126,'FeederSheet LA9'!$B$2:$DC$176,M$6+$AC$27,FALSE),"")</f>
        <v>0.7</v>
      </c>
      <c r="N126" s="102">
        <f>IF($G$4=$AC$1,VLOOKUP($A126,'FeederSheet LA9'!$B$2:$DC$176,N$6+$AC$27,FALSE),"")</f>
        <v>0.53</v>
      </c>
      <c r="O126" s="102"/>
      <c r="P126" s="102">
        <f>IF($G$4=$AC$1,VLOOKUP($A126,'FeederSheet LA9'!$B$2:$DC$176,P$6+$AC$27,FALSE),"")</f>
        <v>0.53</v>
      </c>
      <c r="Q126" s="102">
        <f>IF($G$4=$AC$1,VLOOKUP($A126,'FeederSheet LA9'!$B$2:$DC$176,Q$6+$AC$27,FALSE),"")</f>
        <v>0.84</v>
      </c>
      <c r="R126" s="102">
        <f>IF($G$4=$AC$1,VLOOKUP($A126,'FeederSheet LA9'!$B$2:$DC$176,R$6+$AC$27,FALSE),"")</f>
        <v>0.62</v>
      </c>
      <c r="S126" s="100"/>
      <c r="T126" s="100"/>
      <c r="U126" s="100"/>
      <c r="AC126" s="4"/>
    </row>
    <row r="127" spans="1:29" x14ac:dyDescent="0.35">
      <c r="A127" s="3" t="s">
        <v>463</v>
      </c>
      <c r="B127" s="86">
        <v>303</v>
      </c>
      <c r="C127" s="109" t="s">
        <v>464</v>
      </c>
      <c r="D127" s="38">
        <f>VLOOKUP($A127,'FeederSheet LA9'!$B$2:$DF$176,D$6+$AC$29+$AC$27,FALSE)</f>
        <v>2528</v>
      </c>
      <c r="E127" s="38">
        <f>VLOOKUP($A127,'FeederSheet LA9'!$B$2:$DF$176,E$6+$AC$29+$AC$27,FALSE)</f>
        <v>365</v>
      </c>
      <c r="F127" s="38">
        <f>VLOOKUP($A127,'FeederSheet LA9'!$B$2:$DF$176,F$6+$AC$29+$AC$27,FALSE)</f>
        <v>2899</v>
      </c>
      <c r="G127" s="38"/>
      <c r="H127" s="101">
        <f>VLOOKUP($A127,'FeederSheet LA9'!$B$2:$DF$176,H$6+$AC$25+$AC$27,FALSE)</f>
        <v>-0.17</v>
      </c>
      <c r="I127" s="101">
        <f>VLOOKUP($A127,'FeederSheet LA9'!$B$2:$DF$176,I$6+$AC$25+$AC$27,FALSE)</f>
        <v>0.38</v>
      </c>
      <c r="J127" s="101">
        <f>VLOOKUP($A127,'FeederSheet LA9'!$B$2:$DF$176,J$6+$AC$25+$AC$27,FALSE)</f>
        <v>-0.1</v>
      </c>
      <c r="K127" s="100"/>
      <c r="L127" s="102">
        <f>IF($G$4=$AC$1,VLOOKUP($A127,'FeederSheet LA9'!$B$2:$DC$176,L$6+$AC$27,FALSE),"")</f>
        <v>-0.22</v>
      </c>
      <c r="M127" s="102">
        <f>IF($G$4=$AC$1,VLOOKUP($A127,'FeederSheet LA9'!$B$2:$DC$176,M$6+$AC$27,FALSE),"")</f>
        <v>0.25</v>
      </c>
      <c r="N127" s="102">
        <f>IF($G$4=$AC$1,VLOOKUP($A127,'FeederSheet LA9'!$B$2:$DC$176,N$6+$AC$27,FALSE),"")</f>
        <v>-0.15</v>
      </c>
      <c r="O127" s="102"/>
      <c r="P127" s="102">
        <f>IF($G$4=$AC$1,VLOOKUP($A127,'FeederSheet LA9'!$B$2:$DC$176,P$6+$AC$27,FALSE),"")</f>
        <v>-0.12</v>
      </c>
      <c r="Q127" s="102">
        <f>IF($G$4=$AC$1,VLOOKUP($A127,'FeederSheet LA9'!$B$2:$DC$176,Q$6+$AC$27,FALSE),"")</f>
        <v>0.51</v>
      </c>
      <c r="R127" s="102">
        <f>IF($G$4=$AC$1,VLOOKUP($A127,'FeederSheet LA9'!$B$2:$DC$176,R$6+$AC$27,FALSE),"")</f>
        <v>-0.05</v>
      </c>
      <c r="S127" s="100"/>
      <c r="T127" s="100"/>
      <c r="U127" s="100"/>
      <c r="AC127" s="10"/>
    </row>
    <row r="128" spans="1:29" x14ac:dyDescent="0.35">
      <c r="A128" s="3" t="s">
        <v>465</v>
      </c>
      <c r="B128" s="86">
        <v>304</v>
      </c>
      <c r="C128" s="109" t="s">
        <v>466</v>
      </c>
      <c r="D128" s="38">
        <f>VLOOKUP($A128,'FeederSheet LA9'!$B$2:$DF$176,D$6+$AC$29+$AC$27,FALSE)</f>
        <v>1102</v>
      </c>
      <c r="E128" s="38">
        <f>VLOOKUP($A128,'FeederSheet LA9'!$B$2:$DF$176,E$6+$AC$29+$AC$27,FALSE)</f>
        <v>1285</v>
      </c>
      <c r="F128" s="38">
        <f>VLOOKUP($A128,'FeederSheet LA9'!$B$2:$DF$176,F$6+$AC$29+$AC$27,FALSE)</f>
        <v>2422</v>
      </c>
      <c r="G128" s="38"/>
      <c r="H128" s="101">
        <f>VLOOKUP($A128,'FeederSheet LA9'!$B$2:$DF$176,H$6+$AC$25+$AC$27,FALSE)</f>
        <v>0.32</v>
      </c>
      <c r="I128" s="101">
        <f>VLOOKUP($A128,'FeederSheet LA9'!$B$2:$DF$176,I$6+$AC$25+$AC$27,FALSE)</f>
        <v>0.73</v>
      </c>
      <c r="J128" s="101">
        <f>VLOOKUP($A128,'FeederSheet LA9'!$B$2:$DF$176,J$6+$AC$25+$AC$27,FALSE)</f>
        <v>0.54</v>
      </c>
      <c r="K128" s="100"/>
      <c r="L128" s="102">
        <f>IF($G$4=$AC$1,VLOOKUP($A128,'FeederSheet LA9'!$B$2:$DC$176,L$6+$AC$27,FALSE),"")</f>
        <v>0.25</v>
      </c>
      <c r="M128" s="102">
        <f>IF($G$4=$AC$1,VLOOKUP($A128,'FeederSheet LA9'!$B$2:$DC$176,M$6+$AC$27,FALSE),"")</f>
        <v>0.66</v>
      </c>
      <c r="N128" s="102">
        <f>IF($G$4=$AC$1,VLOOKUP($A128,'FeederSheet LA9'!$B$2:$DC$176,N$6+$AC$27,FALSE),"")</f>
        <v>0.49</v>
      </c>
      <c r="O128" s="102"/>
      <c r="P128" s="102">
        <f>IF($G$4=$AC$1,VLOOKUP($A128,'FeederSheet LA9'!$B$2:$DC$176,P$6+$AC$27,FALSE),"")</f>
        <v>0.39</v>
      </c>
      <c r="Q128" s="102">
        <f>IF($G$4=$AC$1,VLOOKUP($A128,'FeederSheet LA9'!$B$2:$DC$176,Q$6+$AC$27,FALSE),"")</f>
        <v>0.8</v>
      </c>
      <c r="R128" s="102">
        <f>IF($G$4=$AC$1,VLOOKUP($A128,'FeederSheet LA9'!$B$2:$DC$176,R$6+$AC$27,FALSE),"")</f>
        <v>0.59</v>
      </c>
      <c r="S128" s="100"/>
      <c r="T128" s="100"/>
      <c r="U128" s="100"/>
    </row>
    <row r="129" spans="1:21" x14ac:dyDescent="0.35">
      <c r="A129" s="3" t="s">
        <v>467</v>
      </c>
      <c r="B129" s="86">
        <v>305</v>
      </c>
      <c r="C129" s="109" t="s">
        <v>468</v>
      </c>
      <c r="D129" s="38">
        <f>VLOOKUP($A129,'FeederSheet LA9'!$B$2:$DF$176,D$6+$AC$29+$AC$27,FALSE)</f>
        <v>2691</v>
      </c>
      <c r="E129" s="38">
        <f>VLOOKUP($A129,'FeederSheet LA9'!$B$2:$DF$176,E$6+$AC$29+$AC$27,FALSE)</f>
        <v>250</v>
      </c>
      <c r="F129" s="38">
        <f>VLOOKUP($A129,'FeederSheet LA9'!$B$2:$DF$176,F$6+$AC$29+$AC$27,FALSE)</f>
        <v>3004</v>
      </c>
      <c r="G129" s="38"/>
      <c r="H129" s="101">
        <f>VLOOKUP($A129,'FeederSheet LA9'!$B$2:$DF$176,H$6+$AC$25+$AC$27,FALSE)</f>
        <v>0.04</v>
      </c>
      <c r="I129" s="101">
        <f>VLOOKUP($A129,'FeederSheet LA9'!$B$2:$DF$176,I$6+$AC$25+$AC$27,FALSE)</f>
        <v>0.62</v>
      </c>
      <c r="J129" s="101">
        <f>VLOOKUP($A129,'FeederSheet LA9'!$B$2:$DF$176,J$6+$AC$25+$AC$27,FALSE)</f>
        <v>0.03</v>
      </c>
      <c r="K129" s="100"/>
      <c r="L129" s="102">
        <f>IF($G$4=$AC$1,VLOOKUP($A129,'FeederSheet LA9'!$B$2:$DC$176,L$6+$AC$27,FALSE),"")</f>
        <v>-0.01</v>
      </c>
      <c r="M129" s="102">
        <f>IF($G$4=$AC$1,VLOOKUP($A129,'FeederSheet LA9'!$B$2:$DC$176,M$6+$AC$27,FALSE),"")</f>
        <v>0.46</v>
      </c>
      <c r="N129" s="102">
        <f>IF($G$4=$AC$1,VLOOKUP($A129,'FeederSheet LA9'!$B$2:$DC$176,N$6+$AC$27,FALSE),"")</f>
        <v>-0.01</v>
      </c>
      <c r="O129" s="102"/>
      <c r="P129" s="102">
        <f>IF($G$4=$AC$1,VLOOKUP($A129,'FeederSheet LA9'!$B$2:$DC$176,P$6+$AC$27,FALSE),"")</f>
        <v>0.08</v>
      </c>
      <c r="Q129" s="102">
        <f>IF($G$4=$AC$1,VLOOKUP($A129,'FeederSheet LA9'!$B$2:$DC$176,Q$6+$AC$27,FALSE),"")</f>
        <v>0.78</v>
      </c>
      <c r="R129" s="102">
        <f>IF($G$4=$AC$1,VLOOKUP($A129,'FeederSheet LA9'!$B$2:$DC$176,R$6+$AC$27,FALSE),"")</f>
        <v>0.08</v>
      </c>
      <c r="S129" s="100"/>
      <c r="T129" s="100"/>
      <c r="U129" s="100"/>
    </row>
    <row r="130" spans="1:21" x14ac:dyDescent="0.35">
      <c r="A130" s="3" t="s">
        <v>469</v>
      </c>
      <c r="B130" s="86">
        <v>306</v>
      </c>
      <c r="C130" s="109" t="s">
        <v>470</v>
      </c>
      <c r="D130" s="38">
        <f>VLOOKUP($A130,'FeederSheet LA9'!$B$2:$DF$176,D$6+$AC$29+$AC$27,FALSE)</f>
        <v>2311</v>
      </c>
      <c r="E130" s="38">
        <f>VLOOKUP($A130,'FeederSheet LA9'!$B$2:$DF$176,E$6+$AC$29+$AC$27,FALSE)</f>
        <v>746</v>
      </c>
      <c r="F130" s="38">
        <f>VLOOKUP($A130,'FeederSheet LA9'!$B$2:$DF$176,F$6+$AC$29+$AC$27,FALSE)</f>
        <v>3077</v>
      </c>
      <c r="G130" s="38"/>
      <c r="H130" s="101">
        <f>VLOOKUP($A130,'FeederSheet LA9'!$B$2:$DF$176,H$6+$AC$25+$AC$27,FALSE)</f>
        <v>-0.06</v>
      </c>
      <c r="I130" s="101">
        <f>VLOOKUP($A130,'FeederSheet LA9'!$B$2:$DF$176,I$6+$AC$25+$AC$27,FALSE)</f>
        <v>0.53</v>
      </c>
      <c r="J130" s="101">
        <f>VLOOKUP($A130,'FeederSheet LA9'!$B$2:$DF$176,J$6+$AC$25+$AC$27,FALSE)</f>
        <v>7.0000000000000007E-2</v>
      </c>
      <c r="K130" s="100"/>
      <c r="L130" s="102">
        <f>IF($G$4=$AC$1,VLOOKUP($A130,'FeederSheet LA9'!$B$2:$DC$176,L$6+$AC$27,FALSE),"")</f>
        <v>-0.11</v>
      </c>
      <c r="M130" s="102">
        <f>IF($G$4=$AC$1,VLOOKUP($A130,'FeederSheet LA9'!$B$2:$DC$176,M$6+$AC$27,FALSE),"")</f>
        <v>0.44</v>
      </c>
      <c r="N130" s="102">
        <f>IF($G$4=$AC$1,VLOOKUP($A130,'FeederSheet LA9'!$B$2:$DC$176,N$6+$AC$27,FALSE),"")</f>
        <v>0.02</v>
      </c>
      <c r="O130" s="102"/>
      <c r="P130" s="102">
        <f>IF($G$4=$AC$1,VLOOKUP($A130,'FeederSheet LA9'!$B$2:$DC$176,P$6+$AC$27,FALSE),"")</f>
        <v>-0.01</v>
      </c>
      <c r="Q130" s="102">
        <f>IF($G$4=$AC$1,VLOOKUP($A130,'FeederSheet LA9'!$B$2:$DC$176,Q$6+$AC$27,FALSE),"")</f>
        <v>0.62</v>
      </c>
      <c r="R130" s="102">
        <f>IF($G$4=$AC$1,VLOOKUP($A130,'FeederSheet LA9'!$B$2:$DC$176,R$6+$AC$27,FALSE),"")</f>
        <v>0.11</v>
      </c>
      <c r="S130" s="100"/>
      <c r="T130" s="100"/>
      <c r="U130" s="100"/>
    </row>
    <row r="131" spans="1:21" x14ac:dyDescent="0.35">
      <c r="A131" s="3" t="s">
        <v>471</v>
      </c>
      <c r="B131" s="86">
        <v>307</v>
      </c>
      <c r="C131" s="109" t="s">
        <v>472</v>
      </c>
      <c r="D131" s="38">
        <f>VLOOKUP($A131,'FeederSheet LA9'!$B$2:$DF$176,D$6+$AC$29+$AC$27,FALSE)</f>
        <v>1274</v>
      </c>
      <c r="E131" s="38">
        <f>VLOOKUP($A131,'FeederSheet LA9'!$B$2:$DF$176,E$6+$AC$29+$AC$27,FALSE)</f>
        <v>1232</v>
      </c>
      <c r="F131" s="38">
        <f>VLOOKUP($A131,'FeederSheet LA9'!$B$2:$DF$176,F$6+$AC$29+$AC$27,FALSE)</f>
        <v>2516</v>
      </c>
      <c r="G131" s="38"/>
      <c r="H131" s="101">
        <f>VLOOKUP($A131,'FeederSheet LA9'!$B$2:$DF$176,H$6+$AC$25+$AC$27,FALSE)</f>
        <v>0.31</v>
      </c>
      <c r="I131" s="101">
        <f>VLOOKUP($A131,'FeederSheet LA9'!$B$2:$DF$176,I$6+$AC$25+$AC$27,FALSE)</f>
        <v>0.76</v>
      </c>
      <c r="J131" s="101">
        <f>VLOOKUP($A131,'FeederSheet LA9'!$B$2:$DF$176,J$6+$AC$25+$AC$27,FALSE)</f>
        <v>0.53</v>
      </c>
      <c r="K131" s="100"/>
      <c r="L131" s="102">
        <f>IF($G$4=$AC$1,VLOOKUP($A131,'FeederSheet LA9'!$B$2:$DC$176,L$6+$AC$27,FALSE),"")</f>
        <v>0.24</v>
      </c>
      <c r="M131" s="102">
        <f>IF($G$4=$AC$1,VLOOKUP($A131,'FeederSheet LA9'!$B$2:$DC$176,M$6+$AC$27,FALSE),"")</f>
        <v>0.69</v>
      </c>
      <c r="N131" s="102">
        <f>IF($G$4=$AC$1,VLOOKUP($A131,'FeederSheet LA9'!$B$2:$DC$176,N$6+$AC$27,FALSE),"")</f>
        <v>0.48</v>
      </c>
      <c r="O131" s="102"/>
      <c r="P131" s="102">
        <f>IF($G$4=$AC$1,VLOOKUP($A131,'FeederSheet LA9'!$B$2:$DC$176,P$6+$AC$27,FALSE),"")</f>
        <v>0.38</v>
      </c>
      <c r="Q131" s="102">
        <f>IF($G$4=$AC$1,VLOOKUP($A131,'FeederSheet LA9'!$B$2:$DC$176,Q$6+$AC$27,FALSE),"")</f>
        <v>0.83</v>
      </c>
      <c r="R131" s="102">
        <f>IF($G$4=$AC$1,VLOOKUP($A131,'FeederSheet LA9'!$B$2:$DC$176,R$6+$AC$27,FALSE),"")</f>
        <v>0.57999999999999996</v>
      </c>
      <c r="S131" s="100"/>
      <c r="T131" s="100"/>
      <c r="U131" s="100"/>
    </row>
    <row r="132" spans="1:21" x14ac:dyDescent="0.35">
      <c r="A132" s="3" t="s">
        <v>473</v>
      </c>
      <c r="B132" s="86">
        <v>308</v>
      </c>
      <c r="C132" s="109" t="s">
        <v>474</v>
      </c>
      <c r="D132" s="38">
        <f>VLOOKUP($A132,'FeederSheet LA9'!$B$2:$DF$176,D$6+$AC$29+$AC$27,FALSE)</f>
        <v>1689</v>
      </c>
      <c r="E132" s="38">
        <f>VLOOKUP($A132,'FeederSheet LA9'!$B$2:$DF$176,E$6+$AC$29+$AC$27,FALSE)</f>
        <v>1413</v>
      </c>
      <c r="F132" s="38">
        <f>VLOOKUP($A132,'FeederSheet LA9'!$B$2:$DF$176,F$6+$AC$29+$AC$27,FALSE)</f>
        <v>3118</v>
      </c>
      <c r="G132" s="38"/>
      <c r="H132" s="101">
        <f>VLOOKUP($A132,'FeederSheet LA9'!$B$2:$DF$176,H$6+$AC$25+$AC$27,FALSE)</f>
        <v>-0.03</v>
      </c>
      <c r="I132" s="101">
        <f>VLOOKUP($A132,'FeederSheet LA9'!$B$2:$DF$176,I$6+$AC$25+$AC$27,FALSE)</f>
        <v>0.23</v>
      </c>
      <c r="J132" s="101">
        <f>VLOOKUP($A132,'FeederSheet LA9'!$B$2:$DF$176,J$6+$AC$25+$AC$27,FALSE)</f>
        <v>0.08</v>
      </c>
      <c r="K132" s="100"/>
      <c r="L132" s="102">
        <f>IF($G$4=$AC$1,VLOOKUP($A132,'FeederSheet LA9'!$B$2:$DC$176,L$6+$AC$27,FALSE),"")</f>
        <v>-0.09</v>
      </c>
      <c r="M132" s="102">
        <f>IF($G$4=$AC$1,VLOOKUP($A132,'FeederSheet LA9'!$B$2:$DC$176,M$6+$AC$27,FALSE),"")</f>
        <v>0.16</v>
      </c>
      <c r="N132" s="102">
        <f>IF($G$4=$AC$1,VLOOKUP($A132,'FeederSheet LA9'!$B$2:$DC$176,N$6+$AC$27,FALSE),"")</f>
        <v>0.04</v>
      </c>
      <c r="O132" s="102"/>
      <c r="P132" s="102">
        <f>IF($G$4=$AC$1,VLOOKUP($A132,'FeederSheet LA9'!$B$2:$DC$176,P$6+$AC$27,FALSE),"")</f>
        <v>0.03</v>
      </c>
      <c r="Q132" s="102">
        <f>IF($G$4=$AC$1,VLOOKUP($A132,'FeederSheet LA9'!$B$2:$DC$176,Q$6+$AC$27,FALSE),"")</f>
        <v>0.3</v>
      </c>
      <c r="R132" s="102">
        <f>IF($G$4=$AC$1,VLOOKUP($A132,'FeederSheet LA9'!$B$2:$DC$176,R$6+$AC$27,FALSE),"")</f>
        <v>0.13</v>
      </c>
      <c r="S132" s="100"/>
      <c r="T132" s="100"/>
      <c r="U132" s="100"/>
    </row>
    <row r="133" spans="1:21" x14ac:dyDescent="0.35">
      <c r="A133" s="3" t="s">
        <v>475</v>
      </c>
      <c r="B133" s="86">
        <v>203</v>
      </c>
      <c r="C133" s="109" t="s">
        <v>476</v>
      </c>
      <c r="D133" s="38">
        <f>VLOOKUP($A133,'FeederSheet LA9'!$B$2:$DF$176,D$6+$AC$29+$AC$27,FALSE)</f>
        <v>1356</v>
      </c>
      <c r="E133" s="38">
        <f>VLOOKUP($A133,'FeederSheet LA9'!$B$2:$DF$176,E$6+$AC$29+$AC$27,FALSE)</f>
        <v>686</v>
      </c>
      <c r="F133" s="38">
        <f>VLOOKUP($A133,'FeederSheet LA9'!$B$2:$DF$176,F$6+$AC$29+$AC$27,FALSE)</f>
        <v>2051</v>
      </c>
      <c r="G133" s="38"/>
      <c r="H133" s="101">
        <f>VLOOKUP($A133,'FeederSheet LA9'!$B$2:$DF$176,H$6+$AC$25+$AC$27,FALSE)</f>
        <v>-0.33</v>
      </c>
      <c r="I133" s="101">
        <f>VLOOKUP($A133,'FeederSheet LA9'!$B$2:$DF$176,I$6+$AC$25+$AC$27,FALSE)</f>
        <v>0.09</v>
      </c>
      <c r="J133" s="101">
        <f>VLOOKUP($A133,'FeederSheet LA9'!$B$2:$DF$176,J$6+$AC$25+$AC$27,FALSE)</f>
        <v>-0.18</v>
      </c>
      <c r="K133" s="100"/>
      <c r="L133" s="102">
        <f>IF($G$4=$AC$1,VLOOKUP($A133,'FeederSheet LA9'!$B$2:$DC$176,L$6+$AC$27,FALSE),"")</f>
        <v>-0.39</v>
      </c>
      <c r="M133" s="102">
        <f>IF($G$4=$AC$1,VLOOKUP($A133,'FeederSheet LA9'!$B$2:$DC$176,M$6+$AC$27,FALSE),"")</f>
        <v>0</v>
      </c>
      <c r="N133" s="102">
        <f>IF($G$4=$AC$1,VLOOKUP($A133,'FeederSheet LA9'!$B$2:$DC$176,N$6+$AC$27,FALSE),"")</f>
        <v>-0.24</v>
      </c>
      <c r="O133" s="102"/>
      <c r="P133" s="102">
        <f>IF($G$4=$AC$1,VLOOKUP($A133,'FeederSheet LA9'!$B$2:$DC$176,P$6+$AC$27,FALSE),"")</f>
        <v>-0.26</v>
      </c>
      <c r="Q133" s="102">
        <f>IF($G$4=$AC$1,VLOOKUP($A133,'FeederSheet LA9'!$B$2:$DC$176,Q$6+$AC$27,FALSE),"")</f>
        <v>0.19</v>
      </c>
      <c r="R133" s="102">
        <f>IF($G$4=$AC$1,VLOOKUP($A133,'FeederSheet LA9'!$B$2:$DC$176,R$6+$AC$27,FALSE),"")</f>
        <v>-0.13</v>
      </c>
      <c r="S133" s="100"/>
      <c r="T133" s="100"/>
      <c r="U133" s="100"/>
    </row>
    <row r="134" spans="1:21" x14ac:dyDescent="0.35">
      <c r="A134" s="3" t="s">
        <v>477</v>
      </c>
      <c r="B134" s="86">
        <v>310</v>
      </c>
      <c r="C134" s="110" t="s">
        <v>478</v>
      </c>
      <c r="D134" s="38">
        <f>VLOOKUP($A134,'FeederSheet LA9'!$B$2:$DF$176,D$6+$AC$29+$AC$27,FALSE)</f>
        <v>753</v>
      </c>
      <c r="E134" s="38">
        <f>VLOOKUP($A134,'FeederSheet LA9'!$B$2:$DF$176,E$6+$AC$29+$AC$27,FALSE)</f>
        <v>1068</v>
      </c>
      <c r="F134" s="38">
        <f>VLOOKUP($A134,'FeederSheet LA9'!$B$2:$DF$176,F$6+$AC$29+$AC$27,FALSE)</f>
        <v>1821</v>
      </c>
      <c r="G134" s="38"/>
      <c r="H134" s="101">
        <f>VLOOKUP($A134,'FeederSheet LA9'!$B$2:$DF$176,H$6+$AC$25+$AC$27,FALSE)</f>
        <v>0.27</v>
      </c>
      <c r="I134" s="101">
        <f>VLOOKUP($A134,'FeederSheet LA9'!$B$2:$DF$176,I$6+$AC$25+$AC$27,FALSE)</f>
        <v>0.57999999999999996</v>
      </c>
      <c r="J134" s="101">
        <f>VLOOKUP($A134,'FeederSheet LA9'!$B$2:$DF$176,J$6+$AC$25+$AC$27,FALSE)</f>
        <v>0.45</v>
      </c>
      <c r="K134" s="100"/>
      <c r="L134" s="102">
        <f>IF($G$4=$AC$1,VLOOKUP($A134,'FeederSheet LA9'!$B$2:$DC$176,L$6+$AC$27,FALSE),"")</f>
        <v>0.18</v>
      </c>
      <c r="M134" s="102">
        <f>IF($G$4=$AC$1,VLOOKUP($A134,'FeederSheet LA9'!$B$2:$DC$176,M$6+$AC$27,FALSE),"")</f>
        <v>0.51</v>
      </c>
      <c r="N134" s="102">
        <f>IF($G$4=$AC$1,VLOOKUP($A134,'FeederSheet LA9'!$B$2:$DC$176,N$6+$AC$27,FALSE),"")</f>
        <v>0.4</v>
      </c>
      <c r="O134" s="102"/>
      <c r="P134" s="102">
        <f>IF($G$4=$AC$1,VLOOKUP($A134,'FeederSheet LA9'!$B$2:$DC$176,P$6+$AC$27,FALSE),"")</f>
        <v>0.36</v>
      </c>
      <c r="Q134" s="102">
        <f>IF($G$4=$AC$1,VLOOKUP($A134,'FeederSheet LA9'!$B$2:$DC$176,Q$6+$AC$27,FALSE),"")</f>
        <v>0.66</v>
      </c>
      <c r="R134" s="102">
        <f>IF($G$4=$AC$1,VLOOKUP($A134,'FeederSheet LA9'!$B$2:$DC$176,R$6+$AC$27,FALSE),"")</f>
        <v>0.51</v>
      </c>
      <c r="S134" s="100"/>
      <c r="T134" s="100"/>
      <c r="U134" s="100"/>
    </row>
    <row r="135" spans="1:21" x14ac:dyDescent="0.35">
      <c r="A135" s="3" t="s">
        <v>479</v>
      </c>
      <c r="B135" s="86">
        <v>311</v>
      </c>
      <c r="C135" s="109" t="s">
        <v>480</v>
      </c>
      <c r="D135" s="38">
        <f>VLOOKUP($A135,'FeederSheet LA9'!$B$2:$DF$176,D$6+$AC$29+$AC$27,FALSE)</f>
        <v>2405</v>
      </c>
      <c r="E135" s="38">
        <f>VLOOKUP($A135,'FeederSheet LA9'!$B$2:$DF$176,E$6+$AC$29+$AC$27,FALSE)</f>
        <v>256</v>
      </c>
      <c r="F135" s="38">
        <f>VLOOKUP($A135,'FeederSheet LA9'!$B$2:$DF$176,F$6+$AC$29+$AC$27,FALSE)</f>
        <v>2663</v>
      </c>
      <c r="G135" s="38"/>
      <c r="H135" s="101">
        <f>VLOOKUP($A135,'FeederSheet LA9'!$B$2:$DF$176,H$6+$AC$25+$AC$27,FALSE)</f>
        <v>-0.16</v>
      </c>
      <c r="I135" s="101">
        <f>VLOOKUP($A135,'FeederSheet LA9'!$B$2:$DF$176,I$6+$AC$25+$AC$27,FALSE)</f>
        <v>0.56999999999999995</v>
      </c>
      <c r="J135" s="101">
        <f>VLOOKUP($A135,'FeederSheet LA9'!$B$2:$DF$176,J$6+$AC$25+$AC$27,FALSE)</f>
        <v>-0.09</v>
      </c>
      <c r="K135" s="100"/>
      <c r="L135" s="102">
        <f>IF($G$4=$AC$1,VLOOKUP($A135,'FeederSheet LA9'!$B$2:$DC$176,L$6+$AC$27,FALSE),"")</f>
        <v>-0.21</v>
      </c>
      <c r="M135" s="102">
        <f>IF($G$4=$AC$1,VLOOKUP($A135,'FeederSheet LA9'!$B$2:$DC$176,M$6+$AC$27,FALSE),"")</f>
        <v>0.41</v>
      </c>
      <c r="N135" s="102">
        <f>IF($G$4=$AC$1,VLOOKUP($A135,'FeederSheet LA9'!$B$2:$DC$176,N$6+$AC$27,FALSE),"")</f>
        <v>-0.13</v>
      </c>
      <c r="O135" s="102"/>
      <c r="P135" s="102">
        <f>IF($G$4=$AC$1,VLOOKUP($A135,'FeederSheet LA9'!$B$2:$DC$176,P$6+$AC$27,FALSE),"")</f>
        <v>-0.11</v>
      </c>
      <c r="Q135" s="102">
        <f>IF($G$4=$AC$1,VLOOKUP($A135,'FeederSheet LA9'!$B$2:$DC$176,Q$6+$AC$27,FALSE),"")</f>
        <v>0.72</v>
      </c>
      <c r="R135" s="102">
        <f>IF($G$4=$AC$1,VLOOKUP($A135,'FeederSheet LA9'!$B$2:$DC$176,R$6+$AC$27,FALSE),"")</f>
        <v>-0.04</v>
      </c>
      <c r="S135" s="100"/>
      <c r="T135" s="100"/>
      <c r="U135" s="100"/>
    </row>
    <row r="136" spans="1:21" x14ac:dyDescent="0.35">
      <c r="A136" s="3" t="s">
        <v>481</v>
      </c>
      <c r="B136" s="86">
        <v>312</v>
      </c>
      <c r="C136" s="109" t="s">
        <v>482</v>
      </c>
      <c r="D136" s="38">
        <f>VLOOKUP($A136,'FeederSheet LA9'!$B$2:$DF$176,D$6+$AC$29+$AC$27,FALSE)</f>
        <v>1706</v>
      </c>
      <c r="E136" s="38">
        <f>VLOOKUP($A136,'FeederSheet LA9'!$B$2:$DF$176,E$6+$AC$29+$AC$27,FALSE)</f>
        <v>1126</v>
      </c>
      <c r="F136" s="38">
        <f>VLOOKUP($A136,'FeederSheet LA9'!$B$2:$DF$176,F$6+$AC$29+$AC$27,FALSE)</f>
        <v>2832</v>
      </c>
      <c r="G136" s="38"/>
      <c r="H136" s="101">
        <f>VLOOKUP($A136,'FeederSheet LA9'!$B$2:$DF$176,H$6+$AC$25+$AC$27,FALSE)</f>
        <v>-0.16</v>
      </c>
      <c r="I136" s="101">
        <f>VLOOKUP($A136,'FeederSheet LA9'!$B$2:$DF$176,I$6+$AC$25+$AC$27,FALSE)</f>
        <v>0.62</v>
      </c>
      <c r="J136" s="101">
        <f>VLOOKUP($A136,'FeederSheet LA9'!$B$2:$DF$176,J$6+$AC$25+$AC$27,FALSE)</f>
        <v>0.15</v>
      </c>
      <c r="K136" s="100"/>
      <c r="L136" s="102">
        <f>IF($G$4=$AC$1,VLOOKUP($A136,'FeederSheet LA9'!$B$2:$DC$176,L$6+$AC$27,FALSE),"")</f>
        <v>-0.22</v>
      </c>
      <c r="M136" s="102">
        <f>IF($G$4=$AC$1,VLOOKUP($A136,'FeederSheet LA9'!$B$2:$DC$176,M$6+$AC$27,FALSE),"")</f>
        <v>0.55000000000000004</v>
      </c>
      <c r="N136" s="102">
        <f>IF($G$4=$AC$1,VLOOKUP($A136,'FeederSheet LA9'!$B$2:$DC$176,N$6+$AC$27,FALSE),"")</f>
        <v>0.1</v>
      </c>
      <c r="O136" s="102"/>
      <c r="P136" s="102">
        <f>IF($G$4=$AC$1,VLOOKUP($A136,'FeederSheet LA9'!$B$2:$DC$176,P$6+$AC$27,FALSE),"")</f>
        <v>-0.1</v>
      </c>
      <c r="Q136" s="102">
        <f>IF($G$4=$AC$1,VLOOKUP($A136,'FeederSheet LA9'!$B$2:$DC$176,Q$6+$AC$27,FALSE),"")</f>
        <v>0.69</v>
      </c>
      <c r="R136" s="102">
        <f>IF($G$4=$AC$1,VLOOKUP($A136,'FeederSheet LA9'!$B$2:$DC$176,R$6+$AC$27,FALSE),"")</f>
        <v>0.19</v>
      </c>
      <c r="S136" s="100"/>
      <c r="T136" s="100"/>
      <c r="U136" s="100"/>
    </row>
    <row r="137" spans="1:21" x14ac:dyDescent="0.35">
      <c r="A137" s="3" t="s">
        <v>483</v>
      </c>
      <c r="B137" s="86">
        <v>313</v>
      </c>
      <c r="C137" s="109" t="s">
        <v>484</v>
      </c>
      <c r="D137" s="38">
        <f>VLOOKUP($A137,'FeederSheet LA9'!$B$2:$DF$176,D$6+$AC$29+$AC$27,FALSE)</f>
        <v>1121</v>
      </c>
      <c r="E137" s="38">
        <f>VLOOKUP($A137,'FeederSheet LA9'!$B$2:$DF$176,E$6+$AC$29+$AC$27,FALSE)</f>
        <v>1175</v>
      </c>
      <c r="F137" s="38">
        <f>VLOOKUP($A137,'FeederSheet LA9'!$B$2:$DF$176,F$6+$AC$29+$AC$27,FALSE)</f>
        <v>2337</v>
      </c>
      <c r="G137" s="38"/>
      <c r="H137" s="101">
        <f>VLOOKUP($A137,'FeederSheet LA9'!$B$2:$DF$176,H$6+$AC$25+$AC$27,FALSE)</f>
        <v>0.16</v>
      </c>
      <c r="I137" s="101">
        <f>VLOOKUP($A137,'FeederSheet LA9'!$B$2:$DF$176,I$6+$AC$25+$AC$27,FALSE)</f>
        <v>0.79</v>
      </c>
      <c r="J137" s="101">
        <f>VLOOKUP($A137,'FeederSheet LA9'!$B$2:$DF$176,J$6+$AC$25+$AC$27,FALSE)</f>
        <v>0.43</v>
      </c>
      <c r="K137" s="100"/>
      <c r="L137" s="102">
        <f>IF($G$4=$AC$1,VLOOKUP($A137,'FeederSheet LA9'!$B$2:$DC$176,L$6+$AC$27,FALSE),"")</f>
        <v>0.09</v>
      </c>
      <c r="M137" s="102">
        <f>IF($G$4=$AC$1,VLOOKUP($A137,'FeederSheet LA9'!$B$2:$DC$176,M$6+$AC$27,FALSE),"")</f>
        <v>0.72</v>
      </c>
      <c r="N137" s="102">
        <f>IF($G$4=$AC$1,VLOOKUP($A137,'FeederSheet LA9'!$B$2:$DC$176,N$6+$AC$27,FALSE),"")</f>
        <v>0.38</v>
      </c>
      <c r="O137" s="102"/>
      <c r="P137" s="102">
        <f>IF($G$4=$AC$1,VLOOKUP($A137,'FeederSheet LA9'!$B$2:$DC$176,P$6+$AC$27,FALSE),"")</f>
        <v>0.24</v>
      </c>
      <c r="Q137" s="102">
        <f>IF($G$4=$AC$1,VLOOKUP($A137,'FeederSheet LA9'!$B$2:$DC$176,Q$6+$AC$27,FALSE),"")</f>
        <v>0.87</v>
      </c>
      <c r="R137" s="102">
        <f>IF($G$4=$AC$1,VLOOKUP($A137,'FeederSheet LA9'!$B$2:$DC$176,R$6+$AC$27,FALSE),"")</f>
        <v>0.48</v>
      </c>
      <c r="S137" s="100"/>
      <c r="T137" s="100"/>
      <c r="U137" s="100"/>
    </row>
    <row r="138" spans="1:21" x14ac:dyDescent="0.35">
      <c r="A138" s="3" t="s">
        <v>485</v>
      </c>
      <c r="B138" s="86">
        <v>314</v>
      </c>
      <c r="C138" s="109" t="s">
        <v>486</v>
      </c>
      <c r="D138" s="38">
        <f>VLOOKUP($A138,'FeederSheet LA9'!$B$2:$DF$176,D$6+$AC$29+$AC$27,FALSE)</f>
        <v>968</v>
      </c>
      <c r="E138" s="38">
        <f>VLOOKUP($A138,'FeederSheet LA9'!$B$2:$DF$176,E$6+$AC$29+$AC$27,FALSE)</f>
        <v>400</v>
      </c>
      <c r="F138" s="38">
        <f>VLOOKUP($A138,'FeederSheet LA9'!$B$2:$DF$176,F$6+$AC$29+$AC$27,FALSE)</f>
        <v>1373</v>
      </c>
      <c r="G138" s="38"/>
      <c r="H138" s="101">
        <f>VLOOKUP($A138,'FeederSheet LA9'!$B$2:$DF$176,H$6+$AC$25+$AC$27,FALSE)</f>
        <v>0.36</v>
      </c>
      <c r="I138" s="101">
        <f>VLOOKUP($A138,'FeederSheet LA9'!$B$2:$DF$176,I$6+$AC$25+$AC$27,FALSE)</f>
        <v>0.92</v>
      </c>
      <c r="J138" s="101">
        <f>VLOOKUP($A138,'FeederSheet LA9'!$B$2:$DF$176,J$6+$AC$25+$AC$27,FALSE)</f>
        <v>0.53</v>
      </c>
      <c r="K138" s="100"/>
      <c r="L138" s="102">
        <f>IF($G$4=$AC$1,VLOOKUP($A138,'FeederSheet LA9'!$B$2:$DC$176,L$6+$AC$27,FALSE),"")</f>
        <v>0.28000000000000003</v>
      </c>
      <c r="M138" s="102">
        <f>IF($G$4=$AC$1,VLOOKUP($A138,'FeederSheet LA9'!$B$2:$DC$176,M$6+$AC$27,FALSE),"")</f>
        <v>0.8</v>
      </c>
      <c r="N138" s="102">
        <f>IF($G$4=$AC$1,VLOOKUP($A138,'FeederSheet LA9'!$B$2:$DC$176,N$6+$AC$27,FALSE),"")</f>
        <v>0.46</v>
      </c>
      <c r="O138" s="102"/>
      <c r="P138" s="102">
        <f>IF($G$4=$AC$1,VLOOKUP($A138,'FeederSheet LA9'!$B$2:$DC$176,P$6+$AC$27,FALSE),"")</f>
        <v>0.44</v>
      </c>
      <c r="Q138" s="102">
        <f>IF($G$4=$AC$1,VLOOKUP($A138,'FeederSheet LA9'!$B$2:$DC$176,Q$6+$AC$27,FALSE),"")</f>
        <v>1.04</v>
      </c>
      <c r="R138" s="102">
        <f>IF($G$4=$AC$1,VLOOKUP($A138,'FeederSheet LA9'!$B$2:$DC$176,R$6+$AC$27,FALSE),"")</f>
        <v>0.6</v>
      </c>
      <c r="S138" s="100"/>
      <c r="T138" s="100"/>
      <c r="U138" s="100"/>
    </row>
    <row r="139" spans="1:21" x14ac:dyDescent="0.35">
      <c r="A139" s="3" t="s">
        <v>487</v>
      </c>
      <c r="B139" s="86">
        <v>315</v>
      </c>
      <c r="C139" s="109" t="s">
        <v>488</v>
      </c>
      <c r="D139" s="38">
        <f>VLOOKUP($A139,'FeederSheet LA9'!$B$2:$DF$176,D$6+$AC$29+$AC$27,FALSE)</f>
        <v>808</v>
      </c>
      <c r="E139" s="38">
        <f>VLOOKUP($A139,'FeederSheet LA9'!$B$2:$DF$176,E$6+$AC$29+$AC$27,FALSE)</f>
        <v>421</v>
      </c>
      <c r="F139" s="38">
        <f>VLOOKUP($A139,'FeederSheet LA9'!$B$2:$DF$176,F$6+$AC$29+$AC$27,FALSE)</f>
        <v>1229</v>
      </c>
      <c r="G139" s="38"/>
      <c r="H139" s="101">
        <f>VLOOKUP($A139,'FeederSheet LA9'!$B$2:$DF$176,H$6+$AC$25+$AC$27,FALSE)</f>
        <v>0.25</v>
      </c>
      <c r="I139" s="101">
        <f>VLOOKUP($A139,'FeederSheet LA9'!$B$2:$DF$176,I$6+$AC$25+$AC$27,FALSE)</f>
        <v>0.82</v>
      </c>
      <c r="J139" s="101">
        <f>VLOOKUP($A139,'FeederSheet LA9'!$B$2:$DF$176,J$6+$AC$25+$AC$27,FALSE)</f>
        <v>0.44</v>
      </c>
      <c r="K139" s="100"/>
      <c r="L139" s="102">
        <f>IF($G$4=$AC$1,VLOOKUP($A139,'FeederSheet LA9'!$B$2:$DC$176,L$6+$AC$27,FALSE),"")</f>
        <v>0.16</v>
      </c>
      <c r="M139" s="102">
        <f>IF($G$4=$AC$1,VLOOKUP($A139,'FeederSheet LA9'!$B$2:$DC$176,M$6+$AC$27,FALSE),"")</f>
        <v>0.7</v>
      </c>
      <c r="N139" s="102">
        <f>IF($G$4=$AC$1,VLOOKUP($A139,'FeederSheet LA9'!$B$2:$DC$176,N$6+$AC$27,FALSE),"")</f>
        <v>0.37</v>
      </c>
      <c r="O139" s="102"/>
      <c r="P139" s="102">
        <f>IF($G$4=$AC$1,VLOOKUP($A139,'FeederSheet LA9'!$B$2:$DC$176,P$6+$AC$27,FALSE),"")</f>
        <v>0.33</v>
      </c>
      <c r="Q139" s="102">
        <f>IF($G$4=$AC$1,VLOOKUP($A139,'FeederSheet LA9'!$B$2:$DC$176,Q$6+$AC$27,FALSE),"")</f>
        <v>0.94</v>
      </c>
      <c r="R139" s="102">
        <f>IF($G$4=$AC$1,VLOOKUP($A139,'FeederSheet LA9'!$B$2:$DC$176,R$6+$AC$27,FALSE),"")</f>
        <v>0.51</v>
      </c>
      <c r="S139" s="100"/>
      <c r="T139" s="100"/>
      <c r="U139" s="100"/>
    </row>
    <row r="140" spans="1:21" x14ac:dyDescent="0.35">
      <c r="A140" s="3" t="s">
        <v>489</v>
      </c>
      <c r="B140" s="86">
        <v>317</v>
      </c>
      <c r="C140" s="109" t="s">
        <v>490</v>
      </c>
      <c r="D140" s="38">
        <f>VLOOKUP($A140,'FeederSheet LA9'!$B$2:$DF$176,D$6+$AC$29+$AC$27,FALSE)</f>
        <v>1441</v>
      </c>
      <c r="E140" s="38">
        <f>VLOOKUP($A140,'FeederSheet LA9'!$B$2:$DF$176,E$6+$AC$29+$AC$27,FALSE)</f>
        <v>1750</v>
      </c>
      <c r="F140" s="38">
        <f>VLOOKUP($A140,'FeederSheet LA9'!$B$2:$DF$176,F$6+$AC$29+$AC$27,FALSE)</f>
        <v>3194</v>
      </c>
      <c r="G140" s="38"/>
      <c r="H140" s="101">
        <f>VLOOKUP($A140,'FeederSheet LA9'!$B$2:$DF$176,H$6+$AC$25+$AC$27,FALSE)</f>
        <v>0.21</v>
      </c>
      <c r="I140" s="101">
        <f>VLOOKUP($A140,'FeederSheet LA9'!$B$2:$DF$176,I$6+$AC$25+$AC$27,FALSE)</f>
        <v>0.68</v>
      </c>
      <c r="J140" s="101">
        <f>VLOOKUP($A140,'FeederSheet LA9'!$B$2:$DF$176,J$6+$AC$25+$AC$27,FALSE)</f>
        <v>0.47</v>
      </c>
      <c r="K140" s="100"/>
      <c r="L140" s="102">
        <f>IF($G$4=$AC$1,VLOOKUP($A140,'FeederSheet LA9'!$B$2:$DC$176,L$6+$AC$27,FALSE),"")</f>
        <v>0.15</v>
      </c>
      <c r="M140" s="102">
        <f>IF($G$4=$AC$1,VLOOKUP($A140,'FeederSheet LA9'!$B$2:$DC$176,M$6+$AC$27,FALSE),"")</f>
        <v>0.62</v>
      </c>
      <c r="N140" s="102">
        <f>IF($G$4=$AC$1,VLOOKUP($A140,'FeederSheet LA9'!$B$2:$DC$176,N$6+$AC$27,FALSE),"")</f>
        <v>0.43</v>
      </c>
      <c r="O140" s="102"/>
      <c r="P140" s="102">
        <f>IF($G$4=$AC$1,VLOOKUP($A140,'FeederSheet LA9'!$B$2:$DC$176,P$6+$AC$27,FALSE),"")</f>
        <v>0.28000000000000003</v>
      </c>
      <c r="Q140" s="102">
        <f>IF($G$4=$AC$1,VLOOKUP($A140,'FeederSheet LA9'!$B$2:$DC$176,Q$6+$AC$27,FALSE),"")</f>
        <v>0.74</v>
      </c>
      <c r="R140" s="102">
        <f>IF($G$4=$AC$1,VLOOKUP($A140,'FeederSheet LA9'!$B$2:$DC$176,R$6+$AC$27,FALSE),"")</f>
        <v>0.51</v>
      </c>
      <c r="S140" s="100"/>
      <c r="T140" s="100"/>
      <c r="U140" s="100"/>
    </row>
    <row r="141" spans="1:21" x14ac:dyDescent="0.35">
      <c r="A141" s="3" t="s">
        <v>491</v>
      </c>
      <c r="B141" s="86">
        <v>318</v>
      </c>
      <c r="C141" s="109" t="s">
        <v>492</v>
      </c>
      <c r="D141" s="38">
        <f>VLOOKUP($A141,'FeederSheet LA9'!$B$2:$DF$176,D$6+$AC$29+$AC$27,FALSE)</f>
        <v>1129</v>
      </c>
      <c r="E141" s="38">
        <f>VLOOKUP($A141,'FeederSheet LA9'!$B$2:$DF$176,E$6+$AC$29+$AC$27,FALSE)</f>
        <v>230</v>
      </c>
      <c r="F141" s="38">
        <f>VLOOKUP($A141,'FeederSheet LA9'!$B$2:$DF$176,F$6+$AC$29+$AC$27,FALSE)</f>
        <v>1359</v>
      </c>
      <c r="G141" s="38"/>
      <c r="H141" s="101">
        <f>VLOOKUP($A141,'FeederSheet LA9'!$B$2:$DF$176,H$6+$AC$25+$AC$27,FALSE)</f>
        <v>0.04</v>
      </c>
      <c r="I141" s="101">
        <f>VLOOKUP($A141,'FeederSheet LA9'!$B$2:$DF$176,I$6+$AC$25+$AC$27,FALSE)</f>
        <v>0.63</v>
      </c>
      <c r="J141" s="101">
        <f>VLOOKUP($A141,'FeederSheet LA9'!$B$2:$DF$176,J$6+$AC$25+$AC$27,FALSE)</f>
        <v>0.14000000000000001</v>
      </c>
      <c r="K141" s="100"/>
      <c r="L141" s="102">
        <f>IF($G$4=$AC$1,VLOOKUP($A141,'FeederSheet LA9'!$B$2:$DC$176,L$6+$AC$27,FALSE),"")</f>
        <v>-0.03</v>
      </c>
      <c r="M141" s="102">
        <f>IF($G$4=$AC$1,VLOOKUP($A141,'FeederSheet LA9'!$B$2:$DC$176,M$6+$AC$27,FALSE),"")</f>
        <v>0.46</v>
      </c>
      <c r="N141" s="102">
        <f>IF($G$4=$AC$1,VLOOKUP($A141,'FeederSheet LA9'!$B$2:$DC$176,N$6+$AC$27,FALSE),"")</f>
        <v>0.08</v>
      </c>
      <c r="O141" s="102"/>
      <c r="P141" s="102">
        <f>IF($G$4=$AC$1,VLOOKUP($A141,'FeederSheet LA9'!$B$2:$DC$176,P$6+$AC$27,FALSE),"")</f>
        <v>0.12</v>
      </c>
      <c r="Q141" s="102">
        <f>IF($G$4=$AC$1,VLOOKUP($A141,'FeederSheet LA9'!$B$2:$DC$176,Q$6+$AC$27,FALSE),"")</f>
        <v>0.79</v>
      </c>
      <c r="R141" s="102">
        <f>IF($G$4=$AC$1,VLOOKUP($A141,'FeederSheet LA9'!$B$2:$DC$176,R$6+$AC$27,FALSE),"")</f>
        <v>0.21</v>
      </c>
      <c r="S141" s="100"/>
      <c r="T141" s="100"/>
      <c r="U141" s="100"/>
    </row>
    <row r="142" spans="1:21" x14ac:dyDescent="0.35">
      <c r="A142" s="3" t="s">
        <v>493</v>
      </c>
      <c r="B142" s="86">
        <v>319</v>
      </c>
      <c r="C142" s="109" t="s">
        <v>494</v>
      </c>
      <c r="D142" s="38">
        <f>VLOOKUP($A142,'FeederSheet LA9'!$B$2:$DF$176,D$6+$AC$29+$AC$27,FALSE)</f>
        <v>2002</v>
      </c>
      <c r="E142" s="38">
        <f>VLOOKUP($A142,'FeederSheet LA9'!$B$2:$DF$176,E$6+$AC$29+$AC$27,FALSE)</f>
        <v>522</v>
      </c>
      <c r="F142" s="38">
        <f>VLOOKUP($A142,'FeederSheet LA9'!$B$2:$DF$176,F$6+$AC$29+$AC$27,FALSE)</f>
        <v>2535</v>
      </c>
      <c r="G142" s="38"/>
      <c r="H142" s="101">
        <f>VLOOKUP($A142,'FeederSheet LA9'!$B$2:$DF$176,H$6+$AC$25+$AC$27,FALSE)</f>
        <v>0.25</v>
      </c>
      <c r="I142" s="101">
        <f>VLOOKUP($A142,'FeederSheet LA9'!$B$2:$DF$176,I$6+$AC$25+$AC$27,FALSE)</f>
        <v>0.91</v>
      </c>
      <c r="J142" s="101">
        <f>VLOOKUP($A142,'FeederSheet LA9'!$B$2:$DF$176,J$6+$AC$25+$AC$27,FALSE)</f>
        <v>0.39</v>
      </c>
      <c r="K142" s="100"/>
      <c r="L142" s="102">
        <f>IF($G$4=$AC$1,VLOOKUP($A142,'FeederSheet LA9'!$B$2:$DC$176,L$6+$AC$27,FALSE),"")</f>
        <v>0.2</v>
      </c>
      <c r="M142" s="102">
        <f>IF($G$4=$AC$1,VLOOKUP($A142,'FeederSheet LA9'!$B$2:$DC$176,M$6+$AC$27,FALSE),"")</f>
        <v>0.8</v>
      </c>
      <c r="N142" s="102">
        <f>IF($G$4=$AC$1,VLOOKUP($A142,'FeederSheet LA9'!$B$2:$DC$176,N$6+$AC$27,FALSE),"")</f>
        <v>0.34</v>
      </c>
      <c r="O142" s="102"/>
      <c r="P142" s="102">
        <f>IF($G$4=$AC$1,VLOOKUP($A142,'FeederSheet LA9'!$B$2:$DC$176,P$6+$AC$27,FALSE),"")</f>
        <v>0.31</v>
      </c>
      <c r="Q142" s="102">
        <f>IF($G$4=$AC$1,VLOOKUP($A142,'FeederSheet LA9'!$B$2:$DC$176,Q$6+$AC$27,FALSE),"")</f>
        <v>1.02</v>
      </c>
      <c r="R142" s="102">
        <f>IF($G$4=$AC$1,VLOOKUP($A142,'FeederSheet LA9'!$B$2:$DC$176,R$6+$AC$27,FALSE),"")</f>
        <v>0.44</v>
      </c>
      <c r="S142" s="100"/>
      <c r="T142" s="100"/>
      <c r="U142" s="100"/>
    </row>
    <row r="143" spans="1:21" x14ac:dyDescent="0.35">
      <c r="A143" s="3" t="s">
        <v>495</v>
      </c>
      <c r="B143" s="86">
        <v>320</v>
      </c>
      <c r="C143" s="109" t="s">
        <v>496</v>
      </c>
      <c r="D143" s="38">
        <f>VLOOKUP($A143,'FeederSheet LA9'!$B$2:$DF$176,D$6+$AC$29+$AC$27,FALSE)</f>
        <v>1311</v>
      </c>
      <c r="E143" s="38">
        <f>VLOOKUP($A143,'FeederSheet LA9'!$B$2:$DF$176,E$6+$AC$29+$AC$27,FALSE)</f>
        <v>983</v>
      </c>
      <c r="F143" s="38">
        <f>VLOOKUP($A143,'FeederSheet LA9'!$B$2:$DF$176,F$6+$AC$29+$AC$27,FALSE)</f>
        <v>2297</v>
      </c>
      <c r="G143" s="38"/>
      <c r="H143" s="101">
        <f>VLOOKUP($A143,'FeederSheet LA9'!$B$2:$DF$176,H$6+$AC$25+$AC$27,FALSE)</f>
        <v>0.04</v>
      </c>
      <c r="I143" s="101">
        <f>VLOOKUP($A143,'FeederSheet LA9'!$B$2:$DF$176,I$6+$AC$25+$AC$27,FALSE)</f>
        <v>0.42</v>
      </c>
      <c r="J143" s="101">
        <f>VLOOKUP($A143,'FeederSheet LA9'!$B$2:$DF$176,J$6+$AC$25+$AC$27,FALSE)</f>
        <v>0.21</v>
      </c>
      <c r="K143" s="100"/>
      <c r="L143" s="102">
        <f>IF($G$4=$AC$1,VLOOKUP($A143,'FeederSheet LA9'!$B$2:$DC$176,L$6+$AC$27,FALSE),"")</f>
        <v>-0.02</v>
      </c>
      <c r="M143" s="102">
        <f>IF($G$4=$AC$1,VLOOKUP($A143,'FeederSheet LA9'!$B$2:$DC$176,M$6+$AC$27,FALSE),"")</f>
        <v>0.34</v>
      </c>
      <c r="N143" s="102">
        <f>IF($G$4=$AC$1,VLOOKUP($A143,'FeederSheet LA9'!$B$2:$DC$176,N$6+$AC$27,FALSE),"")</f>
        <v>0.15</v>
      </c>
      <c r="O143" s="102"/>
      <c r="P143" s="102">
        <f>IF($G$4=$AC$1,VLOOKUP($A143,'FeederSheet LA9'!$B$2:$DC$176,P$6+$AC$27,FALSE),"")</f>
        <v>0.11</v>
      </c>
      <c r="Q143" s="102">
        <f>IF($G$4=$AC$1,VLOOKUP($A143,'FeederSheet LA9'!$B$2:$DC$176,Q$6+$AC$27,FALSE),"")</f>
        <v>0.5</v>
      </c>
      <c r="R143" s="102">
        <f>IF($G$4=$AC$1,VLOOKUP($A143,'FeederSheet LA9'!$B$2:$DC$176,R$6+$AC$27,FALSE),"")</f>
        <v>0.26</v>
      </c>
      <c r="S143" s="100"/>
      <c r="T143" s="100"/>
      <c r="U143" s="100"/>
    </row>
    <row r="144" spans="1:21" x14ac:dyDescent="0.35">
      <c r="C144" s="109"/>
      <c r="D144" s="38"/>
      <c r="E144" s="38"/>
      <c r="F144" s="38"/>
      <c r="G144" s="38"/>
      <c r="H144" s="101"/>
      <c r="I144" s="101"/>
      <c r="J144" s="101"/>
      <c r="K144" s="100"/>
      <c r="L144" s="102"/>
      <c r="M144" s="102"/>
      <c r="N144" s="102"/>
      <c r="O144" s="102"/>
      <c r="P144" s="102"/>
      <c r="Q144" s="102"/>
      <c r="R144" s="102"/>
      <c r="S144" s="100"/>
      <c r="T144" s="100"/>
      <c r="U144" s="100"/>
    </row>
    <row r="145" spans="1:29" s="44" customFormat="1" x14ac:dyDescent="0.35">
      <c r="A145" s="44" t="s">
        <v>497</v>
      </c>
      <c r="B145" s="1" t="s">
        <v>498</v>
      </c>
      <c r="C145" s="41" t="s">
        <v>499</v>
      </c>
      <c r="D145" s="24">
        <f>VLOOKUP($A145,'FeederSheet LA9'!$B$2:$DF$176,D$6+$AC$29+$AC$27,FALSE)</f>
        <v>71270</v>
      </c>
      <c r="E145" s="24">
        <f>VLOOKUP($A145,'FeederSheet LA9'!$B$2:$DF$176,E$6+$AC$29+$AC$27,FALSE)</f>
        <v>6969</v>
      </c>
      <c r="F145" s="24">
        <f>VLOOKUP($A145,'FeederSheet LA9'!$B$2:$DF$176,F$6+$AC$29+$AC$27,FALSE)</f>
        <v>78327</v>
      </c>
      <c r="G145" s="24"/>
      <c r="H145" s="96">
        <f>VLOOKUP($A145,'FeederSheet LA9'!$B$2:$DF$176,H$6+$AC$25+$AC$27,FALSE)</f>
        <v>-0.05</v>
      </c>
      <c r="I145" s="96">
        <f>VLOOKUP($A145,'FeederSheet LA9'!$B$2:$DF$176,I$6+$AC$25+$AC$27,FALSE)</f>
        <v>0.56999999999999995</v>
      </c>
      <c r="J145" s="96">
        <f>VLOOKUP($A145,'FeederSheet LA9'!$B$2:$DF$176,J$6+$AC$25+$AC$27,FALSE)</f>
        <v>0.01</v>
      </c>
      <c r="K145" s="97"/>
      <c r="L145" s="98">
        <f>IF($G$4=$AC$1,VLOOKUP($A145,'FeederSheet LA9'!$B$2:$DC$176,L$6+$AC$27,FALSE),"")</f>
        <v>-0.06</v>
      </c>
      <c r="M145" s="98">
        <f>IF($G$4=$AC$1,VLOOKUP($A145,'FeederSheet LA9'!$B$2:$DC$176,M$6+$AC$27,FALSE),"")</f>
        <v>0.54</v>
      </c>
      <c r="N145" s="98">
        <f>IF($G$4=$AC$1,VLOOKUP($A145,'FeederSheet LA9'!$B$2:$DC$176,N$6+$AC$27,FALSE),"")</f>
        <v>0</v>
      </c>
      <c r="O145" s="98"/>
      <c r="P145" s="98">
        <f>IF($G$4=$AC$1,VLOOKUP($A145,'FeederSheet LA9'!$B$2:$DC$176,P$6+$AC$27,FALSE),"")</f>
        <v>-0.04</v>
      </c>
      <c r="Q145" s="98">
        <f>IF($G$4=$AC$1,VLOOKUP($A145,'FeederSheet LA9'!$B$2:$DC$176,Q$6+$AC$27,FALSE),"")</f>
        <v>0.6</v>
      </c>
      <c r="R145" s="98">
        <f>IF($G$4=$AC$1,VLOOKUP($A145,'FeederSheet LA9'!$B$2:$DC$176,R$6+$AC$27,FALSE),"")</f>
        <v>0.02</v>
      </c>
      <c r="S145" s="97"/>
      <c r="T145" s="97"/>
      <c r="U145" s="97"/>
      <c r="AC145" s="4"/>
    </row>
    <row r="146" spans="1:29" s="44" customFormat="1" x14ac:dyDescent="0.35">
      <c r="A146" s="3" t="s">
        <v>500</v>
      </c>
      <c r="B146" s="86">
        <v>867</v>
      </c>
      <c r="C146" s="55" t="s">
        <v>501</v>
      </c>
      <c r="D146" s="38">
        <f>VLOOKUP($A146,'FeederSheet LA9'!$B$2:$DF$176,D$6+$AC$29+$AC$27,FALSE)</f>
        <v>899</v>
      </c>
      <c r="E146" s="38">
        <f>VLOOKUP($A146,'FeederSheet LA9'!$B$2:$DF$176,E$6+$AC$29+$AC$27,FALSE)</f>
        <v>87</v>
      </c>
      <c r="F146" s="38">
        <f>VLOOKUP($A146,'FeederSheet LA9'!$B$2:$DF$176,F$6+$AC$29+$AC$27,FALSE)</f>
        <v>986</v>
      </c>
      <c r="G146" s="38"/>
      <c r="H146" s="101">
        <f>VLOOKUP($A146,'FeederSheet LA9'!$B$2:$DF$176,H$6+$AC$25+$AC$27,FALSE)</f>
        <v>-0.05</v>
      </c>
      <c r="I146" s="101">
        <f>VLOOKUP($A146,'FeederSheet LA9'!$B$2:$DF$176,I$6+$AC$25+$AC$27,FALSE)</f>
        <v>0.76</v>
      </c>
      <c r="J146" s="101">
        <f>VLOOKUP($A146,'FeederSheet LA9'!$B$2:$DF$176,J$6+$AC$25+$AC$27,FALSE)</f>
        <v>0.02</v>
      </c>
      <c r="K146" s="100"/>
      <c r="L146" s="102">
        <f>IF($G$4=$AC$1,VLOOKUP($A146,'FeederSheet LA9'!$B$2:$DC$176,L$6+$AC$27,FALSE),"")</f>
        <v>-0.13</v>
      </c>
      <c r="M146" s="102">
        <f>IF($G$4=$AC$1,VLOOKUP($A146,'FeederSheet LA9'!$B$2:$DC$176,M$6+$AC$27,FALSE),"")</f>
        <v>0.49</v>
      </c>
      <c r="N146" s="102">
        <f>IF($G$4=$AC$1,VLOOKUP($A146,'FeederSheet LA9'!$B$2:$DC$176,N$6+$AC$27,FALSE),"")</f>
        <v>-0.06</v>
      </c>
      <c r="O146" s="102"/>
      <c r="P146" s="102">
        <f>IF($G$4=$AC$1,VLOOKUP($A146,'FeederSheet LA9'!$B$2:$DC$176,P$6+$AC$27,FALSE),"")</f>
        <v>0.03</v>
      </c>
      <c r="Q146" s="102">
        <f>IF($G$4=$AC$1,VLOOKUP($A146,'FeederSheet LA9'!$B$2:$DC$176,Q$6+$AC$27,FALSE),"")</f>
        <v>1.02</v>
      </c>
      <c r="R146" s="102">
        <f>IF($G$4=$AC$1,VLOOKUP($A146,'FeederSheet LA9'!$B$2:$DC$176,R$6+$AC$27,FALSE),"")</f>
        <v>0.1</v>
      </c>
      <c r="S146" s="100"/>
      <c r="T146" s="100"/>
      <c r="U146" s="100"/>
      <c r="AC146" s="10"/>
    </row>
    <row r="147" spans="1:29" ht="12.75" customHeight="1" x14ac:dyDescent="0.35">
      <c r="A147" s="3" t="s">
        <v>502</v>
      </c>
      <c r="B147" s="86">
        <v>846</v>
      </c>
      <c r="C147" s="55" t="s">
        <v>503</v>
      </c>
      <c r="D147" s="38">
        <f>VLOOKUP($A147,'FeederSheet LA9'!$B$2:$DF$176,D$6+$AC$29+$AC$27,FALSE)</f>
        <v>1860</v>
      </c>
      <c r="E147" s="38">
        <f>VLOOKUP($A147,'FeederSheet LA9'!$B$2:$DF$176,E$6+$AC$29+$AC$27,FALSE)</f>
        <v>184</v>
      </c>
      <c r="F147" s="38">
        <f>VLOOKUP($A147,'FeederSheet LA9'!$B$2:$DF$176,F$6+$AC$29+$AC$27,FALSE)</f>
        <v>2045</v>
      </c>
      <c r="G147" s="38"/>
      <c r="H147" s="101">
        <f>VLOOKUP($A147,'FeederSheet LA9'!$B$2:$DF$176,H$6+$AC$25+$AC$27,FALSE)</f>
        <v>-0.08</v>
      </c>
      <c r="I147" s="101">
        <f>VLOOKUP($A147,'FeederSheet LA9'!$B$2:$DF$176,I$6+$AC$25+$AC$27,FALSE)</f>
        <v>0.66</v>
      </c>
      <c r="J147" s="101">
        <f>VLOOKUP($A147,'FeederSheet LA9'!$B$2:$DF$176,J$6+$AC$25+$AC$27,FALSE)</f>
        <v>-0.02</v>
      </c>
      <c r="K147" s="100"/>
      <c r="L147" s="102">
        <f>IF($G$4=$AC$1,VLOOKUP($A147,'FeederSheet LA9'!$B$2:$DC$176,L$6+$AC$27,FALSE),"")</f>
        <v>-0.14000000000000001</v>
      </c>
      <c r="M147" s="102">
        <f>IF($G$4=$AC$1,VLOOKUP($A147,'FeederSheet LA9'!$B$2:$DC$176,M$6+$AC$27,FALSE),"")</f>
        <v>0.47</v>
      </c>
      <c r="N147" s="102">
        <f>IF($G$4=$AC$1,VLOOKUP($A147,'FeederSheet LA9'!$B$2:$DC$176,N$6+$AC$27,FALSE),"")</f>
        <v>-7.0000000000000007E-2</v>
      </c>
      <c r="O147" s="102"/>
      <c r="P147" s="102">
        <f>IF($G$4=$AC$1,VLOOKUP($A147,'FeederSheet LA9'!$B$2:$DC$176,P$6+$AC$27,FALSE),"")</f>
        <v>-0.03</v>
      </c>
      <c r="Q147" s="102">
        <f>IF($G$4=$AC$1,VLOOKUP($A147,'FeederSheet LA9'!$B$2:$DC$176,Q$6+$AC$27,FALSE),"")</f>
        <v>0.84</v>
      </c>
      <c r="R147" s="102">
        <f>IF($G$4=$AC$1,VLOOKUP($A147,'FeederSheet LA9'!$B$2:$DC$176,R$6+$AC$27,FALSE),"")</f>
        <v>0.04</v>
      </c>
      <c r="AC147" s="10"/>
    </row>
    <row r="148" spans="1:29" x14ac:dyDescent="0.35">
      <c r="A148" s="3" t="s">
        <v>504</v>
      </c>
      <c r="B148" s="86">
        <v>825</v>
      </c>
      <c r="C148" s="55" t="s">
        <v>505</v>
      </c>
      <c r="D148" s="38">
        <f>VLOOKUP($A148,'FeederSheet LA9'!$B$2:$DF$176,D$6+$AC$29+$AC$27,FALSE)</f>
        <v>4419</v>
      </c>
      <c r="E148" s="38">
        <f>VLOOKUP($A148,'FeederSheet LA9'!$B$2:$DF$176,E$6+$AC$29+$AC$27,FALSE)</f>
        <v>745</v>
      </c>
      <c r="F148" s="38">
        <f>VLOOKUP($A148,'FeederSheet LA9'!$B$2:$DF$176,F$6+$AC$29+$AC$27,FALSE)</f>
        <v>5172</v>
      </c>
      <c r="G148" s="38"/>
      <c r="H148" s="101">
        <f>VLOOKUP($A148,'FeederSheet LA9'!$B$2:$DF$176,H$6+$AC$25+$AC$27,FALSE)</f>
        <v>0.18</v>
      </c>
      <c r="I148" s="101">
        <f>VLOOKUP($A148,'FeederSheet LA9'!$B$2:$DF$176,I$6+$AC$25+$AC$27,FALSE)</f>
        <v>0.49</v>
      </c>
      <c r="J148" s="101">
        <f>VLOOKUP($A148,'FeederSheet LA9'!$B$2:$DF$176,J$6+$AC$25+$AC$27,FALSE)</f>
        <v>0.22</v>
      </c>
      <c r="K148" s="100"/>
      <c r="L148" s="102">
        <f>IF($G$4=$AC$1,VLOOKUP($A148,'FeederSheet LA9'!$B$2:$DC$176,L$6+$AC$27,FALSE),"")</f>
        <v>0.14000000000000001</v>
      </c>
      <c r="M148" s="102">
        <f>IF($G$4=$AC$1,VLOOKUP($A148,'FeederSheet LA9'!$B$2:$DC$176,M$6+$AC$27,FALSE),"")</f>
        <v>0.4</v>
      </c>
      <c r="N148" s="102">
        <f>IF($G$4=$AC$1,VLOOKUP($A148,'FeederSheet LA9'!$B$2:$DC$176,N$6+$AC$27,FALSE),"")</f>
        <v>0.19</v>
      </c>
      <c r="O148" s="102"/>
      <c r="P148" s="102">
        <f>IF($G$4=$AC$1,VLOOKUP($A148,'FeederSheet LA9'!$B$2:$DC$176,P$6+$AC$27,FALSE),"")</f>
        <v>0.22</v>
      </c>
      <c r="Q148" s="102">
        <f>IF($G$4=$AC$1,VLOOKUP($A148,'FeederSheet LA9'!$B$2:$DC$176,Q$6+$AC$27,FALSE),"")</f>
        <v>0.57999999999999996</v>
      </c>
      <c r="R148" s="102">
        <f>IF($G$4=$AC$1,VLOOKUP($A148,'FeederSheet LA9'!$B$2:$DC$176,R$6+$AC$27,FALSE),"")</f>
        <v>0.26</v>
      </c>
      <c r="S148" s="100"/>
      <c r="T148" s="100"/>
      <c r="U148" s="100"/>
    </row>
    <row r="149" spans="1:29" x14ac:dyDescent="0.35">
      <c r="A149" s="3" t="s">
        <v>506</v>
      </c>
      <c r="B149" s="86">
        <v>845</v>
      </c>
      <c r="C149" s="55" t="s">
        <v>507</v>
      </c>
      <c r="D149" s="38">
        <f>VLOOKUP($A149,'FeederSheet LA9'!$B$2:$DF$176,D$6+$AC$29+$AC$27,FALSE)</f>
        <v>4311</v>
      </c>
      <c r="E149" s="38">
        <f>VLOOKUP($A149,'FeederSheet LA9'!$B$2:$DF$176,E$6+$AC$29+$AC$27,FALSE)</f>
        <v>173</v>
      </c>
      <c r="F149" s="38">
        <f>VLOOKUP($A149,'FeederSheet LA9'!$B$2:$DF$176,F$6+$AC$29+$AC$27,FALSE)</f>
        <v>4486</v>
      </c>
      <c r="G149" s="38"/>
      <c r="H149" s="101">
        <f>VLOOKUP($A149,'FeederSheet LA9'!$B$2:$DF$176,H$6+$AC$25+$AC$27,FALSE)</f>
        <v>-0.06</v>
      </c>
      <c r="I149" s="101">
        <f>VLOOKUP($A149,'FeederSheet LA9'!$B$2:$DF$176,I$6+$AC$25+$AC$27,FALSE)</f>
        <v>0.77</v>
      </c>
      <c r="J149" s="101">
        <f>VLOOKUP($A149,'FeederSheet LA9'!$B$2:$DF$176,J$6+$AC$25+$AC$27,FALSE)</f>
        <v>-0.03</v>
      </c>
      <c r="K149" s="100"/>
      <c r="L149" s="102">
        <f>IF($G$4=$AC$1,VLOOKUP($A149,'FeederSheet LA9'!$B$2:$DC$176,L$6+$AC$27,FALSE),"")</f>
        <v>-0.09</v>
      </c>
      <c r="M149" s="102">
        <f>IF($G$4=$AC$1,VLOOKUP($A149,'FeederSheet LA9'!$B$2:$DC$176,M$6+$AC$27,FALSE),"")</f>
        <v>0.59</v>
      </c>
      <c r="N149" s="102">
        <f>IF($G$4=$AC$1,VLOOKUP($A149,'FeederSheet LA9'!$B$2:$DC$176,N$6+$AC$27,FALSE),"")</f>
        <v>-0.06</v>
      </c>
      <c r="O149" s="102"/>
      <c r="P149" s="102">
        <f>IF($G$4=$AC$1,VLOOKUP($A149,'FeederSheet LA9'!$B$2:$DC$176,P$6+$AC$27,FALSE),"")</f>
        <v>-0.02</v>
      </c>
      <c r="Q149" s="102">
        <f>IF($G$4=$AC$1,VLOOKUP($A149,'FeederSheet LA9'!$B$2:$DC$176,Q$6+$AC$27,FALSE),"")</f>
        <v>0.96</v>
      </c>
      <c r="R149" s="102">
        <f>IF($G$4=$AC$1,VLOOKUP($A149,'FeederSheet LA9'!$B$2:$DC$176,R$6+$AC$27,FALSE),"")</f>
        <v>0.01</v>
      </c>
      <c r="S149" s="100"/>
      <c r="T149" s="100"/>
      <c r="U149" s="100"/>
    </row>
    <row r="150" spans="1:29" x14ac:dyDescent="0.35">
      <c r="A150" s="3" t="s">
        <v>508</v>
      </c>
      <c r="B150" s="86">
        <v>850</v>
      </c>
      <c r="C150" s="55" t="s">
        <v>509</v>
      </c>
      <c r="D150" s="38">
        <f>VLOOKUP($A150,'FeederSheet LA9'!$B$2:$DF$176,D$6+$AC$29+$AC$27,FALSE)</f>
        <v>11581</v>
      </c>
      <c r="E150" s="38">
        <f>VLOOKUP($A150,'FeederSheet LA9'!$B$2:$DF$176,E$6+$AC$29+$AC$27,FALSE)</f>
        <v>486</v>
      </c>
      <c r="F150" s="38">
        <f>VLOOKUP($A150,'FeederSheet LA9'!$B$2:$DF$176,F$6+$AC$29+$AC$27,FALSE)</f>
        <v>12069</v>
      </c>
      <c r="G150" s="38"/>
      <c r="H150" s="101">
        <f>VLOOKUP($A150,'FeederSheet LA9'!$B$2:$DF$176,H$6+$AC$25+$AC$27,FALSE)</f>
        <v>-0.12</v>
      </c>
      <c r="I150" s="101">
        <f>VLOOKUP($A150,'FeederSheet LA9'!$B$2:$DF$176,I$6+$AC$25+$AC$27,FALSE)</f>
        <v>0.57999999999999996</v>
      </c>
      <c r="J150" s="101">
        <f>VLOOKUP($A150,'FeederSheet LA9'!$B$2:$DF$176,J$6+$AC$25+$AC$27,FALSE)</f>
        <v>-0.09</v>
      </c>
      <c r="K150" s="100"/>
      <c r="L150" s="102">
        <f>IF($G$4=$AC$1,VLOOKUP($A150,'FeederSheet LA9'!$B$2:$DC$176,L$6+$AC$27,FALSE),"")</f>
        <v>-0.14000000000000001</v>
      </c>
      <c r="M150" s="102">
        <f>IF($G$4=$AC$1,VLOOKUP($A150,'FeederSheet LA9'!$B$2:$DC$176,M$6+$AC$27,FALSE),"")</f>
        <v>0.47</v>
      </c>
      <c r="N150" s="102">
        <f>IF($G$4=$AC$1,VLOOKUP($A150,'FeederSheet LA9'!$B$2:$DC$176,N$6+$AC$27,FALSE),"")</f>
        <v>-0.11</v>
      </c>
      <c r="O150" s="102"/>
      <c r="P150" s="102">
        <f>IF($G$4=$AC$1,VLOOKUP($A150,'FeederSheet LA9'!$B$2:$DC$176,P$6+$AC$27,FALSE),"")</f>
        <v>-0.09</v>
      </c>
      <c r="Q150" s="102">
        <f>IF($G$4=$AC$1,VLOOKUP($A150,'FeederSheet LA9'!$B$2:$DC$176,Q$6+$AC$27,FALSE),"")</f>
        <v>0.69</v>
      </c>
      <c r="R150" s="102">
        <f>IF($G$4=$AC$1,VLOOKUP($A150,'FeederSheet LA9'!$B$2:$DC$176,R$6+$AC$27,FALSE),"")</f>
        <v>-7.0000000000000007E-2</v>
      </c>
      <c r="S150" s="100"/>
      <c r="T150" s="100"/>
      <c r="U150" s="100"/>
    </row>
    <row r="151" spans="1:29" x14ac:dyDescent="0.35">
      <c r="A151" s="3" t="s">
        <v>510</v>
      </c>
      <c r="B151" s="86">
        <v>921</v>
      </c>
      <c r="C151" s="55" t="s">
        <v>511</v>
      </c>
      <c r="D151" s="38">
        <f>VLOOKUP($A151,'FeederSheet LA9'!$B$2:$DF$176,D$6+$AC$29+$AC$27,FALSE)</f>
        <v>1018</v>
      </c>
      <c r="E151" s="38">
        <f>VLOOKUP($A151,'FeederSheet LA9'!$B$2:$DF$176,E$6+$AC$29+$AC$27,FALSE)</f>
        <v>21</v>
      </c>
      <c r="F151" s="38">
        <f>VLOOKUP($A151,'FeederSheet LA9'!$B$2:$DF$176,F$6+$AC$29+$AC$27,FALSE)</f>
        <v>1039</v>
      </c>
      <c r="G151" s="38"/>
      <c r="H151" s="101">
        <f>VLOOKUP($A151,'FeederSheet LA9'!$B$2:$DF$176,H$6+$AC$25+$AC$27,FALSE)</f>
        <v>-0.4</v>
      </c>
      <c r="I151" s="101">
        <f>VLOOKUP($A151,'FeederSheet LA9'!$B$2:$DF$176,I$6+$AC$25+$AC$27,FALSE)</f>
        <v>0.75</v>
      </c>
      <c r="J151" s="101">
        <f>VLOOKUP($A151,'FeederSheet LA9'!$B$2:$DF$176,J$6+$AC$25+$AC$27,FALSE)</f>
        <v>-0.38</v>
      </c>
      <c r="K151" s="100"/>
      <c r="L151" s="102">
        <f>IF($G$4=$AC$1,VLOOKUP($A151,'FeederSheet LA9'!$B$2:$DC$176,L$6+$AC$27,FALSE),"")</f>
        <v>-0.48</v>
      </c>
      <c r="M151" s="102">
        <f>IF($G$4=$AC$1,VLOOKUP($A151,'FeederSheet LA9'!$B$2:$DC$176,M$6+$AC$27,FALSE),"")</f>
        <v>0.21</v>
      </c>
      <c r="N151" s="102">
        <f>IF($G$4=$AC$1,VLOOKUP($A151,'FeederSheet LA9'!$B$2:$DC$176,N$6+$AC$27,FALSE),"")</f>
        <v>-0.46</v>
      </c>
      <c r="O151" s="102"/>
      <c r="P151" s="102">
        <f>IF($G$4=$AC$1,VLOOKUP($A151,'FeederSheet LA9'!$B$2:$DC$176,P$6+$AC$27,FALSE),"")</f>
        <v>-0.33</v>
      </c>
      <c r="Q151" s="102">
        <f>IF($G$4=$AC$1,VLOOKUP($A151,'FeederSheet LA9'!$B$2:$DC$176,Q$6+$AC$27,FALSE),"")</f>
        <v>1.29</v>
      </c>
      <c r="R151" s="102">
        <f>IF($G$4=$AC$1,VLOOKUP($A151,'FeederSheet LA9'!$B$2:$DC$176,R$6+$AC$27,FALSE),"")</f>
        <v>-0.3</v>
      </c>
      <c r="S151" s="100"/>
      <c r="T151" s="100"/>
      <c r="U151" s="100"/>
    </row>
    <row r="152" spans="1:29" x14ac:dyDescent="0.35">
      <c r="A152" s="3" t="s">
        <v>512</v>
      </c>
      <c r="B152" s="86">
        <v>886</v>
      </c>
      <c r="C152" s="55" t="s">
        <v>513</v>
      </c>
      <c r="D152" s="38">
        <f>VLOOKUP($A152,'FeederSheet LA9'!$B$2:$DF$176,D$6+$AC$29+$AC$27,FALSE)</f>
        <v>13631</v>
      </c>
      <c r="E152" s="38">
        <f>VLOOKUP($A152,'FeederSheet LA9'!$B$2:$DF$176,E$6+$AC$29+$AC$27,FALSE)</f>
        <v>977</v>
      </c>
      <c r="F152" s="38">
        <f>VLOOKUP($A152,'FeederSheet LA9'!$B$2:$DF$176,F$6+$AC$29+$AC$27,FALSE)</f>
        <v>14634</v>
      </c>
      <c r="G152" s="38"/>
      <c r="H152" s="101">
        <f>VLOOKUP($A152,'FeederSheet LA9'!$B$2:$DF$176,H$6+$AC$25+$AC$27,FALSE)</f>
        <v>-0.13</v>
      </c>
      <c r="I152" s="101">
        <f>VLOOKUP($A152,'FeederSheet LA9'!$B$2:$DF$176,I$6+$AC$25+$AC$27,FALSE)</f>
        <v>0.68</v>
      </c>
      <c r="J152" s="101">
        <f>VLOOKUP($A152,'FeederSheet LA9'!$B$2:$DF$176,J$6+$AC$25+$AC$27,FALSE)</f>
        <v>-0.08</v>
      </c>
      <c r="K152" s="100"/>
      <c r="L152" s="102">
        <f>IF($G$4=$AC$1,VLOOKUP($A152,'FeederSheet LA9'!$B$2:$DC$176,L$6+$AC$27,FALSE),"")</f>
        <v>-0.15</v>
      </c>
      <c r="M152" s="102">
        <f>IF($G$4=$AC$1,VLOOKUP($A152,'FeederSheet LA9'!$B$2:$DC$176,M$6+$AC$27,FALSE),"")</f>
        <v>0.6</v>
      </c>
      <c r="N152" s="102">
        <f>IF($G$4=$AC$1,VLOOKUP($A152,'FeederSheet LA9'!$B$2:$DC$176,N$6+$AC$27,FALSE),"")</f>
        <v>-0.1</v>
      </c>
      <c r="O152" s="102"/>
      <c r="P152" s="102">
        <f>IF($G$4=$AC$1,VLOOKUP($A152,'FeederSheet LA9'!$B$2:$DC$176,P$6+$AC$27,FALSE),"")</f>
        <v>-0.11</v>
      </c>
      <c r="Q152" s="102">
        <f>IF($G$4=$AC$1,VLOOKUP($A152,'FeederSheet LA9'!$B$2:$DC$176,Q$6+$AC$27,FALSE),"")</f>
        <v>0.76</v>
      </c>
      <c r="R152" s="102">
        <f>IF($G$4=$AC$1,VLOOKUP($A152,'FeederSheet LA9'!$B$2:$DC$176,R$6+$AC$27,FALSE),"")</f>
        <v>-0.06</v>
      </c>
      <c r="S152" s="100"/>
      <c r="T152" s="100"/>
      <c r="U152" s="100"/>
    </row>
    <row r="153" spans="1:29" x14ac:dyDescent="0.35">
      <c r="A153" s="3" t="s">
        <v>514</v>
      </c>
      <c r="B153" s="86">
        <v>887</v>
      </c>
      <c r="C153" s="55" t="s">
        <v>515</v>
      </c>
      <c r="D153" s="38">
        <f>VLOOKUP($A153,'FeederSheet LA9'!$B$2:$DF$176,D$6+$AC$29+$AC$27,FALSE)</f>
        <v>2609</v>
      </c>
      <c r="E153" s="38">
        <f>VLOOKUP($A153,'FeederSheet LA9'!$B$2:$DF$176,E$6+$AC$29+$AC$27,FALSE)</f>
        <v>198</v>
      </c>
      <c r="F153" s="38">
        <f>VLOOKUP($A153,'FeederSheet LA9'!$B$2:$DF$176,F$6+$AC$29+$AC$27,FALSE)</f>
        <v>2807</v>
      </c>
      <c r="G153" s="38"/>
      <c r="H153" s="101">
        <f>VLOOKUP($A153,'FeederSheet LA9'!$B$2:$DF$176,H$6+$AC$25+$AC$27,FALSE)</f>
        <v>-0.04</v>
      </c>
      <c r="I153" s="101">
        <f>VLOOKUP($A153,'FeederSheet LA9'!$B$2:$DF$176,I$6+$AC$25+$AC$27,FALSE)</f>
        <v>0.8</v>
      </c>
      <c r="J153" s="101">
        <f>VLOOKUP($A153,'FeederSheet LA9'!$B$2:$DF$176,J$6+$AC$25+$AC$27,FALSE)</f>
        <v>0.02</v>
      </c>
      <c r="K153" s="100"/>
      <c r="L153" s="102">
        <f>IF($G$4=$AC$1,VLOOKUP($A153,'FeederSheet LA9'!$B$2:$DC$176,L$6+$AC$27,FALSE),"")</f>
        <v>-0.09</v>
      </c>
      <c r="M153" s="102">
        <f>IF($G$4=$AC$1,VLOOKUP($A153,'FeederSheet LA9'!$B$2:$DC$176,M$6+$AC$27,FALSE),"")</f>
        <v>0.63</v>
      </c>
      <c r="N153" s="102">
        <f>IF($G$4=$AC$1,VLOOKUP($A153,'FeederSheet LA9'!$B$2:$DC$176,N$6+$AC$27,FALSE),"")</f>
        <v>-0.03</v>
      </c>
      <c r="O153" s="102"/>
      <c r="P153" s="102">
        <f>IF($G$4=$AC$1,VLOOKUP($A153,'FeederSheet LA9'!$B$2:$DC$176,P$6+$AC$27,FALSE),"")</f>
        <v>0.01</v>
      </c>
      <c r="Q153" s="102">
        <f>IF($G$4=$AC$1,VLOOKUP($A153,'FeederSheet LA9'!$B$2:$DC$176,Q$6+$AC$27,FALSE),"")</f>
        <v>0.98</v>
      </c>
      <c r="R153" s="102">
        <f>IF($G$4=$AC$1,VLOOKUP($A153,'FeederSheet LA9'!$B$2:$DC$176,R$6+$AC$27,FALSE),"")</f>
        <v>0.06</v>
      </c>
      <c r="S153" s="100"/>
      <c r="T153" s="100"/>
      <c r="U153" s="100"/>
    </row>
    <row r="154" spans="1:29" x14ac:dyDescent="0.35">
      <c r="A154" s="3" t="s">
        <v>516</v>
      </c>
      <c r="B154" s="86">
        <v>826</v>
      </c>
      <c r="C154" s="55" t="s">
        <v>517</v>
      </c>
      <c r="D154" s="38">
        <f>VLOOKUP($A154,'FeederSheet LA9'!$B$2:$DF$176,D$6+$AC$29+$AC$27,FALSE)</f>
        <v>2157</v>
      </c>
      <c r="E154" s="38">
        <f>VLOOKUP($A154,'FeederSheet LA9'!$B$2:$DF$176,E$6+$AC$29+$AC$27,FALSE)</f>
        <v>445</v>
      </c>
      <c r="F154" s="38">
        <f>VLOOKUP($A154,'FeederSheet LA9'!$B$2:$DF$176,F$6+$AC$29+$AC$27,FALSE)</f>
        <v>2604</v>
      </c>
      <c r="G154" s="38"/>
      <c r="H154" s="101">
        <f>VLOOKUP($A154,'FeederSheet LA9'!$B$2:$DF$176,H$6+$AC$25+$AC$27,FALSE)</f>
        <v>-0.25</v>
      </c>
      <c r="I154" s="101">
        <f>VLOOKUP($A154,'FeederSheet LA9'!$B$2:$DF$176,I$6+$AC$25+$AC$27,FALSE)</f>
        <v>0.36</v>
      </c>
      <c r="J154" s="101">
        <f>VLOOKUP($A154,'FeederSheet LA9'!$B$2:$DF$176,J$6+$AC$25+$AC$27,FALSE)</f>
        <v>-0.15</v>
      </c>
      <c r="K154" s="100"/>
      <c r="L154" s="102">
        <f>IF($G$4=$AC$1,VLOOKUP($A154,'FeederSheet LA9'!$B$2:$DC$176,L$6+$AC$27,FALSE),"")</f>
        <v>-0.31</v>
      </c>
      <c r="M154" s="102">
        <f>IF($G$4=$AC$1,VLOOKUP($A154,'FeederSheet LA9'!$B$2:$DC$176,M$6+$AC$27,FALSE),"")</f>
        <v>0.24</v>
      </c>
      <c r="N154" s="102">
        <f>IF($G$4=$AC$1,VLOOKUP($A154,'FeederSheet LA9'!$B$2:$DC$176,N$6+$AC$27,FALSE),"")</f>
        <v>-0.2</v>
      </c>
      <c r="O154" s="102"/>
      <c r="P154" s="102">
        <f>IF($G$4=$AC$1,VLOOKUP($A154,'FeederSheet LA9'!$B$2:$DC$176,P$6+$AC$27,FALSE),"")</f>
        <v>-0.2</v>
      </c>
      <c r="Q154" s="102">
        <f>IF($G$4=$AC$1,VLOOKUP($A154,'FeederSheet LA9'!$B$2:$DC$176,Q$6+$AC$27,FALSE),"")</f>
        <v>0.48</v>
      </c>
      <c r="R154" s="102">
        <f>IF($G$4=$AC$1,VLOOKUP($A154,'FeederSheet LA9'!$B$2:$DC$176,R$6+$AC$27,FALSE),"")</f>
        <v>-0.1</v>
      </c>
      <c r="S154" s="100"/>
      <c r="T154" s="100"/>
      <c r="U154" s="100"/>
    </row>
    <row r="155" spans="1:29" x14ac:dyDescent="0.35">
      <c r="A155" s="3" t="s">
        <v>518</v>
      </c>
      <c r="B155" s="86">
        <v>931</v>
      </c>
      <c r="C155" s="55" t="s">
        <v>519</v>
      </c>
      <c r="D155" s="38">
        <f>VLOOKUP($A155,'FeederSheet LA9'!$B$2:$DF$176,D$6+$AC$29+$AC$27,FALSE)</f>
        <v>5027</v>
      </c>
      <c r="E155" s="38">
        <f>VLOOKUP($A155,'FeederSheet LA9'!$B$2:$DF$176,E$6+$AC$29+$AC$27,FALSE)</f>
        <v>470</v>
      </c>
      <c r="F155" s="38">
        <f>VLOOKUP($A155,'FeederSheet LA9'!$B$2:$DF$176,F$6+$AC$29+$AC$27,FALSE)</f>
        <v>5499</v>
      </c>
      <c r="G155" s="38"/>
      <c r="H155" s="101">
        <f>VLOOKUP($A155,'FeederSheet LA9'!$B$2:$DF$176,H$6+$AC$25+$AC$27,FALSE)</f>
        <v>-0.04</v>
      </c>
      <c r="I155" s="101">
        <f>VLOOKUP($A155,'FeederSheet LA9'!$B$2:$DF$176,I$6+$AC$25+$AC$27,FALSE)</f>
        <v>0.38</v>
      </c>
      <c r="J155" s="101">
        <f>VLOOKUP($A155,'FeederSheet LA9'!$B$2:$DF$176,J$6+$AC$25+$AC$27,FALSE)</f>
        <v>-0.01</v>
      </c>
      <c r="K155" s="100"/>
      <c r="L155" s="102">
        <f>IF($G$4=$AC$1,VLOOKUP($A155,'FeederSheet LA9'!$B$2:$DC$176,L$6+$AC$27,FALSE),"")</f>
        <v>-0.08</v>
      </c>
      <c r="M155" s="102">
        <f>IF($G$4=$AC$1,VLOOKUP($A155,'FeederSheet LA9'!$B$2:$DC$176,M$6+$AC$27,FALSE),"")</f>
        <v>0.26</v>
      </c>
      <c r="N155" s="102">
        <f>IF($G$4=$AC$1,VLOOKUP($A155,'FeederSheet LA9'!$B$2:$DC$176,N$6+$AC$27,FALSE),"")</f>
        <v>-0.04</v>
      </c>
      <c r="O155" s="102"/>
      <c r="P155" s="102">
        <f>IF($G$4=$AC$1,VLOOKUP($A155,'FeederSheet LA9'!$B$2:$DC$176,P$6+$AC$27,FALSE),"")</f>
        <v>-0.01</v>
      </c>
      <c r="Q155" s="102">
        <f>IF($G$4=$AC$1,VLOOKUP($A155,'FeederSheet LA9'!$B$2:$DC$176,Q$6+$AC$27,FALSE),"")</f>
        <v>0.49</v>
      </c>
      <c r="R155" s="102">
        <f>IF($G$4=$AC$1,VLOOKUP($A155,'FeederSheet LA9'!$B$2:$DC$176,R$6+$AC$27,FALSE),"")</f>
        <v>0.03</v>
      </c>
      <c r="S155" s="100"/>
      <c r="T155" s="100"/>
      <c r="U155" s="100"/>
    </row>
    <row r="156" spans="1:29" x14ac:dyDescent="0.35">
      <c r="A156" s="3" t="s">
        <v>520</v>
      </c>
      <c r="B156" s="86">
        <v>851</v>
      </c>
      <c r="C156" s="55" t="s">
        <v>521</v>
      </c>
      <c r="D156" s="38">
        <f>VLOOKUP($A156,'FeederSheet LA9'!$B$2:$DF$176,D$6+$AC$29+$AC$27,FALSE)</f>
        <v>1432</v>
      </c>
      <c r="E156" s="38">
        <f>VLOOKUP($A156,'FeederSheet LA9'!$B$2:$DF$176,E$6+$AC$29+$AC$27,FALSE)</f>
        <v>175</v>
      </c>
      <c r="F156" s="38">
        <f>VLOOKUP($A156,'FeederSheet LA9'!$B$2:$DF$176,F$6+$AC$29+$AC$27,FALSE)</f>
        <v>1607</v>
      </c>
      <c r="G156" s="38"/>
      <c r="H156" s="101">
        <f>VLOOKUP($A156,'FeederSheet LA9'!$B$2:$DF$176,H$6+$AC$25+$AC$27,FALSE)</f>
        <v>-0.46</v>
      </c>
      <c r="I156" s="101">
        <f>VLOOKUP($A156,'FeederSheet LA9'!$B$2:$DF$176,I$6+$AC$25+$AC$27,FALSE)</f>
        <v>0.71</v>
      </c>
      <c r="J156" s="101">
        <f>VLOOKUP($A156,'FeederSheet LA9'!$B$2:$DF$176,J$6+$AC$25+$AC$27,FALSE)</f>
        <v>-0.34</v>
      </c>
      <c r="K156" s="100"/>
      <c r="L156" s="102">
        <f>IF($G$4=$AC$1,VLOOKUP($A156,'FeederSheet LA9'!$B$2:$DC$176,L$6+$AC$27,FALSE),"")</f>
        <v>-0.53</v>
      </c>
      <c r="M156" s="102">
        <f>IF($G$4=$AC$1,VLOOKUP($A156,'FeederSheet LA9'!$B$2:$DC$176,M$6+$AC$27,FALSE),"")</f>
        <v>0.53</v>
      </c>
      <c r="N156" s="102">
        <f>IF($G$4=$AC$1,VLOOKUP($A156,'FeederSheet LA9'!$B$2:$DC$176,N$6+$AC$27,FALSE),"")</f>
        <v>-0.4</v>
      </c>
      <c r="O156" s="102"/>
      <c r="P156" s="102">
        <f>IF($G$4=$AC$1,VLOOKUP($A156,'FeederSheet LA9'!$B$2:$DC$176,P$6+$AC$27,FALSE),"")</f>
        <v>-0.4</v>
      </c>
      <c r="Q156" s="102">
        <f>IF($G$4=$AC$1,VLOOKUP($A156,'FeederSheet LA9'!$B$2:$DC$176,Q$6+$AC$27,FALSE),"")</f>
        <v>0.9</v>
      </c>
      <c r="R156" s="102">
        <f>IF($G$4=$AC$1,VLOOKUP($A156,'FeederSheet LA9'!$B$2:$DC$176,R$6+$AC$27,FALSE),"")</f>
        <v>-0.27</v>
      </c>
      <c r="S156" s="100"/>
      <c r="T156" s="100"/>
      <c r="U156" s="100"/>
    </row>
    <row r="157" spans="1:29" x14ac:dyDescent="0.35">
      <c r="A157" s="3" t="s">
        <v>522</v>
      </c>
      <c r="B157" s="86">
        <v>870</v>
      </c>
      <c r="C157" s="55" t="s">
        <v>523</v>
      </c>
      <c r="D157" s="38">
        <f>VLOOKUP($A157,'FeederSheet LA9'!$B$2:$DF$176,D$6+$AC$29+$AC$27,FALSE)</f>
        <v>770</v>
      </c>
      <c r="E157" s="38">
        <f>VLOOKUP($A157,'FeederSheet LA9'!$B$2:$DF$176,E$6+$AC$29+$AC$27,FALSE)</f>
        <v>207</v>
      </c>
      <c r="F157" s="38">
        <f>VLOOKUP($A157,'FeederSheet LA9'!$B$2:$DF$176,F$6+$AC$29+$AC$27,FALSE)</f>
        <v>979</v>
      </c>
      <c r="G157" s="38"/>
      <c r="H157" s="101">
        <f>VLOOKUP($A157,'FeederSheet LA9'!$B$2:$DF$176,H$6+$AC$25+$AC$27,FALSE)</f>
        <v>-0.23</v>
      </c>
      <c r="I157" s="101">
        <f>VLOOKUP($A157,'FeederSheet LA9'!$B$2:$DF$176,I$6+$AC$25+$AC$27,FALSE)</f>
        <v>0.66</v>
      </c>
      <c r="J157" s="101">
        <f>VLOOKUP($A157,'FeederSheet LA9'!$B$2:$DF$176,J$6+$AC$25+$AC$27,FALSE)</f>
        <v>-0.04</v>
      </c>
      <c r="K157" s="100"/>
      <c r="L157" s="102">
        <f>IF($G$4=$AC$1,VLOOKUP($A157,'FeederSheet LA9'!$B$2:$DC$176,L$6+$AC$27,FALSE),"")</f>
        <v>-0.31</v>
      </c>
      <c r="M157" s="102">
        <f>IF($G$4=$AC$1,VLOOKUP($A157,'FeederSheet LA9'!$B$2:$DC$176,M$6+$AC$27,FALSE),"")</f>
        <v>0.49</v>
      </c>
      <c r="N157" s="102">
        <f>IF($G$4=$AC$1,VLOOKUP($A157,'FeederSheet LA9'!$B$2:$DC$176,N$6+$AC$27,FALSE),"")</f>
        <v>-0.11</v>
      </c>
      <c r="O157" s="102"/>
      <c r="P157" s="102">
        <f>IF($G$4=$AC$1,VLOOKUP($A157,'FeederSheet LA9'!$B$2:$DC$176,P$6+$AC$27,FALSE),"")</f>
        <v>-0.14000000000000001</v>
      </c>
      <c r="Q157" s="102">
        <f>IF($G$4=$AC$1,VLOOKUP($A157,'FeederSheet LA9'!$B$2:$DC$176,Q$6+$AC$27,FALSE),"")</f>
        <v>0.83</v>
      </c>
      <c r="R157" s="102">
        <f>IF($G$4=$AC$1,VLOOKUP($A157,'FeederSheet LA9'!$B$2:$DC$176,R$6+$AC$27,FALSE),"")</f>
        <v>0.04</v>
      </c>
      <c r="S157" s="100"/>
      <c r="T157" s="100"/>
      <c r="U157" s="100"/>
    </row>
    <row r="158" spans="1:29" x14ac:dyDescent="0.35">
      <c r="A158" s="3" t="s">
        <v>524</v>
      </c>
      <c r="B158" s="86">
        <v>871</v>
      </c>
      <c r="C158" s="55" t="s">
        <v>525</v>
      </c>
      <c r="D158" s="38">
        <f>VLOOKUP($A158,'FeederSheet LA9'!$B$2:$DF$176,D$6+$AC$29+$AC$27,FALSE)</f>
        <v>884</v>
      </c>
      <c r="E158" s="38">
        <f>VLOOKUP($A158,'FeederSheet LA9'!$B$2:$DF$176,E$6+$AC$29+$AC$27,FALSE)</f>
        <v>699</v>
      </c>
      <c r="F158" s="38">
        <f>VLOOKUP($A158,'FeederSheet LA9'!$B$2:$DF$176,F$6+$AC$29+$AC$27,FALSE)</f>
        <v>1583</v>
      </c>
      <c r="G158" s="38"/>
      <c r="H158" s="101">
        <f>VLOOKUP($A158,'FeederSheet LA9'!$B$2:$DF$176,H$6+$AC$25+$AC$27,FALSE)</f>
        <v>0.17</v>
      </c>
      <c r="I158" s="101">
        <f>VLOOKUP($A158,'FeederSheet LA9'!$B$2:$DF$176,I$6+$AC$25+$AC$27,FALSE)</f>
        <v>0.46</v>
      </c>
      <c r="J158" s="101">
        <f>VLOOKUP($A158,'FeederSheet LA9'!$B$2:$DF$176,J$6+$AC$25+$AC$27,FALSE)</f>
        <v>0.3</v>
      </c>
      <c r="K158" s="100"/>
      <c r="L158" s="102">
        <f>IF($G$4=$AC$1,VLOOKUP($A158,'FeederSheet LA9'!$B$2:$DC$176,L$6+$AC$27,FALSE),"")</f>
        <v>0.08</v>
      </c>
      <c r="M158" s="102">
        <f>IF($G$4=$AC$1,VLOOKUP($A158,'FeederSheet LA9'!$B$2:$DC$176,M$6+$AC$27,FALSE),"")</f>
        <v>0.37</v>
      </c>
      <c r="N158" s="102">
        <f>IF($G$4=$AC$1,VLOOKUP($A158,'FeederSheet LA9'!$B$2:$DC$176,N$6+$AC$27,FALSE),"")</f>
        <v>0.24</v>
      </c>
      <c r="O158" s="102"/>
      <c r="P158" s="102">
        <f>IF($G$4=$AC$1,VLOOKUP($A158,'FeederSheet LA9'!$B$2:$DC$176,P$6+$AC$27,FALSE),"")</f>
        <v>0.25</v>
      </c>
      <c r="Q158" s="102">
        <f>IF($G$4=$AC$1,VLOOKUP($A158,'FeederSheet LA9'!$B$2:$DC$176,Q$6+$AC$27,FALSE),"")</f>
        <v>0.56000000000000005</v>
      </c>
      <c r="R158" s="102">
        <f>IF($G$4=$AC$1,VLOOKUP($A158,'FeederSheet LA9'!$B$2:$DC$176,R$6+$AC$27,FALSE),"")</f>
        <v>0.36</v>
      </c>
      <c r="S158" s="100"/>
      <c r="T158" s="100"/>
      <c r="U158" s="100"/>
    </row>
    <row r="159" spans="1:29" x14ac:dyDescent="0.35">
      <c r="A159" s="3" t="s">
        <v>526</v>
      </c>
      <c r="B159" s="86">
        <v>852</v>
      </c>
      <c r="C159" s="55" t="s">
        <v>527</v>
      </c>
      <c r="D159" s="38">
        <f>VLOOKUP($A159,'FeederSheet LA9'!$B$2:$DF$176,D$6+$AC$29+$AC$27,FALSE)</f>
        <v>1460</v>
      </c>
      <c r="E159" s="38">
        <f>VLOOKUP($A159,'FeederSheet LA9'!$B$2:$DF$176,E$6+$AC$29+$AC$27,FALSE)</f>
        <v>315</v>
      </c>
      <c r="F159" s="38">
        <f>VLOOKUP($A159,'FeederSheet LA9'!$B$2:$DF$176,F$6+$AC$29+$AC$27,FALSE)</f>
        <v>1775</v>
      </c>
      <c r="G159" s="38"/>
      <c r="H159" s="101">
        <f>VLOOKUP($A159,'FeederSheet LA9'!$B$2:$DF$176,H$6+$AC$25+$AC$27,FALSE)</f>
        <v>-0.38</v>
      </c>
      <c r="I159" s="101">
        <f>VLOOKUP($A159,'FeederSheet LA9'!$B$2:$DF$176,I$6+$AC$25+$AC$27,FALSE)</f>
        <v>0.5</v>
      </c>
      <c r="J159" s="101">
        <f>VLOOKUP($A159,'FeederSheet LA9'!$B$2:$DF$176,J$6+$AC$25+$AC$27,FALSE)</f>
        <v>-0.22</v>
      </c>
      <c r="K159" s="100"/>
      <c r="L159" s="102">
        <f>IF($G$4=$AC$1,VLOOKUP($A159,'FeederSheet LA9'!$B$2:$DC$176,L$6+$AC$27,FALSE),"")</f>
        <v>-0.44</v>
      </c>
      <c r="M159" s="102">
        <f>IF($G$4=$AC$1,VLOOKUP($A159,'FeederSheet LA9'!$B$2:$DC$176,M$6+$AC$27,FALSE),"")</f>
        <v>0.36</v>
      </c>
      <c r="N159" s="102">
        <f>IF($G$4=$AC$1,VLOOKUP($A159,'FeederSheet LA9'!$B$2:$DC$176,N$6+$AC$27,FALSE),"")</f>
        <v>-0.28000000000000003</v>
      </c>
      <c r="O159" s="102"/>
      <c r="P159" s="102">
        <f>IF($G$4=$AC$1,VLOOKUP($A159,'FeederSheet LA9'!$B$2:$DC$176,P$6+$AC$27,FALSE),"")</f>
        <v>-0.31</v>
      </c>
      <c r="Q159" s="102">
        <f>IF($G$4=$AC$1,VLOOKUP($A159,'FeederSheet LA9'!$B$2:$DC$176,Q$6+$AC$27,FALSE),"")</f>
        <v>0.64</v>
      </c>
      <c r="R159" s="102">
        <f>IF($G$4=$AC$1,VLOOKUP($A159,'FeederSheet LA9'!$B$2:$DC$176,R$6+$AC$27,FALSE),"")</f>
        <v>-0.16</v>
      </c>
      <c r="S159" s="100"/>
      <c r="T159" s="100"/>
      <c r="U159" s="100"/>
    </row>
    <row r="160" spans="1:29" x14ac:dyDescent="0.35">
      <c r="A160" s="3" t="s">
        <v>528</v>
      </c>
      <c r="B160" s="86">
        <v>936</v>
      </c>
      <c r="C160" s="55" t="s">
        <v>529</v>
      </c>
      <c r="D160" s="38">
        <f>VLOOKUP($A160,'FeederSheet LA9'!$B$2:$DF$176,D$6+$AC$29+$AC$27,FALSE)</f>
        <v>8438</v>
      </c>
      <c r="E160" s="38">
        <f>VLOOKUP($A160,'FeederSheet LA9'!$B$2:$DF$176,E$6+$AC$29+$AC$27,FALSE)</f>
        <v>823</v>
      </c>
      <c r="F160" s="38">
        <f>VLOOKUP($A160,'FeederSheet LA9'!$B$2:$DF$176,F$6+$AC$29+$AC$27,FALSE)</f>
        <v>9281</v>
      </c>
      <c r="G160" s="38"/>
      <c r="H160" s="101">
        <f>VLOOKUP($A160,'FeederSheet LA9'!$B$2:$DF$176,H$6+$AC$25+$AC$27,FALSE)</f>
        <v>0.13</v>
      </c>
      <c r="I160" s="101">
        <f>VLOOKUP($A160,'FeederSheet LA9'!$B$2:$DF$176,I$6+$AC$25+$AC$27,FALSE)</f>
        <v>0.65</v>
      </c>
      <c r="J160" s="101">
        <f>VLOOKUP($A160,'FeederSheet LA9'!$B$2:$DF$176,J$6+$AC$25+$AC$27,FALSE)</f>
        <v>0.17</v>
      </c>
      <c r="K160" s="100"/>
      <c r="L160" s="102">
        <f>IF($G$4=$AC$1,VLOOKUP($A160,'FeederSheet LA9'!$B$2:$DC$176,L$6+$AC$27,FALSE),"")</f>
        <v>0.1</v>
      </c>
      <c r="M160" s="102">
        <f>IF($G$4=$AC$1,VLOOKUP($A160,'FeederSheet LA9'!$B$2:$DC$176,M$6+$AC$27,FALSE),"")</f>
        <v>0.56000000000000005</v>
      </c>
      <c r="N160" s="102">
        <f>IF($G$4=$AC$1,VLOOKUP($A160,'FeederSheet LA9'!$B$2:$DC$176,N$6+$AC$27,FALSE),"")</f>
        <v>0.15</v>
      </c>
      <c r="O160" s="102"/>
      <c r="P160" s="102">
        <f>IF($G$4=$AC$1,VLOOKUP($A160,'FeederSheet LA9'!$B$2:$DC$176,P$6+$AC$27,FALSE),"")</f>
        <v>0.15</v>
      </c>
      <c r="Q160" s="102">
        <f>IF($G$4=$AC$1,VLOOKUP($A160,'FeederSheet LA9'!$B$2:$DC$176,Q$6+$AC$27,FALSE),"")</f>
        <v>0.73</v>
      </c>
      <c r="R160" s="102">
        <f>IF($G$4=$AC$1,VLOOKUP($A160,'FeederSheet LA9'!$B$2:$DC$176,R$6+$AC$27,FALSE),"")</f>
        <v>0.2</v>
      </c>
      <c r="S160" s="100"/>
      <c r="T160" s="100"/>
      <c r="U160" s="100"/>
    </row>
    <row r="161" spans="1:29" x14ac:dyDescent="0.35">
      <c r="A161" s="3" t="s">
        <v>530</v>
      </c>
      <c r="B161" s="86">
        <v>869</v>
      </c>
      <c r="C161" s="55" t="s">
        <v>531</v>
      </c>
      <c r="D161" s="38">
        <f>VLOOKUP($A161,'FeederSheet LA9'!$B$2:$DF$176,D$6+$AC$29+$AC$27,FALSE)</f>
        <v>1569</v>
      </c>
      <c r="E161" s="38">
        <f>VLOOKUP($A161,'FeederSheet LA9'!$B$2:$DF$176,E$6+$AC$29+$AC$27,FALSE)</f>
        <v>70</v>
      </c>
      <c r="F161" s="38">
        <f>VLOOKUP($A161,'FeederSheet LA9'!$B$2:$DF$176,F$6+$AC$29+$AC$27,FALSE)</f>
        <v>1656</v>
      </c>
      <c r="G161" s="38"/>
      <c r="H161" s="101">
        <f>VLOOKUP($A161,'FeederSheet LA9'!$B$2:$DF$176,H$6+$AC$25+$AC$27,FALSE)</f>
        <v>0.12</v>
      </c>
      <c r="I161" s="101">
        <f>VLOOKUP($A161,'FeederSheet LA9'!$B$2:$DF$176,I$6+$AC$25+$AC$27,FALSE)</f>
        <v>0.47</v>
      </c>
      <c r="J161" s="101">
        <f>VLOOKUP($A161,'FeederSheet LA9'!$B$2:$DF$176,J$6+$AC$25+$AC$27,FALSE)</f>
        <v>0.11</v>
      </c>
      <c r="K161" s="100"/>
      <c r="L161" s="102">
        <f>IF($G$4=$AC$1,VLOOKUP($A161,'FeederSheet LA9'!$B$2:$DC$176,L$6+$AC$27,FALSE),"")</f>
        <v>0.06</v>
      </c>
      <c r="M161" s="102">
        <f>IF($G$4=$AC$1,VLOOKUP($A161,'FeederSheet LA9'!$B$2:$DC$176,M$6+$AC$27,FALSE),"")</f>
        <v>0.17</v>
      </c>
      <c r="N161" s="102">
        <f>IF($G$4=$AC$1,VLOOKUP($A161,'FeederSheet LA9'!$B$2:$DC$176,N$6+$AC$27,FALSE),"")</f>
        <v>0.04</v>
      </c>
      <c r="O161" s="102"/>
      <c r="P161" s="102">
        <f>IF($G$4=$AC$1,VLOOKUP($A161,'FeederSheet LA9'!$B$2:$DC$176,P$6+$AC$27,FALSE),"")</f>
        <v>0.18</v>
      </c>
      <c r="Q161" s="102">
        <f>IF($G$4=$AC$1,VLOOKUP($A161,'FeederSheet LA9'!$B$2:$DC$176,Q$6+$AC$27,FALSE),"")</f>
        <v>0.76</v>
      </c>
      <c r="R161" s="102">
        <f>IF($G$4=$AC$1,VLOOKUP($A161,'FeederSheet LA9'!$B$2:$DC$176,R$6+$AC$27,FALSE),"")</f>
        <v>0.17</v>
      </c>
      <c r="S161" s="100"/>
      <c r="T161" s="100"/>
      <c r="U161" s="100"/>
    </row>
    <row r="162" spans="1:29" x14ac:dyDescent="0.35">
      <c r="A162" s="3" t="s">
        <v>532</v>
      </c>
      <c r="B162" s="86">
        <v>938</v>
      </c>
      <c r="C162" s="55" t="s">
        <v>533</v>
      </c>
      <c r="D162" s="38">
        <f>VLOOKUP($A162,'FeederSheet LA9'!$B$2:$DF$176,D$6+$AC$29+$AC$27,FALSE)</f>
        <v>6715</v>
      </c>
      <c r="E162" s="38">
        <f>VLOOKUP($A162,'FeederSheet LA9'!$B$2:$DF$176,E$6+$AC$29+$AC$27,FALSE)</f>
        <v>509</v>
      </c>
      <c r="F162" s="38">
        <f>VLOOKUP($A162,'FeederSheet LA9'!$B$2:$DF$176,F$6+$AC$29+$AC$27,FALSE)</f>
        <v>7227</v>
      </c>
      <c r="G162" s="38"/>
      <c r="H162" s="101">
        <f>VLOOKUP($A162,'FeederSheet LA9'!$B$2:$DF$176,H$6+$AC$25+$AC$27,FALSE)</f>
        <v>0</v>
      </c>
      <c r="I162" s="101">
        <f>VLOOKUP($A162,'FeederSheet LA9'!$B$2:$DF$176,I$6+$AC$25+$AC$27,FALSE)</f>
        <v>0.63</v>
      </c>
      <c r="J162" s="101">
        <f>VLOOKUP($A162,'FeederSheet LA9'!$B$2:$DF$176,J$6+$AC$25+$AC$27,FALSE)</f>
        <v>0.05</v>
      </c>
      <c r="K162" s="100"/>
      <c r="L162" s="102">
        <f>IF($G$4=$AC$1,VLOOKUP($A162,'FeederSheet LA9'!$B$2:$DC$176,L$6+$AC$27,FALSE),"")</f>
        <v>-0.03</v>
      </c>
      <c r="M162" s="102">
        <f>IF($G$4=$AC$1,VLOOKUP($A162,'FeederSheet LA9'!$B$2:$DC$176,M$6+$AC$27,FALSE),"")</f>
        <v>0.53</v>
      </c>
      <c r="N162" s="102">
        <f>IF($G$4=$AC$1,VLOOKUP($A162,'FeederSheet LA9'!$B$2:$DC$176,N$6+$AC$27,FALSE),"")</f>
        <v>0.02</v>
      </c>
      <c r="O162" s="102"/>
      <c r="P162" s="102">
        <f>IF($G$4=$AC$1,VLOOKUP($A162,'FeederSheet LA9'!$B$2:$DC$176,P$6+$AC$27,FALSE),"")</f>
        <v>0.04</v>
      </c>
      <c r="Q162" s="102">
        <f>IF($G$4=$AC$1,VLOOKUP($A162,'FeederSheet LA9'!$B$2:$DC$176,Q$6+$AC$27,FALSE),"")</f>
        <v>0.74</v>
      </c>
      <c r="R162" s="102">
        <f>IF($G$4=$AC$1,VLOOKUP($A162,'FeederSheet LA9'!$B$2:$DC$176,R$6+$AC$27,FALSE),"")</f>
        <v>0.08</v>
      </c>
      <c r="S162" s="100"/>
      <c r="T162" s="100"/>
      <c r="U162" s="100"/>
    </row>
    <row r="163" spans="1:29" x14ac:dyDescent="0.35">
      <c r="A163" s="3" t="s">
        <v>534</v>
      </c>
      <c r="B163" s="86">
        <v>868</v>
      </c>
      <c r="C163" s="55" t="s">
        <v>535</v>
      </c>
      <c r="D163" s="38">
        <f>VLOOKUP($A163,'FeederSheet LA9'!$B$2:$DF$176,D$6+$AC$29+$AC$27,FALSE)</f>
        <v>1176</v>
      </c>
      <c r="E163" s="38">
        <f>VLOOKUP($A163,'FeederSheet LA9'!$B$2:$DF$176,E$6+$AC$29+$AC$27,FALSE)</f>
        <v>166</v>
      </c>
      <c r="F163" s="38">
        <f>VLOOKUP($A163,'FeederSheet LA9'!$B$2:$DF$176,F$6+$AC$29+$AC$27,FALSE)</f>
        <v>1345</v>
      </c>
      <c r="G163" s="38"/>
      <c r="H163" s="101">
        <f>VLOOKUP($A163,'FeederSheet LA9'!$B$2:$DF$176,H$6+$AC$25+$AC$27,FALSE)</f>
        <v>0.25</v>
      </c>
      <c r="I163" s="101">
        <f>VLOOKUP($A163,'FeederSheet LA9'!$B$2:$DF$176,I$6+$AC$25+$AC$27,FALSE)</f>
        <v>0.31</v>
      </c>
      <c r="J163" s="101">
        <f>VLOOKUP($A163,'FeederSheet LA9'!$B$2:$DF$176,J$6+$AC$25+$AC$27,FALSE)</f>
        <v>0.26</v>
      </c>
      <c r="K163" s="100"/>
      <c r="L163" s="102">
        <f>IF($G$4=$AC$1,VLOOKUP($A163,'FeederSheet LA9'!$B$2:$DC$176,L$6+$AC$27,FALSE),"")</f>
        <v>0.18</v>
      </c>
      <c r="M163" s="102">
        <f>IF($G$4=$AC$1,VLOOKUP($A163,'FeederSheet LA9'!$B$2:$DC$176,M$6+$AC$27,FALSE),"")</f>
        <v>0.12</v>
      </c>
      <c r="N163" s="102">
        <f>IF($G$4=$AC$1,VLOOKUP($A163,'FeederSheet LA9'!$B$2:$DC$176,N$6+$AC$27,FALSE),"")</f>
        <v>0.19</v>
      </c>
      <c r="O163" s="102"/>
      <c r="P163" s="102">
        <f>IF($G$4=$AC$1,VLOOKUP($A163,'FeederSheet LA9'!$B$2:$DC$176,P$6+$AC$27,FALSE),"")</f>
        <v>0.32</v>
      </c>
      <c r="Q163" s="102">
        <f>IF($G$4=$AC$1,VLOOKUP($A163,'FeederSheet LA9'!$B$2:$DC$176,Q$6+$AC$27,FALSE),"")</f>
        <v>0.51</v>
      </c>
      <c r="R163" s="102">
        <f>IF($G$4=$AC$1,VLOOKUP($A163,'FeederSheet LA9'!$B$2:$DC$176,R$6+$AC$27,FALSE),"")</f>
        <v>0.33</v>
      </c>
      <c r="S163" s="100"/>
      <c r="T163" s="100"/>
      <c r="U163" s="100"/>
    </row>
    <row r="164" spans="1:29" x14ac:dyDescent="0.35">
      <c r="A164" s="3" t="s">
        <v>536</v>
      </c>
      <c r="B164" s="86">
        <v>872</v>
      </c>
      <c r="C164" s="55" t="s">
        <v>537</v>
      </c>
      <c r="D164" s="38">
        <f>VLOOKUP($A164,'FeederSheet LA9'!$B$2:$DF$176,D$6+$AC$29+$AC$27,FALSE)</f>
        <v>1314</v>
      </c>
      <c r="E164" s="38">
        <f>VLOOKUP($A164,'FeederSheet LA9'!$B$2:$DF$176,E$6+$AC$29+$AC$27,FALSE)</f>
        <v>219</v>
      </c>
      <c r="F164" s="38">
        <f>VLOOKUP($A164,'FeederSheet LA9'!$B$2:$DF$176,F$6+$AC$29+$AC$27,FALSE)</f>
        <v>1533</v>
      </c>
      <c r="G164" s="38"/>
      <c r="H164" s="101">
        <f>VLOOKUP($A164,'FeederSheet LA9'!$B$2:$DF$176,H$6+$AC$25+$AC$27,FALSE)</f>
        <v>0.27</v>
      </c>
      <c r="I164" s="101">
        <f>VLOOKUP($A164,'FeederSheet LA9'!$B$2:$DF$176,I$6+$AC$25+$AC$27,FALSE)</f>
        <v>0.72</v>
      </c>
      <c r="J164" s="101">
        <f>VLOOKUP($A164,'FeederSheet LA9'!$B$2:$DF$176,J$6+$AC$25+$AC$27,FALSE)</f>
        <v>0.34</v>
      </c>
      <c r="K164" s="100"/>
      <c r="L164" s="102">
        <f>IF($G$4=$AC$1,VLOOKUP($A164,'FeederSheet LA9'!$B$2:$DC$176,L$6+$AC$27,FALSE),"")</f>
        <v>0.2</v>
      </c>
      <c r="M164" s="102">
        <f>IF($G$4=$AC$1,VLOOKUP($A164,'FeederSheet LA9'!$B$2:$DC$176,M$6+$AC$27,FALSE),"")</f>
        <v>0.55000000000000004</v>
      </c>
      <c r="N164" s="102">
        <f>IF($G$4=$AC$1,VLOOKUP($A164,'FeederSheet LA9'!$B$2:$DC$176,N$6+$AC$27,FALSE),"")</f>
        <v>0.27</v>
      </c>
      <c r="O164" s="102"/>
      <c r="P164" s="102">
        <f>IF($G$4=$AC$1,VLOOKUP($A164,'FeederSheet LA9'!$B$2:$DC$176,P$6+$AC$27,FALSE),"")</f>
        <v>0.34</v>
      </c>
      <c r="Q164" s="102">
        <f>IF($G$4=$AC$1,VLOOKUP($A164,'FeederSheet LA9'!$B$2:$DC$176,Q$6+$AC$27,FALSE),"")</f>
        <v>0.89</v>
      </c>
      <c r="R164" s="102">
        <f>IF($G$4=$AC$1,VLOOKUP($A164,'FeederSheet LA9'!$B$2:$DC$176,R$6+$AC$27,FALSE),"")</f>
        <v>0.4</v>
      </c>
      <c r="S164" s="100"/>
      <c r="T164" s="100"/>
      <c r="U164" s="100"/>
    </row>
    <row r="165" spans="1:29" x14ac:dyDescent="0.35">
      <c r="C165" s="103"/>
      <c r="D165" s="38"/>
      <c r="E165" s="38"/>
      <c r="F165" s="38"/>
      <c r="G165" s="38"/>
      <c r="H165" s="101"/>
      <c r="I165" s="101"/>
      <c r="J165" s="101"/>
      <c r="K165" s="100"/>
      <c r="L165" s="102"/>
      <c r="M165" s="102"/>
      <c r="N165" s="102"/>
      <c r="O165" s="102"/>
      <c r="P165" s="102"/>
      <c r="Q165" s="102"/>
      <c r="R165" s="102"/>
      <c r="S165" s="100"/>
      <c r="T165" s="100"/>
      <c r="U165" s="100"/>
    </row>
    <row r="166" spans="1:29" s="44" customFormat="1" x14ac:dyDescent="0.35">
      <c r="A166" s="111" t="s">
        <v>538</v>
      </c>
      <c r="B166" s="112" t="s">
        <v>539</v>
      </c>
      <c r="C166" s="41" t="s">
        <v>540</v>
      </c>
      <c r="D166" s="24">
        <f>VLOOKUP($A166,'FeederSheet LA9'!$B$2:$DF$176,D$6+$AC$29+$AC$27,FALSE)</f>
        <v>45108</v>
      </c>
      <c r="E166" s="24">
        <f>VLOOKUP($A166,'FeederSheet LA9'!$B$2:$DF$176,E$6+$AC$29+$AC$27,FALSE)</f>
        <v>2075</v>
      </c>
      <c r="F166" s="24">
        <f>VLOOKUP($A166,'FeederSheet LA9'!$B$2:$DF$176,F$6+$AC$29+$AC$27,FALSE)</f>
        <v>47294</v>
      </c>
      <c r="G166" s="24"/>
      <c r="H166" s="96">
        <f>VLOOKUP($A166,'FeederSheet LA9'!$B$2:$DF$176,H$6+$AC$25+$AC$27,FALSE)</f>
        <v>-0.1</v>
      </c>
      <c r="I166" s="96">
        <f>VLOOKUP($A166,'FeederSheet LA9'!$B$2:$DF$176,I$6+$AC$25+$AC$27,FALSE)</f>
        <v>0.67</v>
      </c>
      <c r="J166" s="96">
        <f>VLOOKUP($A166,'FeederSheet LA9'!$B$2:$DF$176,J$6+$AC$25+$AC$27,FALSE)</f>
        <v>-7.0000000000000007E-2</v>
      </c>
      <c r="K166" s="97"/>
      <c r="L166" s="98">
        <f>IF($G$4=$AC$1,VLOOKUP($A166,'FeederSheet LA9'!$B$2:$DC$176,L$6+$AC$27,FALSE),"")</f>
        <v>-0.11</v>
      </c>
      <c r="M166" s="98">
        <f>IF($G$4=$AC$1,VLOOKUP($A166,'FeederSheet LA9'!$B$2:$DC$176,M$6+$AC$27,FALSE),"")</f>
        <v>0.61</v>
      </c>
      <c r="N166" s="98">
        <f>IF($G$4=$AC$1,VLOOKUP($A166,'FeederSheet LA9'!$B$2:$DC$176,N$6+$AC$27,FALSE),"")</f>
        <v>-0.08</v>
      </c>
      <c r="O166" s="98"/>
      <c r="P166" s="98">
        <f>IF($G$4=$AC$1,VLOOKUP($A166,'FeederSheet LA9'!$B$2:$DC$176,P$6+$AC$27,FALSE),"")</f>
        <v>-0.09</v>
      </c>
      <c r="Q166" s="98">
        <f>IF($G$4=$AC$1,VLOOKUP($A166,'FeederSheet LA9'!$B$2:$DC$176,Q$6+$AC$27,FALSE),"")</f>
        <v>0.72</v>
      </c>
      <c r="R166" s="98">
        <f>IF($G$4=$AC$1,VLOOKUP($A166,'FeederSheet LA9'!$B$2:$DC$176,R$6+$AC$27,FALSE),"")</f>
        <v>-0.06</v>
      </c>
      <c r="S166" s="97"/>
      <c r="T166" s="97"/>
      <c r="U166" s="97"/>
      <c r="AC166" s="4"/>
    </row>
    <row r="167" spans="1:29" s="44" customFormat="1" x14ac:dyDescent="0.35">
      <c r="A167" s="53" t="s">
        <v>541</v>
      </c>
      <c r="B167" s="54">
        <v>800</v>
      </c>
      <c r="C167" s="55" t="s">
        <v>542</v>
      </c>
      <c r="D167" s="38">
        <f>VLOOKUP($A167,'FeederSheet LA9'!$B$2:$DF$176,D$6+$AC$29+$AC$27,FALSE)</f>
        <v>1933</v>
      </c>
      <c r="E167" s="38">
        <f>VLOOKUP($A167,'FeederSheet LA9'!$B$2:$DF$176,E$6+$AC$29+$AC$27,FALSE)</f>
        <v>63</v>
      </c>
      <c r="F167" s="38">
        <f>VLOOKUP($A167,'FeederSheet LA9'!$B$2:$DF$176,F$6+$AC$29+$AC$27,FALSE)</f>
        <v>1996</v>
      </c>
      <c r="G167" s="38"/>
      <c r="H167" s="101">
        <f>VLOOKUP($A167,'FeederSheet LA9'!$B$2:$DF$176,H$6+$AC$25+$AC$27,FALSE)</f>
        <v>-0.05</v>
      </c>
      <c r="I167" s="101">
        <f>VLOOKUP($A167,'FeederSheet LA9'!$B$2:$DF$176,I$6+$AC$25+$AC$27,FALSE)</f>
        <v>0.73</v>
      </c>
      <c r="J167" s="101">
        <f>VLOOKUP($A167,'FeederSheet LA9'!$B$2:$DF$176,J$6+$AC$25+$AC$27,FALSE)</f>
        <v>-0.03</v>
      </c>
      <c r="K167" s="100"/>
      <c r="L167" s="102">
        <f>IF($G$4=$AC$1,VLOOKUP($A167,'FeederSheet LA9'!$B$2:$DC$176,L$6+$AC$27,FALSE),"")</f>
        <v>-0.11</v>
      </c>
      <c r="M167" s="102">
        <f>IF($G$4=$AC$1,VLOOKUP($A167,'FeederSheet LA9'!$B$2:$DC$176,M$6+$AC$27,FALSE),"")</f>
        <v>0.42</v>
      </c>
      <c r="N167" s="102">
        <f>IF($G$4=$AC$1,VLOOKUP($A167,'FeederSheet LA9'!$B$2:$DC$176,N$6+$AC$27,FALSE),"")</f>
        <v>-0.08</v>
      </c>
      <c r="O167" s="102"/>
      <c r="P167" s="102">
        <f>IF($G$4=$AC$1,VLOOKUP($A167,'FeederSheet LA9'!$B$2:$DC$176,P$6+$AC$27,FALSE),"")</f>
        <v>0.01</v>
      </c>
      <c r="Q167" s="102">
        <f>IF($G$4=$AC$1,VLOOKUP($A167,'FeederSheet LA9'!$B$2:$DC$176,Q$6+$AC$27,FALSE),"")</f>
        <v>1.04</v>
      </c>
      <c r="R167" s="102">
        <f>IF($G$4=$AC$1,VLOOKUP($A167,'FeederSheet LA9'!$B$2:$DC$176,R$6+$AC$27,FALSE),"")</f>
        <v>0.03</v>
      </c>
      <c r="S167" s="100"/>
      <c r="T167" s="100"/>
      <c r="U167" s="100"/>
      <c r="AC167" s="10"/>
    </row>
    <row r="168" spans="1:29" ht="12.75" customHeight="1" x14ac:dyDescent="0.35">
      <c r="A168" s="53" t="s">
        <v>543</v>
      </c>
      <c r="B168" s="54">
        <v>837</v>
      </c>
      <c r="C168" s="55" t="s">
        <v>544</v>
      </c>
      <c r="D168" s="38">
        <f>VLOOKUP($A168,'FeederSheet LA9'!$B$2:$DF$176,D$6+$AC$29+$AC$27,FALSE)</f>
        <v>1267</v>
      </c>
      <c r="E168" s="38">
        <f>VLOOKUP($A168,'FeederSheet LA9'!$B$2:$DF$176,E$6+$AC$29+$AC$27,FALSE)</f>
        <v>150</v>
      </c>
      <c r="F168" s="38">
        <f>VLOOKUP($A168,'FeederSheet LA9'!$B$2:$DF$176,F$6+$AC$29+$AC$27,FALSE)</f>
        <v>1417</v>
      </c>
      <c r="G168" s="38"/>
      <c r="H168" s="101">
        <f>VLOOKUP($A168,'FeederSheet LA9'!$B$2:$DF$176,H$6+$AC$25+$AC$27,FALSE)</f>
        <v>0.04</v>
      </c>
      <c r="I168" s="101">
        <f>VLOOKUP($A168,'FeederSheet LA9'!$B$2:$DF$176,I$6+$AC$25+$AC$27,FALSE)</f>
        <v>0.98</v>
      </c>
      <c r="J168" s="101">
        <f>VLOOKUP($A168,'FeederSheet LA9'!$B$2:$DF$176,J$6+$AC$25+$AC$27,FALSE)</f>
        <v>0.14000000000000001</v>
      </c>
      <c r="K168" s="100"/>
      <c r="L168" s="102">
        <f>IF($G$4=$AC$1,VLOOKUP($A168,'FeederSheet LA9'!$B$2:$DC$176,L$6+$AC$27,FALSE),"")</f>
        <v>-0.03</v>
      </c>
      <c r="M168" s="102">
        <f>IF($G$4=$AC$1,VLOOKUP($A168,'FeederSheet LA9'!$B$2:$DC$176,M$6+$AC$27,FALSE),"")</f>
        <v>0.78</v>
      </c>
      <c r="N168" s="102">
        <f>IF($G$4=$AC$1,VLOOKUP($A168,'FeederSheet LA9'!$B$2:$DC$176,N$6+$AC$27,FALSE),"")</f>
        <v>7.0000000000000007E-2</v>
      </c>
      <c r="O168" s="102"/>
      <c r="P168" s="102">
        <f>IF($G$4=$AC$1,VLOOKUP($A168,'FeederSheet LA9'!$B$2:$DC$176,P$6+$AC$27,FALSE),"")</f>
        <v>0.11</v>
      </c>
      <c r="Q168" s="102">
        <f>IF($G$4=$AC$1,VLOOKUP($A168,'FeederSheet LA9'!$B$2:$DC$176,Q$6+$AC$27,FALSE),"")</f>
        <v>1.19</v>
      </c>
      <c r="R168" s="102">
        <f>IF($G$4=$AC$1,VLOOKUP($A168,'FeederSheet LA9'!$B$2:$DC$176,R$6+$AC$27,FALSE),"")</f>
        <v>0.2</v>
      </c>
      <c r="AC168" s="10"/>
    </row>
    <row r="169" spans="1:29" x14ac:dyDescent="0.35">
      <c r="A169" s="53" t="s">
        <v>545</v>
      </c>
      <c r="B169" s="54">
        <v>801</v>
      </c>
      <c r="C169" s="55" t="s">
        <v>546</v>
      </c>
      <c r="D169" s="38">
        <f>VLOOKUP($A169,'FeederSheet LA9'!$B$2:$DF$176,D$6+$AC$29+$AC$27,FALSE)</f>
        <v>2444</v>
      </c>
      <c r="E169" s="38">
        <f>VLOOKUP($A169,'FeederSheet LA9'!$B$2:$DF$176,E$6+$AC$29+$AC$27,FALSE)</f>
        <v>449</v>
      </c>
      <c r="F169" s="38">
        <f>VLOOKUP($A169,'FeederSheet LA9'!$B$2:$DF$176,F$6+$AC$29+$AC$27,FALSE)</f>
        <v>2900</v>
      </c>
      <c r="G169" s="38"/>
      <c r="H169" s="101">
        <f>VLOOKUP($A169,'FeederSheet LA9'!$B$2:$DF$176,H$6+$AC$25+$AC$27,FALSE)</f>
        <v>-0.19</v>
      </c>
      <c r="I169" s="101">
        <f>VLOOKUP($A169,'FeederSheet LA9'!$B$2:$DF$176,I$6+$AC$25+$AC$27,FALSE)</f>
        <v>0.44</v>
      </c>
      <c r="J169" s="101">
        <f>VLOOKUP($A169,'FeederSheet LA9'!$B$2:$DF$176,J$6+$AC$25+$AC$27,FALSE)</f>
        <v>-0.09</v>
      </c>
      <c r="K169" s="100"/>
      <c r="L169" s="102">
        <f>IF($G$4=$AC$1,VLOOKUP($A169,'FeederSheet LA9'!$B$2:$DC$176,L$6+$AC$27,FALSE),"")</f>
        <v>-0.24</v>
      </c>
      <c r="M169" s="102">
        <f>IF($G$4=$AC$1,VLOOKUP($A169,'FeederSheet LA9'!$B$2:$DC$176,M$6+$AC$27,FALSE),"")</f>
        <v>0.33</v>
      </c>
      <c r="N169" s="102">
        <f>IF($G$4=$AC$1,VLOOKUP($A169,'FeederSheet LA9'!$B$2:$DC$176,N$6+$AC$27,FALSE),"")</f>
        <v>-0.14000000000000001</v>
      </c>
      <c r="O169" s="102"/>
      <c r="P169" s="102">
        <f>IF($G$4=$AC$1,VLOOKUP($A169,'FeederSheet LA9'!$B$2:$DC$176,P$6+$AC$27,FALSE),"")</f>
        <v>-0.14000000000000001</v>
      </c>
      <c r="Q169" s="102">
        <f>IF($G$4=$AC$1,VLOOKUP($A169,'FeederSheet LA9'!$B$2:$DC$176,Q$6+$AC$27,FALSE),"")</f>
        <v>0.56000000000000005</v>
      </c>
      <c r="R169" s="102">
        <f>IF($G$4=$AC$1,VLOOKUP($A169,'FeederSheet LA9'!$B$2:$DC$176,R$6+$AC$27,FALSE),"")</f>
        <v>-0.05</v>
      </c>
      <c r="S169" s="100"/>
      <c r="T169" s="100"/>
      <c r="U169" s="100"/>
    </row>
    <row r="170" spans="1:29" x14ac:dyDescent="0.35">
      <c r="A170" s="53" t="s">
        <v>547</v>
      </c>
      <c r="B170" s="54">
        <v>908</v>
      </c>
      <c r="C170" s="55" t="s">
        <v>548</v>
      </c>
      <c r="D170" s="38">
        <f>VLOOKUP($A170,'FeederSheet LA9'!$B$2:$DF$176,D$6+$AC$29+$AC$27,FALSE)</f>
        <v>4918</v>
      </c>
      <c r="E170" s="38">
        <f>VLOOKUP($A170,'FeederSheet LA9'!$B$2:$DF$176,E$6+$AC$29+$AC$27,FALSE)</f>
        <v>69</v>
      </c>
      <c r="F170" s="38">
        <f>VLOOKUP($A170,'FeederSheet LA9'!$B$2:$DF$176,F$6+$AC$29+$AC$27,FALSE)</f>
        <v>4987</v>
      </c>
      <c r="G170" s="38"/>
      <c r="H170" s="101">
        <f>VLOOKUP($A170,'FeederSheet LA9'!$B$2:$DF$176,H$6+$AC$25+$AC$27,FALSE)</f>
        <v>-0.1</v>
      </c>
      <c r="I170" s="101">
        <f>VLOOKUP($A170,'FeederSheet LA9'!$B$2:$DF$176,I$6+$AC$25+$AC$27,FALSE)</f>
        <v>0.48</v>
      </c>
      <c r="J170" s="101">
        <f>VLOOKUP($A170,'FeederSheet LA9'!$B$2:$DF$176,J$6+$AC$25+$AC$27,FALSE)</f>
        <v>-0.09</v>
      </c>
      <c r="K170" s="100"/>
      <c r="L170" s="102">
        <f>IF($G$4=$AC$1,VLOOKUP($A170,'FeederSheet LA9'!$B$2:$DC$176,L$6+$AC$27,FALSE),"")</f>
        <v>-0.13</v>
      </c>
      <c r="M170" s="102">
        <f>IF($G$4=$AC$1,VLOOKUP($A170,'FeederSheet LA9'!$B$2:$DC$176,M$6+$AC$27,FALSE),"")</f>
        <v>0.18</v>
      </c>
      <c r="N170" s="102">
        <f>IF($G$4=$AC$1,VLOOKUP($A170,'FeederSheet LA9'!$B$2:$DC$176,N$6+$AC$27,FALSE),"")</f>
        <v>-0.12</v>
      </c>
      <c r="O170" s="102"/>
      <c r="P170" s="102">
        <f>IF($G$4=$AC$1,VLOOKUP($A170,'FeederSheet LA9'!$B$2:$DC$176,P$6+$AC$27,FALSE),"")</f>
        <v>-0.06</v>
      </c>
      <c r="Q170" s="102">
        <f>IF($G$4=$AC$1,VLOOKUP($A170,'FeederSheet LA9'!$B$2:$DC$176,Q$6+$AC$27,FALSE),"")</f>
        <v>0.78</v>
      </c>
      <c r="R170" s="102">
        <f>IF($G$4=$AC$1,VLOOKUP($A170,'FeederSheet LA9'!$B$2:$DC$176,R$6+$AC$27,FALSE),"")</f>
        <v>-0.05</v>
      </c>
      <c r="S170" s="100"/>
      <c r="T170" s="100"/>
      <c r="U170" s="100"/>
    </row>
    <row r="171" spans="1:29" x14ac:dyDescent="0.35">
      <c r="A171" s="53" t="s">
        <v>549</v>
      </c>
      <c r="B171" s="54">
        <v>878</v>
      </c>
      <c r="C171" s="55" t="s">
        <v>550</v>
      </c>
      <c r="D171" s="38">
        <f>VLOOKUP($A171,'FeederSheet LA9'!$B$2:$DF$176,D$6+$AC$29+$AC$27,FALSE)</f>
        <v>6148</v>
      </c>
      <c r="E171" s="38">
        <f>VLOOKUP($A171,'FeederSheet LA9'!$B$2:$DF$176,E$6+$AC$29+$AC$27,FALSE)</f>
        <v>124</v>
      </c>
      <c r="F171" s="38">
        <f>VLOOKUP($A171,'FeederSheet LA9'!$B$2:$DF$176,F$6+$AC$29+$AC$27,FALSE)</f>
        <v>6278</v>
      </c>
      <c r="G171" s="38"/>
      <c r="H171" s="101">
        <f>VLOOKUP($A171,'FeederSheet LA9'!$B$2:$DF$176,H$6+$AC$25+$AC$27,FALSE)</f>
        <v>-0.15</v>
      </c>
      <c r="I171" s="101">
        <f>VLOOKUP($A171,'FeederSheet LA9'!$B$2:$DF$176,I$6+$AC$25+$AC$27,FALSE)</f>
        <v>0.8</v>
      </c>
      <c r="J171" s="101">
        <f>VLOOKUP($A171,'FeederSheet LA9'!$B$2:$DF$176,J$6+$AC$25+$AC$27,FALSE)</f>
        <v>-0.13</v>
      </c>
      <c r="K171" s="100"/>
      <c r="L171" s="102">
        <f>IF($G$4=$AC$1,VLOOKUP($A171,'FeederSheet LA9'!$B$2:$DC$176,L$6+$AC$27,FALSE),"")</f>
        <v>-0.18</v>
      </c>
      <c r="M171" s="102">
        <f>IF($G$4=$AC$1,VLOOKUP($A171,'FeederSheet LA9'!$B$2:$DC$176,M$6+$AC$27,FALSE),"")</f>
        <v>0.57999999999999996</v>
      </c>
      <c r="N171" s="102">
        <f>IF($G$4=$AC$1,VLOOKUP($A171,'FeederSheet LA9'!$B$2:$DC$176,N$6+$AC$27,FALSE),"")</f>
        <v>-0.16</v>
      </c>
      <c r="O171" s="102"/>
      <c r="P171" s="102">
        <f>IF($G$4=$AC$1,VLOOKUP($A171,'FeederSheet LA9'!$B$2:$DC$176,P$6+$AC$27,FALSE),"")</f>
        <v>-0.12</v>
      </c>
      <c r="Q171" s="102">
        <f>IF($G$4=$AC$1,VLOOKUP($A171,'FeederSheet LA9'!$B$2:$DC$176,Q$6+$AC$27,FALSE),"")</f>
        <v>1.02</v>
      </c>
      <c r="R171" s="102">
        <f>IF($G$4=$AC$1,VLOOKUP($A171,'FeederSheet LA9'!$B$2:$DC$176,R$6+$AC$27,FALSE),"")</f>
        <v>-0.1</v>
      </c>
      <c r="S171" s="100"/>
      <c r="T171" s="100"/>
      <c r="U171" s="100"/>
    </row>
    <row r="172" spans="1:29" x14ac:dyDescent="0.35">
      <c r="A172" s="53" t="s">
        <v>551</v>
      </c>
      <c r="B172" s="54">
        <v>835</v>
      </c>
      <c r="C172" s="55" t="s">
        <v>552</v>
      </c>
      <c r="D172" s="38">
        <f>VLOOKUP($A172,'FeederSheet LA9'!$B$2:$DF$176,D$6+$AC$29+$AC$27,FALSE)</f>
        <v>3801</v>
      </c>
      <c r="E172" s="38">
        <f>VLOOKUP($A172,'FeederSheet LA9'!$B$2:$DF$176,E$6+$AC$29+$AC$27,FALSE)</f>
        <v>52</v>
      </c>
      <c r="F172" s="38">
        <f>VLOOKUP($A172,'FeederSheet LA9'!$B$2:$DF$176,F$6+$AC$29+$AC$27,FALSE)</f>
        <v>3854</v>
      </c>
      <c r="G172" s="38"/>
      <c r="H172" s="101">
        <f>VLOOKUP($A172,'FeederSheet LA9'!$B$2:$DF$176,H$6+$AC$25+$AC$27,FALSE)</f>
        <v>0.02</v>
      </c>
      <c r="I172" s="101">
        <f>VLOOKUP($A172,'FeederSheet LA9'!$B$2:$DF$176,I$6+$AC$25+$AC$27,FALSE)</f>
        <v>0.82</v>
      </c>
      <c r="J172" s="101">
        <f>VLOOKUP($A172,'FeederSheet LA9'!$B$2:$DF$176,J$6+$AC$25+$AC$27,FALSE)</f>
        <v>0.03</v>
      </c>
      <c r="K172" s="100"/>
      <c r="L172" s="102">
        <f>IF($G$4=$AC$1,VLOOKUP($A172,'FeederSheet LA9'!$B$2:$DC$176,L$6+$AC$27,FALSE),"")</f>
        <v>-0.02</v>
      </c>
      <c r="M172" s="102">
        <f>IF($G$4=$AC$1,VLOOKUP($A172,'FeederSheet LA9'!$B$2:$DC$176,M$6+$AC$27,FALSE),"")</f>
        <v>0.48</v>
      </c>
      <c r="N172" s="102">
        <f>IF($G$4=$AC$1,VLOOKUP($A172,'FeederSheet LA9'!$B$2:$DC$176,N$6+$AC$27,FALSE),"")</f>
        <v>-0.01</v>
      </c>
      <c r="O172" s="102"/>
      <c r="P172" s="102">
        <f>IF($G$4=$AC$1,VLOOKUP($A172,'FeederSheet LA9'!$B$2:$DC$176,P$6+$AC$27,FALSE),"")</f>
        <v>0.06</v>
      </c>
      <c r="Q172" s="102">
        <f>IF($G$4=$AC$1,VLOOKUP($A172,'FeederSheet LA9'!$B$2:$DC$176,Q$6+$AC$27,FALSE),"")</f>
        <v>1.1599999999999999</v>
      </c>
      <c r="R172" s="102">
        <f>IF($G$4=$AC$1,VLOOKUP($A172,'FeederSheet LA9'!$B$2:$DC$176,R$6+$AC$27,FALSE),"")</f>
        <v>7.0000000000000007E-2</v>
      </c>
      <c r="S172" s="100"/>
      <c r="T172" s="100"/>
      <c r="U172" s="100"/>
    </row>
    <row r="173" spans="1:29" x14ac:dyDescent="0.35">
      <c r="A173" s="53" t="s">
        <v>553</v>
      </c>
      <c r="B173" s="54">
        <v>916</v>
      </c>
      <c r="C173" s="55" t="s">
        <v>554</v>
      </c>
      <c r="D173" s="38">
        <f>VLOOKUP($A173,'FeederSheet LA9'!$B$2:$DF$176,D$6+$AC$29+$AC$27,FALSE)</f>
        <v>5359</v>
      </c>
      <c r="E173" s="38">
        <f>VLOOKUP($A173,'FeederSheet LA9'!$B$2:$DF$176,E$6+$AC$29+$AC$27,FALSE)</f>
        <v>252</v>
      </c>
      <c r="F173" s="38">
        <f>VLOOKUP($A173,'FeederSheet LA9'!$B$2:$DF$176,F$6+$AC$29+$AC$27,FALSE)</f>
        <v>5613</v>
      </c>
      <c r="G173" s="38"/>
      <c r="H173" s="101">
        <f>VLOOKUP($A173,'FeederSheet LA9'!$B$2:$DF$176,H$6+$AC$25+$AC$27,FALSE)</f>
        <v>-0.01</v>
      </c>
      <c r="I173" s="101">
        <f>VLOOKUP($A173,'FeederSheet LA9'!$B$2:$DF$176,I$6+$AC$25+$AC$27,FALSE)</f>
        <v>0.67</v>
      </c>
      <c r="J173" s="101">
        <f>VLOOKUP($A173,'FeederSheet LA9'!$B$2:$DF$176,J$6+$AC$25+$AC$27,FALSE)</f>
        <v>0.02</v>
      </c>
      <c r="K173" s="100"/>
      <c r="L173" s="102">
        <f>IF($G$4=$AC$1,VLOOKUP($A173,'FeederSheet LA9'!$B$2:$DC$176,L$6+$AC$27,FALSE),"")</f>
        <v>-0.05</v>
      </c>
      <c r="M173" s="102">
        <f>IF($G$4=$AC$1,VLOOKUP($A173,'FeederSheet LA9'!$B$2:$DC$176,M$6+$AC$27,FALSE),"")</f>
        <v>0.51</v>
      </c>
      <c r="N173" s="102">
        <f>IF($G$4=$AC$1,VLOOKUP($A173,'FeederSheet LA9'!$B$2:$DC$176,N$6+$AC$27,FALSE),"")</f>
        <v>-0.02</v>
      </c>
      <c r="O173" s="102"/>
      <c r="P173" s="102">
        <f>IF($G$4=$AC$1,VLOOKUP($A173,'FeederSheet LA9'!$B$2:$DC$176,P$6+$AC$27,FALSE),"")</f>
        <v>0.02</v>
      </c>
      <c r="Q173" s="102">
        <f>IF($G$4=$AC$1,VLOOKUP($A173,'FeederSheet LA9'!$B$2:$DC$176,Q$6+$AC$27,FALSE),"")</f>
        <v>0.82</v>
      </c>
      <c r="R173" s="102">
        <f>IF($G$4=$AC$1,VLOOKUP($A173,'FeederSheet LA9'!$B$2:$DC$176,R$6+$AC$27,FALSE),"")</f>
        <v>0.05</v>
      </c>
      <c r="S173" s="100"/>
      <c r="T173" s="100"/>
      <c r="U173" s="100"/>
    </row>
    <row r="174" spans="1:29" x14ac:dyDescent="0.35">
      <c r="A174" s="53" t="s">
        <v>555</v>
      </c>
      <c r="B174" s="54">
        <v>420</v>
      </c>
      <c r="C174" s="55" t="s">
        <v>556</v>
      </c>
      <c r="D174" s="38">
        <f>VLOOKUP($A174,'FeederSheet LA9'!$B$2:$DF$176,D$6+$AC$29+$AC$27,FALSE)</f>
        <v>14</v>
      </c>
      <c r="E174" s="38">
        <f>VLOOKUP($A174,'FeederSheet LA9'!$B$2:$DF$176,E$6+$AC$29+$AC$27,FALSE)</f>
        <v>0</v>
      </c>
      <c r="F174" s="38">
        <f>VLOOKUP($A174,'FeederSheet LA9'!$B$2:$DF$176,F$6+$AC$29+$AC$27,FALSE)</f>
        <v>14</v>
      </c>
      <c r="G174" s="38"/>
      <c r="H174" s="101">
        <f>VLOOKUP($A174,'FeederSheet LA9'!$B$2:$DF$176,H$6+$AC$25+$AC$27,FALSE)</f>
        <v>0.85</v>
      </c>
      <c r="I174" s="101" t="str">
        <f>VLOOKUP($A174,'FeederSheet LA9'!$B$2:$DF$176,I$6+$AC$25+$AC$27,FALSE)</f>
        <v>.</v>
      </c>
      <c r="J174" s="101">
        <f>VLOOKUP($A174,'FeederSheet LA9'!$B$2:$DF$176,J$6+$AC$25+$AC$27,FALSE)</f>
        <v>0.85</v>
      </c>
      <c r="K174" s="100"/>
      <c r="L174" s="102">
        <f>IF($G$4=$AC$1,VLOOKUP($A174,'FeederSheet LA9'!$B$2:$DC$176,L$6+$AC$27,FALSE),"")</f>
        <v>0.19</v>
      </c>
      <c r="M174" s="102" t="str">
        <f>IF($G$4=$AC$1,VLOOKUP($A174,'FeederSheet LA9'!$B$2:$DC$176,M$6+$AC$27,FALSE),"")</f>
        <v>.</v>
      </c>
      <c r="N174" s="102">
        <f>IF($G$4=$AC$1,VLOOKUP($A174,'FeederSheet LA9'!$B$2:$DC$176,N$6+$AC$27,FALSE),"")</f>
        <v>0.19</v>
      </c>
      <c r="O174" s="102"/>
      <c r="P174" s="102">
        <f>IF($G$4=$AC$1,VLOOKUP($A174,'FeederSheet LA9'!$B$2:$DC$176,P$6+$AC$27,FALSE),"")</f>
        <v>1.51</v>
      </c>
      <c r="Q174" s="102" t="str">
        <f>IF($G$4=$AC$1,VLOOKUP($A174,'FeederSheet LA9'!$B$2:$DC$176,Q$6+$AC$27,FALSE),"")</f>
        <v>.</v>
      </c>
      <c r="R174" s="102">
        <f>IF($G$4=$AC$1,VLOOKUP($A174,'FeederSheet LA9'!$B$2:$DC$176,R$6+$AC$27,FALSE),"")</f>
        <v>1.51</v>
      </c>
      <c r="S174" s="100"/>
      <c r="T174" s="100"/>
      <c r="U174" s="100"/>
    </row>
    <row r="175" spans="1:29" x14ac:dyDescent="0.35">
      <c r="A175" s="53" t="s">
        <v>557</v>
      </c>
      <c r="B175" s="54">
        <v>802</v>
      </c>
      <c r="C175" s="55" t="s">
        <v>558</v>
      </c>
      <c r="D175" s="38">
        <f>VLOOKUP($A175,'FeederSheet LA9'!$B$2:$DF$176,D$6+$AC$29+$AC$27,FALSE)</f>
        <v>1965</v>
      </c>
      <c r="E175" s="38">
        <f>VLOOKUP($A175,'FeederSheet LA9'!$B$2:$DF$176,E$6+$AC$29+$AC$27,FALSE)</f>
        <v>62</v>
      </c>
      <c r="F175" s="38">
        <f>VLOOKUP($A175,'FeederSheet LA9'!$B$2:$DF$176,F$6+$AC$29+$AC$27,FALSE)</f>
        <v>2027</v>
      </c>
      <c r="G175" s="38"/>
      <c r="H175" s="101">
        <f>VLOOKUP($A175,'FeederSheet LA9'!$B$2:$DF$176,H$6+$AC$25+$AC$27,FALSE)</f>
        <v>-0.13</v>
      </c>
      <c r="I175" s="101">
        <f>VLOOKUP($A175,'FeederSheet LA9'!$B$2:$DF$176,I$6+$AC$25+$AC$27,FALSE)</f>
        <v>0.92</v>
      </c>
      <c r="J175" s="101">
        <f>VLOOKUP($A175,'FeederSheet LA9'!$B$2:$DF$176,J$6+$AC$25+$AC$27,FALSE)</f>
        <v>-0.09</v>
      </c>
      <c r="K175" s="100"/>
      <c r="L175" s="102">
        <f>IF($G$4=$AC$1,VLOOKUP($A175,'FeederSheet LA9'!$B$2:$DC$176,L$6+$AC$27,FALSE),"")</f>
        <v>-0.18</v>
      </c>
      <c r="M175" s="102">
        <f>IF($G$4=$AC$1,VLOOKUP($A175,'FeederSheet LA9'!$B$2:$DC$176,M$6+$AC$27,FALSE),"")</f>
        <v>0.6</v>
      </c>
      <c r="N175" s="102">
        <f>IF($G$4=$AC$1,VLOOKUP($A175,'FeederSheet LA9'!$B$2:$DC$176,N$6+$AC$27,FALSE),"")</f>
        <v>-0.15</v>
      </c>
      <c r="O175" s="102"/>
      <c r="P175" s="102">
        <f>IF($G$4=$AC$1,VLOOKUP($A175,'FeederSheet LA9'!$B$2:$DC$176,P$6+$AC$27,FALSE),"")</f>
        <v>-7.0000000000000007E-2</v>
      </c>
      <c r="Q175" s="102">
        <f>IF($G$4=$AC$1,VLOOKUP($A175,'FeederSheet LA9'!$B$2:$DC$176,Q$6+$AC$27,FALSE),"")</f>
        <v>1.23</v>
      </c>
      <c r="R175" s="102">
        <f>IF($G$4=$AC$1,VLOOKUP($A175,'FeederSheet LA9'!$B$2:$DC$176,R$6+$AC$27,FALSE),"")</f>
        <v>-0.04</v>
      </c>
      <c r="S175" s="100"/>
      <c r="T175" s="100"/>
      <c r="U175" s="100"/>
    </row>
    <row r="176" spans="1:29" x14ac:dyDescent="0.35">
      <c r="A176" s="53" t="s">
        <v>559</v>
      </c>
      <c r="B176" s="54">
        <v>879</v>
      </c>
      <c r="C176" s="55" t="s">
        <v>560</v>
      </c>
      <c r="D176" s="38">
        <f>VLOOKUP($A176,'FeederSheet LA9'!$B$2:$DF$176,D$6+$AC$29+$AC$27,FALSE)</f>
        <v>2309</v>
      </c>
      <c r="E176" s="38">
        <f>VLOOKUP($A176,'FeederSheet LA9'!$B$2:$DF$176,E$6+$AC$29+$AC$27,FALSE)</f>
        <v>82</v>
      </c>
      <c r="F176" s="38">
        <f>VLOOKUP($A176,'FeederSheet LA9'!$B$2:$DF$176,F$6+$AC$29+$AC$27,FALSE)</f>
        <v>2395</v>
      </c>
      <c r="G176" s="38"/>
      <c r="H176" s="101">
        <f>VLOOKUP($A176,'FeederSheet LA9'!$B$2:$DF$176,H$6+$AC$25+$AC$27,FALSE)</f>
        <v>-0.36</v>
      </c>
      <c r="I176" s="101">
        <f>VLOOKUP($A176,'FeederSheet LA9'!$B$2:$DF$176,I$6+$AC$25+$AC$27,FALSE)</f>
        <v>0.69</v>
      </c>
      <c r="J176" s="101">
        <f>VLOOKUP($A176,'FeederSheet LA9'!$B$2:$DF$176,J$6+$AC$25+$AC$27,FALSE)</f>
        <v>-0.32</v>
      </c>
      <c r="K176" s="100"/>
      <c r="L176" s="102">
        <f>IF($G$4=$AC$1,VLOOKUP($A176,'FeederSheet LA9'!$B$2:$DC$176,L$6+$AC$27,FALSE),"")</f>
        <v>-0.41</v>
      </c>
      <c r="M176" s="102">
        <f>IF($G$4=$AC$1,VLOOKUP($A176,'FeederSheet LA9'!$B$2:$DC$176,M$6+$AC$27,FALSE),"")</f>
        <v>0.42</v>
      </c>
      <c r="N176" s="102">
        <f>IF($G$4=$AC$1,VLOOKUP($A176,'FeederSheet LA9'!$B$2:$DC$176,N$6+$AC$27,FALSE),"")</f>
        <v>-0.37</v>
      </c>
      <c r="O176" s="102"/>
      <c r="P176" s="102">
        <f>IF($G$4=$AC$1,VLOOKUP($A176,'FeederSheet LA9'!$B$2:$DC$176,P$6+$AC$27,FALSE),"")</f>
        <v>-0.31</v>
      </c>
      <c r="Q176" s="102">
        <f>IF($G$4=$AC$1,VLOOKUP($A176,'FeederSheet LA9'!$B$2:$DC$176,Q$6+$AC$27,FALSE),"")</f>
        <v>0.96</v>
      </c>
      <c r="R176" s="102">
        <f>IF($G$4=$AC$1,VLOOKUP($A176,'FeederSheet LA9'!$B$2:$DC$176,R$6+$AC$27,FALSE),"")</f>
        <v>-0.27</v>
      </c>
      <c r="S176" s="100"/>
      <c r="T176" s="100"/>
      <c r="U176" s="100"/>
    </row>
    <row r="177" spans="1:21" x14ac:dyDescent="0.35">
      <c r="A177" s="53" t="s">
        <v>561</v>
      </c>
      <c r="B177" s="54">
        <v>836</v>
      </c>
      <c r="C177" s="55" t="s">
        <v>562</v>
      </c>
      <c r="D177" s="38">
        <f>VLOOKUP($A177,'FeederSheet LA9'!$B$2:$DF$176,D$6+$AC$29+$AC$27,FALSE)</f>
        <v>1184</v>
      </c>
      <c r="E177" s="38">
        <f>VLOOKUP($A177,'FeederSheet LA9'!$B$2:$DF$176,E$6+$AC$29+$AC$27,FALSE)</f>
        <v>65</v>
      </c>
      <c r="F177" s="38">
        <f>VLOOKUP($A177,'FeederSheet LA9'!$B$2:$DF$176,F$6+$AC$29+$AC$27,FALSE)</f>
        <v>1253</v>
      </c>
      <c r="G177" s="38"/>
      <c r="H177" s="101">
        <f>VLOOKUP($A177,'FeederSheet LA9'!$B$2:$DF$176,H$6+$AC$25+$AC$27,FALSE)</f>
        <v>0.26</v>
      </c>
      <c r="I177" s="101">
        <f>VLOOKUP($A177,'FeederSheet LA9'!$B$2:$DF$176,I$6+$AC$25+$AC$27,FALSE)</f>
        <v>0.98</v>
      </c>
      <c r="J177" s="101">
        <f>VLOOKUP($A177,'FeederSheet LA9'!$B$2:$DF$176,J$6+$AC$25+$AC$27,FALSE)</f>
        <v>0.3</v>
      </c>
      <c r="K177" s="100"/>
      <c r="L177" s="102">
        <f>IF($G$4=$AC$1,VLOOKUP($A177,'FeederSheet LA9'!$B$2:$DC$176,L$6+$AC$27,FALSE),"")</f>
        <v>0.18</v>
      </c>
      <c r="M177" s="102">
        <f>IF($G$4=$AC$1,VLOOKUP($A177,'FeederSheet LA9'!$B$2:$DC$176,M$6+$AC$27,FALSE),"")</f>
        <v>0.67</v>
      </c>
      <c r="N177" s="102">
        <f>IF($G$4=$AC$1,VLOOKUP($A177,'FeederSheet LA9'!$B$2:$DC$176,N$6+$AC$27,FALSE),"")</f>
        <v>0.23</v>
      </c>
      <c r="O177" s="102"/>
      <c r="P177" s="102">
        <f>IF($G$4=$AC$1,VLOOKUP($A177,'FeederSheet LA9'!$B$2:$DC$176,P$6+$AC$27,FALSE),"")</f>
        <v>0.33</v>
      </c>
      <c r="Q177" s="102">
        <f>IF($G$4=$AC$1,VLOOKUP($A177,'FeederSheet LA9'!$B$2:$DC$176,Q$6+$AC$27,FALSE),"")</f>
        <v>1.29</v>
      </c>
      <c r="R177" s="102">
        <f>IF($G$4=$AC$1,VLOOKUP($A177,'FeederSheet LA9'!$B$2:$DC$176,R$6+$AC$27,FALSE),"")</f>
        <v>0.37</v>
      </c>
      <c r="S177" s="100"/>
      <c r="T177" s="100"/>
      <c r="U177" s="100"/>
    </row>
    <row r="178" spans="1:21" x14ac:dyDescent="0.35">
      <c r="A178" s="53" t="s">
        <v>563</v>
      </c>
      <c r="B178" s="54">
        <v>933</v>
      </c>
      <c r="C178" s="55" t="s">
        <v>564</v>
      </c>
      <c r="D178" s="38">
        <f>VLOOKUP($A178,'FeederSheet LA9'!$B$2:$DF$176,D$6+$AC$29+$AC$27,FALSE)</f>
        <v>4271</v>
      </c>
      <c r="E178" s="38">
        <f>VLOOKUP($A178,'FeederSheet LA9'!$B$2:$DF$176,E$6+$AC$29+$AC$27,FALSE)</f>
        <v>164</v>
      </c>
      <c r="F178" s="38">
        <f>VLOOKUP($A178,'FeederSheet LA9'!$B$2:$DF$176,F$6+$AC$29+$AC$27,FALSE)</f>
        <v>4436</v>
      </c>
      <c r="G178" s="38"/>
      <c r="H178" s="101">
        <f>VLOOKUP($A178,'FeederSheet LA9'!$B$2:$DF$176,H$6+$AC$25+$AC$27,FALSE)</f>
        <v>-0.17</v>
      </c>
      <c r="I178" s="101">
        <f>VLOOKUP($A178,'FeederSheet LA9'!$B$2:$DF$176,I$6+$AC$25+$AC$27,FALSE)</f>
        <v>0.64</v>
      </c>
      <c r="J178" s="101">
        <f>VLOOKUP($A178,'FeederSheet LA9'!$B$2:$DF$176,J$6+$AC$25+$AC$27,FALSE)</f>
        <v>-0.14000000000000001</v>
      </c>
      <c r="K178" s="100"/>
      <c r="L178" s="102">
        <f>IF($G$4=$AC$1,VLOOKUP($A178,'FeederSheet LA9'!$B$2:$DC$176,L$6+$AC$27,FALSE),"")</f>
        <v>-0.21</v>
      </c>
      <c r="M178" s="102">
        <f>IF($G$4=$AC$1,VLOOKUP($A178,'FeederSheet LA9'!$B$2:$DC$176,M$6+$AC$27,FALSE),"")</f>
        <v>0.45</v>
      </c>
      <c r="N178" s="102">
        <f>IF($G$4=$AC$1,VLOOKUP($A178,'FeederSheet LA9'!$B$2:$DC$176,N$6+$AC$27,FALSE),"")</f>
        <v>-0.18</v>
      </c>
      <c r="O178" s="102"/>
      <c r="P178" s="102">
        <f>IF($G$4=$AC$1,VLOOKUP($A178,'FeederSheet LA9'!$B$2:$DC$176,P$6+$AC$27,FALSE),"")</f>
        <v>-0.13</v>
      </c>
      <c r="Q178" s="102">
        <f>IF($G$4=$AC$1,VLOOKUP($A178,'FeederSheet LA9'!$B$2:$DC$176,Q$6+$AC$27,FALSE),"")</f>
        <v>0.84</v>
      </c>
      <c r="R178" s="102">
        <f>IF($G$4=$AC$1,VLOOKUP($A178,'FeederSheet LA9'!$B$2:$DC$176,R$6+$AC$27,FALSE),"")</f>
        <v>-0.1</v>
      </c>
      <c r="S178" s="100"/>
      <c r="T178" s="100"/>
      <c r="U178" s="100"/>
    </row>
    <row r="179" spans="1:21" x14ac:dyDescent="0.35">
      <c r="A179" s="53" t="s">
        <v>565</v>
      </c>
      <c r="B179" s="54">
        <v>803</v>
      </c>
      <c r="C179" s="55" t="s">
        <v>566</v>
      </c>
      <c r="D179" s="38">
        <f>VLOOKUP($A179,'FeederSheet LA9'!$B$2:$DF$176,D$6+$AC$29+$AC$27,FALSE)</f>
        <v>2301</v>
      </c>
      <c r="E179" s="38">
        <f>VLOOKUP($A179,'FeederSheet LA9'!$B$2:$DF$176,E$6+$AC$29+$AC$27,FALSE)</f>
        <v>109</v>
      </c>
      <c r="F179" s="38">
        <f>VLOOKUP($A179,'FeederSheet LA9'!$B$2:$DF$176,F$6+$AC$29+$AC$27,FALSE)</f>
        <v>2428</v>
      </c>
      <c r="G179" s="38"/>
      <c r="H179" s="101">
        <f>VLOOKUP($A179,'FeederSheet LA9'!$B$2:$DF$176,H$6+$AC$25+$AC$27,FALSE)</f>
        <v>-0.22</v>
      </c>
      <c r="I179" s="101">
        <f>VLOOKUP($A179,'FeederSheet LA9'!$B$2:$DF$176,I$6+$AC$25+$AC$27,FALSE)</f>
        <v>0.62</v>
      </c>
      <c r="J179" s="101">
        <f>VLOOKUP($A179,'FeederSheet LA9'!$B$2:$DF$176,J$6+$AC$25+$AC$27,FALSE)</f>
        <v>-0.18</v>
      </c>
      <c r="K179" s="100"/>
      <c r="L179" s="102">
        <f>IF($G$4=$AC$1,VLOOKUP($A179,'FeederSheet LA9'!$B$2:$DC$176,L$6+$AC$27,FALSE),"")</f>
        <v>-0.27</v>
      </c>
      <c r="M179" s="102">
        <f>IF($G$4=$AC$1,VLOOKUP($A179,'FeederSheet LA9'!$B$2:$DC$176,M$6+$AC$27,FALSE),"")</f>
        <v>0.38</v>
      </c>
      <c r="N179" s="102">
        <f>IF($G$4=$AC$1,VLOOKUP($A179,'FeederSheet LA9'!$B$2:$DC$176,N$6+$AC$27,FALSE),"")</f>
        <v>-0.23</v>
      </c>
      <c r="O179" s="102"/>
      <c r="P179" s="102">
        <f>IF($G$4=$AC$1,VLOOKUP($A179,'FeederSheet LA9'!$B$2:$DC$176,P$6+$AC$27,FALSE),"")</f>
        <v>-0.17</v>
      </c>
      <c r="Q179" s="102">
        <f>IF($G$4=$AC$1,VLOOKUP($A179,'FeederSheet LA9'!$B$2:$DC$176,Q$6+$AC$27,FALSE),"")</f>
        <v>0.85</v>
      </c>
      <c r="R179" s="102">
        <f>IF($G$4=$AC$1,VLOOKUP($A179,'FeederSheet LA9'!$B$2:$DC$176,R$6+$AC$27,FALSE),"")</f>
        <v>-0.13</v>
      </c>
      <c r="S179" s="100"/>
      <c r="T179" s="100"/>
      <c r="U179" s="100"/>
    </row>
    <row r="180" spans="1:21" x14ac:dyDescent="0.35">
      <c r="A180" s="53" t="s">
        <v>567</v>
      </c>
      <c r="B180" s="54">
        <v>866</v>
      </c>
      <c r="C180" s="55" t="s">
        <v>568</v>
      </c>
      <c r="D180" s="38">
        <f>VLOOKUP($A180,'FeederSheet LA9'!$B$2:$DF$176,D$6+$AC$29+$AC$27,FALSE)</f>
        <v>1682</v>
      </c>
      <c r="E180" s="38">
        <f>VLOOKUP($A180,'FeederSheet LA9'!$B$2:$DF$176,E$6+$AC$29+$AC$27,FALSE)</f>
        <v>230</v>
      </c>
      <c r="F180" s="38">
        <f>VLOOKUP($A180,'FeederSheet LA9'!$B$2:$DF$176,F$6+$AC$29+$AC$27,FALSE)</f>
        <v>1913</v>
      </c>
      <c r="G180" s="38"/>
      <c r="H180" s="101">
        <f>VLOOKUP($A180,'FeederSheet LA9'!$B$2:$DF$176,H$6+$AC$25+$AC$27,FALSE)</f>
        <v>-0.24</v>
      </c>
      <c r="I180" s="101">
        <f>VLOOKUP($A180,'FeederSheet LA9'!$B$2:$DF$176,I$6+$AC$25+$AC$27,FALSE)</f>
        <v>0.57999999999999996</v>
      </c>
      <c r="J180" s="101">
        <f>VLOOKUP($A180,'FeederSheet LA9'!$B$2:$DF$176,J$6+$AC$25+$AC$27,FALSE)</f>
        <v>-0.14000000000000001</v>
      </c>
      <c r="K180" s="100"/>
      <c r="L180" s="102">
        <f>IF($G$4=$AC$1,VLOOKUP($A180,'FeederSheet LA9'!$B$2:$DC$176,L$6+$AC$27,FALSE),"")</f>
        <v>-0.3</v>
      </c>
      <c r="M180" s="102">
        <f>IF($G$4=$AC$1,VLOOKUP($A180,'FeederSheet LA9'!$B$2:$DC$176,M$6+$AC$27,FALSE),"")</f>
        <v>0.41</v>
      </c>
      <c r="N180" s="102">
        <f>IF($G$4=$AC$1,VLOOKUP($A180,'FeederSheet LA9'!$B$2:$DC$176,N$6+$AC$27,FALSE),"")</f>
        <v>-0.2</v>
      </c>
      <c r="O180" s="102"/>
      <c r="P180" s="102">
        <f>IF($G$4=$AC$1,VLOOKUP($A180,'FeederSheet LA9'!$B$2:$DC$176,P$6+$AC$27,FALSE),"")</f>
        <v>-0.18</v>
      </c>
      <c r="Q180" s="102">
        <f>IF($G$4=$AC$1,VLOOKUP($A180,'FeederSheet LA9'!$B$2:$DC$176,Q$6+$AC$27,FALSE),"")</f>
        <v>0.74</v>
      </c>
      <c r="R180" s="102">
        <f>IF($G$4=$AC$1,VLOOKUP($A180,'FeederSheet LA9'!$B$2:$DC$176,R$6+$AC$27,FALSE),"")</f>
        <v>-0.09</v>
      </c>
      <c r="S180" s="100"/>
      <c r="T180" s="100"/>
      <c r="U180" s="100"/>
    </row>
    <row r="181" spans="1:21" x14ac:dyDescent="0.35">
      <c r="A181" s="53" t="s">
        <v>569</v>
      </c>
      <c r="B181" s="54">
        <v>880</v>
      </c>
      <c r="C181" s="55" t="s">
        <v>570</v>
      </c>
      <c r="D181" s="38">
        <f>VLOOKUP($A181,'FeederSheet LA9'!$B$2:$DF$176,D$6+$AC$29+$AC$27,FALSE)</f>
        <v>1256</v>
      </c>
      <c r="E181" s="38">
        <f>VLOOKUP($A181,'FeederSheet LA9'!$B$2:$DF$176,E$6+$AC$29+$AC$27,FALSE)</f>
        <v>41</v>
      </c>
      <c r="F181" s="38">
        <f>VLOOKUP($A181,'FeederSheet LA9'!$B$2:$DF$176,F$6+$AC$29+$AC$27,FALSE)</f>
        <v>1361</v>
      </c>
      <c r="G181" s="38"/>
      <c r="H181" s="101">
        <f>VLOOKUP($A181,'FeederSheet LA9'!$B$2:$DF$176,H$6+$AC$25+$AC$27,FALSE)</f>
        <v>-0.08</v>
      </c>
      <c r="I181" s="101">
        <f>VLOOKUP($A181,'FeederSheet LA9'!$B$2:$DF$176,I$6+$AC$25+$AC$27,FALSE)</f>
        <v>0.88</v>
      </c>
      <c r="J181" s="101">
        <f>VLOOKUP($A181,'FeederSheet LA9'!$B$2:$DF$176,J$6+$AC$25+$AC$27,FALSE)</f>
        <v>-7.0000000000000007E-2</v>
      </c>
      <c r="K181" s="100"/>
      <c r="L181" s="102">
        <f>IF($G$4=$AC$1,VLOOKUP($A181,'FeederSheet LA9'!$B$2:$DC$176,L$6+$AC$27,FALSE),"")</f>
        <v>-0.15</v>
      </c>
      <c r="M181" s="102">
        <f>IF($G$4=$AC$1,VLOOKUP($A181,'FeederSheet LA9'!$B$2:$DC$176,M$6+$AC$27,FALSE),"")</f>
        <v>0.5</v>
      </c>
      <c r="N181" s="102">
        <f>IF($G$4=$AC$1,VLOOKUP($A181,'FeederSheet LA9'!$B$2:$DC$176,N$6+$AC$27,FALSE),"")</f>
        <v>-0.14000000000000001</v>
      </c>
      <c r="O181" s="102"/>
      <c r="P181" s="102">
        <f>IF($G$4=$AC$1,VLOOKUP($A181,'FeederSheet LA9'!$B$2:$DC$176,P$6+$AC$27,FALSE),"")</f>
        <v>-0.01</v>
      </c>
      <c r="Q181" s="102">
        <f>IF($G$4=$AC$1,VLOOKUP($A181,'FeederSheet LA9'!$B$2:$DC$176,Q$6+$AC$27,FALSE),"")</f>
        <v>1.27</v>
      </c>
      <c r="R181" s="102">
        <f>IF($G$4=$AC$1,VLOOKUP($A181,'FeederSheet LA9'!$B$2:$DC$176,R$6+$AC$27,FALSE),"")</f>
        <v>-0.01</v>
      </c>
      <c r="S181" s="100"/>
      <c r="T181" s="100"/>
      <c r="U181" s="100"/>
    </row>
    <row r="182" spans="1:21" x14ac:dyDescent="0.35">
      <c r="A182" s="20" t="s">
        <v>571</v>
      </c>
      <c r="B182" s="57">
        <v>865</v>
      </c>
      <c r="C182" s="58" t="s">
        <v>572</v>
      </c>
      <c r="D182" s="59">
        <f>VLOOKUP($A182,'FeederSheet LA9'!$B$2:$DF$176,D$6+$AC$29+$AC$27,FALSE)</f>
        <v>4256</v>
      </c>
      <c r="E182" s="59">
        <f>VLOOKUP($A182,'FeederSheet LA9'!$B$2:$DF$176,E$6+$AC$29+$AC$27,FALSE)</f>
        <v>163</v>
      </c>
      <c r="F182" s="59">
        <f>VLOOKUP($A182,'FeederSheet LA9'!$B$2:$DF$176,F$6+$AC$29+$AC$27,FALSE)</f>
        <v>4422</v>
      </c>
      <c r="G182" s="59"/>
      <c r="H182" s="113">
        <f>VLOOKUP($A182,'FeederSheet LA9'!$B$2:$DF$176,H$6+$AC$25+$AC$27,FALSE)</f>
        <v>-0.02</v>
      </c>
      <c r="I182" s="113">
        <f>VLOOKUP($A182,'FeederSheet LA9'!$B$2:$DF$176,I$6+$AC$25+$AC$27,FALSE)</f>
        <v>0.8</v>
      </c>
      <c r="J182" s="113">
        <f>VLOOKUP($A182,'FeederSheet LA9'!$B$2:$DF$176,J$6+$AC$25+$AC$27,FALSE)</f>
        <v>0.01</v>
      </c>
      <c r="K182" s="114"/>
      <c r="L182" s="115">
        <f>IF($G$4=$AC$1,VLOOKUP($A182,'FeederSheet LA9'!$B$2:$DC$176,L$6+$AC$27,FALSE),"")</f>
        <v>-0.06</v>
      </c>
      <c r="M182" s="115">
        <f>IF($G$4=$AC$1,VLOOKUP($A182,'FeederSheet LA9'!$B$2:$DC$176,M$6+$AC$27,FALSE),"")</f>
        <v>0.6</v>
      </c>
      <c r="N182" s="115">
        <f>IF($G$4=$AC$1,VLOOKUP($A182,'FeederSheet LA9'!$B$2:$DC$176,N$6+$AC$27,FALSE),"")</f>
        <v>-0.03</v>
      </c>
      <c r="O182" s="115"/>
      <c r="P182" s="115">
        <f>IF($G$4=$AC$1,VLOOKUP($A182,'FeederSheet LA9'!$B$2:$DC$176,P$6+$AC$27,FALSE),"")</f>
        <v>0.02</v>
      </c>
      <c r="Q182" s="115">
        <f>IF($G$4=$AC$1,VLOOKUP($A182,'FeederSheet LA9'!$B$2:$DC$176,Q$6+$AC$27,FALSE),"")</f>
        <v>0.99</v>
      </c>
      <c r="R182" s="115">
        <f>IF($G$4=$AC$1,VLOOKUP($A182,'FeederSheet LA9'!$B$2:$DC$176,R$6+$AC$27,FALSE),"")</f>
        <v>0.05</v>
      </c>
      <c r="S182" s="100"/>
      <c r="T182" s="100"/>
      <c r="U182" s="100"/>
    </row>
    <row r="183" spans="1:21" x14ac:dyDescent="0.35">
      <c r="C183" s="23"/>
      <c r="D183" s="116"/>
      <c r="E183" s="116"/>
      <c r="F183" s="116"/>
      <c r="G183" s="53"/>
      <c r="H183" s="116"/>
      <c r="I183" s="116"/>
      <c r="J183" s="116"/>
      <c r="K183" s="65" t="s">
        <v>573</v>
      </c>
      <c r="L183" s="116"/>
      <c r="N183" s="100"/>
      <c r="O183" s="100"/>
      <c r="P183" s="100"/>
      <c r="Q183" s="100"/>
      <c r="R183" s="100"/>
      <c r="S183" s="100"/>
      <c r="T183" s="100"/>
      <c r="U183" s="100"/>
    </row>
    <row r="184" spans="1:21" x14ac:dyDescent="0.35">
      <c r="A184" s="349" t="s">
        <v>574</v>
      </c>
      <c r="B184" s="349"/>
      <c r="C184" s="349"/>
      <c r="D184" s="349"/>
      <c r="E184" s="349"/>
      <c r="F184" s="349"/>
      <c r="G184" s="349"/>
      <c r="H184" s="349"/>
      <c r="I184" s="349"/>
      <c r="J184" s="349"/>
      <c r="K184" s="66"/>
      <c r="L184" s="66"/>
      <c r="M184" s="66"/>
      <c r="N184" s="66"/>
      <c r="O184" s="66"/>
      <c r="P184" s="66"/>
      <c r="Q184" s="100"/>
      <c r="R184" s="100"/>
      <c r="S184" s="100"/>
      <c r="T184" s="100"/>
      <c r="U184" s="100"/>
    </row>
    <row r="185" spans="1:21" ht="41.25" customHeight="1" x14ac:dyDescent="0.35">
      <c r="A185" s="342" t="s">
        <v>940</v>
      </c>
      <c r="B185" s="342"/>
      <c r="C185" s="342"/>
      <c r="D185" s="342"/>
      <c r="E185" s="342"/>
      <c r="F185" s="342"/>
      <c r="G185" s="342"/>
      <c r="H185" s="342"/>
      <c r="I185" s="342"/>
      <c r="J185" s="342"/>
      <c r="K185" s="117"/>
      <c r="L185" s="117"/>
      <c r="M185" s="118"/>
      <c r="N185" s="118"/>
      <c r="O185" s="118"/>
      <c r="P185" s="118"/>
      <c r="Q185" s="118"/>
    </row>
    <row r="186" spans="1:21" ht="16.5" customHeight="1" x14ac:dyDescent="0.35">
      <c r="A186" s="343" t="s">
        <v>575</v>
      </c>
      <c r="B186" s="343"/>
      <c r="C186" s="343"/>
      <c r="D186" s="343"/>
      <c r="E186" s="343"/>
      <c r="F186" s="343"/>
      <c r="G186" s="343"/>
      <c r="H186" s="343"/>
      <c r="I186" s="343"/>
      <c r="J186" s="343"/>
      <c r="K186" s="119"/>
      <c r="L186" s="119"/>
      <c r="M186" s="119"/>
      <c r="N186" s="119"/>
      <c r="O186" s="119"/>
      <c r="P186" s="119"/>
      <c r="Q186" s="120"/>
    </row>
    <row r="187" spans="1:21" ht="42.75" customHeight="1" x14ac:dyDescent="0.35">
      <c r="A187" s="305" t="s">
        <v>590</v>
      </c>
      <c r="B187" s="305"/>
      <c r="C187" s="305"/>
      <c r="D187" s="305"/>
      <c r="E187" s="305"/>
      <c r="F187" s="305"/>
      <c r="G187" s="305"/>
      <c r="H187" s="305"/>
      <c r="I187" s="305"/>
      <c r="J187" s="305"/>
      <c r="K187" s="121"/>
      <c r="L187" s="121"/>
      <c r="M187" s="121"/>
      <c r="N187" s="121"/>
      <c r="O187" s="121"/>
      <c r="P187" s="121"/>
      <c r="Q187" s="121"/>
    </row>
    <row r="188" spans="1:21" ht="17.649999999999999" customHeight="1" x14ac:dyDescent="0.35">
      <c r="A188" s="275" t="s">
        <v>591</v>
      </c>
      <c r="B188" s="71"/>
      <c r="C188" s="71"/>
      <c r="D188" s="71"/>
      <c r="E188" s="71"/>
      <c r="F188" s="71"/>
      <c r="G188" s="71"/>
      <c r="H188" s="71"/>
      <c r="I188" s="72"/>
      <c r="J188" s="72"/>
      <c r="K188" s="122"/>
      <c r="L188" s="122"/>
      <c r="M188" s="122"/>
      <c r="N188" s="122"/>
      <c r="O188" s="122"/>
      <c r="P188" s="122"/>
      <c r="Q188" s="122"/>
    </row>
    <row r="189" spans="1:21" ht="61.9" customHeight="1" x14ac:dyDescent="0.35">
      <c r="A189" s="306" t="s">
        <v>578</v>
      </c>
      <c r="B189" s="307"/>
      <c r="C189" s="307"/>
      <c r="D189" s="307"/>
      <c r="E189" s="307"/>
      <c r="F189" s="307"/>
      <c r="G189" s="307"/>
      <c r="H189" s="307"/>
      <c r="I189" s="307"/>
      <c r="J189" s="308"/>
      <c r="K189" s="123"/>
      <c r="L189" s="123"/>
      <c r="M189" s="123"/>
      <c r="N189" s="123"/>
      <c r="O189" s="123"/>
      <c r="P189" s="123"/>
    </row>
    <row r="190" spans="1:21" ht="64.5" customHeight="1" x14ac:dyDescent="0.35">
      <c r="A190" s="310" t="s">
        <v>939</v>
      </c>
      <c r="B190" s="310"/>
      <c r="C190" s="310"/>
      <c r="D190" s="310"/>
      <c r="E190" s="310"/>
      <c r="F190" s="310"/>
      <c r="G190" s="310"/>
      <c r="H190" s="310"/>
      <c r="I190" s="310"/>
      <c r="J190" s="310"/>
      <c r="K190" s="68"/>
      <c r="L190" s="68"/>
      <c r="M190" s="263"/>
      <c r="N190" s="263"/>
      <c r="O190" s="263"/>
      <c r="P190" s="263"/>
      <c r="Q190" s="263"/>
      <c r="R190" s="263"/>
      <c r="S190" s="263"/>
    </row>
    <row r="191" spans="1:21" ht="41.25" customHeight="1" x14ac:dyDescent="0.35">
      <c r="A191" s="350" t="s">
        <v>579</v>
      </c>
      <c r="B191" s="350"/>
      <c r="C191" s="350"/>
      <c r="D191" s="350"/>
      <c r="E191" s="350"/>
      <c r="F191" s="350"/>
      <c r="G191" s="350"/>
      <c r="H191" s="350"/>
      <c r="I191" s="350"/>
      <c r="J191" s="350"/>
      <c r="K191" s="350"/>
      <c r="L191" s="350"/>
      <c r="M191" s="68"/>
      <c r="N191" s="68"/>
      <c r="O191" s="68"/>
      <c r="P191" s="68"/>
      <c r="Q191" s="68"/>
      <c r="R191" s="68"/>
    </row>
    <row r="192" spans="1:21" x14ac:dyDescent="0.35">
      <c r="A192" s="352" t="s">
        <v>592</v>
      </c>
      <c r="B192" s="352"/>
      <c r="C192" s="352"/>
      <c r="D192" s="352"/>
      <c r="E192" s="352"/>
      <c r="F192" s="352"/>
      <c r="G192" s="352"/>
      <c r="H192" s="352"/>
      <c r="I192" s="352"/>
      <c r="J192" s="352"/>
    </row>
    <row r="193" spans="1:30" s="53" customFormat="1" x14ac:dyDescent="0.35">
      <c r="A193" s="352" t="s">
        <v>593</v>
      </c>
      <c r="B193" s="352"/>
      <c r="C193" s="352"/>
      <c r="D193" s="352"/>
      <c r="E193" s="352"/>
      <c r="F193" s="352"/>
      <c r="G193" s="352"/>
      <c r="H193" s="352"/>
      <c r="I193" s="352"/>
      <c r="J193" s="352"/>
      <c r="K193" s="3"/>
      <c r="L193" s="3"/>
      <c r="M193" s="3"/>
      <c r="N193" s="124"/>
      <c r="O193" s="124"/>
      <c r="P193" s="124"/>
      <c r="Q193" s="3"/>
      <c r="R193" s="3"/>
      <c r="S193" s="3"/>
      <c r="T193" s="3"/>
      <c r="U193" s="3"/>
      <c r="V193" s="124"/>
      <c r="W193" s="3"/>
      <c r="X193" s="3"/>
      <c r="Y193" s="3"/>
      <c r="Z193" s="3"/>
      <c r="AA193" s="3"/>
      <c r="AB193" s="3"/>
      <c r="AC193" s="4"/>
      <c r="AD193" s="3"/>
    </row>
    <row r="194" spans="1:30" s="53" customFormat="1" ht="22.5" customHeight="1" x14ac:dyDescent="0.35">
      <c r="A194" s="353" t="s">
        <v>594</v>
      </c>
      <c r="B194" s="353"/>
      <c r="C194" s="353"/>
      <c r="D194" s="353"/>
      <c r="E194" s="353"/>
      <c r="F194" s="353"/>
      <c r="G194" s="353"/>
      <c r="H194" s="353"/>
      <c r="I194" s="353"/>
      <c r="J194" s="353"/>
      <c r="K194" s="125"/>
      <c r="L194" s="125"/>
      <c r="M194" s="125"/>
      <c r="N194" s="124"/>
      <c r="O194" s="124"/>
      <c r="P194" s="124"/>
      <c r="Q194" s="3"/>
      <c r="R194" s="3"/>
      <c r="S194" s="3"/>
      <c r="T194" s="3"/>
      <c r="U194" s="3"/>
      <c r="V194" s="124"/>
      <c r="W194" s="3"/>
      <c r="X194" s="3"/>
      <c r="Y194" s="3"/>
      <c r="Z194" s="3"/>
      <c r="AA194" s="3"/>
      <c r="AB194" s="3"/>
      <c r="AC194" s="4"/>
      <c r="AD194" s="3"/>
    </row>
    <row r="195" spans="1:30" ht="37.15" customHeight="1" x14ac:dyDescent="0.35">
      <c r="A195" s="353" t="s">
        <v>595</v>
      </c>
      <c r="B195" s="353"/>
      <c r="C195" s="353"/>
      <c r="D195" s="353"/>
      <c r="E195" s="353"/>
      <c r="F195" s="353"/>
      <c r="G195" s="353"/>
      <c r="H195" s="353"/>
      <c r="I195" s="353"/>
      <c r="J195" s="353"/>
      <c r="K195" s="126"/>
      <c r="L195" s="126"/>
      <c r="M195" s="126"/>
    </row>
    <row r="196" spans="1:30" ht="51.75" customHeight="1" x14ac:dyDescent="0.35">
      <c r="A196" s="351" t="s">
        <v>596</v>
      </c>
      <c r="B196" s="351"/>
      <c r="C196" s="351"/>
      <c r="D196" s="351"/>
      <c r="E196" s="351"/>
      <c r="F196" s="351"/>
      <c r="G196" s="351"/>
      <c r="H196" s="351"/>
      <c r="I196" s="351"/>
      <c r="J196" s="351"/>
      <c r="K196" s="126"/>
      <c r="L196" s="126"/>
      <c r="M196" s="126"/>
    </row>
    <row r="197" spans="1:30" ht="12" customHeight="1" x14ac:dyDescent="0.35">
      <c r="A197" s="121"/>
      <c r="B197" s="121"/>
      <c r="C197" s="121"/>
      <c r="D197" s="121"/>
      <c r="E197" s="121"/>
      <c r="F197" s="121"/>
      <c r="G197" s="121"/>
      <c r="H197" s="121"/>
      <c r="I197" s="121"/>
      <c r="J197" s="121"/>
      <c r="K197" s="126"/>
      <c r="L197" s="126"/>
      <c r="M197" s="126"/>
    </row>
    <row r="198" spans="1:30" x14ac:dyDescent="0.35">
      <c r="A198" s="127" t="s">
        <v>583</v>
      </c>
      <c r="B198" s="128"/>
      <c r="C198" s="128"/>
      <c r="D198" s="128"/>
      <c r="E198" s="128"/>
      <c r="F198" s="128"/>
      <c r="G198" s="128"/>
      <c r="H198" s="128"/>
      <c r="I198" s="128"/>
      <c r="J198" s="128"/>
      <c r="K198" s="129"/>
      <c r="L198" s="129"/>
      <c r="M198" s="129"/>
    </row>
    <row r="199" spans="1:30" x14ac:dyDescent="0.35">
      <c r="A199" s="119"/>
      <c r="B199" s="130"/>
      <c r="C199" s="130"/>
      <c r="D199" s="130"/>
      <c r="E199" s="130"/>
      <c r="F199" s="130"/>
      <c r="G199" s="130"/>
      <c r="H199" s="130"/>
      <c r="I199" s="130"/>
      <c r="J199" s="130"/>
    </row>
  </sheetData>
  <sheetProtection sheet="1" objects="1" scenarios="1"/>
  <mergeCells count="20">
    <mergeCell ref="A187:J187"/>
    <mergeCell ref="A189:J189"/>
    <mergeCell ref="A191:L191"/>
    <mergeCell ref="A196:J196"/>
    <mergeCell ref="A192:J192"/>
    <mergeCell ref="A193:J193"/>
    <mergeCell ref="A194:J194"/>
    <mergeCell ref="A195:J195"/>
    <mergeCell ref="A190:J190"/>
    <mergeCell ref="G4:J4"/>
    <mergeCell ref="G5:J5"/>
    <mergeCell ref="A184:J184"/>
    <mergeCell ref="A7:C8"/>
    <mergeCell ref="D7:F7"/>
    <mergeCell ref="H7:J7"/>
    <mergeCell ref="K7:K8"/>
    <mergeCell ref="A185:J185"/>
    <mergeCell ref="A186:J186"/>
    <mergeCell ref="L7:N7"/>
    <mergeCell ref="P7:R7"/>
  </mergeCells>
  <conditionalFormatting sqref="H9:J182">
    <cfRule type="expression" dxfId="21" priority="1">
      <formula>$AC$31=1</formula>
    </cfRule>
    <cfRule type="expression" dxfId="20" priority="2">
      <formula>$AC$31=2</formula>
    </cfRule>
  </conditionalFormatting>
  <conditionalFormatting sqref="L9:R182">
    <cfRule type="expression" dxfId="19" priority="3">
      <formula>#REF!=2</formula>
    </cfRule>
    <cfRule type="expression" dxfId="18" priority="4">
      <formula>#REF!=1</formula>
    </cfRule>
  </conditionalFormatting>
  <conditionalFormatting sqref="S182 O8 S8">
    <cfRule type="expression" dxfId="17" priority="5">
      <formula>$G$4=$AC$1</formula>
    </cfRule>
  </conditionalFormatting>
  <conditionalFormatting sqref="O7 S7">
    <cfRule type="expression" dxfId="16" priority="6">
      <formula>$G$4=$AC$1</formula>
    </cfRule>
  </conditionalFormatting>
  <conditionalFormatting sqref="L7:N8 P7:R8">
    <cfRule type="expression" dxfId="15" priority="7">
      <formula>$G$4=$AC$1</formula>
    </cfRule>
  </conditionalFormatting>
  <dataValidations count="2">
    <dataValidation type="list" allowBlank="1" showInputMessage="1" showErrorMessage="1" sqref="G4:J4">
      <formula1>$AC$1:$AC$8</formula1>
    </dataValidation>
    <dataValidation type="list" allowBlank="1" showInputMessage="1" showErrorMessage="1" sqref="G5:J5">
      <formula1>$AC$11:$AC$13</formula1>
    </dataValidation>
  </dataValidations>
  <hyperlinks>
    <hyperlink ref="A188" r:id="rId1"/>
  </hyperlinks>
  <pageMargins left="0.74803149606299213" right="0.74803149606299213" top="0.98425196850393704" bottom="0.98425196850393704" header="0.51181102362204722" footer="0.51181102362204722"/>
  <pageSetup paperSize="9" scale="47" fitToHeight="2" orientation="portrait" r:id="rId2"/>
  <headerFooter alignWithMargins="0">
    <oddFooter>Page &amp;P of &amp;N</oddFooter>
  </headerFooter>
  <rowBreaks count="2" manualBreakCount="2">
    <brk id="66" max="10" man="1"/>
    <brk id="123"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97"/>
  <sheetViews>
    <sheetView showGridLines="0" zoomScaleNormal="100" workbookViewId="0">
      <pane ySplit="8" topLeftCell="A9" activePane="bottomLeft" state="frozen"/>
      <selection activeCell="H7" sqref="H7:J7"/>
      <selection pane="bottomLeft"/>
    </sheetView>
  </sheetViews>
  <sheetFormatPr defaultColWidth="7.109375" defaultRowHeight="11.65" x14ac:dyDescent="0.35"/>
  <cols>
    <col min="1" max="1" width="6.88671875" style="132" customWidth="1"/>
    <col min="2" max="2" width="3.109375" style="132" customWidth="1"/>
    <col min="3" max="3" width="16.44140625" style="132" customWidth="1"/>
    <col min="4" max="6" width="12.33203125" style="132" customWidth="1"/>
    <col min="7" max="7" width="1.27734375" style="132" customWidth="1"/>
    <col min="8" max="9" width="12.33203125" style="132" customWidth="1"/>
    <col min="10" max="10" width="13.21875" style="132" customWidth="1"/>
    <col min="11" max="11" width="1.109375" style="132" customWidth="1"/>
    <col min="12" max="14" width="10.6640625" style="132" customWidth="1"/>
    <col min="15" max="15" width="1.109375" style="132" customWidth="1"/>
    <col min="16" max="18" width="10.6640625" style="132" customWidth="1"/>
    <col min="19" max="19" width="1.109375" style="132" customWidth="1"/>
    <col min="20" max="29" width="7.109375" style="132"/>
    <col min="30" max="30" width="7.109375" style="132" customWidth="1"/>
    <col min="31" max="31" width="33.109375" style="140" bestFit="1" customWidth="1"/>
    <col min="32" max="32" width="7.109375" style="132" customWidth="1"/>
    <col min="33" max="16384" width="7.109375" style="132"/>
  </cols>
  <sheetData>
    <row r="1" spans="1:31" ht="13.9" x14ac:dyDescent="0.35">
      <c r="A1" s="131" t="s">
        <v>669</v>
      </c>
      <c r="D1" s="131"/>
      <c r="E1" s="131"/>
      <c r="F1" s="131"/>
      <c r="AE1" s="88" t="s">
        <v>916</v>
      </c>
    </row>
    <row r="2" spans="1:31" ht="15" customHeight="1" thickBot="1" x14ac:dyDescent="0.4">
      <c r="A2" s="6" t="s">
        <v>217</v>
      </c>
      <c r="D2" s="133"/>
      <c r="E2" s="133"/>
      <c r="F2" s="133"/>
      <c r="AE2" s="88" t="s">
        <v>219</v>
      </c>
    </row>
    <row r="3" spans="1:31" ht="12.75" customHeight="1" x14ac:dyDescent="0.35">
      <c r="A3" s="82" t="s">
        <v>220</v>
      </c>
      <c r="D3" s="133"/>
      <c r="E3" s="133"/>
      <c r="F3" s="134" t="s">
        <v>218</v>
      </c>
      <c r="G3" s="135"/>
      <c r="H3" s="135"/>
      <c r="I3" s="135"/>
      <c r="J3" s="136"/>
      <c r="AE3" s="88" t="s">
        <v>917</v>
      </c>
    </row>
    <row r="4" spans="1:31" ht="39.4" customHeight="1" x14ac:dyDescent="0.35">
      <c r="F4" s="137" t="s">
        <v>221</v>
      </c>
      <c r="G4" s="354" t="s">
        <v>584</v>
      </c>
      <c r="H4" s="354"/>
      <c r="I4" s="354"/>
      <c r="J4" s="355"/>
      <c r="AE4" s="88" t="s">
        <v>918</v>
      </c>
    </row>
    <row r="5" spans="1:31" ht="14.25" thickBot="1" x14ac:dyDescent="0.4">
      <c r="F5" s="138" t="s">
        <v>222</v>
      </c>
      <c r="G5" s="356" t="s">
        <v>243</v>
      </c>
      <c r="H5" s="356"/>
      <c r="I5" s="356"/>
      <c r="J5" s="357"/>
      <c r="AE5" s="88" t="s">
        <v>919</v>
      </c>
    </row>
    <row r="6" spans="1:31" s="140" customFormat="1" ht="29.25" customHeight="1" x14ac:dyDescent="0.35">
      <c r="A6" s="139"/>
      <c r="B6" s="139"/>
      <c r="D6" s="14">
        <v>2</v>
      </c>
      <c r="E6" s="14">
        <v>38</v>
      </c>
      <c r="F6" s="14">
        <v>74</v>
      </c>
      <c r="G6" s="13"/>
      <c r="H6" s="14">
        <v>2</v>
      </c>
      <c r="I6" s="14">
        <v>38</v>
      </c>
      <c r="J6" s="14">
        <v>74</v>
      </c>
      <c r="K6" s="13"/>
      <c r="L6" s="14">
        <v>14</v>
      </c>
      <c r="M6" s="14">
        <v>50</v>
      </c>
      <c r="N6" s="14">
        <v>86</v>
      </c>
      <c r="O6" s="13"/>
      <c r="P6" s="14">
        <v>17</v>
      </c>
      <c r="Q6" s="14">
        <v>53</v>
      </c>
      <c r="R6" s="14">
        <v>89</v>
      </c>
      <c r="AE6" s="88" t="s">
        <v>920</v>
      </c>
    </row>
    <row r="7" spans="1:31" ht="24.75" customHeight="1" x14ac:dyDescent="0.35">
      <c r="A7" s="326"/>
      <c r="B7" s="326"/>
      <c r="C7" s="326"/>
      <c r="D7" s="329" t="s">
        <v>224</v>
      </c>
      <c r="E7" s="329"/>
      <c r="F7" s="329"/>
      <c r="G7" s="141"/>
      <c r="H7" s="359" t="str">
        <f>G4</f>
        <v>Average Progress 8 score (4)(5)</v>
      </c>
      <c r="I7" s="359"/>
      <c r="J7" s="359"/>
      <c r="K7" s="141"/>
      <c r="L7" s="344" t="str">
        <f>IF($G$4=$AE$1,"Progress 8 lower confidence interval","")</f>
        <v>Progress 8 lower confidence interval</v>
      </c>
      <c r="M7" s="344"/>
      <c r="N7" s="344"/>
      <c r="O7" s="90"/>
      <c r="P7" s="344" t="str">
        <f>IF($G$4=$AE$1,"Progress 8 upper confidence interval","")</f>
        <v>Progress 8 upper confidence interval</v>
      </c>
      <c r="Q7" s="344"/>
      <c r="R7" s="344"/>
      <c r="S7" s="91"/>
      <c r="AE7" s="88" t="s">
        <v>921</v>
      </c>
    </row>
    <row r="8" spans="1:31" ht="59.25" customHeight="1" x14ac:dyDescent="0.35">
      <c r="A8" s="358"/>
      <c r="B8" s="358"/>
      <c r="C8" s="358"/>
      <c r="D8" s="142" t="s">
        <v>670</v>
      </c>
      <c r="E8" s="142" t="s">
        <v>671</v>
      </c>
      <c r="F8" s="142" t="s">
        <v>672</v>
      </c>
      <c r="G8" s="143"/>
      <c r="H8" s="142" t="s">
        <v>670</v>
      </c>
      <c r="I8" s="142" t="s">
        <v>671</v>
      </c>
      <c r="J8" s="142" t="s">
        <v>672</v>
      </c>
      <c r="K8" s="143"/>
      <c r="L8" s="94" t="str">
        <f>IF($G$4=$AE$1,D8,"")</f>
        <v>Pupils known to be eligible for free school meals</v>
      </c>
      <c r="M8" s="94" t="str">
        <f>IF($G$4=$AE$1,E8,"")</f>
        <v>All other pupils(8)</v>
      </c>
      <c r="N8" s="94" t="str">
        <f>IF($G$4=$AE$1,F8,"")</f>
        <v>All pupils</v>
      </c>
      <c r="O8" s="95" t="str">
        <f>IF($I$3=$AE$1,A8,"")</f>
        <v/>
      </c>
      <c r="P8" s="94" t="str">
        <f>IF($G$4=$AE$1,D8,"")</f>
        <v>Pupils known to be eligible for free school meals</v>
      </c>
      <c r="Q8" s="94" t="str">
        <f>IF($G$4=$AE$1,E8,"")</f>
        <v>All other pupils(8)</v>
      </c>
      <c r="R8" s="94" t="str">
        <f>IF($G$4=$AE$1,F8,"")</f>
        <v>All pupils</v>
      </c>
      <c r="S8" s="3"/>
      <c r="AE8" s="88" t="s">
        <v>922</v>
      </c>
    </row>
    <row r="9" spans="1:31" ht="13.15" x14ac:dyDescent="0.35">
      <c r="A9" s="144" t="s">
        <v>231</v>
      </c>
      <c r="B9" s="145">
        <v>921</v>
      </c>
      <c r="C9" s="146" t="s">
        <v>232</v>
      </c>
      <c r="D9" s="147">
        <f>VLOOKUP($A9,'FeederSheet LA10'!$B$2:$DF$176,D$6+$AE$28+$AE$26,FALSE)</f>
        <v>63408</v>
      </c>
      <c r="E9" s="147">
        <f>VLOOKUP($A9,'FeederSheet LA10'!$B$2:$DF$176,E$6+$AE$28+$AE$26,FALSE)</f>
        <v>431427</v>
      </c>
      <c r="F9" s="147">
        <f>VLOOKUP($A9,'FeederSheet LA10'!$B$2:$DF$176,F$6+$AE$28+$AE$26,FALSE)</f>
        <v>494835</v>
      </c>
      <c r="G9" s="147"/>
      <c r="H9" s="148">
        <f>VLOOKUP($A9,'FeederSheet LA10'!$B$2:$DF$176,H$6+$AE$24+$AE$26,FALSE)</f>
        <v>-0.53</v>
      </c>
      <c r="I9" s="148">
        <f>VLOOKUP($A9,'FeederSheet LA10'!$B$2:$DF$176,I$6+$AE$24+$AE$26,FALSE)</f>
        <v>0.05</v>
      </c>
      <c r="J9" s="148">
        <f>VLOOKUP($A9,'FeederSheet LA10'!$B$2:$DF$176,J$6+$AE$24+$AE$26,FALSE)</f>
        <v>-0.02</v>
      </c>
      <c r="K9" s="100"/>
      <c r="L9" s="98">
        <f>IF($G$4=$AE$1,VLOOKUP($A9,'FeederSheet LA10'!$B$2:$DF$176,L$6+$AE$26,FALSE),"")</f>
        <v>-0.54</v>
      </c>
      <c r="M9" s="98">
        <f>IF($G$4=$AE$1,VLOOKUP($A9,'FeederSheet LA10'!$B$2:$DF$176,M$6+$AE$26,FALSE),"")</f>
        <v>0.05</v>
      </c>
      <c r="N9" s="98">
        <f>IF($G$4=$AE$1,VLOOKUP($A9,'FeederSheet LA10'!$B$2:$DF$176,N$6+$AE$26,FALSE),"")</f>
        <v>-0.03</v>
      </c>
      <c r="O9" s="98"/>
      <c r="P9" s="98">
        <f>IF($G$4=$AE$1,VLOOKUP($A9,'FeederSheet LA10'!$B$2:$DF$176,P$6+$AE$26,FALSE),"")</f>
        <v>-0.52</v>
      </c>
      <c r="Q9" s="98">
        <f>IF($G$4=$AE$1,VLOOKUP($A9,'FeederSheet LA10'!$B$2:$DF$176,Q$6+$AE$26,FALSE),"")</f>
        <v>0.05</v>
      </c>
      <c r="R9" s="98">
        <f>IF($G$4=$AE$1,VLOOKUP($A9,'FeederSheet LA10'!$B$2:$DF$176,R$6+$AE$26,FALSE),"")</f>
        <v>-0.02</v>
      </c>
    </row>
    <row r="10" spans="1:31" x14ac:dyDescent="0.35">
      <c r="A10" s="149"/>
      <c r="B10" s="149"/>
      <c r="C10" s="150"/>
      <c r="D10" s="24"/>
      <c r="E10" s="24"/>
      <c r="F10" s="24"/>
      <c r="G10" s="24"/>
      <c r="H10" s="25"/>
      <c r="I10" s="25"/>
      <c r="J10" s="25"/>
      <c r="K10" s="100"/>
      <c r="L10" s="102"/>
      <c r="M10" s="102"/>
      <c r="N10" s="102"/>
      <c r="O10" s="102"/>
      <c r="P10" s="102"/>
      <c r="Q10" s="102"/>
      <c r="R10" s="102"/>
    </row>
    <row r="11" spans="1:31" ht="12.75" customHeight="1" x14ac:dyDescent="0.35">
      <c r="A11" s="149" t="s">
        <v>233</v>
      </c>
      <c r="B11" s="131" t="s">
        <v>234</v>
      </c>
      <c r="C11" s="151" t="s">
        <v>235</v>
      </c>
      <c r="D11" s="24">
        <f>VLOOKUP($A11,'FeederSheet LA10'!$B$2:$DF$176,D$6+$AE$28+$AE$26,FALSE)</f>
        <v>4024</v>
      </c>
      <c r="E11" s="24">
        <f>VLOOKUP($A11,'FeederSheet LA10'!$B$2:$DF$176,E$6+$AE$28+$AE$26,FALSE)</f>
        <v>20235</v>
      </c>
      <c r="F11" s="24">
        <f>VLOOKUP($A11,'FeederSheet LA10'!$B$2:$DF$176,F$6+$AE$28+$AE$26,FALSE)</f>
        <v>24259</v>
      </c>
      <c r="G11" s="24"/>
      <c r="H11" s="25">
        <f>VLOOKUP($A11,'FeederSheet LA10'!$B$2:$DF$176,H$6+$AE$24+$AE$26,FALSE)</f>
        <v>-0.76</v>
      </c>
      <c r="I11" s="25">
        <f>VLOOKUP($A11,'FeederSheet LA10'!$B$2:$DF$176,I$6+$AE$24+$AE$26,FALSE)</f>
        <v>-0.13</v>
      </c>
      <c r="J11" s="25">
        <f>VLOOKUP($A11,'FeederSheet LA10'!$B$2:$DF$176,J$6+$AE$24+$AE$26,FALSE)</f>
        <v>-0.23</v>
      </c>
      <c r="K11" s="97"/>
      <c r="L11" s="98">
        <f>IF($G$4=$AE$1,VLOOKUP($A11,'FeederSheet LA10'!$B$2:$DF$176,L$6+$AE$26,FALSE),"")</f>
        <v>-0.8</v>
      </c>
      <c r="M11" s="98">
        <f>IF($G$4=$AE$1,VLOOKUP($A11,'FeederSheet LA10'!$B$2:$DF$176,M$6+$AE$26,FALSE),"")</f>
        <v>-0.15</v>
      </c>
      <c r="N11" s="98">
        <f>IF($G$4=$AE$1,VLOOKUP($A11,'FeederSheet LA10'!$B$2:$DF$176,N$6+$AE$26,FALSE),"")</f>
        <v>-0.25</v>
      </c>
      <c r="O11" s="98"/>
      <c r="P11" s="98">
        <f>IF($G$4=$AE$1,VLOOKUP($A11,'FeederSheet LA10'!$B$2:$DF$176,P$6+$AE$26,FALSE),"")</f>
        <v>-0.72</v>
      </c>
      <c r="Q11" s="98">
        <f>IF($G$4=$AE$1,VLOOKUP($A11,'FeederSheet LA10'!$B$2:$DF$176,Q$6+$AE$26,FALSE),"")</f>
        <v>-0.11</v>
      </c>
      <c r="R11" s="98">
        <f>IF($G$4=$AE$1,VLOOKUP($A11,'FeederSheet LA10'!$B$2:$DF$176,R$6+$AE$26,FALSE),"")</f>
        <v>-0.22</v>
      </c>
      <c r="S11" s="152"/>
      <c r="T11" s="152"/>
      <c r="U11" s="152"/>
      <c r="AE11" s="140" t="s">
        <v>238</v>
      </c>
    </row>
    <row r="12" spans="1:31" s="149" customFormat="1" x14ac:dyDescent="0.35">
      <c r="A12" s="132" t="s">
        <v>236</v>
      </c>
      <c r="B12" s="153">
        <v>840</v>
      </c>
      <c r="C12" s="154" t="s">
        <v>237</v>
      </c>
      <c r="D12" s="38">
        <f>VLOOKUP($A12,'FeederSheet LA10'!$B$2:$DF$176,D$6+$AE$28+$AE$26,FALSE)</f>
        <v>704</v>
      </c>
      <c r="E12" s="38">
        <f>VLOOKUP($A12,'FeederSheet LA10'!$B$2:$DF$176,E$6+$AE$28+$AE$26,FALSE)</f>
        <v>3841</v>
      </c>
      <c r="F12" s="38">
        <f>VLOOKUP($A12,'FeederSheet LA10'!$B$2:$DF$176,F$6+$AE$28+$AE$26,FALSE)</f>
        <v>4545</v>
      </c>
      <c r="G12" s="38"/>
      <c r="H12" s="40">
        <f>VLOOKUP($A12,'FeederSheet LA10'!$B$2:$DF$176,H$6+$AE$24+$AE$26,FALSE)</f>
        <v>-0.67</v>
      </c>
      <c r="I12" s="40">
        <f>VLOOKUP($A12,'FeederSheet LA10'!$B$2:$DF$176,I$6+$AE$24+$AE$26,FALSE)</f>
        <v>-0.15</v>
      </c>
      <c r="J12" s="40">
        <f>VLOOKUP($A12,'FeederSheet LA10'!$B$2:$DF$176,J$6+$AE$24+$AE$26,FALSE)</f>
        <v>-0.23</v>
      </c>
      <c r="K12" s="100"/>
      <c r="L12" s="102">
        <f>IF($G$4=$AE$1,VLOOKUP($A12,'FeederSheet LA10'!$B$2:$DF$176,L$6+$AE$26,FALSE),"")</f>
        <v>-0.76</v>
      </c>
      <c r="M12" s="102">
        <f>IF($G$4=$AE$1,VLOOKUP($A12,'FeederSheet LA10'!$B$2:$DF$176,M$6+$AE$26,FALSE),"")</f>
        <v>-0.19</v>
      </c>
      <c r="N12" s="102">
        <f>IF($G$4=$AE$1,VLOOKUP($A12,'FeederSheet LA10'!$B$2:$DF$176,N$6+$AE$26,FALSE),"")</f>
        <v>-0.26</v>
      </c>
      <c r="O12" s="102"/>
      <c r="P12" s="102">
        <f>IF($G$4=$AE$1,VLOOKUP($A12,'FeederSheet LA10'!$B$2:$DF$176,P$6+$AE$26,FALSE),"")</f>
        <v>-0.56999999999999995</v>
      </c>
      <c r="Q12" s="102">
        <f>IF($G$4=$AE$1,VLOOKUP($A12,'FeederSheet LA10'!$B$2:$DF$176,Q$6+$AE$26,FALSE),"")</f>
        <v>-0.11</v>
      </c>
      <c r="R12" s="102">
        <f>IF($G$4=$AE$1,VLOOKUP($A12,'FeederSheet LA10'!$B$2:$DF$176,R$6+$AE$26,FALSE),"")</f>
        <v>-0.19</v>
      </c>
      <c r="S12" s="152"/>
      <c r="T12" s="152"/>
      <c r="U12" s="152"/>
      <c r="AE12" s="140" t="s">
        <v>223</v>
      </c>
    </row>
    <row r="13" spans="1:31" ht="12.75" customHeight="1" x14ac:dyDescent="0.35">
      <c r="A13" s="132" t="s">
        <v>239</v>
      </c>
      <c r="B13" s="153">
        <v>841</v>
      </c>
      <c r="C13" s="154" t="s">
        <v>240</v>
      </c>
      <c r="D13" s="38">
        <f>VLOOKUP($A13,'FeederSheet LA10'!$B$2:$DF$176,D$6+$AE$28+$AE$26,FALSE)</f>
        <v>121</v>
      </c>
      <c r="E13" s="38">
        <f>VLOOKUP($A13,'FeederSheet LA10'!$B$2:$DF$176,E$6+$AE$28+$AE$26,FALSE)</f>
        <v>929</v>
      </c>
      <c r="F13" s="38">
        <f>VLOOKUP($A13,'FeederSheet LA10'!$B$2:$DF$176,F$6+$AE$28+$AE$26,FALSE)</f>
        <v>1050</v>
      </c>
      <c r="G13" s="38"/>
      <c r="H13" s="40">
        <f>VLOOKUP($A13,'FeederSheet LA10'!$B$2:$DF$176,H$6+$AE$24+$AE$26,FALSE)</f>
        <v>-0.85</v>
      </c>
      <c r="I13" s="40">
        <f>VLOOKUP($A13,'FeederSheet LA10'!$B$2:$DF$176,I$6+$AE$24+$AE$26,FALSE)</f>
        <v>-0.18</v>
      </c>
      <c r="J13" s="40">
        <f>VLOOKUP($A13,'FeederSheet LA10'!$B$2:$DF$176,J$6+$AE$24+$AE$26,FALSE)</f>
        <v>-0.26</v>
      </c>
      <c r="K13" s="100"/>
      <c r="L13" s="102">
        <f>IF($G$4=$AE$1,VLOOKUP($A13,'FeederSheet LA10'!$B$2:$DF$176,L$6+$AE$26,FALSE),"")</f>
        <v>-1.08</v>
      </c>
      <c r="M13" s="102">
        <f>IF($G$4=$AE$1,VLOOKUP($A13,'FeederSheet LA10'!$B$2:$DF$176,M$6+$AE$26,FALSE),"")</f>
        <v>-0.26</v>
      </c>
      <c r="N13" s="102">
        <f>IF($G$4=$AE$1,VLOOKUP($A13,'FeederSheet LA10'!$B$2:$DF$176,N$6+$AE$26,FALSE),"")</f>
        <v>-0.33</v>
      </c>
      <c r="O13" s="102"/>
      <c r="P13" s="102">
        <f>IF($G$4=$AE$1,VLOOKUP($A13,'FeederSheet LA10'!$B$2:$DF$176,P$6+$AE$26,FALSE),"")</f>
        <v>-0.63</v>
      </c>
      <c r="Q13" s="102">
        <f>IF($G$4=$AE$1,VLOOKUP($A13,'FeederSheet LA10'!$B$2:$DF$176,Q$6+$AE$26,FALSE),"")</f>
        <v>-0.1</v>
      </c>
      <c r="R13" s="102">
        <f>IF($G$4=$AE$1,VLOOKUP($A13,'FeederSheet LA10'!$B$2:$DF$176,R$6+$AE$26,FALSE),"")</f>
        <v>-0.18</v>
      </c>
      <c r="AE13" s="140" t="s">
        <v>243</v>
      </c>
    </row>
    <row r="14" spans="1:31" x14ac:dyDescent="0.35">
      <c r="A14" s="132" t="s">
        <v>241</v>
      </c>
      <c r="B14" s="153">
        <v>390</v>
      </c>
      <c r="C14" s="154" t="s">
        <v>242</v>
      </c>
      <c r="D14" s="38">
        <f>VLOOKUP($A14,'FeederSheet LA10'!$B$2:$DF$176,D$6+$AE$28+$AE$26,FALSE)</f>
        <v>277</v>
      </c>
      <c r="E14" s="38">
        <f>VLOOKUP($A14,'FeederSheet LA10'!$B$2:$DF$176,E$6+$AE$28+$AE$26,FALSE)</f>
        <v>1574</v>
      </c>
      <c r="F14" s="38">
        <f>VLOOKUP($A14,'FeederSheet LA10'!$B$2:$DF$176,F$6+$AE$28+$AE$26,FALSE)</f>
        <v>1851</v>
      </c>
      <c r="G14" s="38"/>
      <c r="H14" s="40">
        <f>VLOOKUP($A14,'FeederSheet LA10'!$B$2:$DF$176,H$6+$AE$24+$AE$26,FALSE)</f>
        <v>-0.87</v>
      </c>
      <c r="I14" s="40">
        <f>VLOOKUP($A14,'FeederSheet LA10'!$B$2:$DF$176,I$6+$AE$24+$AE$26,FALSE)</f>
        <v>-0.14000000000000001</v>
      </c>
      <c r="J14" s="40">
        <f>VLOOKUP($A14,'FeederSheet LA10'!$B$2:$DF$176,J$6+$AE$24+$AE$26,FALSE)</f>
        <v>-0.25</v>
      </c>
      <c r="K14" s="100"/>
      <c r="L14" s="102">
        <f>IF($G$4=$AE$1,VLOOKUP($A14,'FeederSheet LA10'!$B$2:$DF$176,L$6+$AE$26,FALSE),"")</f>
        <v>-1.02</v>
      </c>
      <c r="M14" s="102">
        <f>IF($G$4=$AE$1,VLOOKUP($A14,'FeederSheet LA10'!$B$2:$DF$176,M$6+$AE$26,FALSE),"")</f>
        <v>-0.2</v>
      </c>
      <c r="N14" s="102">
        <f>IF($G$4=$AE$1,VLOOKUP($A14,'FeederSheet LA10'!$B$2:$DF$176,N$6+$AE$26,FALSE),"")</f>
        <v>-0.3</v>
      </c>
      <c r="O14" s="102"/>
      <c r="P14" s="102">
        <f>IF($G$4=$AE$1,VLOOKUP($A14,'FeederSheet LA10'!$B$2:$DF$176,P$6+$AE$26,FALSE),"")</f>
        <v>-0.72</v>
      </c>
      <c r="Q14" s="102">
        <f>IF($G$4=$AE$1,VLOOKUP($A14,'FeederSheet LA10'!$B$2:$DF$176,Q$6+$AE$26,FALSE),"")</f>
        <v>-7.0000000000000007E-2</v>
      </c>
      <c r="R14" s="102">
        <f>IF($G$4=$AE$1,VLOOKUP($A14,'FeederSheet LA10'!$B$2:$DF$176,R$6+$AE$26,FALSE),"")</f>
        <v>-0.19</v>
      </c>
      <c r="S14" s="152"/>
      <c r="T14" s="152"/>
      <c r="U14" s="152"/>
    </row>
    <row r="15" spans="1:31" x14ac:dyDescent="0.35">
      <c r="A15" s="132" t="s">
        <v>244</v>
      </c>
      <c r="B15" s="153">
        <v>805</v>
      </c>
      <c r="C15" s="154" t="s">
        <v>245</v>
      </c>
      <c r="D15" s="38">
        <f>VLOOKUP($A15,'FeederSheet LA10'!$B$2:$DF$176,D$6+$AE$28+$AE$26,FALSE)</f>
        <v>206</v>
      </c>
      <c r="E15" s="38">
        <f>VLOOKUP($A15,'FeederSheet LA10'!$B$2:$DF$176,E$6+$AE$28+$AE$26,FALSE)</f>
        <v>796</v>
      </c>
      <c r="F15" s="38">
        <f>VLOOKUP($A15,'FeederSheet LA10'!$B$2:$DF$176,F$6+$AE$28+$AE$26,FALSE)</f>
        <v>1002</v>
      </c>
      <c r="G15" s="38"/>
      <c r="H15" s="40">
        <f>VLOOKUP($A15,'FeederSheet LA10'!$B$2:$DF$176,H$6+$AE$24+$AE$26,FALSE)</f>
        <v>-0.95</v>
      </c>
      <c r="I15" s="40">
        <f>VLOOKUP($A15,'FeederSheet LA10'!$B$2:$DF$176,I$6+$AE$24+$AE$26,FALSE)</f>
        <v>-0.35</v>
      </c>
      <c r="J15" s="40">
        <f>VLOOKUP($A15,'FeederSheet LA10'!$B$2:$DF$176,J$6+$AE$24+$AE$26,FALSE)</f>
        <v>-0.47</v>
      </c>
      <c r="K15" s="100"/>
      <c r="L15" s="102">
        <f>IF($G$4=$AE$1,VLOOKUP($A15,'FeederSheet LA10'!$B$2:$DF$176,L$6+$AE$26,FALSE),"")</f>
        <v>-1.1299999999999999</v>
      </c>
      <c r="M15" s="102">
        <f>IF($G$4=$AE$1,VLOOKUP($A15,'FeederSheet LA10'!$B$2:$DF$176,M$6+$AE$26,FALSE),"")</f>
        <v>-0.44</v>
      </c>
      <c r="N15" s="102">
        <f>IF($G$4=$AE$1,VLOOKUP($A15,'FeederSheet LA10'!$B$2:$DF$176,N$6+$AE$26,FALSE),"")</f>
        <v>-0.55000000000000004</v>
      </c>
      <c r="O15" s="102"/>
      <c r="P15" s="102">
        <f>IF($G$4=$AE$1,VLOOKUP($A15,'FeederSheet LA10'!$B$2:$DF$176,P$6+$AE$26,FALSE),"")</f>
        <v>-0.78</v>
      </c>
      <c r="Q15" s="102">
        <f>IF($G$4=$AE$1,VLOOKUP($A15,'FeederSheet LA10'!$B$2:$DF$176,Q$6+$AE$26,FALSE),"")</f>
        <v>-0.26</v>
      </c>
      <c r="R15" s="102">
        <f>IF($G$4=$AE$1,VLOOKUP($A15,'FeederSheet LA10'!$B$2:$DF$176,R$6+$AE$26,FALSE),"")</f>
        <v>-0.39</v>
      </c>
      <c r="S15" s="152"/>
      <c r="T15" s="152"/>
      <c r="U15" s="152"/>
    </row>
    <row r="16" spans="1:31" x14ac:dyDescent="0.35">
      <c r="A16" s="132" t="s">
        <v>246</v>
      </c>
      <c r="B16" s="153">
        <v>806</v>
      </c>
      <c r="C16" s="154" t="s">
        <v>247</v>
      </c>
      <c r="D16" s="38">
        <f>VLOOKUP($A16,'FeederSheet LA10'!$B$2:$DF$176,D$6+$AE$28+$AE$26,FALSE)</f>
        <v>293</v>
      </c>
      <c r="E16" s="38">
        <f>VLOOKUP($A16,'FeederSheet LA10'!$B$2:$DF$176,E$6+$AE$28+$AE$26,FALSE)</f>
        <v>992</v>
      </c>
      <c r="F16" s="38">
        <f>VLOOKUP($A16,'FeederSheet LA10'!$B$2:$DF$176,F$6+$AE$28+$AE$26,FALSE)</f>
        <v>1285</v>
      </c>
      <c r="G16" s="38"/>
      <c r="H16" s="40">
        <f>VLOOKUP($A16,'FeederSheet LA10'!$B$2:$DF$176,H$6+$AE$24+$AE$26,FALSE)</f>
        <v>-0.51</v>
      </c>
      <c r="I16" s="40">
        <f>VLOOKUP($A16,'FeederSheet LA10'!$B$2:$DF$176,I$6+$AE$24+$AE$26,FALSE)</f>
        <v>-0.16</v>
      </c>
      <c r="J16" s="40">
        <f>VLOOKUP($A16,'FeederSheet LA10'!$B$2:$DF$176,J$6+$AE$24+$AE$26,FALSE)</f>
        <v>-0.24</v>
      </c>
      <c r="K16" s="100"/>
      <c r="L16" s="102">
        <f>IF($G$4=$AE$1,VLOOKUP($A16,'FeederSheet LA10'!$B$2:$DF$176,L$6+$AE$26,FALSE),"")</f>
        <v>-0.65</v>
      </c>
      <c r="M16" s="102">
        <f>IF($G$4=$AE$1,VLOOKUP($A16,'FeederSheet LA10'!$B$2:$DF$176,M$6+$AE$26,FALSE),"")</f>
        <v>-0.24</v>
      </c>
      <c r="N16" s="102">
        <f>IF($G$4=$AE$1,VLOOKUP($A16,'FeederSheet LA10'!$B$2:$DF$176,N$6+$AE$26,FALSE),"")</f>
        <v>-0.31</v>
      </c>
      <c r="O16" s="102"/>
      <c r="P16" s="102">
        <f>IF($G$4=$AE$1,VLOOKUP($A16,'FeederSheet LA10'!$B$2:$DF$176,P$6+$AE$26,FALSE),"")</f>
        <v>-0.36</v>
      </c>
      <c r="Q16" s="102">
        <f>IF($G$4=$AE$1,VLOOKUP($A16,'FeederSheet LA10'!$B$2:$DF$176,Q$6+$AE$26,FALSE),"")</f>
        <v>-0.08</v>
      </c>
      <c r="R16" s="102">
        <f>IF($G$4=$AE$1,VLOOKUP($A16,'FeederSheet LA10'!$B$2:$DF$176,R$6+$AE$26,FALSE),"")</f>
        <v>-0.17</v>
      </c>
      <c r="S16" s="152"/>
      <c r="T16" s="152"/>
      <c r="U16" s="152"/>
    </row>
    <row r="17" spans="1:31" x14ac:dyDescent="0.35">
      <c r="A17" s="132" t="s">
        <v>248</v>
      </c>
      <c r="B17" s="153">
        <v>391</v>
      </c>
      <c r="C17" s="154" t="s">
        <v>249</v>
      </c>
      <c r="D17" s="38">
        <f>VLOOKUP($A17,'FeederSheet LA10'!$B$2:$DF$176,D$6+$AE$28+$AE$26,FALSE)</f>
        <v>551</v>
      </c>
      <c r="E17" s="38">
        <f>VLOOKUP($A17,'FeederSheet LA10'!$B$2:$DF$176,E$6+$AE$28+$AE$26,FALSE)</f>
        <v>1759</v>
      </c>
      <c r="F17" s="38">
        <f>VLOOKUP($A17,'FeederSheet LA10'!$B$2:$DF$176,F$6+$AE$28+$AE$26,FALSE)</f>
        <v>2310</v>
      </c>
      <c r="G17" s="38"/>
      <c r="H17" s="40">
        <f>VLOOKUP($A17,'FeederSheet LA10'!$B$2:$DF$176,H$6+$AE$24+$AE$26,FALSE)</f>
        <v>-0.76</v>
      </c>
      <c r="I17" s="40">
        <f>VLOOKUP($A17,'FeederSheet LA10'!$B$2:$DF$176,I$6+$AE$24+$AE$26,FALSE)</f>
        <v>0.05</v>
      </c>
      <c r="J17" s="40">
        <f>VLOOKUP($A17,'FeederSheet LA10'!$B$2:$DF$176,J$6+$AE$24+$AE$26,FALSE)</f>
        <v>-0.14000000000000001</v>
      </c>
      <c r="K17" s="100"/>
      <c r="L17" s="102">
        <f>IF($G$4=$AE$1,VLOOKUP($A17,'FeederSheet LA10'!$B$2:$DF$176,L$6+$AE$26,FALSE),"")</f>
        <v>-0.87</v>
      </c>
      <c r="M17" s="102">
        <f>IF($G$4=$AE$1,VLOOKUP($A17,'FeederSheet LA10'!$B$2:$DF$176,M$6+$AE$26,FALSE),"")</f>
        <v>-0.01</v>
      </c>
      <c r="N17" s="102">
        <f>IF($G$4=$AE$1,VLOOKUP($A17,'FeederSheet LA10'!$B$2:$DF$176,N$6+$AE$26,FALSE),"")</f>
        <v>-0.19</v>
      </c>
      <c r="O17" s="102"/>
      <c r="P17" s="102">
        <f>IF($G$4=$AE$1,VLOOKUP($A17,'FeederSheet LA10'!$B$2:$DF$176,P$6+$AE$26,FALSE),"")</f>
        <v>-0.65</v>
      </c>
      <c r="Q17" s="102">
        <f>IF($G$4=$AE$1,VLOOKUP($A17,'FeederSheet LA10'!$B$2:$DF$176,Q$6+$AE$26,FALSE),"")</f>
        <v>0.11</v>
      </c>
      <c r="R17" s="102">
        <f>IF($G$4=$AE$1,VLOOKUP($A17,'FeederSheet LA10'!$B$2:$DF$176,R$6+$AE$26,FALSE),"")</f>
        <v>-0.09</v>
      </c>
      <c r="S17" s="152"/>
      <c r="T17" s="152"/>
      <c r="U17" s="152"/>
    </row>
    <row r="18" spans="1:31" x14ac:dyDescent="0.35">
      <c r="A18" s="132" t="s">
        <v>250</v>
      </c>
      <c r="B18" s="153">
        <v>392</v>
      </c>
      <c r="C18" s="154" t="s">
        <v>251</v>
      </c>
      <c r="D18" s="38">
        <f>VLOOKUP($A18,'FeederSheet LA10'!$B$2:$DF$176,D$6+$AE$28+$AE$26,FALSE)</f>
        <v>208</v>
      </c>
      <c r="E18" s="38">
        <f>VLOOKUP($A18,'FeederSheet LA10'!$B$2:$DF$176,E$6+$AE$28+$AE$26,FALSE)</f>
        <v>1616</v>
      </c>
      <c r="F18" s="38">
        <f>VLOOKUP($A18,'FeederSheet LA10'!$B$2:$DF$176,F$6+$AE$28+$AE$26,FALSE)</f>
        <v>1824</v>
      </c>
      <c r="G18" s="38"/>
      <c r="H18" s="40">
        <f>VLOOKUP($A18,'FeederSheet LA10'!$B$2:$DF$176,H$6+$AE$24+$AE$26,FALSE)</f>
        <v>-0.78</v>
      </c>
      <c r="I18" s="40">
        <f>VLOOKUP($A18,'FeederSheet LA10'!$B$2:$DF$176,I$6+$AE$24+$AE$26,FALSE)</f>
        <v>-0.12</v>
      </c>
      <c r="J18" s="40">
        <f>VLOOKUP($A18,'FeederSheet LA10'!$B$2:$DF$176,J$6+$AE$24+$AE$26,FALSE)</f>
        <v>-0.2</v>
      </c>
      <c r="K18" s="100"/>
      <c r="L18" s="102">
        <f>IF($G$4=$AE$1,VLOOKUP($A18,'FeederSheet LA10'!$B$2:$DF$176,L$6+$AE$26,FALSE),"")</f>
        <v>-0.96</v>
      </c>
      <c r="M18" s="102">
        <f>IF($G$4=$AE$1,VLOOKUP($A18,'FeederSheet LA10'!$B$2:$DF$176,M$6+$AE$26,FALSE),"")</f>
        <v>-0.18</v>
      </c>
      <c r="N18" s="102">
        <f>IF($G$4=$AE$1,VLOOKUP($A18,'FeederSheet LA10'!$B$2:$DF$176,N$6+$AE$26,FALSE),"")</f>
        <v>-0.25</v>
      </c>
      <c r="O18" s="102"/>
      <c r="P18" s="102">
        <f>IF($G$4=$AE$1,VLOOKUP($A18,'FeederSheet LA10'!$B$2:$DF$176,P$6+$AE$26,FALSE),"")</f>
        <v>-0.61</v>
      </c>
      <c r="Q18" s="102">
        <f>IF($G$4=$AE$1,VLOOKUP($A18,'FeederSheet LA10'!$B$2:$DF$176,Q$6+$AE$26,FALSE),"")</f>
        <v>-0.06</v>
      </c>
      <c r="R18" s="102">
        <f>IF($G$4=$AE$1,VLOOKUP($A18,'FeederSheet LA10'!$B$2:$DF$176,R$6+$AE$26,FALSE),"")</f>
        <v>-0.14000000000000001</v>
      </c>
      <c r="S18" s="152"/>
      <c r="T18" s="152"/>
      <c r="U18" s="152"/>
    </row>
    <row r="19" spans="1:31" x14ac:dyDescent="0.35">
      <c r="A19" s="132" t="s">
        <v>252</v>
      </c>
      <c r="B19" s="153">
        <v>929</v>
      </c>
      <c r="C19" s="154" t="s">
        <v>253</v>
      </c>
      <c r="D19" s="38">
        <f>VLOOKUP($A19,'FeederSheet LA10'!$B$2:$DF$176,D$6+$AE$28+$AE$26,FALSE)</f>
        <v>328</v>
      </c>
      <c r="E19" s="38">
        <f>VLOOKUP($A19,'FeederSheet LA10'!$B$2:$DF$176,E$6+$AE$28+$AE$26,FALSE)</f>
        <v>2663</v>
      </c>
      <c r="F19" s="38">
        <f>VLOOKUP($A19,'FeederSheet LA10'!$B$2:$DF$176,F$6+$AE$28+$AE$26,FALSE)</f>
        <v>2991</v>
      </c>
      <c r="G19" s="38"/>
      <c r="H19" s="40">
        <f>VLOOKUP($A19,'FeederSheet LA10'!$B$2:$DF$176,H$6+$AE$24+$AE$26,FALSE)</f>
        <v>-0.88</v>
      </c>
      <c r="I19" s="40">
        <f>VLOOKUP($A19,'FeederSheet LA10'!$B$2:$DF$176,I$6+$AE$24+$AE$26,FALSE)</f>
        <v>0</v>
      </c>
      <c r="J19" s="40">
        <f>VLOOKUP($A19,'FeederSheet LA10'!$B$2:$DF$176,J$6+$AE$24+$AE$26,FALSE)</f>
        <v>-0.09</v>
      </c>
      <c r="K19" s="100"/>
      <c r="L19" s="102">
        <f>IF($G$4=$AE$1,VLOOKUP($A19,'FeederSheet LA10'!$B$2:$DF$176,L$6+$AE$26,FALSE),"")</f>
        <v>-1.02</v>
      </c>
      <c r="M19" s="102">
        <f>IF($G$4=$AE$1,VLOOKUP($A19,'FeederSheet LA10'!$B$2:$DF$176,M$6+$AE$26,FALSE),"")</f>
        <v>-0.05</v>
      </c>
      <c r="N19" s="102">
        <f>IF($G$4=$AE$1,VLOOKUP($A19,'FeederSheet LA10'!$B$2:$DF$176,N$6+$AE$26,FALSE),"")</f>
        <v>-0.14000000000000001</v>
      </c>
      <c r="O19" s="102"/>
      <c r="P19" s="102">
        <f>IF($G$4=$AE$1,VLOOKUP($A19,'FeederSheet LA10'!$B$2:$DF$176,P$6+$AE$26,FALSE),"")</f>
        <v>-0.74</v>
      </c>
      <c r="Q19" s="102">
        <f>IF($G$4=$AE$1,VLOOKUP($A19,'FeederSheet LA10'!$B$2:$DF$176,Q$6+$AE$26,FALSE),"")</f>
        <v>0.05</v>
      </c>
      <c r="R19" s="102">
        <f>IF($G$4=$AE$1,VLOOKUP($A19,'FeederSheet LA10'!$B$2:$DF$176,R$6+$AE$26,FALSE),"")</f>
        <v>-0.05</v>
      </c>
      <c r="S19" s="152"/>
      <c r="T19" s="152"/>
      <c r="U19" s="152"/>
    </row>
    <row r="20" spans="1:31" x14ac:dyDescent="0.35">
      <c r="A20" s="132" t="s">
        <v>254</v>
      </c>
      <c r="B20" s="153">
        <v>807</v>
      </c>
      <c r="C20" s="154" t="s">
        <v>255</v>
      </c>
      <c r="D20" s="38">
        <f>VLOOKUP($A20,'FeederSheet LA10'!$B$2:$DF$176,D$6+$AE$28+$AE$26,FALSE)</f>
        <v>258</v>
      </c>
      <c r="E20" s="38">
        <f>VLOOKUP($A20,'FeederSheet LA10'!$B$2:$DF$176,E$6+$AE$28+$AE$26,FALSE)</f>
        <v>1236</v>
      </c>
      <c r="F20" s="38">
        <f>VLOOKUP($A20,'FeederSheet LA10'!$B$2:$DF$176,F$6+$AE$28+$AE$26,FALSE)</f>
        <v>1494</v>
      </c>
      <c r="G20" s="38"/>
      <c r="H20" s="40">
        <f>VLOOKUP($A20,'FeederSheet LA10'!$B$2:$DF$176,H$6+$AE$24+$AE$26,FALSE)</f>
        <v>-1.1100000000000001</v>
      </c>
      <c r="I20" s="40">
        <f>VLOOKUP($A20,'FeederSheet LA10'!$B$2:$DF$176,I$6+$AE$24+$AE$26,FALSE)</f>
        <v>-0.31</v>
      </c>
      <c r="J20" s="40">
        <f>VLOOKUP($A20,'FeederSheet LA10'!$B$2:$DF$176,J$6+$AE$24+$AE$26,FALSE)</f>
        <v>-0.45</v>
      </c>
      <c r="K20" s="100"/>
      <c r="L20" s="102">
        <f>IF($G$4=$AE$1,VLOOKUP($A20,'FeederSheet LA10'!$B$2:$DF$176,L$6+$AE$26,FALSE),"")</f>
        <v>-1.26</v>
      </c>
      <c r="M20" s="102">
        <f>IF($G$4=$AE$1,VLOOKUP($A20,'FeederSheet LA10'!$B$2:$DF$176,M$6+$AE$26,FALSE),"")</f>
        <v>-0.38</v>
      </c>
      <c r="N20" s="102">
        <f>IF($G$4=$AE$1,VLOOKUP($A20,'FeederSheet LA10'!$B$2:$DF$176,N$6+$AE$26,FALSE),"")</f>
        <v>-0.51</v>
      </c>
      <c r="O20" s="102"/>
      <c r="P20" s="102">
        <f>IF($G$4=$AE$1,VLOOKUP($A20,'FeederSheet LA10'!$B$2:$DF$176,P$6+$AE$26,FALSE),"")</f>
        <v>-0.95</v>
      </c>
      <c r="Q20" s="102">
        <f>IF($G$4=$AE$1,VLOOKUP($A20,'FeederSheet LA10'!$B$2:$DF$176,Q$6+$AE$26,FALSE),"")</f>
        <v>-0.24</v>
      </c>
      <c r="R20" s="102">
        <f>IF($G$4=$AE$1,VLOOKUP($A20,'FeederSheet LA10'!$B$2:$DF$176,R$6+$AE$26,FALSE),"")</f>
        <v>-0.38</v>
      </c>
      <c r="S20" s="152"/>
      <c r="T20" s="152"/>
      <c r="U20" s="152"/>
    </row>
    <row r="21" spans="1:31" x14ac:dyDescent="0.35">
      <c r="A21" s="132" t="s">
        <v>256</v>
      </c>
      <c r="B21" s="153">
        <v>393</v>
      </c>
      <c r="C21" s="154" t="s">
        <v>257</v>
      </c>
      <c r="D21" s="38">
        <f>VLOOKUP($A21,'FeederSheet LA10'!$B$2:$DF$176,D$6+$AE$28+$AE$26,FALSE)</f>
        <v>250</v>
      </c>
      <c r="E21" s="38">
        <f>VLOOKUP($A21,'FeederSheet LA10'!$B$2:$DF$176,E$6+$AE$28+$AE$26,FALSE)</f>
        <v>1186</v>
      </c>
      <c r="F21" s="38">
        <f>VLOOKUP($A21,'FeederSheet LA10'!$B$2:$DF$176,F$6+$AE$28+$AE$26,FALSE)</f>
        <v>1436</v>
      </c>
      <c r="G21" s="38"/>
      <c r="H21" s="40">
        <f>VLOOKUP($A21,'FeederSheet LA10'!$B$2:$DF$176,H$6+$AE$24+$AE$26,FALSE)</f>
        <v>-0.64</v>
      </c>
      <c r="I21" s="40">
        <f>VLOOKUP($A21,'FeederSheet LA10'!$B$2:$DF$176,I$6+$AE$24+$AE$26,FALSE)</f>
        <v>-0.17</v>
      </c>
      <c r="J21" s="40">
        <f>VLOOKUP($A21,'FeederSheet LA10'!$B$2:$DF$176,J$6+$AE$24+$AE$26,FALSE)</f>
        <v>-0.26</v>
      </c>
      <c r="K21" s="100"/>
      <c r="L21" s="102">
        <f>IF($G$4=$AE$1,VLOOKUP($A21,'FeederSheet LA10'!$B$2:$DF$176,L$6+$AE$26,FALSE),"")</f>
        <v>-0.8</v>
      </c>
      <c r="M21" s="102">
        <f>IF($G$4=$AE$1,VLOOKUP($A21,'FeederSheet LA10'!$B$2:$DF$176,M$6+$AE$26,FALSE),"")</f>
        <v>-0.25</v>
      </c>
      <c r="N21" s="102">
        <f>IF($G$4=$AE$1,VLOOKUP($A21,'FeederSheet LA10'!$B$2:$DF$176,N$6+$AE$26,FALSE),"")</f>
        <v>-0.32</v>
      </c>
      <c r="O21" s="102"/>
      <c r="P21" s="102">
        <f>IF($G$4=$AE$1,VLOOKUP($A21,'FeederSheet LA10'!$B$2:$DF$176,P$6+$AE$26,FALSE),"")</f>
        <v>-0.49</v>
      </c>
      <c r="Q21" s="102">
        <f>IF($G$4=$AE$1,VLOOKUP($A21,'FeederSheet LA10'!$B$2:$DF$176,Q$6+$AE$26,FALSE),"")</f>
        <v>-0.1</v>
      </c>
      <c r="R21" s="102">
        <f>IF($G$4=$AE$1,VLOOKUP($A21,'FeederSheet LA10'!$B$2:$DF$176,R$6+$AE$26,FALSE),"")</f>
        <v>-0.19</v>
      </c>
      <c r="S21" s="152"/>
      <c r="T21" s="152"/>
      <c r="U21" s="152"/>
    </row>
    <row r="22" spans="1:31" x14ac:dyDescent="0.35">
      <c r="A22" s="132" t="s">
        <v>258</v>
      </c>
      <c r="B22" s="153">
        <v>808</v>
      </c>
      <c r="C22" s="154" t="s">
        <v>259</v>
      </c>
      <c r="D22" s="38">
        <f>VLOOKUP($A22,'FeederSheet LA10'!$B$2:$DF$176,D$6+$AE$28+$AE$26,FALSE)</f>
        <v>281</v>
      </c>
      <c r="E22" s="38">
        <f>VLOOKUP($A22,'FeederSheet LA10'!$B$2:$DF$176,E$6+$AE$28+$AE$26,FALSE)</f>
        <v>1617</v>
      </c>
      <c r="F22" s="38">
        <f>VLOOKUP($A22,'FeederSheet LA10'!$B$2:$DF$176,F$6+$AE$28+$AE$26,FALSE)</f>
        <v>1898</v>
      </c>
      <c r="G22" s="38"/>
      <c r="H22" s="40">
        <f>VLOOKUP($A22,'FeederSheet LA10'!$B$2:$DF$176,H$6+$AE$24+$AE$26,FALSE)</f>
        <v>-0.62</v>
      </c>
      <c r="I22" s="40">
        <f>VLOOKUP($A22,'FeederSheet LA10'!$B$2:$DF$176,I$6+$AE$24+$AE$26,FALSE)</f>
        <v>0.01</v>
      </c>
      <c r="J22" s="40">
        <f>VLOOKUP($A22,'FeederSheet LA10'!$B$2:$DF$176,J$6+$AE$24+$AE$26,FALSE)</f>
        <v>-0.08</v>
      </c>
      <c r="K22" s="100"/>
      <c r="L22" s="102">
        <f>IF($G$4=$AE$1,VLOOKUP($A22,'FeederSheet LA10'!$B$2:$DF$176,L$6+$AE$26,FALSE),"")</f>
        <v>-0.77</v>
      </c>
      <c r="M22" s="102">
        <f>IF($G$4=$AE$1,VLOOKUP($A22,'FeederSheet LA10'!$B$2:$DF$176,M$6+$AE$26,FALSE),"")</f>
        <v>-0.05</v>
      </c>
      <c r="N22" s="102">
        <f>IF($G$4=$AE$1,VLOOKUP($A22,'FeederSheet LA10'!$B$2:$DF$176,N$6+$AE$26,FALSE),"")</f>
        <v>-0.14000000000000001</v>
      </c>
      <c r="O22" s="102"/>
      <c r="P22" s="102">
        <f>IF($G$4=$AE$1,VLOOKUP($A22,'FeederSheet LA10'!$B$2:$DF$176,P$6+$AE$26,FALSE),"")</f>
        <v>-0.47</v>
      </c>
      <c r="Q22" s="102">
        <f>IF($G$4=$AE$1,VLOOKUP($A22,'FeederSheet LA10'!$B$2:$DF$176,Q$6+$AE$26,FALSE),"")</f>
        <v>7.0000000000000007E-2</v>
      </c>
      <c r="R22" s="102">
        <f>IF($G$4=$AE$1,VLOOKUP($A22,'FeederSheet LA10'!$B$2:$DF$176,R$6+$AE$26,FALSE),"")</f>
        <v>-0.03</v>
      </c>
      <c r="S22" s="152"/>
      <c r="T22" s="152"/>
      <c r="U22" s="152"/>
      <c r="AE22" s="253" t="s">
        <v>262</v>
      </c>
    </row>
    <row r="23" spans="1:31" x14ac:dyDescent="0.35">
      <c r="A23" s="132" t="s">
        <v>260</v>
      </c>
      <c r="B23" s="153">
        <v>394</v>
      </c>
      <c r="C23" s="154" t="s">
        <v>261</v>
      </c>
      <c r="D23" s="38">
        <f>VLOOKUP($A23,'FeederSheet LA10'!$B$2:$DF$176,D$6+$AE$28+$AE$26,FALSE)</f>
        <v>547</v>
      </c>
      <c r="E23" s="38">
        <f>VLOOKUP($A23,'FeederSheet LA10'!$B$2:$DF$176,E$6+$AE$28+$AE$26,FALSE)</f>
        <v>2026</v>
      </c>
      <c r="F23" s="38">
        <f>VLOOKUP($A23,'FeederSheet LA10'!$B$2:$DF$176,F$6+$AE$28+$AE$26,FALSE)</f>
        <v>2573</v>
      </c>
      <c r="G23" s="38"/>
      <c r="H23" s="40">
        <f>VLOOKUP($A23,'FeederSheet LA10'!$B$2:$DF$176,H$6+$AE$24+$AE$26,FALSE)</f>
        <v>-0.75</v>
      </c>
      <c r="I23" s="40">
        <f>VLOOKUP($A23,'FeederSheet LA10'!$B$2:$DF$176,I$6+$AE$24+$AE$26,FALSE)</f>
        <v>-0.27</v>
      </c>
      <c r="J23" s="40">
        <f>VLOOKUP($A23,'FeederSheet LA10'!$B$2:$DF$176,J$6+$AE$24+$AE$26,FALSE)</f>
        <v>-0.37</v>
      </c>
      <c r="K23" s="100"/>
      <c r="L23" s="102">
        <f>IF($G$4=$AE$1,VLOOKUP($A23,'FeederSheet LA10'!$B$2:$DF$176,L$6+$AE$26,FALSE),"")</f>
        <v>-0.85</v>
      </c>
      <c r="M23" s="102">
        <f>IF($G$4=$AE$1,VLOOKUP($A23,'FeederSheet LA10'!$B$2:$DF$176,M$6+$AE$26,FALSE),"")</f>
        <v>-0.32</v>
      </c>
      <c r="N23" s="102">
        <f>IF($G$4=$AE$1,VLOOKUP($A23,'FeederSheet LA10'!$B$2:$DF$176,N$6+$AE$26,FALSE),"")</f>
        <v>-0.42</v>
      </c>
      <c r="O23" s="102"/>
      <c r="P23" s="102">
        <f>IF($G$4=$AE$1,VLOOKUP($A23,'FeederSheet LA10'!$B$2:$DF$176,P$6+$AE$26,FALSE),"")</f>
        <v>-0.64</v>
      </c>
      <c r="Q23" s="102">
        <f>IF($G$4=$AE$1,VLOOKUP($A23,'FeederSheet LA10'!$B$2:$DF$176,Q$6+$AE$26,FALSE),"")</f>
        <v>-0.21</v>
      </c>
      <c r="R23" s="102">
        <f>IF($G$4=$AE$1,VLOOKUP($A23,'FeederSheet LA10'!$B$2:$DF$176,R$6+$AE$26,FALSE),"")</f>
        <v>-0.32</v>
      </c>
      <c r="S23" s="152"/>
      <c r="T23" s="152"/>
      <c r="U23" s="152"/>
      <c r="AE23" s="254"/>
    </row>
    <row r="24" spans="1:31" x14ac:dyDescent="0.35">
      <c r="A24" s="149"/>
      <c r="B24" s="131"/>
      <c r="C24" s="154"/>
      <c r="D24" s="38"/>
      <c r="E24" s="38"/>
      <c r="F24" s="38"/>
      <c r="G24" s="38"/>
      <c r="H24" s="40"/>
      <c r="I24" s="40"/>
      <c r="J24" s="40"/>
      <c r="K24" s="100"/>
      <c r="L24" s="102"/>
      <c r="M24" s="102"/>
      <c r="N24" s="102"/>
      <c r="O24" s="102"/>
      <c r="P24" s="102"/>
      <c r="Q24" s="102"/>
      <c r="R24" s="102"/>
      <c r="S24" s="152"/>
      <c r="T24" s="152"/>
      <c r="U24" s="152"/>
      <c r="AE24" s="13">
        <f>IF($G$4=$AE$5,6,IF($G$4=$AE$1,9,IF($G$4=$AE$3,18,IF($G$4=$AE$4,21,IF($G$4=$AE$2,24,IF($G$4=$AE$7,27,IF($G$4=$AE$8,30,IF($G$4=$AE$6,33,"ERROR"))))))))</f>
        <v>9</v>
      </c>
    </row>
    <row r="25" spans="1:31" s="149" customFormat="1" x14ac:dyDescent="0.35">
      <c r="A25" s="149" t="s">
        <v>263</v>
      </c>
      <c r="B25" s="131" t="s">
        <v>264</v>
      </c>
      <c r="C25" s="151" t="s">
        <v>265</v>
      </c>
      <c r="D25" s="24">
        <f>VLOOKUP($A25,'FeederSheet LA10'!$B$2:$DF$176,D$6+$AE$28+$AE$26,FALSE)</f>
        <v>10186</v>
      </c>
      <c r="E25" s="24">
        <f>VLOOKUP($A25,'FeederSheet LA10'!$B$2:$DF$176,E$6+$AE$28+$AE$26,FALSE)</f>
        <v>58416</v>
      </c>
      <c r="F25" s="24">
        <f>VLOOKUP($A25,'FeederSheet LA10'!$B$2:$DF$176,F$6+$AE$28+$AE$26,FALSE)</f>
        <v>68602</v>
      </c>
      <c r="G25" s="24"/>
      <c r="H25" s="25">
        <f>VLOOKUP($A25,'FeederSheet LA10'!$B$2:$DF$176,H$6+$AE$24+$AE$26,FALSE)</f>
        <v>-0.7</v>
      </c>
      <c r="I25" s="25">
        <f>VLOOKUP($A25,'FeederSheet LA10'!$B$2:$DF$176,I$6+$AE$24+$AE$26,FALSE)</f>
        <v>-7.0000000000000007E-2</v>
      </c>
      <c r="J25" s="25">
        <f>VLOOKUP($A25,'FeederSheet LA10'!$B$2:$DF$176,J$6+$AE$24+$AE$26,FALSE)</f>
        <v>-0.16</v>
      </c>
      <c r="K25" s="97"/>
      <c r="L25" s="98">
        <f>IF($G$4=$AE$1,VLOOKUP($A25,'FeederSheet LA10'!$B$2:$DF$176,L$6+$AE$26,FALSE),"")</f>
        <v>-0.73</v>
      </c>
      <c r="M25" s="98">
        <f>IF($G$4=$AE$1,VLOOKUP($A25,'FeederSheet LA10'!$B$2:$DF$176,M$6+$AE$26,FALSE),"")</f>
        <v>-0.08</v>
      </c>
      <c r="N25" s="98">
        <f>IF($G$4=$AE$1,VLOOKUP($A25,'FeederSheet LA10'!$B$2:$DF$176,N$6+$AE$26,FALSE),"")</f>
        <v>-0.17</v>
      </c>
      <c r="O25" s="98"/>
      <c r="P25" s="98">
        <f>IF($G$4=$AE$1,VLOOKUP($A25,'FeederSheet LA10'!$B$2:$DF$176,P$6+$AE$26,FALSE),"")</f>
        <v>-0.68</v>
      </c>
      <c r="Q25" s="98">
        <f>IF($G$4=$AE$1,VLOOKUP($A25,'FeederSheet LA10'!$B$2:$DF$176,Q$6+$AE$26,FALSE),"")</f>
        <v>-0.06</v>
      </c>
      <c r="R25" s="98">
        <f>IF($G$4=$AE$1,VLOOKUP($A25,'FeederSheet LA10'!$B$2:$DF$176,R$6+$AE$26,FALSE),"")</f>
        <v>-0.15</v>
      </c>
      <c r="S25" s="155"/>
      <c r="T25" s="155"/>
      <c r="U25" s="155"/>
      <c r="AE25" s="14"/>
    </row>
    <row r="26" spans="1:31" s="149" customFormat="1" x14ac:dyDescent="0.35">
      <c r="A26" s="132" t="s">
        <v>266</v>
      </c>
      <c r="B26" s="153">
        <v>889</v>
      </c>
      <c r="C26" s="154" t="s">
        <v>267</v>
      </c>
      <c r="D26" s="38">
        <f>VLOOKUP($A26,'FeederSheet LA10'!$B$2:$DF$176,D$6+$AE$28+$AE$26,FALSE)</f>
        <v>257</v>
      </c>
      <c r="E26" s="38">
        <f>VLOOKUP($A26,'FeederSheet LA10'!$B$2:$DF$176,E$6+$AE$28+$AE$26,FALSE)</f>
        <v>1499</v>
      </c>
      <c r="F26" s="38">
        <f>VLOOKUP($A26,'FeederSheet LA10'!$B$2:$DF$176,F$6+$AE$28+$AE$26,FALSE)</f>
        <v>1756</v>
      </c>
      <c r="G26" s="38"/>
      <c r="H26" s="40">
        <f>VLOOKUP($A26,'FeederSheet LA10'!$B$2:$DF$176,H$6+$AE$24+$AE$26,FALSE)</f>
        <v>-0.49</v>
      </c>
      <c r="I26" s="40">
        <f>VLOOKUP($A26,'FeederSheet LA10'!$B$2:$DF$176,I$6+$AE$24+$AE$26,FALSE)</f>
        <v>0.11</v>
      </c>
      <c r="J26" s="40">
        <f>VLOOKUP($A26,'FeederSheet LA10'!$B$2:$DF$176,J$6+$AE$24+$AE$26,FALSE)</f>
        <v>0.02</v>
      </c>
      <c r="K26" s="100"/>
      <c r="L26" s="102">
        <f>IF($G$4=$AE$1,VLOOKUP($A26,'FeederSheet LA10'!$B$2:$DF$176,L$6+$AE$26,FALSE),"")</f>
        <v>-0.64</v>
      </c>
      <c r="M26" s="102">
        <f>IF($G$4=$AE$1,VLOOKUP($A26,'FeederSheet LA10'!$B$2:$DF$176,M$6+$AE$26,FALSE),"")</f>
        <v>0.04</v>
      </c>
      <c r="N26" s="102">
        <f>IF($G$4=$AE$1,VLOOKUP($A26,'FeederSheet LA10'!$B$2:$DF$176,N$6+$AE$26,FALSE),"")</f>
        <v>-0.04</v>
      </c>
      <c r="O26" s="102"/>
      <c r="P26" s="102">
        <f>IF($G$4=$AE$1,VLOOKUP($A26,'FeederSheet LA10'!$B$2:$DF$176,P$6+$AE$26,FALSE),"")</f>
        <v>-0.33</v>
      </c>
      <c r="Q26" s="102">
        <f>IF($G$4=$AE$1,VLOOKUP($A26,'FeederSheet LA10'!$B$2:$DF$176,Q$6+$AE$26,FALSE),"")</f>
        <v>0.17</v>
      </c>
      <c r="R26" s="102">
        <f>IF($G$4=$AE$1,VLOOKUP($A26,'FeederSheet LA10'!$B$2:$DF$176,R$6+$AE$26,FALSE),"")</f>
        <v>0.08</v>
      </c>
      <c r="S26" s="152"/>
      <c r="T26" s="152"/>
      <c r="U26" s="152"/>
      <c r="AE26" s="254">
        <f>IF($G$5="Girls",0,IF($G$5="Boys",1,IF($G$5="All",2)))</f>
        <v>2</v>
      </c>
    </row>
    <row r="27" spans="1:31" ht="12.75" customHeight="1" x14ac:dyDescent="0.35">
      <c r="A27" s="132" t="s">
        <v>268</v>
      </c>
      <c r="B27" s="153">
        <v>890</v>
      </c>
      <c r="C27" s="154" t="s">
        <v>269</v>
      </c>
      <c r="D27" s="38">
        <f>VLOOKUP($A27,'FeederSheet LA10'!$B$2:$DF$176,D$6+$AE$28+$AE$26,FALSE)</f>
        <v>225</v>
      </c>
      <c r="E27" s="38">
        <f>VLOOKUP($A27,'FeederSheet LA10'!$B$2:$DF$176,E$6+$AE$28+$AE$26,FALSE)</f>
        <v>881</v>
      </c>
      <c r="F27" s="38">
        <f>VLOOKUP($A27,'FeederSheet LA10'!$B$2:$DF$176,F$6+$AE$28+$AE$26,FALSE)</f>
        <v>1106</v>
      </c>
      <c r="G27" s="38"/>
      <c r="H27" s="40">
        <f>VLOOKUP($A27,'FeederSheet LA10'!$B$2:$DF$176,H$6+$AE$24+$AE$26,FALSE)</f>
        <v>-0.89</v>
      </c>
      <c r="I27" s="40">
        <f>VLOOKUP($A27,'FeederSheet LA10'!$B$2:$DF$176,I$6+$AE$24+$AE$26,FALSE)</f>
        <v>-0.56999999999999995</v>
      </c>
      <c r="J27" s="40">
        <f>VLOOKUP($A27,'FeederSheet LA10'!$B$2:$DF$176,J$6+$AE$24+$AE$26,FALSE)</f>
        <v>-0.64</v>
      </c>
      <c r="K27" s="100"/>
      <c r="L27" s="102">
        <f>IF($G$4=$AE$1,VLOOKUP($A27,'FeederSheet LA10'!$B$2:$DF$176,L$6+$AE$26,FALSE),"")</f>
        <v>-1.06</v>
      </c>
      <c r="M27" s="102">
        <f>IF($G$4=$AE$1,VLOOKUP($A27,'FeederSheet LA10'!$B$2:$DF$176,M$6+$AE$26,FALSE),"")</f>
        <v>-0.65</v>
      </c>
      <c r="N27" s="102">
        <f>IF($G$4=$AE$1,VLOOKUP($A27,'FeederSheet LA10'!$B$2:$DF$176,N$6+$AE$26,FALSE),"")</f>
        <v>-0.71</v>
      </c>
      <c r="O27" s="102"/>
      <c r="P27" s="102">
        <f>IF($G$4=$AE$1,VLOOKUP($A27,'FeederSheet LA10'!$B$2:$DF$176,P$6+$AE$26,FALSE),"")</f>
        <v>-0.73</v>
      </c>
      <c r="Q27" s="102">
        <f>IF($G$4=$AE$1,VLOOKUP($A27,'FeederSheet LA10'!$B$2:$DF$176,Q$6+$AE$26,FALSE),"")</f>
        <v>-0.49</v>
      </c>
      <c r="R27" s="102">
        <f>IF($G$4=$AE$1,VLOOKUP($A27,'FeederSheet LA10'!$B$2:$DF$176,R$6+$AE$26,FALSE),"")</f>
        <v>-0.56000000000000005</v>
      </c>
      <c r="AE27" s="254"/>
    </row>
    <row r="28" spans="1:31" x14ac:dyDescent="0.35">
      <c r="A28" s="132" t="s">
        <v>270</v>
      </c>
      <c r="B28" s="153">
        <v>350</v>
      </c>
      <c r="C28" s="154" t="s">
        <v>271</v>
      </c>
      <c r="D28" s="38">
        <f>VLOOKUP($A28,'FeederSheet LA10'!$B$2:$DF$176,D$6+$AE$28+$AE$26,FALSE)</f>
        <v>476</v>
      </c>
      <c r="E28" s="38">
        <f>VLOOKUP($A28,'FeederSheet LA10'!$B$2:$DF$176,E$6+$AE$28+$AE$26,FALSE)</f>
        <v>2589</v>
      </c>
      <c r="F28" s="38">
        <f>VLOOKUP($A28,'FeederSheet LA10'!$B$2:$DF$176,F$6+$AE$28+$AE$26,FALSE)</f>
        <v>3065</v>
      </c>
      <c r="G28" s="38"/>
      <c r="H28" s="40">
        <f>VLOOKUP($A28,'FeederSheet LA10'!$B$2:$DF$176,H$6+$AE$24+$AE$26,FALSE)</f>
        <v>-0.52</v>
      </c>
      <c r="I28" s="40">
        <f>VLOOKUP($A28,'FeederSheet LA10'!$B$2:$DF$176,I$6+$AE$24+$AE$26,FALSE)</f>
        <v>-0.04</v>
      </c>
      <c r="J28" s="40">
        <f>VLOOKUP($A28,'FeederSheet LA10'!$B$2:$DF$176,J$6+$AE$24+$AE$26,FALSE)</f>
        <v>-0.12</v>
      </c>
      <c r="K28" s="100"/>
      <c r="L28" s="102">
        <f>IF($G$4=$AE$1,VLOOKUP($A28,'FeederSheet LA10'!$B$2:$DF$176,L$6+$AE$26,FALSE),"")</f>
        <v>-0.64</v>
      </c>
      <c r="M28" s="102">
        <f>IF($G$4=$AE$1,VLOOKUP($A28,'FeederSheet LA10'!$B$2:$DF$176,M$6+$AE$26,FALSE),"")</f>
        <v>-0.09</v>
      </c>
      <c r="N28" s="102">
        <f>IF($G$4=$AE$1,VLOOKUP($A28,'FeederSheet LA10'!$B$2:$DF$176,N$6+$AE$26,FALSE),"")</f>
        <v>-0.16</v>
      </c>
      <c r="O28" s="102"/>
      <c r="P28" s="102">
        <f>IF($G$4=$AE$1,VLOOKUP($A28,'FeederSheet LA10'!$B$2:$DF$176,P$6+$AE$26,FALSE),"")</f>
        <v>-0.41</v>
      </c>
      <c r="Q28" s="102">
        <f>IF($G$4=$AE$1,VLOOKUP($A28,'FeederSheet LA10'!$B$2:$DF$176,Q$6+$AE$26,FALSE),"")</f>
        <v>0.01</v>
      </c>
      <c r="R28" s="102">
        <f>IF($G$4=$AE$1,VLOOKUP($A28,'FeederSheet LA10'!$B$2:$DF$176,R$6+$AE$26,FALSE),"")</f>
        <v>-7.0000000000000007E-2</v>
      </c>
      <c r="S28" s="152"/>
      <c r="T28" s="152"/>
      <c r="U28" s="152"/>
      <c r="AE28" s="13">
        <f>IF($G$4=$AE$5,0,
IF($G$4=$AE$1,3,
IF($G$4=$AE$3,0,
IF($G$4=$AE$4,0,
IF($G$4=$AE$2,0,
IF($G$4=$AE$7,0,
IF($G$4=$AE$8,0,IF($G$4=$AE$6,0,"ERROR"))))))))</f>
        <v>3</v>
      </c>
    </row>
    <row r="29" spans="1:31" x14ac:dyDescent="0.35">
      <c r="A29" s="132" t="s">
        <v>272</v>
      </c>
      <c r="B29" s="153">
        <v>351</v>
      </c>
      <c r="C29" s="154" t="s">
        <v>273</v>
      </c>
      <c r="D29" s="38">
        <f>VLOOKUP($A29,'FeederSheet LA10'!$B$2:$DF$176,D$6+$AE$28+$AE$26,FALSE)</f>
        <v>265</v>
      </c>
      <c r="E29" s="38">
        <f>VLOOKUP($A29,'FeederSheet LA10'!$B$2:$DF$176,E$6+$AE$28+$AE$26,FALSE)</f>
        <v>1753</v>
      </c>
      <c r="F29" s="38">
        <f>VLOOKUP($A29,'FeederSheet LA10'!$B$2:$DF$176,F$6+$AE$28+$AE$26,FALSE)</f>
        <v>2018</v>
      </c>
      <c r="G29" s="38"/>
      <c r="H29" s="40">
        <f>VLOOKUP($A29,'FeederSheet LA10'!$B$2:$DF$176,H$6+$AE$24+$AE$26,FALSE)</f>
        <v>-0.7</v>
      </c>
      <c r="I29" s="40">
        <f>VLOOKUP($A29,'FeederSheet LA10'!$B$2:$DF$176,I$6+$AE$24+$AE$26,FALSE)</f>
        <v>-0.16</v>
      </c>
      <c r="J29" s="40">
        <f>VLOOKUP($A29,'FeederSheet LA10'!$B$2:$DF$176,J$6+$AE$24+$AE$26,FALSE)</f>
        <v>-0.23</v>
      </c>
      <c r="K29" s="100"/>
      <c r="L29" s="102">
        <f>IF($G$4=$AE$1,VLOOKUP($A29,'FeederSheet LA10'!$B$2:$DF$176,L$6+$AE$26,FALSE),"")</f>
        <v>-0.85</v>
      </c>
      <c r="M29" s="102">
        <f>IF($G$4=$AE$1,VLOOKUP($A29,'FeederSheet LA10'!$B$2:$DF$176,M$6+$AE$26,FALSE),"")</f>
        <v>-0.21</v>
      </c>
      <c r="N29" s="102">
        <f>IF($G$4=$AE$1,VLOOKUP($A29,'FeederSheet LA10'!$B$2:$DF$176,N$6+$AE$26,FALSE),"")</f>
        <v>-0.28000000000000003</v>
      </c>
      <c r="O29" s="102"/>
      <c r="P29" s="102">
        <f>IF($G$4=$AE$1,VLOOKUP($A29,'FeederSheet LA10'!$B$2:$DF$176,P$6+$AE$26,FALSE),"")</f>
        <v>-0.54</v>
      </c>
      <c r="Q29" s="102">
        <f>IF($G$4=$AE$1,VLOOKUP($A29,'FeederSheet LA10'!$B$2:$DF$176,Q$6+$AE$26,FALSE),"")</f>
        <v>-0.1</v>
      </c>
      <c r="R29" s="102">
        <f>IF($G$4=$AE$1,VLOOKUP($A29,'FeederSheet LA10'!$B$2:$DF$176,R$6+$AE$26,FALSE),"")</f>
        <v>-0.17</v>
      </c>
      <c r="S29" s="152"/>
      <c r="T29" s="152"/>
      <c r="U29" s="152"/>
      <c r="AE29" s="254"/>
    </row>
    <row r="30" spans="1:31" x14ac:dyDescent="0.35">
      <c r="A30" s="132" t="s">
        <v>274</v>
      </c>
      <c r="B30" s="153">
        <v>895</v>
      </c>
      <c r="C30" s="154" t="s">
        <v>275</v>
      </c>
      <c r="D30" s="38">
        <f>VLOOKUP($A30,'FeederSheet LA10'!$B$2:$DF$176,D$6+$AE$28+$AE$26,FALSE)</f>
        <v>261</v>
      </c>
      <c r="E30" s="38">
        <f>VLOOKUP($A30,'FeederSheet LA10'!$B$2:$DF$176,E$6+$AE$28+$AE$26,FALSE)</f>
        <v>3137</v>
      </c>
      <c r="F30" s="38">
        <f>VLOOKUP($A30,'FeederSheet LA10'!$B$2:$DF$176,F$6+$AE$28+$AE$26,FALSE)</f>
        <v>3398</v>
      </c>
      <c r="G30" s="38"/>
      <c r="H30" s="40">
        <f>VLOOKUP($A30,'FeederSheet LA10'!$B$2:$DF$176,H$6+$AE$24+$AE$26,FALSE)</f>
        <v>-0.79</v>
      </c>
      <c r="I30" s="40">
        <f>VLOOKUP($A30,'FeederSheet LA10'!$B$2:$DF$176,I$6+$AE$24+$AE$26,FALSE)</f>
        <v>0.08</v>
      </c>
      <c r="J30" s="40">
        <f>VLOOKUP($A30,'FeederSheet LA10'!$B$2:$DF$176,J$6+$AE$24+$AE$26,FALSE)</f>
        <v>0.01</v>
      </c>
      <c r="K30" s="100"/>
      <c r="L30" s="102">
        <f>IF($G$4=$AE$1,VLOOKUP($A30,'FeederSheet LA10'!$B$2:$DF$176,L$6+$AE$26,FALSE),"")</f>
        <v>-0.94</v>
      </c>
      <c r="M30" s="102">
        <f>IF($G$4=$AE$1,VLOOKUP($A30,'FeederSheet LA10'!$B$2:$DF$176,M$6+$AE$26,FALSE),"")</f>
        <v>0.03</v>
      </c>
      <c r="N30" s="102">
        <f>IF($G$4=$AE$1,VLOOKUP($A30,'FeederSheet LA10'!$B$2:$DF$176,N$6+$AE$26,FALSE),"")</f>
        <v>-0.03</v>
      </c>
      <c r="O30" s="102"/>
      <c r="P30" s="102">
        <f>IF($G$4=$AE$1,VLOOKUP($A30,'FeederSheet LA10'!$B$2:$DF$176,P$6+$AE$26,FALSE),"")</f>
        <v>-0.63</v>
      </c>
      <c r="Q30" s="102">
        <f>IF($G$4=$AE$1,VLOOKUP($A30,'FeederSheet LA10'!$B$2:$DF$176,Q$6+$AE$26,FALSE),"")</f>
        <v>0.12</v>
      </c>
      <c r="R30" s="102">
        <f>IF($G$4=$AE$1,VLOOKUP($A30,'FeederSheet LA10'!$B$2:$DF$176,R$6+$AE$26,FALSE),"")</f>
        <v>0.05</v>
      </c>
      <c r="S30" s="152"/>
      <c r="T30" s="152"/>
      <c r="U30" s="152"/>
      <c r="AE30" s="254">
        <f>IF($G$4=$AE$1,2,IF($G$4=$AE$6,2,1))</f>
        <v>2</v>
      </c>
    </row>
    <row r="31" spans="1:31" x14ac:dyDescent="0.35">
      <c r="A31" s="132" t="s">
        <v>276</v>
      </c>
      <c r="B31" s="153">
        <v>896</v>
      </c>
      <c r="C31" s="154" t="s">
        <v>277</v>
      </c>
      <c r="D31" s="38">
        <f>VLOOKUP($A31,'FeederSheet LA10'!$B$2:$DF$176,D$6+$AE$28+$AE$26,FALSE)</f>
        <v>343</v>
      </c>
      <c r="E31" s="38">
        <f>VLOOKUP($A31,'FeederSheet LA10'!$B$2:$DF$176,E$6+$AE$28+$AE$26,FALSE)</f>
        <v>2809</v>
      </c>
      <c r="F31" s="38">
        <f>VLOOKUP($A31,'FeederSheet LA10'!$B$2:$DF$176,F$6+$AE$28+$AE$26,FALSE)</f>
        <v>3152</v>
      </c>
      <c r="G31" s="38"/>
      <c r="H31" s="40">
        <f>VLOOKUP($A31,'FeederSheet LA10'!$B$2:$DF$176,H$6+$AE$24+$AE$26,FALSE)</f>
        <v>-0.86</v>
      </c>
      <c r="I31" s="40">
        <f>VLOOKUP($A31,'FeederSheet LA10'!$B$2:$DF$176,I$6+$AE$24+$AE$26,FALSE)</f>
        <v>-0.02</v>
      </c>
      <c r="J31" s="40">
        <f>VLOOKUP($A31,'FeederSheet LA10'!$B$2:$DF$176,J$6+$AE$24+$AE$26,FALSE)</f>
        <v>-0.11</v>
      </c>
      <c r="K31" s="100"/>
      <c r="L31" s="102">
        <f>IF($G$4=$AE$1,VLOOKUP($A31,'FeederSheet LA10'!$B$2:$DF$176,L$6+$AE$26,FALSE),"")</f>
        <v>-1</v>
      </c>
      <c r="M31" s="102">
        <f>IF($G$4=$AE$1,VLOOKUP($A31,'FeederSheet LA10'!$B$2:$DF$176,M$6+$AE$26,FALSE),"")</f>
        <v>-7.0000000000000007E-2</v>
      </c>
      <c r="N31" s="102">
        <f>IF($G$4=$AE$1,VLOOKUP($A31,'FeederSheet LA10'!$B$2:$DF$176,N$6+$AE$26,FALSE),"")</f>
        <v>-0.16</v>
      </c>
      <c r="O31" s="102"/>
      <c r="P31" s="102">
        <f>IF($G$4=$AE$1,VLOOKUP($A31,'FeederSheet LA10'!$B$2:$DF$176,P$6+$AE$26,FALSE),"")</f>
        <v>-0.73</v>
      </c>
      <c r="Q31" s="102">
        <f>IF($G$4=$AE$1,VLOOKUP($A31,'FeederSheet LA10'!$B$2:$DF$176,Q$6+$AE$26,FALSE),"")</f>
        <v>0.03</v>
      </c>
      <c r="R31" s="102">
        <f>IF($G$4=$AE$1,VLOOKUP($A31,'FeederSheet LA10'!$B$2:$DF$176,R$6+$AE$26,FALSE),"")</f>
        <v>-7.0000000000000007E-2</v>
      </c>
      <c r="S31" s="152"/>
      <c r="T31" s="152"/>
      <c r="U31" s="152"/>
    </row>
    <row r="32" spans="1:31" x14ac:dyDescent="0.35">
      <c r="A32" s="132" t="s">
        <v>278</v>
      </c>
      <c r="B32" s="153">
        <v>909</v>
      </c>
      <c r="C32" s="154" t="s">
        <v>279</v>
      </c>
      <c r="D32" s="38">
        <f>VLOOKUP($A32,'FeederSheet LA10'!$B$2:$DF$176,D$6+$AE$28+$AE$26,FALSE)</f>
        <v>377</v>
      </c>
      <c r="E32" s="38">
        <f>VLOOKUP($A32,'FeederSheet LA10'!$B$2:$DF$176,E$6+$AE$28+$AE$26,FALSE)</f>
        <v>4193</v>
      </c>
      <c r="F32" s="38">
        <f>VLOOKUP($A32,'FeederSheet LA10'!$B$2:$DF$176,F$6+$AE$28+$AE$26,FALSE)</f>
        <v>4570</v>
      </c>
      <c r="G32" s="38"/>
      <c r="H32" s="40">
        <f>VLOOKUP($A32,'FeederSheet LA10'!$B$2:$DF$176,H$6+$AE$24+$AE$26,FALSE)</f>
        <v>-0.79</v>
      </c>
      <c r="I32" s="40">
        <f>VLOOKUP($A32,'FeederSheet LA10'!$B$2:$DF$176,I$6+$AE$24+$AE$26,FALSE)</f>
        <v>-0.05</v>
      </c>
      <c r="J32" s="40">
        <f>VLOOKUP($A32,'FeederSheet LA10'!$B$2:$DF$176,J$6+$AE$24+$AE$26,FALSE)</f>
        <v>-0.11</v>
      </c>
      <c r="K32" s="100"/>
      <c r="L32" s="102">
        <f>IF($G$4=$AE$1,VLOOKUP($A32,'FeederSheet LA10'!$B$2:$DF$176,L$6+$AE$26,FALSE),"")</f>
        <v>-0.92</v>
      </c>
      <c r="M32" s="102">
        <f>IF($G$4=$AE$1,VLOOKUP($A32,'FeederSheet LA10'!$B$2:$DF$176,M$6+$AE$26,FALSE),"")</f>
        <v>-0.09</v>
      </c>
      <c r="N32" s="102">
        <f>IF($G$4=$AE$1,VLOOKUP($A32,'FeederSheet LA10'!$B$2:$DF$176,N$6+$AE$26,FALSE),"")</f>
        <v>-0.15</v>
      </c>
      <c r="O32" s="102"/>
      <c r="P32" s="102">
        <f>IF($G$4=$AE$1,VLOOKUP($A32,'FeederSheet LA10'!$B$2:$DF$176,P$6+$AE$26,FALSE),"")</f>
        <v>-0.67</v>
      </c>
      <c r="Q32" s="102">
        <f>IF($G$4=$AE$1,VLOOKUP($A32,'FeederSheet LA10'!$B$2:$DF$176,Q$6+$AE$26,FALSE),"")</f>
        <v>-0.01</v>
      </c>
      <c r="R32" s="102">
        <f>IF($G$4=$AE$1,VLOOKUP($A32,'FeederSheet LA10'!$B$2:$DF$176,R$6+$AE$26,FALSE),"")</f>
        <v>-7.0000000000000007E-2</v>
      </c>
      <c r="S32" s="152"/>
      <c r="T32" s="152"/>
      <c r="U32" s="152"/>
    </row>
    <row r="33" spans="1:21" x14ac:dyDescent="0.35">
      <c r="A33" s="132" t="s">
        <v>280</v>
      </c>
      <c r="B33" s="153">
        <v>876</v>
      </c>
      <c r="C33" s="154" t="s">
        <v>281</v>
      </c>
      <c r="D33" s="38">
        <f>VLOOKUP($A33,'FeederSheet LA10'!$B$2:$DF$176,D$6+$AE$28+$AE$26,FALSE)</f>
        <v>316</v>
      </c>
      <c r="E33" s="38">
        <f>VLOOKUP($A33,'FeederSheet LA10'!$B$2:$DF$176,E$6+$AE$28+$AE$26,FALSE)</f>
        <v>997</v>
      </c>
      <c r="F33" s="38">
        <f>VLOOKUP($A33,'FeederSheet LA10'!$B$2:$DF$176,F$6+$AE$28+$AE$26,FALSE)</f>
        <v>1313</v>
      </c>
      <c r="G33" s="38"/>
      <c r="H33" s="40">
        <f>VLOOKUP($A33,'FeederSheet LA10'!$B$2:$DF$176,H$6+$AE$24+$AE$26,FALSE)</f>
        <v>-0.74</v>
      </c>
      <c r="I33" s="40">
        <f>VLOOKUP($A33,'FeederSheet LA10'!$B$2:$DF$176,I$6+$AE$24+$AE$26,FALSE)</f>
        <v>-0.11</v>
      </c>
      <c r="J33" s="40">
        <f>VLOOKUP($A33,'FeederSheet LA10'!$B$2:$DF$176,J$6+$AE$24+$AE$26,FALSE)</f>
        <v>-0.26</v>
      </c>
      <c r="K33" s="100"/>
      <c r="L33" s="102">
        <f>IF($G$4=$AE$1,VLOOKUP($A33,'FeederSheet LA10'!$B$2:$DF$176,L$6+$AE$26,FALSE),"")</f>
        <v>-0.88</v>
      </c>
      <c r="M33" s="102">
        <f>IF($G$4=$AE$1,VLOOKUP($A33,'FeederSheet LA10'!$B$2:$DF$176,M$6+$AE$26,FALSE),"")</f>
        <v>-0.18</v>
      </c>
      <c r="N33" s="102">
        <f>IF($G$4=$AE$1,VLOOKUP($A33,'FeederSheet LA10'!$B$2:$DF$176,N$6+$AE$26,FALSE),"")</f>
        <v>-0.33</v>
      </c>
      <c r="O33" s="102"/>
      <c r="P33" s="102">
        <f>IF($G$4=$AE$1,VLOOKUP($A33,'FeederSheet LA10'!$B$2:$DF$176,P$6+$AE$26,FALSE),"")</f>
        <v>-0.6</v>
      </c>
      <c r="Q33" s="102">
        <f>IF($G$4=$AE$1,VLOOKUP($A33,'FeederSheet LA10'!$B$2:$DF$176,Q$6+$AE$26,FALSE),"")</f>
        <v>-0.03</v>
      </c>
      <c r="R33" s="102">
        <f>IF($G$4=$AE$1,VLOOKUP($A33,'FeederSheet LA10'!$B$2:$DF$176,R$6+$AE$26,FALSE),"")</f>
        <v>-0.19</v>
      </c>
      <c r="S33" s="152"/>
      <c r="T33" s="152"/>
      <c r="U33" s="152"/>
    </row>
    <row r="34" spans="1:21" x14ac:dyDescent="0.35">
      <c r="A34" s="132" t="s">
        <v>282</v>
      </c>
      <c r="B34" s="153">
        <v>340</v>
      </c>
      <c r="C34" s="154" t="s">
        <v>283</v>
      </c>
      <c r="D34" s="38">
        <f>VLOOKUP($A34,'FeederSheet LA10'!$B$2:$DF$176,D$6+$AE$28+$AE$26,FALSE)</f>
        <v>292</v>
      </c>
      <c r="E34" s="38">
        <f>VLOOKUP($A34,'FeederSheet LA10'!$B$2:$DF$176,E$6+$AE$28+$AE$26,FALSE)</f>
        <v>629</v>
      </c>
      <c r="F34" s="38">
        <f>VLOOKUP($A34,'FeederSheet LA10'!$B$2:$DF$176,F$6+$AE$28+$AE$26,FALSE)</f>
        <v>921</v>
      </c>
      <c r="G34" s="38"/>
      <c r="H34" s="40">
        <f>VLOOKUP($A34,'FeederSheet LA10'!$B$2:$DF$176,H$6+$AE$24+$AE$26,FALSE)</f>
        <v>-1.0900000000000001</v>
      </c>
      <c r="I34" s="40">
        <f>VLOOKUP($A34,'FeederSheet LA10'!$B$2:$DF$176,I$6+$AE$24+$AE$26,FALSE)</f>
        <v>-0.69</v>
      </c>
      <c r="J34" s="40">
        <f>VLOOKUP($A34,'FeederSheet LA10'!$B$2:$DF$176,J$6+$AE$24+$AE$26,FALSE)</f>
        <v>-0.82</v>
      </c>
      <c r="K34" s="100"/>
      <c r="L34" s="102">
        <f>IF($G$4=$AE$1,VLOOKUP($A34,'FeederSheet LA10'!$B$2:$DF$176,L$6+$AE$26,FALSE),"")</f>
        <v>-1.24</v>
      </c>
      <c r="M34" s="102">
        <f>IF($G$4=$AE$1,VLOOKUP($A34,'FeederSheet LA10'!$B$2:$DF$176,M$6+$AE$26,FALSE),"")</f>
        <v>-0.79</v>
      </c>
      <c r="N34" s="102">
        <f>IF($G$4=$AE$1,VLOOKUP($A34,'FeederSheet LA10'!$B$2:$DF$176,N$6+$AE$26,FALSE),"")</f>
        <v>-0.9</v>
      </c>
      <c r="O34" s="102"/>
      <c r="P34" s="102">
        <f>IF($G$4=$AE$1,VLOOKUP($A34,'FeederSheet LA10'!$B$2:$DF$176,P$6+$AE$26,FALSE),"")</f>
        <v>-0.95</v>
      </c>
      <c r="Q34" s="102">
        <f>IF($G$4=$AE$1,VLOOKUP($A34,'FeederSheet LA10'!$B$2:$DF$176,Q$6+$AE$26,FALSE),"")</f>
        <v>-0.6</v>
      </c>
      <c r="R34" s="102">
        <f>IF($G$4=$AE$1,VLOOKUP($A34,'FeederSheet LA10'!$B$2:$DF$176,R$6+$AE$26,FALSE),"")</f>
        <v>-0.74</v>
      </c>
      <c r="S34" s="152"/>
      <c r="T34" s="152"/>
      <c r="U34" s="152"/>
    </row>
    <row r="35" spans="1:21" x14ac:dyDescent="0.35">
      <c r="A35" s="132" t="s">
        <v>284</v>
      </c>
      <c r="B35" s="153">
        <v>888</v>
      </c>
      <c r="C35" s="154" t="s">
        <v>285</v>
      </c>
      <c r="D35" s="38">
        <f>VLOOKUP($A35,'FeederSheet LA10'!$B$2:$DF$176,D$6+$AE$28+$AE$26,FALSE)</f>
        <v>1371</v>
      </c>
      <c r="E35" s="38">
        <f>VLOOKUP($A35,'FeederSheet LA10'!$B$2:$DF$176,E$6+$AE$28+$AE$26,FALSE)</f>
        <v>9947</v>
      </c>
      <c r="F35" s="38">
        <f>VLOOKUP($A35,'FeederSheet LA10'!$B$2:$DF$176,F$6+$AE$28+$AE$26,FALSE)</f>
        <v>11318</v>
      </c>
      <c r="G35" s="38"/>
      <c r="H35" s="40">
        <f>VLOOKUP($A35,'FeederSheet LA10'!$B$2:$DF$176,H$6+$AE$24+$AE$26,FALSE)</f>
        <v>-0.7</v>
      </c>
      <c r="I35" s="40">
        <f>VLOOKUP($A35,'FeederSheet LA10'!$B$2:$DF$176,I$6+$AE$24+$AE$26,FALSE)</f>
        <v>0</v>
      </c>
      <c r="J35" s="40">
        <f>VLOOKUP($A35,'FeederSheet LA10'!$B$2:$DF$176,J$6+$AE$24+$AE$26,FALSE)</f>
        <v>-0.09</v>
      </c>
      <c r="K35" s="100"/>
      <c r="L35" s="102">
        <f>IF($G$4=$AE$1,VLOOKUP($A35,'FeederSheet LA10'!$B$2:$DF$176,L$6+$AE$26,FALSE),"")</f>
        <v>-0.77</v>
      </c>
      <c r="M35" s="102">
        <f>IF($G$4=$AE$1,VLOOKUP($A35,'FeederSheet LA10'!$B$2:$DF$176,M$6+$AE$26,FALSE),"")</f>
        <v>-0.02</v>
      </c>
      <c r="N35" s="102">
        <f>IF($G$4=$AE$1,VLOOKUP($A35,'FeederSheet LA10'!$B$2:$DF$176,N$6+$AE$26,FALSE),"")</f>
        <v>-0.11</v>
      </c>
      <c r="O35" s="102"/>
      <c r="P35" s="102">
        <f>IF($G$4=$AE$1,VLOOKUP($A35,'FeederSheet LA10'!$B$2:$DF$176,P$6+$AE$26,FALSE),"")</f>
        <v>-0.63</v>
      </c>
      <c r="Q35" s="102">
        <f>IF($G$4=$AE$1,VLOOKUP($A35,'FeederSheet LA10'!$B$2:$DF$176,Q$6+$AE$26,FALSE),"")</f>
        <v>0.02</v>
      </c>
      <c r="R35" s="102">
        <f>IF($G$4=$AE$1,VLOOKUP($A35,'FeederSheet LA10'!$B$2:$DF$176,R$6+$AE$26,FALSE),"")</f>
        <v>-0.06</v>
      </c>
      <c r="S35" s="152"/>
      <c r="T35" s="152"/>
      <c r="U35" s="152"/>
    </row>
    <row r="36" spans="1:21" x14ac:dyDescent="0.35">
      <c r="A36" s="132" t="s">
        <v>286</v>
      </c>
      <c r="B36" s="153">
        <v>341</v>
      </c>
      <c r="C36" s="154" t="s">
        <v>287</v>
      </c>
      <c r="D36" s="38">
        <f>VLOOKUP($A36,'FeederSheet LA10'!$B$2:$DF$176,D$6+$AE$28+$AE$26,FALSE)</f>
        <v>1058</v>
      </c>
      <c r="E36" s="38">
        <f>VLOOKUP($A36,'FeederSheet LA10'!$B$2:$DF$176,E$6+$AE$28+$AE$26,FALSE)</f>
        <v>3212</v>
      </c>
      <c r="F36" s="38">
        <f>VLOOKUP($A36,'FeederSheet LA10'!$B$2:$DF$176,F$6+$AE$28+$AE$26,FALSE)</f>
        <v>4270</v>
      </c>
      <c r="G36" s="38"/>
      <c r="H36" s="40">
        <f>VLOOKUP($A36,'FeederSheet LA10'!$B$2:$DF$176,H$6+$AE$24+$AE$26,FALSE)</f>
        <v>-0.76</v>
      </c>
      <c r="I36" s="40">
        <f>VLOOKUP($A36,'FeederSheet LA10'!$B$2:$DF$176,I$6+$AE$24+$AE$26,FALSE)</f>
        <v>-0.17</v>
      </c>
      <c r="J36" s="40">
        <f>VLOOKUP($A36,'FeederSheet LA10'!$B$2:$DF$176,J$6+$AE$24+$AE$26,FALSE)</f>
        <v>-0.32</v>
      </c>
      <c r="K36" s="100"/>
      <c r="L36" s="102">
        <f>IF($G$4=$AE$1,VLOOKUP($A36,'FeederSheet LA10'!$B$2:$DF$176,L$6+$AE$26,FALSE),"")</f>
        <v>-0.83</v>
      </c>
      <c r="M36" s="102">
        <f>IF($G$4=$AE$1,VLOOKUP($A36,'FeederSheet LA10'!$B$2:$DF$176,M$6+$AE$26,FALSE),"")</f>
        <v>-0.22</v>
      </c>
      <c r="N36" s="102">
        <f>IF($G$4=$AE$1,VLOOKUP($A36,'FeederSheet LA10'!$B$2:$DF$176,N$6+$AE$26,FALSE),"")</f>
        <v>-0.36</v>
      </c>
      <c r="O36" s="102"/>
      <c r="P36" s="102">
        <f>IF($G$4=$AE$1,VLOOKUP($A36,'FeederSheet LA10'!$B$2:$DF$176,P$6+$AE$26,FALSE),"")</f>
        <v>-0.68</v>
      </c>
      <c r="Q36" s="102">
        <f>IF($G$4=$AE$1,VLOOKUP($A36,'FeederSheet LA10'!$B$2:$DF$176,Q$6+$AE$26,FALSE),"")</f>
        <v>-0.13</v>
      </c>
      <c r="R36" s="102">
        <f>IF($G$4=$AE$1,VLOOKUP($A36,'FeederSheet LA10'!$B$2:$DF$176,R$6+$AE$26,FALSE),"")</f>
        <v>-0.28000000000000003</v>
      </c>
      <c r="S36" s="152"/>
      <c r="T36" s="152"/>
      <c r="U36" s="152"/>
    </row>
    <row r="37" spans="1:21" x14ac:dyDescent="0.35">
      <c r="A37" s="132" t="s">
        <v>288</v>
      </c>
      <c r="B37" s="153">
        <v>352</v>
      </c>
      <c r="C37" s="154" t="s">
        <v>289</v>
      </c>
      <c r="D37" s="38">
        <f>VLOOKUP($A37,'FeederSheet LA10'!$B$2:$DF$176,D$6+$AE$28+$AE$26,FALSE)</f>
        <v>1101</v>
      </c>
      <c r="E37" s="38">
        <f>VLOOKUP($A37,'FeederSheet LA10'!$B$2:$DF$176,E$6+$AE$28+$AE$26,FALSE)</f>
        <v>3035</v>
      </c>
      <c r="F37" s="38">
        <f>VLOOKUP($A37,'FeederSheet LA10'!$B$2:$DF$176,F$6+$AE$28+$AE$26,FALSE)</f>
        <v>4136</v>
      </c>
      <c r="G37" s="38"/>
      <c r="H37" s="40">
        <f>VLOOKUP($A37,'FeederSheet LA10'!$B$2:$DF$176,H$6+$AE$24+$AE$26,FALSE)</f>
        <v>-0.53</v>
      </c>
      <c r="I37" s="40">
        <f>VLOOKUP($A37,'FeederSheet LA10'!$B$2:$DF$176,I$6+$AE$24+$AE$26,FALSE)</f>
        <v>0.01</v>
      </c>
      <c r="J37" s="40">
        <f>VLOOKUP($A37,'FeederSheet LA10'!$B$2:$DF$176,J$6+$AE$24+$AE$26,FALSE)</f>
        <v>-0.13</v>
      </c>
      <c r="K37" s="100"/>
      <c r="L37" s="102">
        <f>IF($G$4=$AE$1,VLOOKUP($A37,'FeederSheet LA10'!$B$2:$DF$176,L$6+$AE$26,FALSE),"")</f>
        <v>-0.6</v>
      </c>
      <c r="M37" s="102">
        <f>IF($G$4=$AE$1,VLOOKUP($A37,'FeederSheet LA10'!$B$2:$DF$176,M$6+$AE$26,FALSE),"")</f>
        <v>-0.03</v>
      </c>
      <c r="N37" s="102">
        <f>IF($G$4=$AE$1,VLOOKUP($A37,'FeederSheet LA10'!$B$2:$DF$176,N$6+$AE$26,FALSE),"")</f>
        <v>-0.17</v>
      </c>
      <c r="O37" s="102"/>
      <c r="P37" s="102">
        <f>IF($G$4=$AE$1,VLOOKUP($A37,'FeederSheet LA10'!$B$2:$DF$176,P$6+$AE$26,FALSE),"")</f>
        <v>-0.45</v>
      </c>
      <c r="Q37" s="102">
        <f>IF($G$4=$AE$1,VLOOKUP($A37,'FeederSheet LA10'!$B$2:$DF$176,Q$6+$AE$26,FALSE),"")</f>
        <v>0.06</v>
      </c>
      <c r="R37" s="102">
        <f>IF($G$4=$AE$1,VLOOKUP($A37,'FeederSheet LA10'!$B$2:$DF$176,R$6+$AE$26,FALSE),"")</f>
        <v>-0.09</v>
      </c>
      <c r="S37" s="152"/>
      <c r="T37" s="152"/>
      <c r="U37" s="152"/>
    </row>
    <row r="38" spans="1:21" x14ac:dyDescent="0.35">
      <c r="A38" s="132" t="s">
        <v>290</v>
      </c>
      <c r="B38" s="153">
        <v>353</v>
      </c>
      <c r="C38" s="154" t="s">
        <v>291</v>
      </c>
      <c r="D38" s="38">
        <f>VLOOKUP($A38,'FeederSheet LA10'!$B$2:$DF$176,D$6+$AE$28+$AE$26,FALSE)</f>
        <v>488</v>
      </c>
      <c r="E38" s="38">
        <f>VLOOKUP($A38,'FeederSheet LA10'!$B$2:$DF$176,E$6+$AE$28+$AE$26,FALSE)</f>
        <v>2313</v>
      </c>
      <c r="F38" s="38">
        <f>VLOOKUP($A38,'FeederSheet LA10'!$B$2:$DF$176,F$6+$AE$28+$AE$26,FALSE)</f>
        <v>2801</v>
      </c>
      <c r="G38" s="38"/>
      <c r="H38" s="40">
        <f>VLOOKUP($A38,'FeederSheet LA10'!$B$2:$DF$176,H$6+$AE$24+$AE$26,FALSE)</f>
        <v>-0.6</v>
      </c>
      <c r="I38" s="40">
        <f>VLOOKUP($A38,'FeederSheet LA10'!$B$2:$DF$176,I$6+$AE$24+$AE$26,FALSE)</f>
        <v>-0.24</v>
      </c>
      <c r="J38" s="40">
        <f>VLOOKUP($A38,'FeederSheet LA10'!$B$2:$DF$176,J$6+$AE$24+$AE$26,FALSE)</f>
        <v>-0.3</v>
      </c>
      <c r="K38" s="100"/>
      <c r="L38" s="102">
        <f>IF($G$4=$AE$1,VLOOKUP($A38,'FeederSheet LA10'!$B$2:$DF$176,L$6+$AE$26,FALSE),"")</f>
        <v>-0.71</v>
      </c>
      <c r="M38" s="102">
        <f>IF($G$4=$AE$1,VLOOKUP($A38,'FeederSheet LA10'!$B$2:$DF$176,M$6+$AE$26,FALSE),"")</f>
        <v>-0.28999999999999998</v>
      </c>
      <c r="N38" s="102">
        <f>IF($G$4=$AE$1,VLOOKUP($A38,'FeederSheet LA10'!$B$2:$DF$176,N$6+$AE$26,FALSE),"")</f>
        <v>-0.35</v>
      </c>
      <c r="O38" s="102"/>
      <c r="P38" s="102">
        <f>IF($G$4=$AE$1,VLOOKUP($A38,'FeederSheet LA10'!$B$2:$DF$176,P$6+$AE$26,FALSE),"")</f>
        <v>-0.48</v>
      </c>
      <c r="Q38" s="102">
        <f>IF($G$4=$AE$1,VLOOKUP($A38,'FeederSheet LA10'!$B$2:$DF$176,Q$6+$AE$26,FALSE),"")</f>
        <v>-0.19</v>
      </c>
      <c r="R38" s="102">
        <f>IF($G$4=$AE$1,VLOOKUP($A38,'FeederSheet LA10'!$B$2:$DF$176,R$6+$AE$26,FALSE),"")</f>
        <v>-0.25</v>
      </c>
      <c r="S38" s="152"/>
      <c r="T38" s="152"/>
      <c r="U38" s="152"/>
    </row>
    <row r="39" spans="1:21" x14ac:dyDescent="0.35">
      <c r="A39" s="132" t="s">
        <v>292</v>
      </c>
      <c r="B39" s="153">
        <v>354</v>
      </c>
      <c r="C39" s="154" t="s">
        <v>293</v>
      </c>
      <c r="D39" s="38">
        <f>VLOOKUP($A39,'FeederSheet LA10'!$B$2:$DF$176,D$6+$AE$28+$AE$26,FALSE)</f>
        <v>378</v>
      </c>
      <c r="E39" s="38">
        <f>VLOOKUP($A39,'FeederSheet LA10'!$B$2:$DF$176,E$6+$AE$28+$AE$26,FALSE)</f>
        <v>1762</v>
      </c>
      <c r="F39" s="38">
        <f>VLOOKUP($A39,'FeederSheet LA10'!$B$2:$DF$176,F$6+$AE$28+$AE$26,FALSE)</f>
        <v>2140</v>
      </c>
      <c r="G39" s="38"/>
      <c r="H39" s="40">
        <f>VLOOKUP($A39,'FeederSheet LA10'!$B$2:$DF$176,H$6+$AE$24+$AE$26,FALSE)</f>
        <v>-0.55000000000000004</v>
      </c>
      <c r="I39" s="40">
        <f>VLOOKUP($A39,'FeederSheet LA10'!$B$2:$DF$176,I$6+$AE$24+$AE$26,FALSE)</f>
        <v>-0.05</v>
      </c>
      <c r="J39" s="40">
        <f>VLOOKUP($A39,'FeederSheet LA10'!$B$2:$DF$176,J$6+$AE$24+$AE$26,FALSE)</f>
        <v>-0.14000000000000001</v>
      </c>
      <c r="K39" s="100"/>
      <c r="L39" s="102">
        <f>IF($G$4=$AE$1,VLOOKUP($A39,'FeederSheet LA10'!$B$2:$DF$176,L$6+$AE$26,FALSE),"")</f>
        <v>-0.67</v>
      </c>
      <c r="M39" s="102">
        <f>IF($G$4=$AE$1,VLOOKUP($A39,'FeederSheet LA10'!$B$2:$DF$176,M$6+$AE$26,FALSE),"")</f>
        <v>-0.11</v>
      </c>
      <c r="N39" s="102">
        <f>IF($G$4=$AE$1,VLOOKUP($A39,'FeederSheet LA10'!$B$2:$DF$176,N$6+$AE$26,FALSE),"")</f>
        <v>-0.19</v>
      </c>
      <c r="O39" s="102"/>
      <c r="P39" s="102">
        <f>IF($G$4=$AE$1,VLOOKUP($A39,'FeederSheet LA10'!$B$2:$DF$176,P$6+$AE$26,FALSE),"")</f>
        <v>-0.42</v>
      </c>
      <c r="Q39" s="102">
        <f>IF($G$4=$AE$1,VLOOKUP($A39,'FeederSheet LA10'!$B$2:$DF$176,Q$6+$AE$26,FALSE),"")</f>
        <v>0.01</v>
      </c>
      <c r="R39" s="102">
        <f>IF($G$4=$AE$1,VLOOKUP($A39,'FeederSheet LA10'!$B$2:$DF$176,R$6+$AE$26,FALSE),"")</f>
        <v>-0.09</v>
      </c>
      <c r="S39" s="152"/>
      <c r="T39" s="152"/>
      <c r="U39" s="152"/>
    </row>
    <row r="40" spans="1:21" x14ac:dyDescent="0.35">
      <c r="A40" s="132" t="s">
        <v>294</v>
      </c>
      <c r="B40" s="153">
        <v>355</v>
      </c>
      <c r="C40" s="154" t="s">
        <v>295</v>
      </c>
      <c r="D40" s="38">
        <f>VLOOKUP($A40,'FeederSheet LA10'!$B$2:$DF$176,D$6+$AE$28+$AE$26,FALSE)</f>
        <v>364</v>
      </c>
      <c r="E40" s="38">
        <f>VLOOKUP($A40,'FeederSheet LA10'!$B$2:$DF$176,E$6+$AE$28+$AE$26,FALSE)</f>
        <v>1594</v>
      </c>
      <c r="F40" s="38">
        <f>VLOOKUP($A40,'FeederSheet LA10'!$B$2:$DF$176,F$6+$AE$28+$AE$26,FALSE)</f>
        <v>1958</v>
      </c>
      <c r="G40" s="38"/>
      <c r="H40" s="40">
        <f>VLOOKUP($A40,'FeederSheet LA10'!$B$2:$DF$176,H$6+$AE$24+$AE$26,FALSE)</f>
        <v>-1.01</v>
      </c>
      <c r="I40" s="40">
        <f>VLOOKUP($A40,'FeederSheet LA10'!$B$2:$DF$176,I$6+$AE$24+$AE$26,FALSE)</f>
        <v>-0.34</v>
      </c>
      <c r="J40" s="40">
        <f>VLOOKUP($A40,'FeederSheet LA10'!$B$2:$DF$176,J$6+$AE$24+$AE$26,FALSE)</f>
        <v>-0.46</v>
      </c>
      <c r="K40" s="100"/>
      <c r="L40" s="102">
        <f>IF($G$4=$AE$1,VLOOKUP($A40,'FeederSheet LA10'!$B$2:$DF$176,L$6+$AE$26,FALSE),"")</f>
        <v>-1.1399999999999999</v>
      </c>
      <c r="M40" s="102">
        <f>IF($G$4=$AE$1,VLOOKUP($A40,'FeederSheet LA10'!$B$2:$DF$176,M$6+$AE$26,FALSE),"")</f>
        <v>-0.4</v>
      </c>
      <c r="N40" s="102">
        <f>IF($G$4=$AE$1,VLOOKUP($A40,'FeederSheet LA10'!$B$2:$DF$176,N$6+$AE$26,FALSE),"")</f>
        <v>-0.52</v>
      </c>
      <c r="O40" s="102"/>
      <c r="P40" s="102">
        <f>IF($G$4=$AE$1,VLOOKUP($A40,'FeederSheet LA10'!$B$2:$DF$176,P$6+$AE$26,FALSE),"")</f>
        <v>-0.88</v>
      </c>
      <c r="Q40" s="102">
        <f>IF($G$4=$AE$1,VLOOKUP($A40,'FeederSheet LA10'!$B$2:$DF$176,Q$6+$AE$26,FALSE),"")</f>
        <v>-0.28000000000000003</v>
      </c>
      <c r="R40" s="102">
        <f>IF($G$4=$AE$1,VLOOKUP($A40,'FeederSheet LA10'!$B$2:$DF$176,R$6+$AE$26,FALSE),"")</f>
        <v>-0.41</v>
      </c>
      <c r="S40" s="152"/>
      <c r="T40" s="152"/>
      <c r="U40" s="152"/>
    </row>
    <row r="41" spans="1:21" x14ac:dyDescent="0.35">
      <c r="A41" s="132" t="s">
        <v>296</v>
      </c>
      <c r="B41" s="153">
        <v>343</v>
      </c>
      <c r="C41" s="154" t="s">
        <v>297</v>
      </c>
      <c r="D41" s="38">
        <f>VLOOKUP($A41,'FeederSheet LA10'!$B$2:$DF$176,D$6+$AE$28+$AE$26,FALSE)</f>
        <v>392</v>
      </c>
      <c r="E41" s="38">
        <f>VLOOKUP($A41,'FeederSheet LA10'!$B$2:$DF$176,E$6+$AE$28+$AE$26,FALSE)</f>
        <v>2388</v>
      </c>
      <c r="F41" s="38">
        <f>VLOOKUP($A41,'FeederSheet LA10'!$B$2:$DF$176,F$6+$AE$28+$AE$26,FALSE)</f>
        <v>2780</v>
      </c>
      <c r="G41" s="38"/>
      <c r="H41" s="40">
        <f>VLOOKUP($A41,'FeederSheet LA10'!$B$2:$DF$176,H$6+$AE$24+$AE$26,FALSE)</f>
        <v>-0.91</v>
      </c>
      <c r="I41" s="40">
        <f>VLOOKUP($A41,'FeederSheet LA10'!$B$2:$DF$176,I$6+$AE$24+$AE$26,FALSE)</f>
        <v>-0.2</v>
      </c>
      <c r="J41" s="40">
        <f>VLOOKUP($A41,'FeederSheet LA10'!$B$2:$DF$176,J$6+$AE$24+$AE$26,FALSE)</f>
        <v>-0.3</v>
      </c>
      <c r="K41" s="100"/>
      <c r="L41" s="102">
        <f>IF($G$4=$AE$1,VLOOKUP($A41,'FeederSheet LA10'!$B$2:$DF$176,L$6+$AE$26,FALSE),"")</f>
        <v>-1.04</v>
      </c>
      <c r="M41" s="102">
        <f>IF($G$4=$AE$1,VLOOKUP($A41,'FeederSheet LA10'!$B$2:$DF$176,M$6+$AE$26,FALSE),"")</f>
        <v>-0.25</v>
      </c>
      <c r="N41" s="102">
        <f>IF($G$4=$AE$1,VLOOKUP($A41,'FeederSheet LA10'!$B$2:$DF$176,N$6+$AE$26,FALSE),"")</f>
        <v>-0.35</v>
      </c>
      <c r="O41" s="102"/>
      <c r="P41" s="102">
        <f>IF($G$4=$AE$1,VLOOKUP($A41,'FeederSheet LA10'!$B$2:$DF$176,P$6+$AE$26,FALSE),"")</f>
        <v>-0.79</v>
      </c>
      <c r="Q41" s="102">
        <f>IF($G$4=$AE$1,VLOOKUP($A41,'FeederSheet LA10'!$B$2:$DF$176,Q$6+$AE$26,FALSE),"")</f>
        <v>-0.15</v>
      </c>
      <c r="R41" s="102">
        <f>IF($G$4=$AE$1,VLOOKUP($A41,'FeederSheet LA10'!$B$2:$DF$176,R$6+$AE$26,FALSE),"")</f>
        <v>-0.25</v>
      </c>
      <c r="S41" s="152"/>
      <c r="T41" s="152"/>
      <c r="U41" s="152"/>
    </row>
    <row r="42" spans="1:21" x14ac:dyDescent="0.35">
      <c r="A42" s="132" t="s">
        <v>298</v>
      </c>
      <c r="B42" s="153">
        <v>342</v>
      </c>
      <c r="C42" s="154" t="s">
        <v>299</v>
      </c>
      <c r="D42" s="38">
        <f>VLOOKUP($A42,'FeederSheet LA10'!$B$2:$DF$176,D$6+$AE$28+$AE$26,FALSE)</f>
        <v>241</v>
      </c>
      <c r="E42" s="38">
        <f>VLOOKUP($A42,'FeederSheet LA10'!$B$2:$DF$176,E$6+$AE$28+$AE$26,FALSE)</f>
        <v>1475</v>
      </c>
      <c r="F42" s="38">
        <f>VLOOKUP($A42,'FeederSheet LA10'!$B$2:$DF$176,F$6+$AE$28+$AE$26,FALSE)</f>
        <v>1716</v>
      </c>
      <c r="G42" s="38"/>
      <c r="H42" s="40">
        <f>VLOOKUP($A42,'FeederSheet LA10'!$B$2:$DF$176,H$6+$AE$24+$AE$26,FALSE)</f>
        <v>-0.81</v>
      </c>
      <c r="I42" s="40">
        <f>VLOOKUP($A42,'FeederSheet LA10'!$B$2:$DF$176,I$6+$AE$24+$AE$26,FALSE)</f>
        <v>-0.32</v>
      </c>
      <c r="J42" s="40">
        <f>VLOOKUP($A42,'FeederSheet LA10'!$B$2:$DF$176,J$6+$AE$24+$AE$26,FALSE)</f>
        <v>-0.39</v>
      </c>
      <c r="K42" s="100"/>
      <c r="L42" s="102">
        <f>IF($G$4=$AE$1,VLOOKUP($A42,'FeederSheet LA10'!$B$2:$DF$176,L$6+$AE$26,FALSE),"")</f>
        <v>-0.97</v>
      </c>
      <c r="M42" s="102">
        <f>IF($G$4=$AE$1,VLOOKUP($A42,'FeederSheet LA10'!$B$2:$DF$176,M$6+$AE$26,FALSE),"")</f>
        <v>-0.39</v>
      </c>
      <c r="N42" s="102">
        <f>IF($G$4=$AE$1,VLOOKUP($A42,'FeederSheet LA10'!$B$2:$DF$176,N$6+$AE$26,FALSE),"")</f>
        <v>-0.45</v>
      </c>
      <c r="O42" s="102"/>
      <c r="P42" s="102">
        <f>IF($G$4=$AE$1,VLOOKUP($A42,'FeederSheet LA10'!$B$2:$DF$176,P$6+$AE$26,FALSE),"")</f>
        <v>-0.65</v>
      </c>
      <c r="Q42" s="102">
        <f>IF($G$4=$AE$1,VLOOKUP($A42,'FeederSheet LA10'!$B$2:$DF$176,Q$6+$AE$26,FALSE),"")</f>
        <v>-0.26</v>
      </c>
      <c r="R42" s="102">
        <f>IF($G$4=$AE$1,VLOOKUP($A42,'FeederSheet LA10'!$B$2:$DF$176,R$6+$AE$26,FALSE),"")</f>
        <v>-0.33</v>
      </c>
      <c r="S42" s="152"/>
      <c r="T42" s="152"/>
      <c r="U42" s="152"/>
    </row>
    <row r="43" spans="1:21" x14ac:dyDescent="0.35">
      <c r="A43" s="132" t="s">
        <v>300</v>
      </c>
      <c r="B43" s="153">
        <v>356</v>
      </c>
      <c r="C43" s="154" t="s">
        <v>301</v>
      </c>
      <c r="D43" s="38">
        <f>VLOOKUP($A43,'FeederSheet LA10'!$B$2:$DF$176,D$6+$AE$28+$AE$26,FALSE)</f>
        <v>298</v>
      </c>
      <c r="E43" s="38">
        <f>VLOOKUP($A43,'FeederSheet LA10'!$B$2:$DF$176,E$6+$AE$28+$AE$26,FALSE)</f>
        <v>2219</v>
      </c>
      <c r="F43" s="38">
        <f>VLOOKUP($A43,'FeederSheet LA10'!$B$2:$DF$176,F$6+$AE$28+$AE$26,FALSE)</f>
        <v>2517</v>
      </c>
      <c r="G43" s="38"/>
      <c r="H43" s="40">
        <f>VLOOKUP($A43,'FeederSheet LA10'!$B$2:$DF$176,H$6+$AE$24+$AE$26,FALSE)</f>
        <v>-0.67</v>
      </c>
      <c r="I43" s="40">
        <f>VLOOKUP($A43,'FeederSheet LA10'!$B$2:$DF$176,I$6+$AE$24+$AE$26,FALSE)</f>
        <v>0.06</v>
      </c>
      <c r="J43" s="40">
        <f>VLOOKUP($A43,'FeederSheet LA10'!$B$2:$DF$176,J$6+$AE$24+$AE$26,FALSE)</f>
        <v>-0.03</v>
      </c>
      <c r="K43" s="100"/>
      <c r="L43" s="102">
        <f>IF($G$4=$AE$1,VLOOKUP($A43,'FeederSheet LA10'!$B$2:$DF$176,L$6+$AE$26,FALSE),"")</f>
        <v>-0.81</v>
      </c>
      <c r="M43" s="102">
        <f>IF($G$4=$AE$1,VLOOKUP($A43,'FeederSheet LA10'!$B$2:$DF$176,M$6+$AE$26,FALSE),"")</f>
        <v>0.01</v>
      </c>
      <c r="N43" s="102">
        <f>IF($G$4=$AE$1,VLOOKUP($A43,'FeederSheet LA10'!$B$2:$DF$176,N$6+$AE$26,FALSE),"")</f>
        <v>-7.0000000000000007E-2</v>
      </c>
      <c r="O43" s="102"/>
      <c r="P43" s="102">
        <f>IF($G$4=$AE$1,VLOOKUP($A43,'FeederSheet LA10'!$B$2:$DF$176,P$6+$AE$26,FALSE),"")</f>
        <v>-0.53</v>
      </c>
      <c r="Q43" s="102">
        <f>IF($G$4=$AE$1,VLOOKUP($A43,'FeederSheet LA10'!$B$2:$DF$176,Q$6+$AE$26,FALSE),"")</f>
        <v>0.11</v>
      </c>
      <c r="R43" s="102">
        <f>IF($G$4=$AE$1,VLOOKUP($A43,'FeederSheet LA10'!$B$2:$DF$176,R$6+$AE$26,FALSE),"")</f>
        <v>0.02</v>
      </c>
      <c r="S43" s="152"/>
      <c r="T43" s="152"/>
      <c r="U43" s="152"/>
    </row>
    <row r="44" spans="1:21" x14ac:dyDescent="0.35">
      <c r="A44" s="132" t="s">
        <v>302</v>
      </c>
      <c r="B44" s="153">
        <v>357</v>
      </c>
      <c r="C44" s="154" t="s">
        <v>303</v>
      </c>
      <c r="D44" s="38">
        <f>VLOOKUP($A44,'FeederSheet LA10'!$B$2:$DF$176,D$6+$AE$28+$AE$26,FALSE)</f>
        <v>401</v>
      </c>
      <c r="E44" s="38">
        <f>VLOOKUP($A44,'FeederSheet LA10'!$B$2:$DF$176,E$6+$AE$28+$AE$26,FALSE)</f>
        <v>2025</v>
      </c>
      <c r="F44" s="38">
        <f>VLOOKUP($A44,'FeederSheet LA10'!$B$2:$DF$176,F$6+$AE$28+$AE$26,FALSE)</f>
        <v>2426</v>
      </c>
      <c r="G44" s="38"/>
      <c r="H44" s="40">
        <f>VLOOKUP($A44,'FeederSheet LA10'!$B$2:$DF$176,H$6+$AE$24+$AE$26,FALSE)</f>
        <v>-0.5</v>
      </c>
      <c r="I44" s="40">
        <f>VLOOKUP($A44,'FeederSheet LA10'!$B$2:$DF$176,I$6+$AE$24+$AE$26,FALSE)</f>
        <v>-0.1</v>
      </c>
      <c r="J44" s="40">
        <f>VLOOKUP($A44,'FeederSheet LA10'!$B$2:$DF$176,J$6+$AE$24+$AE$26,FALSE)</f>
        <v>-0.17</v>
      </c>
      <c r="K44" s="100"/>
      <c r="L44" s="102">
        <f>IF($G$4=$AE$1,VLOOKUP($A44,'FeederSheet LA10'!$B$2:$DF$176,L$6+$AE$26,FALSE),"")</f>
        <v>-0.62</v>
      </c>
      <c r="M44" s="102">
        <f>IF($G$4=$AE$1,VLOOKUP($A44,'FeederSheet LA10'!$B$2:$DF$176,M$6+$AE$26,FALSE),"")</f>
        <v>-0.16</v>
      </c>
      <c r="N44" s="102">
        <f>IF($G$4=$AE$1,VLOOKUP($A44,'FeederSheet LA10'!$B$2:$DF$176,N$6+$AE$26,FALSE),"")</f>
        <v>-0.22</v>
      </c>
      <c r="O44" s="102"/>
      <c r="P44" s="102">
        <f>IF($G$4=$AE$1,VLOOKUP($A44,'FeederSheet LA10'!$B$2:$DF$176,P$6+$AE$26,FALSE),"")</f>
        <v>-0.38</v>
      </c>
      <c r="Q44" s="102">
        <f>IF($G$4=$AE$1,VLOOKUP($A44,'FeederSheet LA10'!$B$2:$DF$176,Q$6+$AE$26,FALSE),"")</f>
        <v>-0.05</v>
      </c>
      <c r="R44" s="102">
        <f>IF($G$4=$AE$1,VLOOKUP($A44,'FeederSheet LA10'!$B$2:$DF$176,R$6+$AE$26,FALSE),"")</f>
        <v>-0.12</v>
      </c>
      <c r="S44" s="152"/>
      <c r="T44" s="152"/>
      <c r="U44" s="152"/>
    </row>
    <row r="45" spans="1:21" x14ac:dyDescent="0.35">
      <c r="A45" s="132" t="s">
        <v>304</v>
      </c>
      <c r="B45" s="153">
        <v>358</v>
      </c>
      <c r="C45" s="154" t="s">
        <v>305</v>
      </c>
      <c r="D45" s="38">
        <f>VLOOKUP($A45,'FeederSheet LA10'!$B$2:$DF$176,D$6+$AE$28+$AE$26,FALSE)</f>
        <v>229</v>
      </c>
      <c r="E45" s="38">
        <f>VLOOKUP($A45,'FeederSheet LA10'!$B$2:$DF$176,E$6+$AE$28+$AE$26,FALSE)</f>
        <v>2416</v>
      </c>
      <c r="F45" s="38">
        <f>VLOOKUP($A45,'FeederSheet LA10'!$B$2:$DF$176,F$6+$AE$28+$AE$26,FALSE)</f>
        <v>2645</v>
      </c>
      <c r="G45" s="38"/>
      <c r="H45" s="40">
        <f>VLOOKUP($A45,'FeederSheet LA10'!$B$2:$DF$176,H$6+$AE$24+$AE$26,FALSE)</f>
        <v>-0.32</v>
      </c>
      <c r="I45" s="40">
        <f>VLOOKUP($A45,'FeederSheet LA10'!$B$2:$DF$176,I$6+$AE$24+$AE$26,FALSE)</f>
        <v>0.27</v>
      </c>
      <c r="J45" s="40">
        <f>VLOOKUP($A45,'FeederSheet LA10'!$B$2:$DF$176,J$6+$AE$24+$AE$26,FALSE)</f>
        <v>0.22</v>
      </c>
      <c r="K45" s="100"/>
      <c r="L45" s="102">
        <f>IF($G$4=$AE$1,VLOOKUP($A45,'FeederSheet LA10'!$B$2:$DF$176,L$6+$AE$26,FALSE),"")</f>
        <v>-0.48</v>
      </c>
      <c r="M45" s="102">
        <f>IF($G$4=$AE$1,VLOOKUP($A45,'FeederSheet LA10'!$B$2:$DF$176,M$6+$AE$26,FALSE),"")</f>
        <v>0.22</v>
      </c>
      <c r="N45" s="102">
        <f>IF($G$4=$AE$1,VLOOKUP($A45,'FeederSheet LA10'!$B$2:$DF$176,N$6+$AE$26,FALSE),"")</f>
        <v>0.17</v>
      </c>
      <c r="O45" s="102"/>
      <c r="P45" s="102">
        <f>IF($G$4=$AE$1,VLOOKUP($A45,'FeederSheet LA10'!$B$2:$DF$176,P$6+$AE$26,FALSE),"")</f>
        <v>-0.15</v>
      </c>
      <c r="Q45" s="102">
        <f>IF($G$4=$AE$1,VLOOKUP($A45,'FeederSheet LA10'!$B$2:$DF$176,Q$6+$AE$26,FALSE),"")</f>
        <v>0.32</v>
      </c>
      <c r="R45" s="102">
        <f>IF($G$4=$AE$1,VLOOKUP($A45,'FeederSheet LA10'!$B$2:$DF$176,R$6+$AE$26,FALSE),"")</f>
        <v>0.27</v>
      </c>
      <c r="S45" s="152"/>
      <c r="T45" s="152"/>
      <c r="U45" s="152"/>
    </row>
    <row r="46" spans="1:21" x14ac:dyDescent="0.35">
      <c r="A46" s="132" t="s">
        <v>306</v>
      </c>
      <c r="B46" s="153">
        <v>877</v>
      </c>
      <c r="C46" s="154" t="s">
        <v>307</v>
      </c>
      <c r="D46" s="38">
        <f>VLOOKUP($A46,'FeederSheet LA10'!$B$2:$DF$176,D$6+$AE$28+$AE$26,FALSE)</f>
        <v>226</v>
      </c>
      <c r="E46" s="38">
        <f>VLOOKUP($A46,'FeederSheet LA10'!$B$2:$DF$176,E$6+$AE$28+$AE$26,FALSE)</f>
        <v>2090</v>
      </c>
      <c r="F46" s="38">
        <f>VLOOKUP($A46,'FeederSheet LA10'!$B$2:$DF$176,F$6+$AE$28+$AE$26,FALSE)</f>
        <v>2316</v>
      </c>
      <c r="G46" s="38"/>
      <c r="H46" s="40">
        <f>VLOOKUP($A46,'FeederSheet LA10'!$B$2:$DF$176,H$6+$AE$24+$AE$26,FALSE)</f>
        <v>-1.07</v>
      </c>
      <c r="I46" s="40">
        <f>VLOOKUP($A46,'FeederSheet LA10'!$B$2:$DF$176,I$6+$AE$24+$AE$26,FALSE)</f>
        <v>-0.04</v>
      </c>
      <c r="J46" s="40">
        <f>VLOOKUP($A46,'FeederSheet LA10'!$B$2:$DF$176,J$6+$AE$24+$AE$26,FALSE)</f>
        <v>-0.14000000000000001</v>
      </c>
      <c r="K46" s="100"/>
      <c r="L46" s="102">
        <f>IF($G$4=$AE$1,VLOOKUP($A46,'FeederSheet LA10'!$B$2:$DF$176,L$6+$AE$26,FALSE),"")</f>
        <v>-1.23</v>
      </c>
      <c r="M46" s="102">
        <f>IF($G$4=$AE$1,VLOOKUP($A46,'FeederSheet LA10'!$B$2:$DF$176,M$6+$AE$26,FALSE),"")</f>
        <v>-0.09</v>
      </c>
      <c r="N46" s="102">
        <f>IF($G$4=$AE$1,VLOOKUP($A46,'FeederSheet LA10'!$B$2:$DF$176,N$6+$AE$26,FALSE),"")</f>
        <v>-0.19</v>
      </c>
      <c r="O46" s="102"/>
      <c r="P46" s="102">
        <f>IF($G$4=$AE$1,VLOOKUP($A46,'FeederSheet LA10'!$B$2:$DF$176,P$6+$AE$26,FALSE),"")</f>
        <v>-0.9</v>
      </c>
      <c r="Q46" s="102">
        <f>IF($G$4=$AE$1,VLOOKUP($A46,'FeederSheet LA10'!$B$2:$DF$176,Q$6+$AE$26,FALSE),"")</f>
        <v>0.01</v>
      </c>
      <c r="R46" s="102">
        <f>IF($G$4=$AE$1,VLOOKUP($A46,'FeederSheet LA10'!$B$2:$DF$176,R$6+$AE$26,FALSE),"")</f>
        <v>-0.09</v>
      </c>
      <c r="S46" s="152"/>
      <c r="T46" s="152"/>
      <c r="U46" s="152"/>
    </row>
    <row r="47" spans="1:21" x14ac:dyDescent="0.35">
      <c r="A47" s="132" t="s">
        <v>308</v>
      </c>
      <c r="B47" s="153">
        <v>359</v>
      </c>
      <c r="C47" s="154" t="s">
        <v>309</v>
      </c>
      <c r="D47" s="38">
        <f>VLOOKUP($A47,'FeederSheet LA10'!$B$2:$DF$176,D$6+$AE$28+$AE$26,FALSE)</f>
        <v>358</v>
      </c>
      <c r="E47" s="38">
        <f>VLOOKUP($A47,'FeederSheet LA10'!$B$2:$DF$176,E$6+$AE$28+$AE$26,FALSE)</f>
        <v>2811</v>
      </c>
      <c r="F47" s="38">
        <f>VLOOKUP($A47,'FeederSheet LA10'!$B$2:$DF$176,F$6+$AE$28+$AE$26,FALSE)</f>
        <v>3169</v>
      </c>
      <c r="G47" s="38"/>
      <c r="H47" s="40">
        <f>VLOOKUP($A47,'FeederSheet LA10'!$B$2:$DF$176,H$6+$AE$24+$AE$26,FALSE)</f>
        <v>-0.87</v>
      </c>
      <c r="I47" s="40">
        <f>VLOOKUP($A47,'FeederSheet LA10'!$B$2:$DF$176,I$6+$AE$24+$AE$26,FALSE)</f>
        <v>-0.26</v>
      </c>
      <c r="J47" s="40">
        <f>VLOOKUP($A47,'FeederSheet LA10'!$B$2:$DF$176,J$6+$AE$24+$AE$26,FALSE)</f>
        <v>-0.33</v>
      </c>
      <c r="K47" s="100"/>
      <c r="L47" s="102">
        <f>IF($G$4=$AE$1,VLOOKUP($A47,'FeederSheet LA10'!$B$2:$DF$176,L$6+$AE$26,FALSE),"")</f>
        <v>-1</v>
      </c>
      <c r="M47" s="102">
        <f>IF($G$4=$AE$1,VLOOKUP($A47,'FeederSheet LA10'!$B$2:$DF$176,M$6+$AE$26,FALSE),"")</f>
        <v>-0.31</v>
      </c>
      <c r="N47" s="102">
        <f>IF($G$4=$AE$1,VLOOKUP($A47,'FeederSheet LA10'!$B$2:$DF$176,N$6+$AE$26,FALSE),"")</f>
        <v>-0.37</v>
      </c>
      <c r="O47" s="102"/>
      <c r="P47" s="102">
        <f>IF($G$4=$AE$1,VLOOKUP($A47,'FeederSheet LA10'!$B$2:$DF$176,P$6+$AE$26,FALSE),"")</f>
        <v>-0.74</v>
      </c>
      <c r="Q47" s="102">
        <f>IF($G$4=$AE$1,VLOOKUP($A47,'FeederSheet LA10'!$B$2:$DF$176,Q$6+$AE$26,FALSE),"")</f>
        <v>-0.21</v>
      </c>
      <c r="R47" s="102">
        <f>IF($G$4=$AE$1,VLOOKUP($A47,'FeederSheet LA10'!$B$2:$DF$176,R$6+$AE$26,FALSE),"")</f>
        <v>-0.28000000000000003</v>
      </c>
      <c r="S47" s="152"/>
      <c r="T47" s="152"/>
      <c r="U47" s="152"/>
    </row>
    <row r="48" spans="1:21" x14ac:dyDescent="0.35">
      <c r="A48" s="132" t="s">
        <v>310</v>
      </c>
      <c r="B48" s="153">
        <v>344</v>
      </c>
      <c r="C48" s="154" t="s">
        <v>311</v>
      </c>
      <c r="D48" s="38">
        <f>VLOOKUP($A48,'FeederSheet LA10'!$B$2:$DF$176,D$6+$AE$28+$AE$26,FALSE)</f>
        <v>469</v>
      </c>
      <c r="E48" s="38">
        <f>VLOOKUP($A48,'FeederSheet LA10'!$B$2:$DF$176,E$6+$AE$28+$AE$26,FALSE)</f>
        <v>2642</v>
      </c>
      <c r="F48" s="38">
        <f>VLOOKUP($A48,'FeederSheet LA10'!$B$2:$DF$176,F$6+$AE$28+$AE$26,FALSE)</f>
        <v>3111</v>
      </c>
      <c r="G48" s="38"/>
      <c r="H48" s="40">
        <f>VLOOKUP($A48,'FeederSheet LA10'!$B$2:$DF$176,H$6+$AE$24+$AE$26,FALSE)</f>
        <v>-0.52</v>
      </c>
      <c r="I48" s="40">
        <f>VLOOKUP($A48,'FeederSheet LA10'!$B$2:$DF$176,I$6+$AE$24+$AE$26,FALSE)</f>
        <v>0.13</v>
      </c>
      <c r="J48" s="40">
        <f>VLOOKUP($A48,'FeederSheet LA10'!$B$2:$DF$176,J$6+$AE$24+$AE$26,FALSE)</f>
        <v>0.03</v>
      </c>
      <c r="K48" s="100"/>
      <c r="L48" s="102">
        <f>IF($G$4=$AE$1,VLOOKUP($A48,'FeederSheet LA10'!$B$2:$DF$176,L$6+$AE$26,FALSE),"")</f>
        <v>-0.63</v>
      </c>
      <c r="M48" s="102">
        <f>IF($G$4=$AE$1,VLOOKUP($A48,'FeederSheet LA10'!$B$2:$DF$176,M$6+$AE$26,FALSE),"")</f>
        <v>0.09</v>
      </c>
      <c r="N48" s="102">
        <f>IF($G$4=$AE$1,VLOOKUP($A48,'FeederSheet LA10'!$B$2:$DF$176,N$6+$AE$26,FALSE),"")</f>
        <v>-0.01</v>
      </c>
      <c r="O48" s="102"/>
      <c r="P48" s="102">
        <f>IF($G$4=$AE$1,VLOOKUP($A48,'FeederSheet LA10'!$B$2:$DF$176,P$6+$AE$26,FALSE),"")</f>
        <v>-0.41</v>
      </c>
      <c r="Q48" s="102">
        <f>IF($G$4=$AE$1,VLOOKUP($A48,'FeederSheet LA10'!$B$2:$DF$176,Q$6+$AE$26,FALSE),"")</f>
        <v>0.18</v>
      </c>
      <c r="R48" s="102">
        <f>IF($G$4=$AE$1,VLOOKUP($A48,'FeederSheet LA10'!$B$2:$DF$176,R$6+$AE$26,FALSE),"")</f>
        <v>0.08</v>
      </c>
      <c r="S48" s="152"/>
      <c r="T48" s="152"/>
      <c r="U48" s="152"/>
    </row>
    <row r="49" spans="1:31" x14ac:dyDescent="0.35">
      <c r="A49" s="149"/>
      <c r="B49" s="131"/>
      <c r="C49" s="156"/>
      <c r="D49" s="38"/>
      <c r="E49" s="38"/>
      <c r="F49" s="38"/>
      <c r="G49" s="38"/>
      <c r="H49" s="40"/>
      <c r="I49" s="40"/>
      <c r="J49" s="40"/>
      <c r="K49" s="100"/>
      <c r="L49" s="102"/>
      <c r="M49" s="102"/>
      <c r="N49" s="102"/>
      <c r="O49" s="102"/>
      <c r="P49" s="102"/>
      <c r="Q49" s="102"/>
      <c r="R49" s="102"/>
      <c r="S49" s="152"/>
      <c r="T49" s="152"/>
      <c r="U49" s="152"/>
    </row>
    <row r="50" spans="1:31" s="149" customFormat="1" x14ac:dyDescent="0.35">
      <c r="A50" s="149" t="s">
        <v>312</v>
      </c>
      <c r="B50" s="131" t="s">
        <v>313</v>
      </c>
      <c r="C50" s="151" t="s">
        <v>314</v>
      </c>
      <c r="D50" s="24">
        <f>VLOOKUP($A50,'FeederSheet LA10'!$B$2:$DF$176,D$6+$AE$28+$AE$26,FALSE)</f>
        <v>7145</v>
      </c>
      <c r="E50" s="24">
        <f>VLOOKUP($A50,'FeederSheet LA10'!$B$2:$DF$176,E$6+$AE$28+$AE$26,FALSE)</f>
        <v>44154</v>
      </c>
      <c r="F50" s="24">
        <f>VLOOKUP($A50,'FeederSheet LA10'!$B$2:$DF$176,F$6+$AE$28+$AE$26,FALSE)</f>
        <v>51299</v>
      </c>
      <c r="G50" s="24"/>
      <c r="H50" s="25">
        <f>VLOOKUP($A50,'FeederSheet LA10'!$B$2:$DF$176,H$6+$AE$24+$AE$26,FALSE)</f>
        <v>-0.49</v>
      </c>
      <c r="I50" s="25">
        <f>VLOOKUP($A50,'FeederSheet LA10'!$B$2:$DF$176,I$6+$AE$24+$AE$26,FALSE)</f>
        <v>0.06</v>
      </c>
      <c r="J50" s="25">
        <f>VLOOKUP($A50,'FeederSheet LA10'!$B$2:$DF$176,J$6+$AE$24+$AE$26,FALSE)</f>
        <v>-0.02</v>
      </c>
      <c r="K50" s="97"/>
      <c r="L50" s="98">
        <f>IF($G$4=$AE$1,VLOOKUP($A50,'FeederSheet LA10'!$B$2:$DF$176,L$6+$AE$26,FALSE),"")</f>
        <v>-0.52</v>
      </c>
      <c r="M50" s="98">
        <f>IF($G$4=$AE$1,VLOOKUP($A50,'FeederSheet LA10'!$B$2:$DF$176,M$6+$AE$26,FALSE),"")</f>
        <v>0.05</v>
      </c>
      <c r="N50" s="98">
        <f>IF($G$4=$AE$1,VLOOKUP($A50,'FeederSheet LA10'!$B$2:$DF$176,N$6+$AE$26,FALSE),"")</f>
        <v>-0.03</v>
      </c>
      <c r="O50" s="98"/>
      <c r="P50" s="98">
        <f>IF($G$4=$AE$1,VLOOKUP($A50,'FeederSheet LA10'!$B$2:$DF$176,P$6+$AE$26,FALSE),"")</f>
        <v>-0.46</v>
      </c>
      <c r="Q50" s="98">
        <f>IF($G$4=$AE$1,VLOOKUP($A50,'FeederSheet LA10'!$B$2:$DF$176,Q$6+$AE$26,FALSE),"")</f>
        <v>7.0000000000000007E-2</v>
      </c>
      <c r="R50" s="98">
        <f>IF($G$4=$AE$1,VLOOKUP($A50,'FeederSheet LA10'!$B$2:$DF$176,R$6+$AE$26,FALSE),"")</f>
        <v>-0.01</v>
      </c>
      <c r="S50" s="155"/>
      <c r="T50" s="155"/>
      <c r="U50" s="155"/>
      <c r="AE50" s="144"/>
    </row>
    <row r="51" spans="1:31" s="149" customFormat="1" x14ac:dyDescent="0.35">
      <c r="A51" s="132" t="s">
        <v>315</v>
      </c>
      <c r="B51" s="153">
        <v>370</v>
      </c>
      <c r="C51" s="154" t="s">
        <v>316</v>
      </c>
      <c r="D51" s="38">
        <f>VLOOKUP($A51,'FeederSheet LA10'!$B$2:$DF$176,D$6+$AE$28+$AE$26,FALSE)</f>
        <v>307</v>
      </c>
      <c r="E51" s="38">
        <f>VLOOKUP($A51,'FeederSheet LA10'!$B$2:$DF$176,E$6+$AE$28+$AE$26,FALSE)</f>
        <v>1676</v>
      </c>
      <c r="F51" s="38">
        <f>VLOOKUP($A51,'FeederSheet LA10'!$B$2:$DF$176,F$6+$AE$28+$AE$26,FALSE)</f>
        <v>1983</v>
      </c>
      <c r="G51" s="38"/>
      <c r="H51" s="40">
        <f>VLOOKUP($A51,'FeederSheet LA10'!$B$2:$DF$176,H$6+$AE$24+$AE$26,FALSE)</f>
        <v>-0.59</v>
      </c>
      <c r="I51" s="40">
        <f>VLOOKUP($A51,'FeederSheet LA10'!$B$2:$DF$176,I$6+$AE$24+$AE$26,FALSE)</f>
        <v>-7.0000000000000007E-2</v>
      </c>
      <c r="J51" s="40">
        <f>VLOOKUP($A51,'FeederSheet LA10'!$B$2:$DF$176,J$6+$AE$24+$AE$26,FALSE)</f>
        <v>-0.15</v>
      </c>
      <c r="K51" s="100"/>
      <c r="L51" s="102">
        <f>IF($G$4=$AE$1,VLOOKUP($A51,'FeederSheet LA10'!$B$2:$DF$176,L$6+$AE$26,FALSE),"")</f>
        <v>-0.73</v>
      </c>
      <c r="M51" s="102">
        <f>IF($G$4=$AE$1,VLOOKUP($A51,'FeederSheet LA10'!$B$2:$DF$176,M$6+$AE$26,FALSE),"")</f>
        <v>-0.13</v>
      </c>
      <c r="N51" s="102">
        <f>IF($G$4=$AE$1,VLOOKUP($A51,'FeederSheet LA10'!$B$2:$DF$176,N$6+$AE$26,FALSE),"")</f>
        <v>-0.2</v>
      </c>
      <c r="O51" s="102"/>
      <c r="P51" s="102">
        <f>IF($G$4=$AE$1,VLOOKUP($A51,'FeederSheet LA10'!$B$2:$DF$176,P$6+$AE$26,FALSE),"")</f>
        <v>-0.45</v>
      </c>
      <c r="Q51" s="102">
        <f>IF($G$4=$AE$1,VLOOKUP($A51,'FeederSheet LA10'!$B$2:$DF$176,Q$6+$AE$26,FALSE),"")</f>
        <v>-0.01</v>
      </c>
      <c r="R51" s="102">
        <f>IF($G$4=$AE$1,VLOOKUP($A51,'FeederSheet LA10'!$B$2:$DF$176,R$6+$AE$26,FALSE),"")</f>
        <v>-0.09</v>
      </c>
      <c r="S51" s="152"/>
      <c r="T51" s="152"/>
      <c r="U51" s="152"/>
      <c r="AE51" s="144"/>
    </row>
    <row r="52" spans="1:31" ht="12.75" customHeight="1" x14ac:dyDescent="0.35">
      <c r="A52" s="132" t="s">
        <v>317</v>
      </c>
      <c r="B52" s="153">
        <v>380</v>
      </c>
      <c r="C52" s="154" t="s">
        <v>318</v>
      </c>
      <c r="D52" s="38">
        <f>VLOOKUP($A52,'FeederSheet LA10'!$B$2:$DF$176,D$6+$AE$28+$AE$26,FALSE)</f>
        <v>1044</v>
      </c>
      <c r="E52" s="38">
        <f>VLOOKUP($A52,'FeederSheet LA10'!$B$2:$DF$176,E$6+$AE$28+$AE$26,FALSE)</f>
        <v>4586</v>
      </c>
      <c r="F52" s="38">
        <f>VLOOKUP($A52,'FeederSheet LA10'!$B$2:$DF$176,F$6+$AE$28+$AE$26,FALSE)</f>
        <v>5630</v>
      </c>
      <c r="G52" s="38"/>
      <c r="H52" s="40">
        <f>VLOOKUP($A52,'FeederSheet LA10'!$B$2:$DF$176,H$6+$AE$24+$AE$26,FALSE)</f>
        <v>-0.41</v>
      </c>
      <c r="I52" s="40">
        <f>VLOOKUP($A52,'FeederSheet LA10'!$B$2:$DF$176,I$6+$AE$24+$AE$26,FALSE)</f>
        <v>0.09</v>
      </c>
      <c r="J52" s="40">
        <f>VLOOKUP($A52,'FeederSheet LA10'!$B$2:$DF$176,J$6+$AE$24+$AE$26,FALSE)</f>
        <v>0</v>
      </c>
      <c r="K52" s="100"/>
      <c r="L52" s="102">
        <f>IF($G$4=$AE$1,VLOOKUP($A52,'FeederSheet LA10'!$B$2:$DF$176,L$6+$AE$26,FALSE),"")</f>
        <v>-0.49</v>
      </c>
      <c r="M52" s="102">
        <f>IF($G$4=$AE$1,VLOOKUP($A52,'FeederSheet LA10'!$B$2:$DF$176,M$6+$AE$26,FALSE),"")</f>
        <v>0.05</v>
      </c>
      <c r="N52" s="102">
        <f>IF($G$4=$AE$1,VLOOKUP($A52,'FeederSheet LA10'!$B$2:$DF$176,N$6+$AE$26,FALSE),"")</f>
        <v>-0.04</v>
      </c>
      <c r="O52" s="102"/>
      <c r="P52" s="102">
        <f>IF($G$4=$AE$1,VLOOKUP($A52,'FeederSheet LA10'!$B$2:$DF$176,P$6+$AE$26,FALSE),"")</f>
        <v>-0.34</v>
      </c>
      <c r="Q52" s="102">
        <f>IF($G$4=$AE$1,VLOOKUP($A52,'FeederSheet LA10'!$B$2:$DF$176,Q$6+$AE$26,FALSE),"")</f>
        <v>0.13</v>
      </c>
      <c r="R52" s="102">
        <f>IF($G$4=$AE$1,VLOOKUP($A52,'FeederSheet LA10'!$B$2:$DF$176,R$6+$AE$26,FALSE),"")</f>
        <v>0.03</v>
      </c>
    </row>
    <row r="53" spans="1:31" x14ac:dyDescent="0.35">
      <c r="A53" s="132" t="s">
        <v>319</v>
      </c>
      <c r="B53" s="153">
        <v>381</v>
      </c>
      <c r="C53" s="154" t="s">
        <v>320</v>
      </c>
      <c r="D53" s="38">
        <f>VLOOKUP($A53,'FeederSheet LA10'!$B$2:$DF$176,D$6+$AE$28+$AE$26,FALSE)</f>
        <v>274</v>
      </c>
      <c r="E53" s="38">
        <f>VLOOKUP($A53,'FeederSheet LA10'!$B$2:$DF$176,E$6+$AE$28+$AE$26,FALSE)</f>
        <v>2090</v>
      </c>
      <c r="F53" s="38">
        <f>VLOOKUP($A53,'FeederSheet LA10'!$B$2:$DF$176,F$6+$AE$28+$AE$26,FALSE)</f>
        <v>2364</v>
      </c>
      <c r="G53" s="38"/>
      <c r="H53" s="40">
        <f>VLOOKUP($A53,'FeederSheet LA10'!$B$2:$DF$176,H$6+$AE$24+$AE$26,FALSE)</f>
        <v>-0.26</v>
      </c>
      <c r="I53" s="40">
        <f>VLOOKUP($A53,'FeederSheet LA10'!$B$2:$DF$176,I$6+$AE$24+$AE$26,FALSE)</f>
        <v>0.11</v>
      </c>
      <c r="J53" s="40">
        <f>VLOOKUP($A53,'FeederSheet LA10'!$B$2:$DF$176,J$6+$AE$24+$AE$26,FALSE)</f>
        <v>7.0000000000000007E-2</v>
      </c>
      <c r="K53" s="100"/>
      <c r="L53" s="102">
        <f>IF($G$4=$AE$1,VLOOKUP($A53,'FeederSheet LA10'!$B$2:$DF$176,L$6+$AE$26,FALSE),"")</f>
        <v>-0.41</v>
      </c>
      <c r="M53" s="102">
        <f>IF($G$4=$AE$1,VLOOKUP($A53,'FeederSheet LA10'!$B$2:$DF$176,M$6+$AE$26,FALSE),"")</f>
        <v>0.05</v>
      </c>
      <c r="N53" s="102">
        <f>IF($G$4=$AE$1,VLOOKUP($A53,'FeederSheet LA10'!$B$2:$DF$176,N$6+$AE$26,FALSE),"")</f>
        <v>0.01</v>
      </c>
      <c r="O53" s="102"/>
      <c r="P53" s="102">
        <f>IF($G$4=$AE$1,VLOOKUP($A53,'FeederSheet LA10'!$B$2:$DF$176,P$6+$AE$26,FALSE),"")</f>
        <v>-0.11</v>
      </c>
      <c r="Q53" s="102">
        <f>IF($G$4=$AE$1,VLOOKUP($A53,'FeederSheet LA10'!$B$2:$DF$176,Q$6+$AE$26,FALSE),"")</f>
        <v>0.16</v>
      </c>
      <c r="R53" s="102">
        <f>IF($G$4=$AE$1,VLOOKUP($A53,'FeederSheet LA10'!$B$2:$DF$176,R$6+$AE$26,FALSE),"")</f>
        <v>0.12</v>
      </c>
      <c r="S53" s="152"/>
      <c r="T53" s="152"/>
      <c r="U53" s="152"/>
    </row>
    <row r="54" spans="1:31" x14ac:dyDescent="0.35">
      <c r="A54" s="132" t="s">
        <v>321</v>
      </c>
      <c r="B54" s="153">
        <v>371</v>
      </c>
      <c r="C54" s="154" t="s">
        <v>322</v>
      </c>
      <c r="D54" s="38">
        <f>VLOOKUP($A54,'FeederSheet LA10'!$B$2:$DF$176,D$6+$AE$28+$AE$26,FALSE)</f>
        <v>406</v>
      </c>
      <c r="E54" s="38">
        <f>VLOOKUP($A54,'FeederSheet LA10'!$B$2:$DF$176,E$6+$AE$28+$AE$26,FALSE)</f>
        <v>2416</v>
      </c>
      <c r="F54" s="38">
        <f>VLOOKUP($A54,'FeederSheet LA10'!$B$2:$DF$176,F$6+$AE$28+$AE$26,FALSE)</f>
        <v>2822</v>
      </c>
      <c r="G54" s="38"/>
      <c r="H54" s="40">
        <f>VLOOKUP($A54,'FeederSheet LA10'!$B$2:$DF$176,H$6+$AE$24+$AE$26,FALSE)</f>
        <v>-0.67</v>
      </c>
      <c r="I54" s="40">
        <f>VLOOKUP($A54,'FeederSheet LA10'!$B$2:$DF$176,I$6+$AE$24+$AE$26,FALSE)</f>
        <v>-0.14000000000000001</v>
      </c>
      <c r="J54" s="40">
        <f>VLOOKUP($A54,'FeederSheet LA10'!$B$2:$DF$176,J$6+$AE$24+$AE$26,FALSE)</f>
        <v>-0.22</v>
      </c>
      <c r="K54" s="100"/>
      <c r="L54" s="102">
        <f>IF($G$4=$AE$1,VLOOKUP($A54,'FeederSheet LA10'!$B$2:$DF$176,L$6+$AE$26,FALSE),"")</f>
        <v>-0.8</v>
      </c>
      <c r="M54" s="102">
        <f>IF($G$4=$AE$1,VLOOKUP($A54,'FeederSheet LA10'!$B$2:$DF$176,M$6+$AE$26,FALSE),"")</f>
        <v>-0.19</v>
      </c>
      <c r="N54" s="102">
        <f>IF($G$4=$AE$1,VLOOKUP($A54,'FeederSheet LA10'!$B$2:$DF$176,N$6+$AE$26,FALSE),"")</f>
        <v>-0.27</v>
      </c>
      <c r="O54" s="102"/>
      <c r="P54" s="102">
        <f>IF($G$4=$AE$1,VLOOKUP($A54,'FeederSheet LA10'!$B$2:$DF$176,P$6+$AE$26,FALSE),"")</f>
        <v>-0.55000000000000004</v>
      </c>
      <c r="Q54" s="102">
        <f>IF($G$4=$AE$1,VLOOKUP($A54,'FeederSheet LA10'!$B$2:$DF$176,Q$6+$AE$26,FALSE),"")</f>
        <v>-0.09</v>
      </c>
      <c r="R54" s="102">
        <f>IF($G$4=$AE$1,VLOOKUP($A54,'FeederSheet LA10'!$B$2:$DF$176,R$6+$AE$26,FALSE),"")</f>
        <v>-0.17</v>
      </c>
      <c r="S54" s="152"/>
      <c r="T54" s="152"/>
      <c r="U54" s="152"/>
    </row>
    <row r="55" spans="1:31" x14ac:dyDescent="0.35">
      <c r="A55" s="132" t="s">
        <v>323</v>
      </c>
      <c r="B55" s="153">
        <v>811</v>
      </c>
      <c r="C55" s="154" t="s">
        <v>324</v>
      </c>
      <c r="D55" s="38">
        <f>VLOOKUP($A55,'FeederSheet LA10'!$B$2:$DF$176,D$6+$AE$28+$AE$26,FALSE)</f>
        <v>293</v>
      </c>
      <c r="E55" s="38">
        <f>VLOOKUP($A55,'FeederSheet LA10'!$B$2:$DF$176,E$6+$AE$28+$AE$26,FALSE)</f>
        <v>2811</v>
      </c>
      <c r="F55" s="38">
        <f>VLOOKUP($A55,'FeederSheet LA10'!$B$2:$DF$176,F$6+$AE$28+$AE$26,FALSE)</f>
        <v>3104</v>
      </c>
      <c r="G55" s="38"/>
      <c r="H55" s="40">
        <f>VLOOKUP($A55,'FeederSheet LA10'!$B$2:$DF$176,H$6+$AE$24+$AE$26,FALSE)</f>
        <v>-0.39</v>
      </c>
      <c r="I55" s="40">
        <f>VLOOKUP($A55,'FeederSheet LA10'!$B$2:$DF$176,I$6+$AE$24+$AE$26,FALSE)</f>
        <v>0.11</v>
      </c>
      <c r="J55" s="40">
        <f>VLOOKUP($A55,'FeederSheet LA10'!$B$2:$DF$176,J$6+$AE$24+$AE$26,FALSE)</f>
        <v>0.06</v>
      </c>
      <c r="K55" s="100"/>
      <c r="L55" s="102">
        <f>IF($G$4=$AE$1,VLOOKUP($A55,'FeederSheet LA10'!$B$2:$DF$176,L$6+$AE$26,FALSE),"")</f>
        <v>-0.53</v>
      </c>
      <c r="M55" s="102">
        <f>IF($G$4=$AE$1,VLOOKUP($A55,'FeederSheet LA10'!$B$2:$DF$176,M$6+$AE$26,FALSE),"")</f>
        <v>0.06</v>
      </c>
      <c r="N55" s="102">
        <f>IF($G$4=$AE$1,VLOOKUP($A55,'FeederSheet LA10'!$B$2:$DF$176,N$6+$AE$26,FALSE),"")</f>
        <v>0.02</v>
      </c>
      <c r="O55" s="102"/>
      <c r="P55" s="102">
        <f>IF($G$4=$AE$1,VLOOKUP($A55,'FeederSheet LA10'!$B$2:$DF$176,P$6+$AE$26,FALSE),"")</f>
        <v>-0.24</v>
      </c>
      <c r="Q55" s="102">
        <f>IF($G$4=$AE$1,VLOOKUP($A55,'FeederSheet LA10'!$B$2:$DF$176,Q$6+$AE$26,FALSE),"")</f>
        <v>0.16</v>
      </c>
      <c r="R55" s="102">
        <f>IF($G$4=$AE$1,VLOOKUP($A55,'FeederSheet LA10'!$B$2:$DF$176,R$6+$AE$26,FALSE),"")</f>
        <v>0.11</v>
      </c>
      <c r="S55" s="152"/>
      <c r="T55" s="152"/>
      <c r="U55" s="152"/>
    </row>
    <row r="56" spans="1:31" x14ac:dyDescent="0.35">
      <c r="A56" s="132" t="s">
        <v>325</v>
      </c>
      <c r="B56" s="153">
        <v>810</v>
      </c>
      <c r="C56" s="154" t="s">
        <v>326</v>
      </c>
      <c r="D56" s="38">
        <f>VLOOKUP($A56,'FeederSheet LA10'!$B$2:$DF$176,D$6+$AE$28+$AE$26,FALSE)</f>
        <v>446</v>
      </c>
      <c r="E56" s="38">
        <f>VLOOKUP($A56,'FeederSheet LA10'!$B$2:$DF$176,E$6+$AE$28+$AE$26,FALSE)</f>
        <v>1760</v>
      </c>
      <c r="F56" s="38">
        <f>VLOOKUP($A56,'FeederSheet LA10'!$B$2:$DF$176,F$6+$AE$28+$AE$26,FALSE)</f>
        <v>2206</v>
      </c>
      <c r="G56" s="38"/>
      <c r="H56" s="40">
        <f>VLOOKUP($A56,'FeederSheet LA10'!$B$2:$DF$176,H$6+$AE$24+$AE$26,FALSE)</f>
        <v>-0.53</v>
      </c>
      <c r="I56" s="40">
        <f>VLOOKUP($A56,'FeederSheet LA10'!$B$2:$DF$176,I$6+$AE$24+$AE$26,FALSE)</f>
        <v>0.03</v>
      </c>
      <c r="J56" s="40">
        <f>VLOOKUP($A56,'FeederSheet LA10'!$B$2:$DF$176,J$6+$AE$24+$AE$26,FALSE)</f>
        <v>-0.08</v>
      </c>
      <c r="K56" s="100"/>
      <c r="L56" s="102">
        <f>IF($G$4=$AE$1,VLOOKUP($A56,'FeederSheet LA10'!$B$2:$DF$176,L$6+$AE$26,FALSE),"")</f>
        <v>-0.65</v>
      </c>
      <c r="M56" s="102">
        <f>IF($G$4=$AE$1,VLOOKUP($A56,'FeederSheet LA10'!$B$2:$DF$176,M$6+$AE$26,FALSE),"")</f>
        <v>-0.03</v>
      </c>
      <c r="N56" s="102">
        <f>IF($G$4=$AE$1,VLOOKUP($A56,'FeederSheet LA10'!$B$2:$DF$176,N$6+$AE$26,FALSE),"")</f>
        <v>-0.13</v>
      </c>
      <c r="O56" s="102"/>
      <c r="P56" s="102">
        <f>IF($G$4=$AE$1,VLOOKUP($A56,'FeederSheet LA10'!$B$2:$DF$176,P$6+$AE$26,FALSE),"")</f>
        <v>-0.41</v>
      </c>
      <c r="Q56" s="102">
        <f>IF($G$4=$AE$1,VLOOKUP($A56,'FeederSheet LA10'!$B$2:$DF$176,Q$6+$AE$26,FALSE),"")</f>
        <v>0.09</v>
      </c>
      <c r="R56" s="102">
        <f>IF($G$4=$AE$1,VLOOKUP($A56,'FeederSheet LA10'!$B$2:$DF$176,R$6+$AE$26,FALSE),"")</f>
        <v>-0.03</v>
      </c>
      <c r="S56" s="152"/>
      <c r="T56" s="152"/>
      <c r="U56" s="152"/>
    </row>
    <row r="57" spans="1:31" x14ac:dyDescent="0.35">
      <c r="A57" s="132" t="s">
        <v>327</v>
      </c>
      <c r="B57" s="153">
        <v>382</v>
      </c>
      <c r="C57" s="154" t="s">
        <v>328</v>
      </c>
      <c r="D57" s="38">
        <f>VLOOKUP($A57,'FeederSheet LA10'!$B$2:$DF$176,D$6+$AE$28+$AE$26,FALSE)</f>
        <v>872</v>
      </c>
      <c r="E57" s="38">
        <f>VLOOKUP($A57,'FeederSheet LA10'!$B$2:$DF$176,E$6+$AE$28+$AE$26,FALSE)</f>
        <v>3487</v>
      </c>
      <c r="F57" s="38">
        <f>VLOOKUP($A57,'FeederSheet LA10'!$B$2:$DF$176,F$6+$AE$28+$AE$26,FALSE)</f>
        <v>4359</v>
      </c>
      <c r="G57" s="38"/>
      <c r="H57" s="40">
        <f>VLOOKUP($A57,'FeederSheet LA10'!$B$2:$DF$176,H$6+$AE$24+$AE$26,FALSE)</f>
        <v>-0.42</v>
      </c>
      <c r="I57" s="40">
        <f>VLOOKUP($A57,'FeederSheet LA10'!$B$2:$DF$176,I$6+$AE$24+$AE$26,FALSE)</f>
        <v>0.05</v>
      </c>
      <c r="J57" s="40">
        <f>VLOOKUP($A57,'FeederSheet LA10'!$B$2:$DF$176,J$6+$AE$24+$AE$26,FALSE)</f>
        <v>-0.04</v>
      </c>
      <c r="K57" s="100"/>
      <c r="L57" s="102">
        <f>IF($G$4=$AE$1,VLOOKUP($A57,'FeederSheet LA10'!$B$2:$DF$176,L$6+$AE$26,FALSE),"")</f>
        <v>-0.5</v>
      </c>
      <c r="M57" s="102">
        <f>IF($G$4=$AE$1,VLOOKUP($A57,'FeederSheet LA10'!$B$2:$DF$176,M$6+$AE$26,FALSE),"")</f>
        <v>0.01</v>
      </c>
      <c r="N57" s="102">
        <f>IF($G$4=$AE$1,VLOOKUP($A57,'FeederSheet LA10'!$B$2:$DF$176,N$6+$AE$26,FALSE),"")</f>
        <v>-0.08</v>
      </c>
      <c r="O57" s="102"/>
      <c r="P57" s="102">
        <f>IF($G$4=$AE$1,VLOOKUP($A57,'FeederSheet LA10'!$B$2:$DF$176,P$6+$AE$26,FALSE),"")</f>
        <v>-0.33</v>
      </c>
      <c r="Q57" s="102">
        <f>IF($G$4=$AE$1,VLOOKUP($A57,'FeederSheet LA10'!$B$2:$DF$176,Q$6+$AE$26,FALSE),"")</f>
        <v>0.09</v>
      </c>
      <c r="R57" s="102">
        <f>IF($G$4=$AE$1,VLOOKUP($A57,'FeederSheet LA10'!$B$2:$DF$176,R$6+$AE$26,FALSE),"")</f>
        <v>-0.01</v>
      </c>
      <c r="S57" s="152"/>
      <c r="T57" s="152"/>
      <c r="U57" s="152"/>
    </row>
    <row r="58" spans="1:31" x14ac:dyDescent="0.35">
      <c r="A58" s="132" t="s">
        <v>329</v>
      </c>
      <c r="B58" s="153">
        <v>383</v>
      </c>
      <c r="C58" s="154" t="s">
        <v>330</v>
      </c>
      <c r="D58" s="38">
        <f>VLOOKUP($A58,'FeederSheet LA10'!$B$2:$DF$176,D$6+$AE$28+$AE$26,FALSE)</f>
        <v>1015</v>
      </c>
      <c r="E58" s="38">
        <f>VLOOKUP($A58,'FeederSheet LA10'!$B$2:$DF$176,E$6+$AE$28+$AE$26,FALSE)</f>
        <v>6172</v>
      </c>
      <c r="F58" s="38">
        <f>VLOOKUP($A58,'FeederSheet LA10'!$B$2:$DF$176,F$6+$AE$28+$AE$26,FALSE)</f>
        <v>7187</v>
      </c>
      <c r="G58" s="38"/>
      <c r="H58" s="40">
        <f>VLOOKUP($A58,'FeederSheet LA10'!$B$2:$DF$176,H$6+$AE$24+$AE$26,FALSE)</f>
        <v>-0.48</v>
      </c>
      <c r="I58" s="40">
        <f>VLOOKUP($A58,'FeederSheet LA10'!$B$2:$DF$176,I$6+$AE$24+$AE$26,FALSE)</f>
        <v>0.06</v>
      </c>
      <c r="J58" s="40">
        <f>VLOOKUP($A58,'FeederSheet LA10'!$B$2:$DF$176,J$6+$AE$24+$AE$26,FALSE)</f>
        <v>-0.02</v>
      </c>
      <c r="K58" s="100"/>
      <c r="L58" s="102">
        <f>IF($G$4=$AE$1,VLOOKUP($A58,'FeederSheet LA10'!$B$2:$DF$176,L$6+$AE$26,FALSE),"")</f>
        <v>-0.56000000000000005</v>
      </c>
      <c r="M58" s="102">
        <f>IF($G$4=$AE$1,VLOOKUP($A58,'FeederSheet LA10'!$B$2:$DF$176,M$6+$AE$26,FALSE),"")</f>
        <v>0.02</v>
      </c>
      <c r="N58" s="102">
        <f>IF($G$4=$AE$1,VLOOKUP($A58,'FeederSheet LA10'!$B$2:$DF$176,N$6+$AE$26,FALSE),"")</f>
        <v>-0.05</v>
      </c>
      <c r="O58" s="102"/>
      <c r="P58" s="102">
        <f>IF($G$4=$AE$1,VLOOKUP($A58,'FeederSheet LA10'!$B$2:$DF$176,P$6+$AE$26,FALSE),"")</f>
        <v>-0.4</v>
      </c>
      <c r="Q58" s="102">
        <f>IF($G$4=$AE$1,VLOOKUP($A58,'FeederSheet LA10'!$B$2:$DF$176,Q$6+$AE$26,FALSE),"")</f>
        <v>0.09</v>
      </c>
      <c r="R58" s="102">
        <f>IF($G$4=$AE$1,VLOOKUP($A58,'FeederSheet LA10'!$B$2:$DF$176,R$6+$AE$26,FALSE),"")</f>
        <v>0.01</v>
      </c>
      <c r="S58" s="152"/>
      <c r="T58" s="152"/>
      <c r="U58" s="152"/>
    </row>
    <row r="59" spans="1:31" x14ac:dyDescent="0.35">
      <c r="A59" s="132" t="s">
        <v>331</v>
      </c>
      <c r="B59" s="153">
        <v>812</v>
      </c>
      <c r="C59" s="154" t="s">
        <v>332</v>
      </c>
      <c r="D59" s="38">
        <f>VLOOKUP($A59,'FeederSheet LA10'!$B$2:$DF$176,D$6+$AE$28+$AE$26,FALSE)</f>
        <v>182</v>
      </c>
      <c r="E59" s="38">
        <f>VLOOKUP($A59,'FeederSheet LA10'!$B$2:$DF$176,E$6+$AE$28+$AE$26,FALSE)</f>
        <v>1356</v>
      </c>
      <c r="F59" s="38">
        <f>VLOOKUP($A59,'FeederSheet LA10'!$B$2:$DF$176,F$6+$AE$28+$AE$26,FALSE)</f>
        <v>1538</v>
      </c>
      <c r="G59" s="38"/>
      <c r="H59" s="40">
        <f>VLOOKUP($A59,'FeederSheet LA10'!$B$2:$DF$176,H$6+$AE$24+$AE$26,FALSE)</f>
        <v>-0.46</v>
      </c>
      <c r="I59" s="40">
        <f>VLOOKUP($A59,'FeederSheet LA10'!$B$2:$DF$176,I$6+$AE$24+$AE$26,FALSE)</f>
        <v>0.03</v>
      </c>
      <c r="J59" s="40">
        <f>VLOOKUP($A59,'FeederSheet LA10'!$B$2:$DF$176,J$6+$AE$24+$AE$26,FALSE)</f>
        <v>-0.03</v>
      </c>
      <c r="K59" s="100"/>
      <c r="L59" s="102">
        <f>IF($G$4=$AE$1,VLOOKUP($A59,'FeederSheet LA10'!$B$2:$DF$176,L$6+$AE$26,FALSE),"")</f>
        <v>-0.65</v>
      </c>
      <c r="M59" s="102">
        <f>IF($G$4=$AE$1,VLOOKUP($A59,'FeederSheet LA10'!$B$2:$DF$176,M$6+$AE$26,FALSE),"")</f>
        <v>-0.04</v>
      </c>
      <c r="N59" s="102">
        <f>IF($G$4=$AE$1,VLOOKUP($A59,'FeederSheet LA10'!$B$2:$DF$176,N$6+$AE$26,FALSE),"")</f>
        <v>-0.09</v>
      </c>
      <c r="O59" s="102"/>
      <c r="P59" s="102">
        <f>IF($G$4=$AE$1,VLOOKUP($A59,'FeederSheet LA10'!$B$2:$DF$176,P$6+$AE$26,FALSE),"")</f>
        <v>-0.28000000000000003</v>
      </c>
      <c r="Q59" s="102">
        <f>IF($G$4=$AE$1,VLOOKUP($A59,'FeederSheet LA10'!$B$2:$DF$176,Q$6+$AE$26,FALSE),"")</f>
        <v>0.09</v>
      </c>
      <c r="R59" s="102">
        <f>IF($G$4=$AE$1,VLOOKUP($A59,'FeederSheet LA10'!$B$2:$DF$176,R$6+$AE$26,FALSE),"")</f>
        <v>0.03</v>
      </c>
      <c r="S59" s="152"/>
      <c r="T59" s="152"/>
      <c r="U59" s="152"/>
    </row>
    <row r="60" spans="1:31" x14ac:dyDescent="0.35">
      <c r="A60" s="132" t="s">
        <v>333</v>
      </c>
      <c r="B60" s="153">
        <v>813</v>
      </c>
      <c r="C60" s="154" t="s">
        <v>334</v>
      </c>
      <c r="D60" s="38">
        <f>VLOOKUP($A60,'FeederSheet LA10'!$B$2:$DF$176,D$6+$AE$28+$AE$26,FALSE)</f>
        <v>177</v>
      </c>
      <c r="E60" s="38">
        <f>VLOOKUP($A60,'FeederSheet LA10'!$B$2:$DF$176,E$6+$AE$28+$AE$26,FALSE)</f>
        <v>1462</v>
      </c>
      <c r="F60" s="38">
        <f>VLOOKUP($A60,'FeederSheet LA10'!$B$2:$DF$176,F$6+$AE$28+$AE$26,FALSE)</f>
        <v>1639</v>
      </c>
      <c r="G60" s="38"/>
      <c r="H60" s="40">
        <f>VLOOKUP($A60,'FeederSheet LA10'!$B$2:$DF$176,H$6+$AE$24+$AE$26,FALSE)</f>
        <v>-0.51</v>
      </c>
      <c r="I60" s="40">
        <f>VLOOKUP($A60,'FeederSheet LA10'!$B$2:$DF$176,I$6+$AE$24+$AE$26,FALSE)</f>
        <v>0.19</v>
      </c>
      <c r="J60" s="40">
        <f>VLOOKUP($A60,'FeederSheet LA10'!$B$2:$DF$176,J$6+$AE$24+$AE$26,FALSE)</f>
        <v>0.11</v>
      </c>
      <c r="K60" s="100"/>
      <c r="L60" s="102">
        <f>IF($G$4=$AE$1,VLOOKUP($A60,'FeederSheet LA10'!$B$2:$DF$176,L$6+$AE$26,FALSE),"")</f>
        <v>-0.69</v>
      </c>
      <c r="M60" s="102">
        <f>IF($G$4=$AE$1,VLOOKUP($A60,'FeederSheet LA10'!$B$2:$DF$176,M$6+$AE$26,FALSE),"")</f>
        <v>0.12</v>
      </c>
      <c r="N60" s="102">
        <f>IF($G$4=$AE$1,VLOOKUP($A60,'FeederSheet LA10'!$B$2:$DF$176,N$6+$AE$26,FALSE),"")</f>
        <v>0.05</v>
      </c>
      <c r="O60" s="102"/>
      <c r="P60" s="102">
        <f>IF($G$4=$AE$1,VLOOKUP($A60,'FeederSheet LA10'!$B$2:$DF$176,P$6+$AE$26,FALSE),"")</f>
        <v>-0.32</v>
      </c>
      <c r="Q60" s="102">
        <f>IF($G$4=$AE$1,VLOOKUP($A60,'FeederSheet LA10'!$B$2:$DF$176,Q$6+$AE$26,FALSE),"")</f>
        <v>0.25</v>
      </c>
      <c r="R60" s="102">
        <f>IF($G$4=$AE$1,VLOOKUP($A60,'FeederSheet LA10'!$B$2:$DF$176,R$6+$AE$26,FALSE),"")</f>
        <v>0.17</v>
      </c>
      <c r="S60" s="152"/>
      <c r="T60" s="152"/>
      <c r="U60" s="152"/>
    </row>
    <row r="61" spans="1:31" x14ac:dyDescent="0.35">
      <c r="A61" s="132" t="s">
        <v>335</v>
      </c>
      <c r="B61" s="153">
        <v>815</v>
      </c>
      <c r="C61" s="154" t="s">
        <v>336</v>
      </c>
      <c r="D61" s="38">
        <f>VLOOKUP($A61,'FeederSheet LA10'!$B$2:$DF$176,D$6+$AE$28+$AE$26,FALSE)</f>
        <v>363</v>
      </c>
      <c r="E61" s="38">
        <f>VLOOKUP($A61,'FeederSheet LA10'!$B$2:$DF$176,E$6+$AE$28+$AE$26,FALSE)</f>
        <v>5402</v>
      </c>
      <c r="F61" s="38">
        <f>VLOOKUP($A61,'FeederSheet LA10'!$B$2:$DF$176,F$6+$AE$28+$AE$26,FALSE)</f>
        <v>5765</v>
      </c>
      <c r="G61" s="38"/>
      <c r="H61" s="40">
        <f>VLOOKUP($A61,'FeederSheet LA10'!$B$2:$DF$176,H$6+$AE$24+$AE$26,FALSE)</f>
        <v>-0.5</v>
      </c>
      <c r="I61" s="40">
        <f>VLOOKUP($A61,'FeederSheet LA10'!$B$2:$DF$176,I$6+$AE$24+$AE$26,FALSE)</f>
        <v>0.17</v>
      </c>
      <c r="J61" s="40">
        <f>VLOOKUP($A61,'FeederSheet LA10'!$B$2:$DF$176,J$6+$AE$24+$AE$26,FALSE)</f>
        <v>0.13</v>
      </c>
      <c r="K61" s="100"/>
      <c r="L61" s="102">
        <f>IF($G$4=$AE$1,VLOOKUP($A61,'FeederSheet LA10'!$B$2:$DF$176,L$6+$AE$26,FALSE),"")</f>
        <v>-0.63</v>
      </c>
      <c r="M61" s="102">
        <f>IF($G$4=$AE$1,VLOOKUP($A61,'FeederSheet LA10'!$B$2:$DF$176,M$6+$AE$26,FALSE),"")</f>
        <v>0.14000000000000001</v>
      </c>
      <c r="N61" s="102">
        <f>IF($G$4=$AE$1,VLOOKUP($A61,'FeederSheet LA10'!$B$2:$DF$176,N$6+$AE$26,FALSE),"")</f>
        <v>0.1</v>
      </c>
      <c r="O61" s="102"/>
      <c r="P61" s="102">
        <f>IF($G$4=$AE$1,VLOOKUP($A61,'FeederSheet LA10'!$B$2:$DF$176,P$6+$AE$26,FALSE),"")</f>
        <v>-0.37</v>
      </c>
      <c r="Q61" s="102">
        <f>IF($G$4=$AE$1,VLOOKUP($A61,'FeederSheet LA10'!$B$2:$DF$176,Q$6+$AE$26,FALSE),"")</f>
        <v>0.2</v>
      </c>
      <c r="R61" s="102">
        <f>IF($G$4=$AE$1,VLOOKUP($A61,'FeederSheet LA10'!$B$2:$DF$176,R$6+$AE$26,FALSE),"")</f>
        <v>0.16</v>
      </c>
      <c r="S61" s="152"/>
      <c r="T61" s="152"/>
      <c r="U61" s="152"/>
    </row>
    <row r="62" spans="1:31" x14ac:dyDescent="0.35">
      <c r="A62" s="132" t="s">
        <v>337</v>
      </c>
      <c r="B62" s="153">
        <v>372</v>
      </c>
      <c r="C62" s="154" t="s">
        <v>338</v>
      </c>
      <c r="D62" s="38">
        <f>VLOOKUP($A62,'FeederSheet LA10'!$B$2:$DF$176,D$6+$AE$28+$AE$26,FALSE)</f>
        <v>443</v>
      </c>
      <c r="E62" s="38">
        <f>VLOOKUP($A62,'FeederSheet LA10'!$B$2:$DF$176,E$6+$AE$28+$AE$26,FALSE)</f>
        <v>2627</v>
      </c>
      <c r="F62" s="38">
        <f>VLOOKUP($A62,'FeederSheet LA10'!$B$2:$DF$176,F$6+$AE$28+$AE$26,FALSE)</f>
        <v>3070</v>
      </c>
      <c r="G62" s="38"/>
      <c r="H62" s="40">
        <f>VLOOKUP($A62,'FeederSheet LA10'!$B$2:$DF$176,H$6+$AE$24+$AE$26,FALSE)</f>
        <v>-0.64</v>
      </c>
      <c r="I62" s="40">
        <f>VLOOKUP($A62,'FeederSheet LA10'!$B$2:$DF$176,I$6+$AE$24+$AE$26,FALSE)</f>
        <v>0</v>
      </c>
      <c r="J62" s="40">
        <f>VLOOKUP($A62,'FeederSheet LA10'!$B$2:$DF$176,J$6+$AE$24+$AE$26,FALSE)</f>
        <v>-0.09</v>
      </c>
      <c r="K62" s="100"/>
      <c r="L62" s="102">
        <f>IF($G$4=$AE$1,VLOOKUP($A62,'FeederSheet LA10'!$B$2:$DF$176,L$6+$AE$26,FALSE),"")</f>
        <v>-0.76</v>
      </c>
      <c r="M62" s="102">
        <f>IF($G$4=$AE$1,VLOOKUP($A62,'FeederSheet LA10'!$B$2:$DF$176,M$6+$AE$26,FALSE),"")</f>
        <v>-0.05</v>
      </c>
      <c r="N62" s="102">
        <f>IF($G$4=$AE$1,VLOOKUP($A62,'FeederSheet LA10'!$B$2:$DF$176,N$6+$AE$26,FALSE),"")</f>
        <v>-0.14000000000000001</v>
      </c>
      <c r="O62" s="102"/>
      <c r="P62" s="102">
        <f>IF($G$4=$AE$1,VLOOKUP($A62,'FeederSheet LA10'!$B$2:$DF$176,P$6+$AE$26,FALSE),"")</f>
        <v>-0.53</v>
      </c>
      <c r="Q62" s="102">
        <f>IF($G$4=$AE$1,VLOOKUP($A62,'FeederSheet LA10'!$B$2:$DF$176,Q$6+$AE$26,FALSE),"")</f>
        <v>0.05</v>
      </c>
      <c r="R62" s="102">
        <f>IF($G$4=$AE$1,VLOOKUP($A62,'FeederSheet LA10'!$B$2:$DF$176,R$6+$AE$26,FALSE),"")</f>
        <v>-0.05</v>
      </c>
      <c r="S62" s="152"/>
      <c r="T62" s="152"/>
      <c r="U62" s="152"/>
    </row>
    <row r="63" spans="1:31" x14ac:dyDescent="0.35">
      <c r="A63" s="132" t="s">
        <v>339</v>
      </c>
      <c r="B63" s="153">
        <v>373</v>
      </c>
      <c r="C63" s="154" t="s">
        <v>340</v>
      </c>
      <c r="D63" s="38">
        <f>VLOOKUP($A63,'FeederSheet LA10'!$B$2:$DF$176,D$6+$AE$28+$AE$26,FALSE)</f>
        <v>824</v>
      </c>
      <c r="E63" s="38">
        <f>VLOOKUP($A63,'FeederSheet LA10'!$B$2:$DF$176,E$6+$AE$28+$AE$26,FALSE)</f>
        <v>3957</v>
      </c>
      <c r="F63" s="38">
        <f>VLOOKUP($A63,'FeederSheet LA10'!$B$2:$DF$176,F$6+$AE$28+$AE$26,FALSE)</f>
        <v>4781</v>
      </c>
      <c r="G63" s="38"/>
      <c r="H63" s="40">
        <f>VLOOKUP($A63,'FeederSheet LA10'!$B$2:$DF$176,H$6+$AE$24+$AE$26,FALSE)</f>
        <v>-0.47</v>
      </c>
      <c r="I63" s="40">
        <f>VLOOKUP($A63,'FeederSheet LA10'!$B$2:$DF$176,I$6+$AE$24+$AE$26,FALSE)</f>
        <v>0.09</v>
      </c>
      <c r="J63" s="40">
        <f>VLOOKUP($A63,'FeederSheet LA10'!$B$2:$DF$176,J$6+$AE$24+$AE$26,FALSE)</f>
        <v>0</v>
      </c>
      <c r="K63" s="100"/>
      <c r="L63" s="102">
        <f>IF($G$4=$AE$1,VLOOKUP($A63,'FeederSheet LA10'!$B$2:$DF$176,L$6+$AE$26,FALSE),"")</f>
        <v>-0.56000000000000005</v>
      </c>
      <c r="M63" s="102">
        <f>IF($G$4=$AE$1,VLOOKUP($A63,'FeederSheet LA10'!$B$2:$DF$176,M$6+$AE$26,FALSE),"")</f>
        <v>0.05</v>
      </c>
      <c r="N63" s="102">
        <f>IF($G$4=$AE$1,VLOOKUP($A63,'FeederSheet LA10'!$B$2:$DF$176,N$6+$AE$26,FALSE),"")</f>
        <v>-0.04</v>
      </c>
      <c r="O63" s="102"/>
      <c r="P63" s="102">
        <f>IF($G$4=$AE$1,VLOOKUP($A63,'FeederSheet LA10'!$B$2:$DF$176,P$6+$AE$26,FALSE),"")</f>
        <v>-0.38</v>
      </c>
      <c r="Q63" s="102">
        <f>IF($G$4=$AE$1,VLOOKUP($A63,'FeederSheet LA10'!$B$2:$DF$176,Q$6+$AE$26,FALSE),"")</f>
        <v>0.13</v>
      </c>
      <c r="R63" s="102">
        <f>IF($G$4=$AE$1,VLOOKUP($A63,'FeederSheet LA10'!$B$2:$DF$176,R$6+$AE$26,FALSE),"")</f>
        <v>0.03</v>
      </c>
      <c r="S63" s="152"/>
      <c r="T63" s="152"/>
      <c r="U63" s="152"/>
    </row>
    <row r="64" spans="1:31" x14ac:dyDescent="0.35">
      <c r="A64" s="132" t="s">
        <v>341</v>
      </c>
      <c r="B64" s="153">
        <v>384</v>
      </c>
      <c r="C64" s="154" t="s">
        <v>342</v>
      </c>
      <c r="D64" s="38">
        <f>VLOOKUP($A64,'FeederSheet LA10'!$B$2:$DF$176,D$6+$AE$28+$AE$26,FALSE)</f>
        <v>398</v>
      </c>
      <c r="E64" s="38">
        <f>VLOOKUP($A64,'FeederSheet LA10'!$B$2:$DF$176,E$6+$AE$28+$AE$26,FALSE)</f>
        <v>2897</v>
      </c>
      <c r="F64" s="38">
        <f>VLOOKUP($A64,'FeederSheet LA10'!$B$2:$DF$176,F$6+$AE$28+$AE$26,FALSE)</f>
        <v>3295</v>
      </c>
      <c r="G64" s="38"/>
      <c r="H64" s="40">
        <f>VLOOKUP($A64,'FeederSheet LA10'!$B$2:$DF$176,H$6+$AE$24+$AE$26,FALSE)</f>
        <v>-0.6</v>
      </c>
      <c r="I64" s="40">
        <f>VLOOKUP($A64,'FeederSheet LA10'!$B$2:$DF$176,I$6+$AE$24+$AE$26,FALSE)</f>
        <v>-0.13</v>
      </c>
      <c r="J64" s="40">
        <f>VLOOKUP($A64,'FeederSheet LA10'!$B$2:$DF$176,J$6+$AE$24+$AE$26,FALSE)</f>
        <v>-0.19</v>
      </c>
      <c r="K64" s="100"/>
      <c r="L64" s="102">
        <f>IF($G$4=$AE$1,VLOOKUP($A64,'FeederSheet LA10'!$B$2:$DF$176,L$6+$AE$26,FALSE),"")</f>
        <v>-0.72</v>
      </c>
      <c r="M64" s="102">
        <f>IF($G$4=$AE$1,VLOOKUP($A64,'FeederSheet LA10'!$B$2:$DF$176,M$6+$AE$26,FALSE),"")</f>
        <v>-0.17</v>
      </c>
      <c r="N64" s="102">
        <f>IF($G$4=$AE$1,VLOOKUP($A64,'FeederSheet LA10'!$B$2:$DF$176,N$6+$AE$26,FALSE),"")</f>
        <v>-0.23</v>
      </c>
      <c r="O64" s="102"/>
      <c r="P64" s="102">
        <f>IF($G$4=$AE$1,VLOOKUP($A64,'FeederSheet LA10'!$B$2:$DF$176,P$6+$AE$26,FALSE),"")</f>
        <v>-0.48</v>
      </c>
      <c r="Q64" s="102">
        <f>IF($G$4=$AE$1,VLOOKUP($A64,'FeederSheet LA10'!$B$2:$DF$176,Q$6+$AE$26,FALSE),"")</f>
        <v>-0.08</v>
      </c>
      <c r="R64" s="102">
        <f>IF($G$4=$AE$1,VLOOKUP($A64,'FeederSheet LA10'!$B$2:$DF$176,R$6+$AE$26,FALSE),"")</f>
        <v>-0.14000000000000001</v>
      </c>
      <c r="S64" s="152"/>
      <c r="T64" s="152"/>
      <c r="U64" s="152"/>
    </row>
    <row r="65" spans="1:31" x14ac:dyDescent="0.35">
      <c r="A65" s="132" t="s">
        <v>343</v>
      </c>
      <c r="B65" s="153">
        <v>816</v>
      </c>
      <c r="C65" s="154" t="s">
        <v>344</v>
      </c>
      <c r="D65" s="38">
        <f>VLOOKUP($A65,'FeederSheet LA10'!$B$2:$DF$176,D$6+$AE$28+$AE$26,FALSE)</f>
        <v>101</v>
      </c>
      <c r="E65" s="38">
        <f>VLOOKUP($A65,'FeederSheet LA10'!$B$2:$DF$176,E$6+$AE$28+$AE$26,FALSE)</f>
        <v>1455</v>
      </c>
      <c r="F65" s="38">
        <f>VLOOKUP($A65,'FeederSheet LA10'!$B$2:$DF$176,F$6+$AE$28+$AE$26,FALSE)</f>
        <v>1556</v>
      </c>
      <c r="G65" s="38"/>
      <c r="H65" s="40">
        <f>VLOOKUP($A65,'FeederSheet LA10'!$B$2:$DF$176,H$6+$AE$24+$AE$26,FALSE)</f>
        <v>-0.55000000000000004</v>
      </c>
      <c r="I65" s="40">
        <f>VLOOKUP($A65,'FeederSheet LA10'!$B$2:$DF$176,I$6+$AE$24+$AE$26,FALSE)</f>
        <v>0.15</v>
      </c>
      <c r="J65" s="40">
        <f>VLOOKUP($A65,'FeederSheet LA10'!$B$2:$DF$176,J$6+$AE$24+$AE$26,FALSE)</f>
        <v>0.11</v>
      </c>
      <c r="K65" s="100"/>
      <c r="L65" s="102">
        <f>IF($G$4=$AE$1,VLOOKUP($A65,'FeederSheet LA10'!$B$2:$DF$176,L$6+$AE$26,FALSE),"")</f>
        <v>-0.8</v>
      </c>
      <c r="M65" s="102">
        <f>IF($G$4=$AE$1,VLOOKUP($A65,'FeederSheet LA10'!$B$2:$DF$176,M$6+$AE$26,FALSE),"")</f>
        <v>0.09</v>
      </c>
      <c r="N65" s="102">
        <f>IF($G$4=$AE$1,VLOOKUP($A65,'FeederSheet LA10'!$B$2:$DF$176,N$6+$AE$26,FALSE),"")</f>
        <v>0.04</v>
      </c>
      <c r="O65" s="102"/>
      <c r="P65" s="102">
        <f>IF($G$4=$AE$1,VLOOKUP($A65,'FeederSheet LA10'!$B$2:$DF$176,P$6+$AE$26,FALSE),"")</f>
        <v>-0.31</v>
      </c>
      <c r="Q65" s="102">
        <f>IF($G$4=$AE$1,VLOOKUP($A65,'FeederSheet LA10'!$B$2:$DF$176,Q$6+$AE$26,FALSE),"")</f>
        <v>0.22</v>
      </c>
      <c r="R65" s="102">
        <f>IF($G$4=$AE$1,VLOOKUP($A65,'FeederSheet LA10'!$B$2:$DF$176,R$6+$AE$26,FALSE),"")</f>
        <v>0.17</v>
      </c>
      <c r="S65" s="152"/>
      <c r="T65" s="152"/>
      <c r="U65" s="152"/>
    </row>
    <row r="66" spans="1:31" x14ac:dyDescent="0.35">
      <c r="C66" s="156"/>
      <c r="D66" s="38"/>
      <c r="E66" s="38"/>
      <c r="F66" s="38"/>
      <c r="G66" s="38"/>
      <c r="H66" s="40"/>
      <c r="I66" s="40"/>
      <c r="J66" s="40"/>
      <c r="K66" s="100"/>
      <c r="L66" s="102"/>
      <c r="M66" s="102"/>
      <c r="N66" s="102"/>
      <c r="O66" s="102"/>
      <c r="P66" s="102"/>
      <c r="Q66" s="102"/>
      <c r="R66" s="102"/>
      <c r="S66" s="152"/>
      <c r="T66" s="152"/>
      <c r="U66" s="152"/>
    </row>
    <row r="67" spans="1:31" s="149" customFormat="1" x14ac:dyDescent="0.35">
      <c r="A67" s="149" t="s">
        <v>345</v>
      </c>
      <c r="B67" s="131" t="s">
        <v>346</v>
      </c>
      <c r="C67" s="151" t="s">
        <v>347</v>
      </c>
      <c r="D67" s="24">
        <f>VLOOKUP($A67,'FeederSheet LA10'!$B$2:$DF$176,D$6+$AE$28+$AE$26,FALSE)</f>
        <v>4929</v>
      </c>
      <c r="E67" s="24">
        <f>VLOOKUP($A67,'FeederSheet LA10'!$B$2:$DF$176,E$6+$AE$28+$AE$26,FALSE)</f>
        <v>38282</v>
      </c>
      <c r="F67" s="24">
        <f>VLOOKUP($A67,'FeederSheet LA10'!$B$2:$DF$176,F$6+$AE$28+$AE$26,FALSE)</f>
        <v>43211</v>
      </c>
      <c r="G67" s="24"/>
      <c r="H67" s="25">
        <f>VLOOKUP($A67,'FeederSheet LA10'!$B$2:$DF$176,H$6+$AE$24+$AE$26,FALSE)</f>
        <v>-0.68</v>
      </c>
      <c r="I67" s="25">
        <f>VLOOKUP($A67,'FeederSheet LA10'!$B$2:$DF$176,I$6+$AE$24+$AE$26,FALSE)</f>
        <v>-0.01</v>
      </c>
      <c r="J67" s="25">
        <f>VLOOKUP($A67,'FeederSheet LA10'!$B$2:$DF$176,J$6+$AE$24+$AE$26,FALSE)</f>
        <v>-0.09</v>
      </c>
      <c r="K67" s="97"/>
      <c r="L67" s="98">
        <f>IF($G$4=$AE$1,VLOOKUP($A67,'FeederSheet LA10'!$B$2:$DF$176,L$6+$AE$26,FALSE),"")</f>
        <v>-0.72</v>
      </c>
      <c r="M67" s="98">
        <f>IF($G$4=$AE$1,VLOOKUP($A67,'FeederSheet LA10'!$B$2:$DF$176,M$6+$AE$26,FALSE),"")</f>
        <v>-0.03</v>
      </c>
      <c r="N67" s="98">
        <f>IF($G$4=$AE$1,VLOOKUP($A67,'FeederSheet LA10'!$B$2:$DF$176,N$6+$AE$26,FALSE),"")</f>
        <v>-0.1</v>
      </c>
      <c r="O67" s="98"/>
      <c r="P67" s="98">
        <f>IF($G$4=$AE$1,VLOOKUP($A67,'FeederSheet LA10'!$B$2:$DF$176,P$6+$AE$26,FALSE),"")</f>
        <v>-0.65</v>
      </c>
      <c r="Q67" s="98">
        <f>IF($G$4=$AE$1,VLOOKUP($A67,'FeederSheet LA10'!$B$2:$DF$176,Q$6+$AE$26,FALSE),"")</f>
        <v>0</v>
      </c>
      <c r="R67" s="98">
        <f>IF($G$4=$AE$1,VLOOKUP($A67,'FeederSheet LA10'!$B$2:$DF$176,R$6+$AE$26,FALSE),"")</f>
        <v>-0.08</v>
      </c>
      <c r="S67" s="155"/>
      <c r="T67" s="155"/>
      <c r="U67" s="155"/>
      <c r="AE67" s="144"/>
    </row>
    <row r="68" spans="1:31" s="149" customFormat="1" x14ac:dyDescent="0.35">
      <c r="A68" s="132" t="s">
        <v>348</v>
      </c>
      <c r="B68" s="153">
        <v>831</v>
      </c>
      <c r="C68" s="154" t="s">
        <v>349</v>
      </c>
      <c r="D68" s="38">
        <f>VLOOKUP($A68,'FeederSheet LA10'!$B$2:$DF$176,D$6+$AE$28+$AE$26,FALSE)</f>
        <v>377</v>
      </c>
      <c r="E68" s="38">
        <f>VLOOKUP($A68,'FeederSheet LA10'!$B$2:$DF$176,E$6+$AE$28+$AE$26,FALSE)</f>
        <v>2218</v>
      </c>
      <c r="F68" s="38">
        <f>VLOOKUP($A68,'FeederSheet LA10'!$B$2:$DF$176,F$6+$AE$28+$AE$26,FALSE)</f>
        <v>2595</v>
      </c>
      <c r="G68" s="38"/>
      <c r="H68" s="40">
        <f>VLOOKUP($A68,'FeederSheet LA10'!$B$2:$DF$176,H$6+$AE$24+$AE$26,FALSE)</f>
        <v>-0.69</v>
      </c>
      <c r="I68" s="40">
        <f>VLOOKUP($A68,'FeederSheet LA10'!$B$2:$DF$176,I$6+$AE$24+$AE$26,FALSE)</f>
        <v>-0.1</v>
      </c>
      <c r="J68" s="40">
        <f>VLOOKUP($A68,'FeederSheet LA10'!$B$2:$DF$176,J$6+$AE$24+$AE$26,FALSE)</f>
        <v>-0.19</v>
      </c>
      <c r="K68" s="100"/>
      <c r="L68" s="102">
        <f>IF($G$4=$AE$1,VLOOKUP($A68,'FeederSheet LA10'!$B$2:$DF$176,L$6+$AE$26,FALSE),"")</f>
        <v>-0.82</v>
      </c>
      <c r="M68" s="102">
        <f>IF($G$4=$AE$1,VLOOKUP($A68,'FeederSheet LA10'!$B$2:$DF$176,M$6+$AE$26,FALSE),"")</f>
        <v>-0.16</v>
      </c>
      <c r="N68" s="102">
        <f>IF($G$4=$AE$1,VLOOKUP($A68,'FeederSheet LA10'!$B$2:$DF$176,N$6+$AE$26,FALSE),"")</f>
        <v>-0.24</v>
      </c>
      <c r="O68" s="102"/>
      <c r="P68" s="102">
        <f>IF($G$4=$AE$1,VLOOKUP($A68,'FeederSheet LA10'!$B$2:$DF$176,P$6+$AE$26,FALSE),"")</f>
        <v>-0.56999999999999995</v>
      </c>
      <c r="Q68" s="102">
        <f>IF($G$4=$AE$1,VLOOKUP($A68,'FeederSheet LA10'!$B$2:$DF$176,Q$6+$AE$26,FALSE),"")</f>
        <v>-0.05</v>
      </c>
      <c r="R68" s="102">
        <f>IF($G$4=$AE$1,VLOOKUP($A68,'FeederSheet LA10'!$B$2:$DF$176,R$6+$AE$26,FALSE),"")</f>
        <v>-0.14000000000000001</v>
      </c>
      <c r="S68" s="152"/>
      <c r="T68" s="152"/>
      <c r="U68" s="152"/>
      <c r="AE68" s="144"/>
    </row>
    <row r="69" spans="1:31" ht="12.75" customHeight="1" x14ac:dyDescent="0.35">
      <c r="A69" s="132" t="s">
        <v>350</v>
      </c>
      <c r="B69" s="153">
        <v>830</v>
      </c>
      <c r="C69" s="154" t="s">
        <v>351</v>
      </c>
      <c r="D69" s="38">
        <f>VLOOKUP($A69,'FeederSheet LA10'!$B$2:$DF$176,D$6+$AE$28+$AE$26,FALSE)</f>
        <v>781</v>
      </c>
      <c r="E69" s="38">
        <f>VLOOKUP($A69,'FeederSheet LA10'!$B$2:$DF$176,E$6+$AE$28+$AE$26,FALSE)</f>
        <v>6168</v>
      </c>
      <c r="F69" s="38">
        <f>VLOOKUP($A69,'FeederSheet LA10'!$B$2:$DF$176,F$6+$AE$28+$AE$26,FALSE)</f>
        <v>6949</v>
      </c>
      <c r="G69" s="38"/>
      <c r="H69" s="40">
        <f>VLOOKUP($A69,'FeederSheet LA10'!$B$2:$DF$176,H$6+$AE$24+$AE$26,FALSE)</f>
        <v>-0.85</v>
      </c>
      <c r="I69" s="40">
        <f>VLOOKUP($A69,'FeederSheet LA10'!$B$2:$DF$176,I$6+$AE$24+$AE$26,FALSE)</f>
        <v>-0.15</v>
      </c>
      <c r="J69" s="40">
        <f>VLOOKUP($A69,'FeederSheet LA10'!$B$2:$DF$176,J$6+$AE$24+$AE$26,FALSE)</f>
        <v>-0.23</v>
      </c>
      <c r="K69" s="100"/>
      <c r="L69" s="102">
        <f>IF($G$4=$AE$1,VLOOKUP($A69,'FeederSheet LA10'!$B$2:$DF$176,L$6+$AE$26,FALSE),"")</f>
        <v>-0.94</v>
      </c>
      <c r="M69" s="102">
        <f>IF($G$4=$AE$1,VLOOKUP($A69,'FeederSheet LA10'!$B$2:$DF$176,M$6+$AE$26,FALSE),"")</f>
        <v>-0.18</v>
      </c>
      <c r="N69" s="102">
        <f>IF($G$4=$AE$1,VLOOKUP($A69,'FeederSheet LA10'!$B$2:$DF$176,N$6+$AE$26,FALSE),"")</f>
        <v>-0.25</v>
      </c>
      <c r="O69" s="102"/>
      <c r="P69" s="102">
        <f>IF($G$4=$AE$1,VLOOKUP($A69,'FeederSheet LA10'!$B$2:$DF$176,P$6+$AE$26,FALSE),"")</f>
        <v>-0.76</v>
      </c>
      <c r="Q69" s="102">
        <f>IF($G$4=$AE$1,VLOOKUP($A69,'FeederSheet LA10'!$B$2:$DF$176,Q$6+$AE$26,FALSE),"")</f>
        <v>-0.11</v>
      </c>
      <c r="R69" s="102">
        <f>IF($G$4=$AE$1,VLOOKUP($A69,'FeederSheet LA10'!$B$2:$DF$176,R$6+$AE$26,FALSE),"")</f>
        <v>-0.2</v>
      </c>
    </row>
    <row r="70" spans="1:31" x14ac:dyDescent="0.35">
      <c r="A70" s="132" t="s">
        <v>352</v>
      </c>
      <c r="B70" s="153">
        <v>856</v>
      </c>
      <c r="C70" s="154" t="s">
        <v>353</v>
      </c>
      <c r="D70" s="38">
        <f>VLOOKUP($A70,'FeederSheet LA10'!$B$2:$DF$176,D$6+$AE$28+$AE$26,FALSE)</f>
        <v>554</v>
      </c>
      <c r="E70" s="38">
        <f>VLOOKUP($A70,'FeederSheet LA10'!$B$2:$DF$176,E$6+$AE$28+$AE$26,FALSE)</f>
        <v>2489</v>
      </c>
      <c r="F70" s="38">
        <f>VLOOKUP($A70,'FeederSheet LA10'!$B$2:$DF$176,F$6+$AE$28+$AE$26,FALSE)</f>
        <v>3043</v>
      </c>
      <c r="G70" s="38"/>
      <c r="H70" s="40">
        <f>VLOOKUP($A70,'FeederSheet LA10'!$B$2:$DF$176,H$6+$AE$24+$AE$26,FALSE)</f>
        <v>-0.62</v>
      </c>
      <c r="I70" s="40">
        <f>VLOOKUP($A70,'FeederSheet LA10'!$B$2:$DF$176,I$6+$AE$24+$AE$26,FALSE)</f>
        <v>0.09</v>
      </c>
      <c r="J70" s="40">
        <f>VLOOKUP($A70,'FeederSheet LA10'!$B$2:$DF$176,J$6+$AE$24+$AE$26,FALSE)</f>
        <v>-0.04</v>
      </c>
      <c r="K70" s="100"/>
      <c r="L70" s="102">
        <f>IF($G$4=$AE$1,VLOOKUP($A70,'FeederSheet LA10'!$B$2:$DF$176,L$6+$AE$26,FALSE),"")</f>
        <v>-0.72</v>
      </c>
      <c r="M70" s="102">
        <f>IF($G$4=$AE$1,VLOOKUP($A70,'FeederSheet LA10'!$B$2:$DF$176,M$6+$AE$26,FALSE),"")</f>
        <v>0.04</v>
      </c>
      <c r="N70" s="102">
        <f>IF($G$4=$AE$1,VLOOKUP($A70,'FeederSheet LA10'!$B$2:$DF$176,N$6+$AE$26,FALSE),"")</f>
        <v>-0.09</v>
      </c>
      <c r="O70" s="102"/>
      <c r="P70" s="102">
        <f>IF($G$4=$AE$1,VLOOKUP($A70,'FeederSheet LA10'!$B$2:$DF$176,P$6+$AE$26,FALSE),"")</f>
        <v>-0.51</v>
      </c>
      <c r="Q70" s="102">
        <f>IF($G$4=$AE$1,VLOOKUP($A70,'FeederSheet LA10'!$B$2:$DF$176,Q$6+$AE$26,FALSE),"")</f>
        <v>0.14000000000000001</v>
      </c>
      <c r="R70" s="102">
        <f>IF($G$4=$AE$1,VLOOKUP($A70,'FeederSheet LA10'!$B$2:$DF$176,R$6+$AE$26,FALSE),"")</f>
        <v>0</v>
      </c>
      <c r="S70" s="152"/>
      <c r="T70" s="152"/>
      <c r="U70" s="152"/>
    </row>
    <row r="71" spans="1:31" x14ac:dyDescent="0.35">
      <c r="A71" s="132" t="s">
        <v>354</v>
      </c>
      <c r="B71" s="153">
        <v>855</v>
      </c>
      <c r="C71" s="154" t="s">
        <v>355</v>
      </c>
      <c r="D71" s="38">
        <f>VLOOKUP($A71,'FeederSheet LA10'!$B$2:$DF$176,D$6+$AE$28+$AE$26,FALSE)</f>
        <v>486</v>
      </c>
      <c r="E71" s="38">
        <f>VLOOKUP($A71,'FeederSheet LA10'!$B$2:$DF$176,E$6+$AE$28+$AE$26,FALSE)</f>
        <v>6158</v>
      </c>
      <c r="F71" s="38">
        <f>VLOOKUP($A71,'FeederSheet LA10'!$B$2:$DF$176,F$6+$AE$28+$AE$26,FALSE)</f>
        <v>6644</v>
      </c>
      <c r="G71" s="38"/>
      <c r="H71" s="40">
        <f>VLOOKUP($A71,'FeederSheet LA10'!$B$2:$DF$176,H$6+$AE$24+$AE$26,FALSE)</f>
        <v>-0.7</v>
      </c>
      <c r="I71" s="40">
        <f>VLOOKUP($A71,'FeederSheet LA10'!$B$2:$DF$176,I$6+$AE$24+$AE$26,FALSE)</f>
        <v>0.02</v>
      </c>
      <c r="J71" s="40">
        <f>VLOOKUP($A71,'FeederSheet LA10'!$B$2:$DF$176,J$6+$AE$24+$AE$26,FALSE)</f>
        <v>-0.04</v>
      </c>
      <c r="K71" s="100"/>
      <c r="L71" s="102">
        <f>IF($G$4=$AE$1,VLOOKUP($A71,'FeederSheet LA10'!$B$2:$DF$176,L$6+$AE$26,FALSE),"")</f>
        <v>-0.81</v>
      </c>
      <c r="M71" s="102">
        <f>IF($G$4=$AE$1,VLOOKUP($A71,'FeederSheet LA10'!$B$2:$DF$176,M$6+$AE$26,FALSE),"")</f>
        <v>-0.02</v>
      </c>
      <c r="N71" s="102">
        <f>IF($G$4=$AE$1,VLOOKUP($A71,'FeederSheet LA10'!$B$2:$DF$176,N$6+$AE$26,FALSE),"")</f>
        <v>-7.0000000000000007E-2</v>
      </c>
      <c r="O71" s="102"/>
      <c r="P71" s="102">
        <f>IF($G$4=$AE$1,VLOOKUP($A71,'FeederSheet LA10'!$B$2:$DF$176,P$6+$AE$26,FALSE),"")</f>
        <v>-0.59</v>
      </c>
      <c r="Q71" s="102">
        <f>IF($G$4=$AE$1,VLOOKUP($A71,'FeederSheet LA10'!$B$2:$DF$176,Q$6+$AE$26,FALSE),"")</f>
        <v>0.05</v>
      </c>
      <c r="R71" s="102">
        <f>IF($G$4=$AE$1,VLOOKUP($A71,'FeederSheet LA10'!$B$2:$DF$176,R$6+$AE$26,FALSE),"")</f>
        <v>-0.01</v>
      </c>
      <c r="S71" s="152"/>
      <c r="T71" s="152"/>
      <c r="U71" s="152"/>
    </row>
    <row r="72" spans="1:31" x14ac:dyDescent="0.35">
      <c r="A72" s="132" t="s">
        <v>356</v>
      </c>
      <c r="B72" s="153">
        <v>925</v>
      </c>
      <c r="C72" s="154" t="s">
        <v>357</v>
      </c>
      <c r="D72" s="38">
        <f>VLOOKUP($A72,'FeederSheet LA10'!$B$2:$DF$176,D$6+$AE$28+$AE$26,FALSE)</f>
        <v>700</v>
      </c>
      <c r="E72" s="38">
        <f>VLOOKUP($A72,'FeederSheet LA10'!$B$2:$DF$176,E$6+$AE$28+$AE$26,FALSE)</f>
        <v>6228</v>
      </c>
      <c r="F72" s="38">
        <f>VLOOKUP($A72,'FeederSheet LA10'!$B$2:$DF$176,F$6+$AE$28+$AE$26,FALSE)</f>
        <v>6928</v>
      </c>
      <c r="G72" s="38"/>
      <c r="H72" s="40">
        <f>VLOOKUP($A72,'FeederSheet LA10'!$B$2:$DF$176,H$6+$AE$24+$AE$26,FALSE)</f>
        <v>-0.71</v>
      </c>
      <c r="I72" s="40">
        <f>VLOOKUP($A72,'FeederSheet LA10'!$B$2:$DF$176,I$6+$AE$24+$AE$26,FALSE)</f>
        <v>-7.0000000000000007E-2</v>
      </c>
      <c r="J72" s="40">
        <f>VLOOKUP($A72,'FeederSheet LA10'!$B$2:$DF$176,J$6+$AE$24+$AE$26,FALSE)</f>
        <v>-0.14000000000000001</v>
      </c>
      <c r="K72" s="100"/>
      <c r="L72" s="102">
        <f>IF($G$4=$AE$1,VLOOKUP($A72,'FeederSheet LA10'!$B$2:$DF$176,L$6+$AE$26,FALSE),"")</f>
        <v>-0.8</v>
      </c>
      <c r="M72" s="102">
        <f>IF($G$4=$AE$1,VLOOKUP($A72,'FeederSheet LA10'!$B$2:$DF$176,M$6+$AE$26,FALSE),"")</f>
        <v>-0.1</v>
      </c>
      <c r="N72" s="102">
        <f>IF($G$4=$AE$1,VLOOKUP($A72,'FeederSheet LA10'!$B$2:$DF$176,N$6+$AE$26,FALSE),"")</f>
        <v>-0.17</v>
      </c>
      <c r="O72" s="102"/>
      <c r="P72" s="102">
        <f>IF($G$4=$AE$1,VLOOKUP($A72,'FeederSheet LA10'!$B$2:$DF$176,P$6+$AE$26,FALSE),"")</f>
        <v>-0.62</v>
      </c>
      <c r="Q72" s="102">
        <f>IF($G$4=$AE$1,VLOOKUP($A72,'FeederSheet LA10'!$B$2:$DF$176,Q$6+$AE$26,FALSE),"")</f>
        <v>-0.04</v>
      </c>
      <c r="R72" s="102">
        <f>IF($G$4=$AE$1,VLOOKUP($A72,'FeederSheet LA10'!$B$2:$DF$176,R$6+$AE$26,FALSE),"")</f>
        <v>-0.11</v>
      </c>
      <c r="S72" s="152"/>
      <c r="T72" s="152"/>
      <c r="U72" s="152"/>
    </row>
    <row r="73" spans="1:31" x14ac:dyDescent="0.35">
      <c r="A73" s="132" t="s">
        <v>358</v>
      </c>
      <c r="B73" s="153">
        <v>928</v>
      </c>
      <c r="C73" s="154" t="s">
        <v>359</v>
      </c>
      <c r="D73" s="38">
        <f>VLOOKUP($A73,'FeederSheet LA10'!$B$2:$DF$176,D$6+$AE$28+$AE$26,FALSE)</f>
        <v>630</v>
      </c>
      <c r="E73" s="38">
        <f>VLOOKUP($A73,'FeederSheet LA10'!$B$2:$DF$176,E$6+$AE$28+$AE$26,FALSE)</f>
        <v>6359</v>
      </c>
      <c r="F73" s="38">
        <f>VLOOKUP($A73,'FeederSheet LA10'!$B$2:$DF$176,F$6+$AE$28+$AE$26,FALSE)</f>
        <v>6989</v>
      </c>
      <c r="G73" s="38"/>
      <c r="H73" s="40">
        <f>VLOOKUP($A73,'FeederSheet LA10'!$B$2:$DF$176,H$6+$AE$24+$AE$26,FALSE)</f>
        <v>-0.64</v>
      </c>
      <c r="I73" s="40">
        <f>VLOOKUP($A73,'FeederSheet LA10'!$B$2:$DF$176,I$6+$AE$24+$AE$26,FALSE)</f>
        <v>7.0000000000000007E-2</v>
      </c>
      <c r="J73" s="40">
        <f>VLOOKUP($A73,'FeederSheet LA10'!$B$2:$DF$176,J$6+$AE$24+$AE$26,FALSE)</f>
        <v>0</v>
      </c>
      <c r="K73" s="100"/>
      <c r="L73" s="102">
        <f>IF($G$4=$AE$1,VLOOKUP($A73,'FeederSheet LA10'!$B$2:$DF$176,L$6+$AE$26,FALSE),"")</f>
        <v>-0.74</v>
      </c>
      <c r="M73" s="102">
        <f>IF($G$4=$AE$1,VLOOKUP($A73,'FeederSheet LA10'!$B$2:$DF$176,M$6+$AE$26,FALSE),"")</f>
        <v>0.04</v>
      </c>
      <c r="N73" s="102">
        <f>IF($G$4=$AE$1,VLOOKUP($A73,'FeederSheet LA10'!$B$2:$DF$176,N$6+$AE$26,FALSE),"")</f>
        <v>-0.03</v>
      </c>
      <c r="O73" s="102"/>
      <c r="P73" s="102">
        <f>IF($G$4=$AE$1,VLOOKUP($A73,'FeederSheet LA10'!$B$2:$DF$176,P$6+$AE$26,FALSE),"")</f>
        <v>-0.54</v>
      </c>
      <c r="Q73" s="102">
        <f>IF($G$4=$AE$1,VLOOKUP($A73,'FeederSheet LA10'!$B$2:$DF$176,Q$6+$AE$26,FALSE),"")</f>
        <v>0.1</v>
      </c>
      <c r="R73" s="102">
        <f>IF($G$4=$AE$1,VLOOKUP($A73,'FeederSheet LA10'!$B$2:$DF$176,R$6+$AE$26,FALSE),"")</f>
        <v>0.03</v>
      </c>
      <c r="S73" s="152"/>
      <c r="T73" s="152"/>
      <c r="U73" s="152"/>
    </row>
    <row r="74" spans="1:31" x14ac:dyDescent="0.35">
      <c r="A74" s="132" t="s">
        <v>360</v>
      </c>
      <c r="B74" s="153">
        <v>892</v>
      </c>
      <c r="C74" s="154" t="s">
        <v>361</v>
      </c>
      <c r="D74" s="38">
        <f>VLOOKUP($A74,'FeederSheet LA10'!$B$2:$DF$176,D$6+$AE$28+$AE$26,FALSE)</f>
        <v>539</v>
      </c>
      <c r="E74" s="38">
        <f>VLOOKUP($A74,'FeederSheet LA10'!$B$2:$DF$176,E$6+$AE$28+$AE$26,FALSE)</f>
        <v>1760</v>
      </c>
      <c r="F74" s="38">
        <f>VLOOKUP($A74,'FeederSheet LA10'!$B$2:$DF$176,F$6+$AE$28+$AE$26,FALSE)</f>
        <v>2299</v>
      </c>
      <c r="G74" s="38"/>
      <c r="H74" s="40">
        <f>VLOOKUP($A74,'FeederSheet LA10'!$B$2:$DF$176,H$6+$AE$24+$AE$26,FALSE)</f>
        <v>-0.65</v>
      </c>
      <c r="I74" s="40">
        <f>VLOOKUP($A74,'FeederSheet LA10'!$B$2:$DF$176,I$6+$AE$24+$AE$26,FALSE)</f>
        <v>-0.15</v>
      </c>
      <c r="J74" s="40">
        <f>VLOOKUP($A74,'FeederSheet LA10'!$B$2:$DF$176,J$6+$AE$24+$AE$26,FALSE)</f>
        <v>-0.27</v>
      </c>
      <c r="K74" s="100"/>
      <c r="L74" s="102">
        <f>IF($G$4=$AE$1,VLOOKUP($A74,'FeederSheet LA10'!$B$2:$DF$176,L$6+$AE$26,FALSE),"")</f>
        <v>-0.75</v>
      </c>
      <c r="M74" s="102">
        <f>IF($G$4=$AE$1,VLOOKUP($A74,'FeederSheet LA10'!$B$2:$DF$176,M$6+$AE$26,FALSE),"")</f>
        <v>-0.21</v>
      </c>
      <c r="N74" s="102">
        <f>IF($G$4=$AE$1,VLOOKUP($A74,'FeederSheet LA10'!$B$2:$DF$176,N$6+$AE$26,FALSE),"")</f>
        <v>-0.32</v>
      </c>
      <c r="O74" s="102"/>
      <c r="P74" s="102">
        <f>IF($G$4=$AE$1,VLOOKUP($A74,'FeederSheet LA10'!$B$2:$DF$176,P$6+$AE$26,FALSE),"")</f>
        <v>-0.54</v>
      </c>
      <c r="Q74" s="102">
        <f>IF($G$4=$AE$1,VLOOKUP($A74,'FeederSheet LA10'!$B$2:$DF$176,Q$6+$AE$26,FALSE),"")</f>
        <v>-0.09</v>
      </c>
      <c r="R74" s="102">
        <f>IF($G$4=$AE$1,VLOOKUP($A74,'FeederSheet LA10'!$B$2:$DF$176,R$6+$AE$26,FALSE),"")</f>
        <v>-0.22</v>
      </c>
      <c r="S74" s="152"/>
      <c r="T74" s="152"/>
      <c r="U74" s="152"/>
    </row>
    <row r="75" spans="1:31" x14ac:dyDescent="0.35">
      <c r="A75" s="132" t="s">
        <v>362</v>
      </c>
      <c r="B75" s="153">
        <v>891</v>
      </c>
      <c r="C75" s="154" t="s">
        <v>363</v>
      </c>
      <c r="D75" s="38">
        <f>VLOOKUP($A75,'FeederSheet LA10'!$B$2:$DF$176,D$6+$AE$28+$AE$26,FALSE)</f>
        <v>843</v>
      </c>
      <c r="E75" s="38">
        <f>VLOOKUP($A75,'FeederSheet LA10'!$B$2:$DF$176,E$6+$AE$28+$AE$26,FALSE)</f>
        <v>6473</v>
      </c>
      <c r="F75" s="38">
        <f>VLOOKUP($A75,'FeederSheet LA10'!$B$2:$DF$176,F$6+$AE$28+$AE$26,FALSE)</f>
        <v>7316</v>
      </c>
      <c r="G75" s="38"/>
      <c r="H75" s="40">
        <f>VLOOKUP($A75,'FeederSheet LA10'!$B$2:$DF$176,H$6+$AE$24+$AE$26,FALSE)</f>
        <v>-0.6</v>
      </c>
      <c r="I75" s="40">
        <f>VLOOKUP($A75,'FeederSheet LA10'!$B$2:$DF$176,I$6+$AE$24+$AE$26,FALSE)</f>
        <v>0.06</v>
      </c>
      <c r="J75" s="40">
        <f>VLOOKUP($A75,'FeederSheet LA10'!$B$2:$DF$176,J$6+$AE$24+$AE$26,FALSE)</f>
        <v>-0.02</v>
      </c>
      <c r="K75" s="100"/>
      <c r="L75" s="102">
        <f>IF($G$4=$AE$1,VLOOKUP($A75,'FeederSheet LA10'!$B$2:$DF$176,L$6+$AE$26,FALSE),"")</f>
        <v>-0.68</v>
      </c>
      <c r="M75" s="102">
        <f>IF($G$4=$AE$1,VLOOKUP($A75,'FeederSheet LA10'!$B$2:$DF$176,M$6+$AE$26,FALSE),"")</f>
        <v>0.02</v>
      </c>
      <c r="N75" s="102">
        <f>IF($G$4=$AE$1,VLOOKUP($A75,'FeederSheet LA10'!$B$2:$DF$176,N$6+$AE$26,FALSE),"")</f>
        <v>-0.05</v>
      </c>
      <c r="O75" s="102"/>
      <c r="P75" s="102">
        <f>IF($G$4=$AE$1,VLOOKUP($A75,'FeederSheet LA10'!$B$2:$DF$176,P$6+$AE$26,FALSE),"")</f>
        <v>-0.51</v>
      </c>
      <c r="Q75" s="102">
        <f>IF($G$4=$AE$1,VLOOKUP($A75,'FeederSheet LA10'!$B$2:$DF$176,Q$6+$AE$26,FALSE),"")</f>
        <v>0.09</v>
      </c>
      <c r="R75" s="102">
        <f>IF($G$4=$AE$1,VLOOKUP($A75,'FeederSheet LA10'!$B$2:$DF$176,R$6+$AE$26,FALSE),"")</f>
        <v>0.01</v>
      </c>
      <c r="S75" s="152"/>
      <c r="T75" s="152"/>
      <c r="U75" s="152"/>
    </row>
    <row r="76" spans="1:31" x14ac:dyDescent="0.35">
      <c r="A76" s="132" t="s">
        <v>364</v>
      </c>
      <c r="B76" s="153">
        <v>857</v>
      </c>
      <c r="C76" s="154" t="s">
        <v>365</v>
      </c>
      <c r="D76" s="38">
        <f>VLOOKUP($A76,'FeederSheet LA10'!$B$2:$DF$176,D$6+$AE$28+$AE$26,FALSE)</f>
        <v>19</v>
      </c>
      <c r="E76" s="38">
        <f>VLOOKUP($A76,'FeederSheet LA10'!$B$2:$DF$176,E$6+$AE$28+$AE$26,FALSE)</f>
        <v>429</v>
      </c>
      <c r="F76" s="38">
        <f>VLOOKUP($A76,'FeederSheet LA10'!$B$2:$DF$176,F$6+$AE$28+$AE$26,FALSE)</f>
        <v>448</v>
      </c>
      <c r="G76" s="38"/>
      <c r="H76" s="40">
        <f>VLOOKUP($A76,'FeederSheet LA10'!$B$2:$DF$176,H$6+$AE$24+$AE$26,FALSE)</f>
        <v>-0.4</v>
      </c>
      <c r="I76" s="40">
        <f>VLOOKUP($A76,'FeederSheet LA10'!$B$2:$DF$176,I$6+$AE$24+$AE$26,FALSE)</f>
        <v>0.47</v>
      </c>
      <c r="J76" s="40">
        <f>VLOOKUP($A76,'FeederSheet LA10'!$B$2:$DF$176,J$6+$AE$24+$AE$26,FALSE)</f>
        <v>0.43</v>
      </c>
      <c r="K76" s="100"/>
      <c r="L76" s="102">
        <f>IF($G$4=$AE$1,VLOOKUP($A76,'FeederSheet LA10'!$B$2:$DF$176,L$6+$AE$26,FALSE),"")</f>
        <v>-0.97</v>
      </c>
      <c r="M76" s="102">
        <f>IF($G$4=$AE$1,VLOOKUP($A76,'FeederSheet LA10'!$B$2:$DF$176,M$6+$AE$26,FALSE),"")</f>
        <v>0.35</v>
      </c>
      <c r="N76" s="102">
        <f>IF($G$4=$AE$1,VLOOKUP($A76,'FeederSheet LA10'!$B$2:$DF$176,N$6+$AE$26,FALSE),"")</f>
        <v>0.31</v>
      </c>
      <c r="O76" s="102"/>
      <c r="P76" s="102">
        <f>IF($G$4=$AE$1,VLOOKUP($A76,'FeederSheet LA10'!$B$2:$DF$176,P$6+$AE$26,FALSE),"")</f>
        <v>0.17</v>
      </c>
      <c r="Q76" s="102">
        <f>IF($G$4=$AE$1,VLOOKUP($A76,'FeederSheet LA10'!$B$2:$DF$176,Q$6+$AE$26,FALSE),"")</f>
        <v>0.59</v>
      </c>
      <c r="R76" s="102">
        <f>IF($G$4=$AE$1,VLOOKUP($A76,'FeederSheet LA10'!$B$2:$DF$176,R$6+$AE$26,FALSE),"")</f>
        <v>0.55000000000000004</v>
      </c>
      <c r="S76" s="152"/>
      <c r="T76" s="152"/>
      <c r="U76" s="152"/>
    </row>
    <row r="77" spans="1:31" x14ac:dyDescent="0.35">
      <c r="A77" s="149"/>
      <c r="B77" s="131"/>
      <c r="C77" s="156"/>
      <c r="D77" s="38"/>
      <c r="E77" s="38"/>
      <c r="F77" s="38"/>
      <c r="G77" s="38"/>
      <c r="H77" s="40"/>
      <c r="I77" s="40"/>
      <c r="J77" s="40"/>
      <c r="K77" s="100"/>
      <c r="L77" s="102"/>
      <c r="M77" s="102"/>
      <c r="N77" s="102"/>
      <c r="O77" s="102"/>
      <c r="P77" s="102"/>
      <c r="Q77" s="102"/>
      <c r="R77" s="102"/>
      <c r="S77" s="152"/>
      <c r="T77" s="152"/>
      <c r="U77" s="152"/>
    </row>
    <row r="78" spans="1:31" s="149" customFormat="1" x14ac:dyDescent="0.35">
      <c r="A78" s="149" t="s">
        <v>366</v>
      </c>
      <c r="B78" s="131" t="s">
        <v>367</v>
      </c>
      <c r="C78" s="151" t="s">
        <v>368</v>
      </c>
      <c r="D78" s="24">
        <f>VLOOKUP($A78,'FeederSheet LA10'!$B$2:$DF$176,D$6+$AE$28+$AE$26,FALSE)</f>
        <v>8477</v>
      </c>
      <c r="E78" s="24">
        <f>VLOOKUP($A78,'FeederSheet LA10'!$B$2:$DF$176,E$6+$AE$28+$AE$26,FALSE)</f>
        <v>47473</v>
      </c>
      <c r="F78" s="24">
        <f>VLOOKUP($A78,'FeederSheet LA10'!$B$2:$DF$176,F$6+$AE$28+$AE$26,FALSE)</f>
        <v>55950</v>
      </c>
      <c r="G78" s="24"/>
      <c r="H78" s="25">
        <f>VLOOKUP($A78,'FeederSheet LA10'!$B$2:$DF$176,H$6+$AE$24+$AE$26,FALSE)</f>
        <v>-0.52</v>
      </c>
      <c r="I78" s="25">
        <f>VLOOKUP($A78,'FeederSheet LA10'!$B$2:$DF$176,I$6+$AE$24+$AE$26,FALSE)</f>
        <v>-0.01</v>
      </c>
      <c r="J78" s="25">
        <f>VLOOKUP($A78,'FeederSheet LA10'!$B$2:$DF$176,J$6+$AE$24+$AE$26,FALSE)</f>
        <v>-0.08</v>
      </c>
      <c r="K78" s="97"/>
      <c r="L78" s="98">
        <f>IF($G$4=$AE$1,VLOOKUP($A78,'FeederSheet LA10'!$B$2:$DF$176,L$6+$AE$26,FALSE),"")</f>
        <v>-0.54</v>
      </c>
      <c r="M78" s="98">
        <f>IF($G$4=$AE$1,VLOOKUP($A78,'FeederSheet LA10'!$B$2:$DF$176,M$6+$AE$26,FALSE),"")</f>
        <v>-0.02</v>
      </c>
      <c r="N78" s="98">
        <f>IF($G$4=$AE$1,VLOOKUP($A78,'FeederSheet LA10'!$B$2:$DF$176,N$6+$AE$26,FALSE),"")</f>
        <v>-0.09</v>
      </c>
      <c r="O78" s="98"/>
      <c r="P78" s="98">
        <f>IF($G$4=$AE$1,VLOOKUP($A78,'FeederSheet LA10'!$B$2:$DF$176,P$6+$AE$26,FALSE),"")</f>
        <v>-0.49</v>
      </c>
      <c r="Q78" s="98">
        <f>IF($G$4=$AE$1,VLOOKUP($A78,'FeederSheet LA10'!$B$2:$DF$176,Q$6+$AE$26,FALSE),"")</f>
        <v>0</v>
      </c>
      <c r="R78" s="98">
        <f>IF($G$4=$AE$1,VLOOKUP($A78,'FeederSheet LA10'!$B$2:$DF$176,R$6+$AE$26,FALSE),"")</f>
        <v>-7.0000000000000007E-2</v>
      </c>
      <c r="S78" s="155"/>
      <c r="T78" s="155"/>
      <c r="U78" s="155"/>
      <c r="AE78" s="144"/>
    </row>
    <row r="79" spans="1:31" s="149" customFormat="1" x14ac:dyDescent="0.35">
      <c r="A79" s="132" t="s">
        <v>369</v>
      </c>
      <c r="B79" s="153">
        <v>330</v>
      </c>
      <c r="C79" s="154" t="s">
        <v>370</v>
      </c>
      <c r="D79" s="38">
        <f>VLOOKUP($A79,'FeederSheet LA10'!$B$2:$DF$176,D$6+$AE$28+$AE$26,FALSE)</f>
        <v>2778</v>
      </c>
      <c r="E79" s="38">
        <f>VLOOKUP($A79,'FeederSheet LA10'!$B$2:$DF$176,E$6+$AE$28+$AE$26,FALSE)</f>
        <v>8407</v>
      </c>
      <c r="F79" s="38">
        <f>VLOOKUP($A79,'FeederSheet LA10'!$B$2:$DF$176,F$6+$AE$28+$AE$26,FALSE)</f>
        <v>11185</v>
      </c>
      <c r="G79" s="38"/>
      <c r="H79" s="40">
        <f>VLOOKUP($A79,'FeederSheet LA10'!$B$2:$DF$176,H$6+$AE$24+$AE$26,FALSE)</f>
        <v>-0.34</v>
      </c>
      <c r="I79" s="40">
        <f>VLOOKUP($A79,'FeederSheet LA10'!$B$2:$DF$176,I$6+$AE$24+$AE$26,FALSE)</f>
        <v>0.06</v>
      </c>
      <c r="J79" s="40">
        <f>VLOOKUP($A79,'FeederSheet LA10'!$B$2:$DF$176,J$6+$AE$24+$AE$26,FALSE)</f>
        <v>-0.04</v>
      </c>
      <c r="K79" s="100"/>
      <c r="L79" s="102">
        <f>IF($G$4=$AE$1,VLOOKUP($A79,'FeederSheet LA10'!$B$2:$DF$176,L$6+$AE$26,FALSE),"")</f>
        <v>-0.38</v>
      </c>
      <c r="M79" s="102">
        <f>IF($G$4=$AE$1,VLOOKUP($A79,'FeederSheet LA10'!$B$2:$DF$176,M$6+$AE$26,FALSE),"")</f>
        <v>0.04</v>
      </c>
      <c r="N79" s="102">
        <f>IF($G$4=$AE$1,VLOOKUP($A79,'FeederSheet LA10'!$B$2:$DF$176,N$6+$AE$26,FALSE),"")</f>
        <v>-0.06</v>
      </c>
      <c r="O79" s="102"/>
      <c r="P79" s="102">
        <f>IF($G$4=$AE$1,VLOOKUP($A79,'FeederSheet LA10'!$B$2:$DF$176,P$6+$AE$26,FALSE),"")</f>
        <v>-0.28999999999999998</v>
      </c>
      <c r="Q79" s="102">
        <f>IF($G$4=$AE$1,VLOOKUP($A79,'FeederSheet LA10'!$B$2:$DF$176,Q$6+$AE$26,FALSE),"")</f>
        <v>0.09</v>
      </c>
      <c r="R79" s="102">
        <f>IF($G$4=$AE$1,VLOOKUP($A79,'FeederSheet LA10'!$B$2:$DF$176,R$6+$AE$26,FALSE),"")</f>
        <v>-0.01</v>
      </c>
      <c r="S79" s="152"/>
      <c r="T79" s="152"/>
      <c r="U79" s="152"/>
      <c r="AE79" s="144"/>
    </row>
    <row r="80" spans="1:31" ht="12.75" customHeight="1" x14ac:dyDescent="0.35">
      <c r="A80" s="132" t="s">
        <v>371</v>
      </c>
      <c r="B80" s="153">
        <v>331</v>
      </c>
      <c r="C80" s="154" t="s">
        <v>372</v>
      </c>
      <c r="D80" s="38">
        <f>VLOOKUP($A80,'FeederSheet LA10'!$B$2:$DF$176,D$6+$AE$28+$AE$26,FALSE)</f>
        <v>498</v>
      </c>
      <c r="E80" s="38">
        <f>VLOOKUP($A80,'FeederSheet LA10'!$B$2:$DF$176,E$6+$AE$28+$AE$26,FALSE)</f>
        <v>2633</v>
      </c>
      <c r="F80" s="38">
        <f>VLOOKUP($A80,'FeederSheet LA10'!$B$2:$DF$176,F$6+$AE$28+$AE$26,FALSE)</f>
        <v>3131</v>
      </c>
      <c r="G80" s="38"/>
      <c r="H80" s="40">
        <f>VLOOKUP($A80,'FeederSheet LA10'!$B$2:$DF$176,H$6+$AE$24+$AE$26,FALSE)</f>
        <v>-0.6</v>
      </c>
      <c r="I80" s="40">
        <f>VLOOKUP($A80,'FeederSheet LA10'!$B$2:$DF$176,I$6+$AE$24+$AE$26,FALSE)</f>
        <v>0.02</v>
      </c>
      <c r="J80" s="40">
        <f>VLOOKUP($A80,'FeederSheet LA10'!$B$2:$DF$176,J$6+$AE$24+$AE$26,FALSE)</f>
        <v>-0.08</v>
      </c>
      <c r="K80" s="100"/>
      <c r="L80" s="102">
        <f>IF($G$4=$AE$1,VLOOKUP($A80,'FeederSheet LA10'!$B$2:$DF$176,L$6+$AE$26,FALSE),"")</f>
        <v>-0.71</v>
      </c>
      <c r="M80" s="102">
        <f>IF($G$4=$AE$1,VLOOKUP($A80,'FeederSheet LA10'!$B$2:$DF$176,M$6+$AE$26,FALSE),"")</f>
        <v>-0.02</v>
      </c>
      <c r="N80" s="102">
        <f>IF($G$4=$AE$1,VLOOKUP($A80,'FeederSheet LA10'!$B$2:$DF$176,N$6+$AE$26,FALSE),"")</f>
        <v>-0.12</v>
      </c>
      <c r="O80" s="102"/>
      <c r="P80" s="102">
        <f>IF($G$4=$AE$1,VLOOKUP($A80,'FeederSheet LA10'!$B$2:$DF$176,P$6+$AE$26,FALSE),"")</f>
        <v>-0.49</v>
      </c>
      <c r="Q80" s="102">
        <f>IF($G$4=$AE$1,VLOOKUP($A80,'FeederSheet LA10'!$B$2:$DF$176,Q$6+$AE$26,FALSE),"")</f>
        <v>7.0000000000000007E-2</v>
      </c>
      <c r="R80" s="102">
        <f>IF($G$4=$AE$1,VLOOKUP($A80,'FeederSheet LA10'!$B$2:$DF$176,R$6+$AE$26,FALSE),"")</f>
        <v>-0.03</v>
      </c>
    </row>
    <row r="81" spans="1:31" x14ac:dyDescent="0.35">
      <c r="A81" s="132" t="s">
        <v>373</v>
      </c>
      <c r="B81" s="153">
        <v>332</v>
      </c>
      <c r="C81" s="154" t="s">
        <v>374</v>
      </c>
      <c r="D81" s="38">
        <f>VLOOKUP($A81,'FeederSheet LA10'!$B$2:$DF$176,D$6+$AE$28+$AE$26,FALSE)</f>
        <v>471</v>
      </c>
      <c r="E81" s="38">
        <f>VLOOKUP($A81,'FeederSheet LA10'!$B$2:$DF$176,E$6+$AE$28+$AE$26,FALSE)</f>
        <v>2738</v>
      </c>
      <c r="F81" s="38">
        <f>VLOOKUP($A81,'FeederSheet LA10'!$B$2:$DF$176,F$6+$AE$28+$AE$26,FALSE)</f>
        <v>3209</v>
      </c>
      <c r="G81" s="38"/>
      <c r="H81" s="40">
        <f>VLOOKUP($A81,'FeederSheet LA10'!$B$2:$DF$176,H$6+$AE$24+$AE$26,FALSE)</f>
        <v>-0.7</v>
      </c>
      <c r="I81" s="40">
        <f>VLOOKUP($A81,'FeederSheet LA10'!$B$2:$DF$176,I$6+$AE$24+$AE$26,FALSE)</f>
        <v>-0.06</v>
      </c>
      <c r="J81" s="40">
        <f>VLOOKUP($A81,'FeederSheet LA10'!$B$2:$DF$176,J$6+$AE$24+$AE$26,FALSE)</f>
        <v>-0.15</v>
      </c>
      <c r="K81" s="100"/>
      <c r="L81" s="102">
        <f>IF($G$4=$AE$1,VLOOKUP($A81,'FeederSheet LA10'!$B$2:$DF$176,L$6+$AE$26,FALSE),"")</f>
        <v>-0.81</v>
      </c>
      <c r="M81" s="102">
        <f>IF($G$4=$AE$1,VLOOKUP($A81,'FeederSheet LA10'!$B$2:$DF$176,M$6+$AE$26,FALSE),"")</f>
        <v>-0.1</v>
      </c>
      <c r="N81" s="102">
        <f>IF($G$4=$AE$1,VLOOKUP($A81,'FeederSheet LA10'!$B$2:$DF$176,N$6+$AE$26,FALSE),"")</f>
        <v>-0.19</v>
      </c>
      <c r="O81" s="102"/>
      <c r="P81" s="102">
        <f>IF($G$4=$AE$1,VLOOKUP($A81,'FeederSheet LA10'!$B$2:$DF$176,P$6+$AE$26,FALSE),"")</f>
        <v>-0.59</v>
      </c>
      <c r="Q81" s="102">
        <f>IF($G$4=$AE$1,VLOOKUP($A81,'FeederSheet LA10'!$B$2:$DF$176,Q$6+$AE$26,FALSE),"")</f>
        <v>-0.01</v>
      </c>
      <c r="R81" s="102">
        <f>IF($G$4=$AE$1,VLOOKUP($A81,'FeederSheet LA10'!$B$2:$DF$176,R$6+$AE$26,FALSE),"")</f>
        <v>-0.11</v>
      </c>
      <c r="S81" s="152"/>
      <c r="T81" s="152"/>
      <c r="U81" s="152"/>
    </row>
    <row r="82" spans="1:31" x14ac:dyDescent="0.35">
      <c r="A82" s="132" t="s">
        <v>375</v>
      </c>
      <c r="B82" s="153">
        <v>884</v>
      </c>
      <c r="C82" s="154" t="s">
        <v>376</v>
      </c>
      <c r="D82" s="38">
        <f>VLOOKUP($A82,'FeederSheet LA10'!$B$2:$DF$176,D$6+$AE$28+$AE$26,FALSE)</f>
        <v>117</v>
      </c>
      <c r="E82" s="38">
        <f>VLOOKUP($A82,'FeederSheet LA10'!$B$2:$DF$176,E$6+$AE$28+$AE$26,FALSE)</f>
        <v>1433</v>
      </c>
      <c r="F82" s="38">
        <f>VLOOKUP($A82,'FeederSheet LA10'!$B$2:$DF$176,F$6+$AE$28+$AE$26,FALSE)</f>
        <v>1550</v>
      </c>
      <c r="G82" s="38"/>
      <c r="H82" s="40">
        <f>VLOOKUP($A82,'FeederSheet LA10'!$B$2:$DF$176,H$6+$AE$24+$AE$26,FALSE)</f>
        <v>-0.87</v>
      </c>
      <c r="I82" s="40">
        <f>VLOOKUP($A82,'FeederSheet LA10'!$B$2:$DF$176,I$6+$AE$24+$AE$26,FALSE)</f>
        <v>0.03</v>
      </c>
      <c r="J82" s="40">
        <f>VLOOKUP($A82,'FeederSheet LA10'!$B$2:$DF$176,J$6+$AE$24+$AE$26,FALSE)</f>
        <v>-0.03</v>
      </c>
      <c r="K82" s="100"/>
      <c r="L82" s="102">
        <f>IF($G$4=$AE$1,VLOOKUP($A82,'FeederSheet LA10'!$B$2:$DF$176,L$6+$AE$26,FALSE),"")</f>
        <v>-1.1000000000000001</v>
      </c>
      <c r="M82" s="102">
        <f>IF($G$4=$AE$1,VLOOKUP($A82,'FeederSheet LA10'!$B$2:$DF$176,M$6+$AE$26,FALSE),"")</f>
        <v>-0.03</v>
      </c>
      <c r="N82" s="102">
        <f>IF($G$4=$AE$1,VLOOKUP($A82,'FeederSheet LA10'!$B$2:$DF$176,N$6+$AE$26,FALSE),"")</f>
        <v>-0.1</v>
      </c>
      <c r="O82" s="102"/>
      <c r="P82" s="102">
        <f>IF($G$4=$AE$1,VLOOKUP($A82,'FeederSheet LA10'!$B$2:$DF$176,P$6+$AE$26,FALSE),"")</f>
        <v>-0.64</v>
      </c>
      <c r="Q82" s="102">
        <f>IF($G$4=$AE$1,VLOOKUP($A82,'FeederSheet LA10'!$B$2:$DF$176,Q$6+$AE$26,FALSE),"")</f>
        <v>0.1</v>
      </c>
      <c r="R82" s="102">
        <f>IF($G$4=$AE$1,VLOOKUP($A82,'FeederSheet LA10'!$B$2:$DF$176,R$6+$AE$26,FALSE),"")</f>
        <v>0.03</v>
      </c>
      <c r="S82" s="152"/>
      <c r="T82" s="152"/>
      <c r="U82" s="152"/>
    </row>
    <row r="83" spans="1:31" x14ac:dyDescent="0.35">
      <c r="A83" s="132" t="s">
        <v>377</v>
      </c>
      <c r="B83" s="153">
        <v>333</v>
      </c>
      <c r="C83" s="154" t="s">
        <v>378</v>
      </c>
      <c r="D83" s="38">
        <f>VLOOKUP($A83,'FeederSheet LA10'!$B$2:$DF$176,D$6+$AE$28+$AE$26,FALSE)</f>
        <v>739</v>
      </c>
      <c r="E83" s="38">
        <f>VLOOKUP($A83,'FeederSheet LA10'!$B$2:$DF$176,E$6+$AE$28+$AE$26,FALSE)</f>
        <v>2702</v>
      </c>
      <c r="F83" s="38">
        <f>VLOOKUP($A83,'FeederSheet LA10'!$B$2:$DF$176,F$6+$AE$28+$AE$26,FALSE)</f>
        <v>3441</v>
      </c>
      <c r="G83" s="38"/>
      <c r="H83" s="40">
        <f>VLOOKUP($A83,'FeederSheet LA10'!$B$2:$DF$176,H$6+$AE$24+$AE$26,FALSE)</f>
        <v>-0.62</v>
      </c>
      <c r="I83" s="40">
        <f>VLOOKUP($A83,'FeederSheet LA10'!$B$2:$DF$176,I$6+$AE$24+$AE$26,FALSE)</f>
        <v>-0.23</v>
      </c>
      <c r="J83" s="40">
        <f>VLOOKUP($A83,'FeederSheet LA10'!$B$2:$DF$176,J$6+$AE$24+$AE$26,FALSE)</f>
        <v>-0.31</v>
      </c>
      <c r="K83" s="100"/>
      <c r="L83" s="102">
        <f>IF($G$4=$AE$1,VLOOKUP($A83,'FeederSheet LA10'!$B$2:$DF$176,L$6+$AE$26,FALSE),"")</f>
        <v>-0.71</v>
      </c>
      <c r="M83" s="102">
        <f>IF($G$4=$AE$1,VLOOKUP($A83,'FeederSheet LA10'!$B$2:$DF$176,M$6+$AE$26,FALSE),"")</f>
        <v>-0.28000000000000003</v>
      </c>
      <c r="N83" s="102">
        <f>IF($G$4=$AE$1,VLOOKUP($A83,'FeederSheet LA10'!$B$2:$DF$176,N$6+$AE$26,FALSE),"")</f>
        <v>-0.36</v>
      </c>
      <c r="O83" s="102"/>
      <c r="P83" s="102">
        <f>IF($G$4=$AE$1,VLOOKUP($A83,'FeederSheet LA10'!$B$2:$DF$176,P$6+$AE$26,FALSE),"")</f>
        <v>-0.53</v>
      </c>
      <c r="Q83" s="102">
        <f>IF($G$4=$AE$1,VLOOKUP($A83,'FeederSheet LA10'!$B$2:$DF$176,Q$6+$AE$26,FALSE),"")</f>
        <v>-0.18</v>
      </c>
      <c r="R83" s="102">
        <f>IF($G$4=$AE$1,VLOOKUP($A83,'FeederSheet LA10'!$B$2:$DF$176,R$6+$AE$26,FALSE),"")</f>
        <v>-0.27</v>
      </c>
      <c r="S83" s="152"/>
      <c r="T83" s="152"/>
      <c r="U83" s="152"/>
    </row>
    <row r="84" spans="1:31" x14ac:dyDescent="0.35">
      <c r="A84" s="132" t="s">
        <v>379</v>
      </c>
      <c r="B84" s="153">
        <v>893</v>
      </c>
      <c r="C84" s="154" t="s">
        <v>380</v>
      </c>
      <c r="D84" s="38">
        <f>VLOOKUP($A84,'FeederSheet LA10'!$B$2:$DF$176,D$6+$AE$28+$AE$26,FALSE)</f>
        <v>217</v>
      </c>
      <c r="E84" s="38">
        <f>VLOOKUP($A84,'FeederSheet LA10'!$B$2:$DF$176,E$6+$AE$28+$AE$26,FALSE)</f>
        <v>2484</v>
      </c>
      <c r="F84" s="38">
        <f>VLOOKUP($A84,'FeederSheet LA10'!$B$2:$DF$176,F$6+$AE$28+$AE$26,FALSE)</f>
        <v>2701</v>
      </c>
      <c r="G84" s="38"/>
      <c r="H84" s="40">
        <f>VLOOKUP($A84,'FeederSheet LA10'!$B$2:$DF$176,H$6+$AE$24+$AE$26,FALSE)</f>
        <v>-0.69</v>
      </c>
      <c r="I84" s="40">
        <f>VLOOKUP($A84,'FeederSheet LA10'!$B$2:$DF$176,I$6+$AE$24+$AE$26,FALSE)</f>
        <v>-0.03</v>
      </c>
      <c r="J84" s="40">
        <f>VLOOKUP($A84,'FeederSheet LA10'!$B$2:$DF$176,J$6+$AE$24+$AE$26,FALSE)</f>
        <v>-0.08</v>
      </c>
      <c r="K84" s="100"/>
      <c r="L84" s="102">
        <f>IF($G$4=$AE$1,VLOOKUP($A84,'FeederSheet LA10'!$B$2:$DF$176,L$6+$AE$26,FALSE),"")</f>
        <v>-0.86</v>
      </c>
      <c r="M84" s="102">
        <f>IF($G$4=$AE$1,VLOOKUP($A84,'FeederSheet LA10'!$B$2:$DF$176,M$6+$AE$26,FALSE),"")</f>
        <v>-0.08</v>
      </c>
      <c r="N84" s="102">
        <f>IF($G$4=$AE$1,VLOOKUP($A84,'FeederSheet LA10'!$B$2:$DF$176,N$6+$AE$26,FALSE),"")</f>
        <v>-0.13</v>
      </c>
      <c r="O84" s="102"/>
      <c r="P84" s="102">
        <f>IF($G$4=$AE$1,VLOOKUP($A84,'FeederSheet LA10'!$B$2:$DF$176,P$6+$AE$26,FALSE),"")</f>
        <v>-0.52</v>
      </c>
      <c r="Q84" s="102">
        <f>IF($G$4=$AE$1,VLOOKUP($A84,'FeederSheet LA10'!$B$2:$DF$176,Q$6+$AE$26,FALSE),"")</f>
        <v>0.02</v>
      </c>
      <c r="R84" s="102">
        <f>IF($G$4=$AE$1,VLOOKUP($A84,'FeederSheet LA10'!$B$2:$DF$176,R$6+$AE$26,FALSE),"")</f>
        <v>-0.03</v>
      </c>
      <c r="S84" s="152"/>
      <c r="T84" s="152"/>
      <c r="U84" s="152"/>
    </row>
    <row r="85" spans="1:31" x14ac:dyDescent="0.35">
      <c r="A85" s="132" t="s">
        <v>381</v>
      </c>
      <c r="B85" s="153">
        <v>334</v>
      </c>
      <c r="C85" s="154" t="s">
        <v>382</v>
      </c>
      <c r="D85" s="38">
        <f>VLOOKUP($A85,'FeederSheet LA10'!$B$2:$DF$176,D$6+$AE$28+$AE$26,FALSE)</f>
        <v>369</v>
      </c>
      <c r="E85" s="38">
        <f>VLOOKUP($A85,'FeederSheet LA10'!$B$2:$DF$176,E$6+$AE$28+$AE$26,FALSE)</f>
        <v>2481</v>
      </c>
      <c r="F85" s="38">
        <f>VLOOKUP($A85,'FeederSheet LA10'!$B$2:$DF$176,F$6+$AE$28+$AE$26,FALSE)</f>
        <v>2850</v>
      </c>
      <c r="G85" s="38"/>
      <c r="H85" s="40">
        <f>VLOOKUP($A85,'FeederSheet LA10'!$B$2:$DF$176,H$6+$AE$24+$AE$26,FALSE)</f>
        <v>-0.56999999999999995</v>
      </c>
      <c r="I85" s="40">
        <f>VLOOKUP($A85,'FeederSheet LA10'!$B$2:$DF$176,I$6+$AE$24+$AE$26,FALSE)</f>
        <v>-0.08</v>
      </c>
      <c r="J85" s="40">
        <f>VLOOKUP($A85,'FeederSheet LA10'!$B$2:$DF$176,J$6+$AE$24+$AE$26,FALSE)</f>
        <v>-0.14000000000000001</v>
      </c>
      <c r="K85" s="100"/>
      <c r="L85" s="102">
        <f>IF($G$4=$AE$1,VLOOKUP($A85,'FeederSheet LA10'!$B$2:$DF$176,L$6+$AE$26,FALSE),"")</f>
        <v>-0.7</v>
      </c>
      <c r="M85" s="102">
        <f>IF($G$4=$AE$1,VLOOKUP($A85,'FeederSheet LA10'!$B$2:$DF$176,M$6+$AE$26,FALSE),"")</f>
        <v>-0.13</v>
      </c>
      <c r="N85" s="102">
        <f>IF($G$4=$AE$1,VLOOKUP($A85,'FeederSheet LA10'!$B$2:$DF$176,N$6+$AE$26,FALSE),"")</f>
        <v>-0.19</v>
      </c>
      <c r="O85" s="102"/>
      <c r="P85" s="102">
        <f>IF($G$4=$AE$1,VLOOKUP($A85,'FeederSheet LA10'!$B$2:$DF$176,P$6+$AE$26,FALSE),"")</f>
        <v>-0.44</v>
      </c>
      <c r="Q85" s="102">
        <f>IF($G$4=$AE$1,VLOOKUP($A85,'FeederSheet LA10'!$B$2:$DF$176,Q$6+$AE$26,FALSE),"")</f>
        <v>-0.03</v>
      </c>
      <c r="R85" s="102">
        <f>IF($G$4=$AE$1,VLOOKUP($A85,'FeederSheet LA10'!$B$2:$DF$176,R$6+$AE$26,FALSE),"")</f>
        <v>-0.09</v>
      </c>
      <c r="S85" s="152"/>
      <c r="T85" s="152"/>
      <c r="U85" s="152"/>
    </row>
    <row r="86" spans="1:31" x14ac:dyDescent="0.35">
      <c r="A86" s="132" t="s">
        <v>383</v>
      </c>
      <c r="B86" s="153">
        <v>860</v>
      </c>
      <c r="C86" s="154" t="s">
        <v>384</v>
      </c>
      <c r="D86" s="38">
        <f>VLOOKUP($A86,'FeederSheet LA10'!$B$2:$DF$176,D$6+$AE$28+$AE$26,FALSE)</f>
        <v>694</v>
      </c>
      <c r="E86" s="38">
        <f>VLOOKUP($A86,'FeederSheet LA10'!$B$2:$DF$176,E$6+$AE$28+$AE$26,FALSE)</f>
        <v>7395</v>
      </c>
      <c r="F86" s="38">
        <f>VLOOKUP($A86,'FeederSheet LA10'!$B$2:$DF$176,F$6+$AE$28+$AE$26,FALSE)</f>
        <v>8089</v>
      </c>
      <c r="G86" s="38"/>
      <c r="H86" s="40">
        <f>VLOOKUP($A86,'FeederSheet LA10'!$B$2:$DF$176,H$6+$AE$24+$AE$26,FALSE)</f>
        <v>-0.67</v>
      </c>
      <c r="I86" s="40">
        <f>VLOOKUP($A86,'FeederSheet LA10'!$B$2:$DF$176,I$6+$AE$24+$AE$26,FALSE)</f>
        <v>-7.0000000000000007E-2</v>
      </c>
      <c r="J86" s="40">
        <f>VLOOKUP($A86,'FeederSheet LA10'!$B$2:$DF$176,J$6+$AE$24+$AE$26,FALSE)</f>
        <v>-0.12</v>
      </c>
      <c r="K86" s="100"/>
      <c r="L86" s="102">
        <f>IF($G$4=$AE$1,VLOOKUP($A86,'FeederSheet LA10'!$B$2:$DF$176,L$6+$AE$26,FALSE),"")</f>
        <v>-0.76</v>
      </c>
      <c r="M86" s="102">
        <f>IF($G$4=$AE$1,VLOOKUP($A86,'FeederSheet LA10'!$B$2:$DF$176,M$6+$AE$26,FALSE),"")</f>
        <v>-0.1</v>
      </c>
      <c r="N86" s="102">
        <f>IF($G$4=$AE$1,VLOOKUP($A86,'FeederSheet LA10'!$B$2:$DF$176,N$6+$AE$26,FALSE),"")</f>
        <v>-0.15</v>
      </c>
      <c r="O86" s="102"/>
      <c r="P86" s="102">
        <f>IF($G$4=$AE$1,VLOOKUP($A86,'FeederSheet LA10'!$B$2:$DF$176,P$6+$AE$26,FALSE),"")</f>
        <v>-0.56999999999999995</v>
      </c>
      <c r="Q86" s="102">
        <f>IF($G$4=$AE$1,VLOOKUP($A86,'FeederSheet LA10'!$B$2:$DF$176,Q$6+$AE$26,FALSE),"")</f>
        <v>-0.04</v>
      </c>
      <c r="R86" s="102">
        <f>IF($G$4=$AE$1,VLOOKUP($A86,'FeederSheet LA10'!$B$2:$DF$176,R$6+$AE$26,FALSE),"")</f>
        <v>-0.09</v>
      </c>
      <c r="S86" s="152"/>
      <c r="T86" s="152"/>
      <c r="U86" s="152"/>
    </row>
    <row r="87" spans="1:31" x14ac:dyDescent="0.35">
      <c r="A87" s="132" t="s">
        <v>385</v>
      </c>
      <c r="B87" s="153">
        <v>861</v>
      </c>
      <c r="C87" s="154" t="s">
        <v>386</v>
      </c>
      <c r="D87" s="38">
        <f>VLOOKUP($A87,'FeederSheet LA10'!$B$2:$DF$176,D$6+$AE$28+$AE$26,FALSE)</f>
        <v>339</v>
      </c>
      <c r="E87" s="38">
        <f>VLOOKUP($A87,'FeederSheet LA10'!$B$2:$DF$176,E$6+$AE$28+$AE$26,FALSE)</f>
        <v>1731</v>
      </c>
      <c r="F87" s="38">
        <f>VLOOKUP($A87,'FeederSheet LA10'!$B$2:$DF$176,F$6+$AE$28+$AE$26,FALSE)</f>
        <v>2070</v>
      </c>
      <c r="G87" s="38"/>
      <c r="H87" s="40">
        <f>VLOOKUP($A87,'FeederSheet LA10'!$B$2:$DF$176,H$6+$AE$24+$AE$26,FALSE)</f>
        <v>-0.48</v>
      </c>
      <c r="I87" s="40">
        <f>VLOOKUP($A87,'FeederSheet LA10'!$B$2:$DF$176,I$6+$AE$24+$AE$26,FALSE)</f>
        <v>-0.22</v>
      </c>
      <c r="J87" s="40">
        <f>VLOOKUP($A87,'FeederSheet LA10'!$B$2:$DF$176,J$6+$AE$24+$AE$26,FALSE)</f>
        <v>-0.26</v>
      </c>
      <c r="K87" s="100"/>
      <c r="L87" s="102">
        <f>IF($G$4=$AE$1,VLOOKUP($A87,'FeederSheet LA10'!$B$2:$DF$176,L$6+$AE$26,FALSE),"")</f>
        <v>-0.61</v>
      </c>
      <c r="M87" s="102">
        <f>IF($G$4=$AE$1,VLOOKUP($A87,'FeederSheet LA10'!$B$2:$DF$176,M$6+$AE$26,FALSE),"")</f>
        <v>-0.28000000000000003</v>
      </c>
      <c r="N87" s="102">
        <f>IF($G$4=$AE$1,VLOOKUP($A87,'FeederSheet LA10'!$B$2:$DF$176,N$6+$AE$26,FALSE),"")</f>
        <v>-0.32</v>
      </c>
      <c r="O87" s="102"/>
      <c r="P87" s="102">
        <f>IF($G$4=$AE$1,VLOOKUP($A87,'FeederSheet LA10'!$B$2:$DF$176,P$6+$AE$26,FALSE),"")</f>
        <v>-0.34</v>
      </c>
      <c r="Q87" s="102">
        <f>IF($G$4=$AE$1,VLOOKUP($A87,'FeederSheet LA10'!$B$2:$DF$176,Q$6+$AE$26,FALSE),"")</f>
        <v>-0.16</v>
      </c>
      <c r="R87" s="102">
        <f>IF($G$4=$AE$1,VLOOKUP($A87,'FeederSheet LA10'!$B$2:$DF$176,R$6+$AE$26,FALSE),"")</f>
        <v>-0.21</v>
      </c>
      <c r="S87" s="152"/>
      <c r="T87" s="152"/>
      <c r="U87" s="152"/>
    </row>
    <row r="88" spans="1:31" x14ac:dyDescent="0.35">
      <c r="A88" s="132" t="s">
        <v>387</v>
      </c>
      <c r="B88" s="153">
        <v>894</v>
      </c>
      <c r="C88" s="154" t="s">
        <v>388</v>
      </c>
      <c r="D88" s="38">
        <f>VLOOKUP($A88,'FeederSheet LA10'!$B$2:$DF$176,D$6+$AE$28+$AE$26,FALSE)</f>
        <v>282</v>
      </c>
      <c r="E88" s="38">
        <f>VLOOKUP($A88,'FeederSheet LA10'!$B$2:$DF$176,E$6+$AE$28+$AE$26,FALSE)</f>
        <v>1543</v>
      </c>
      <c r="F88" s="38">
        <f>VLOOKUP($A88,'FeederSheet LA10'!$B$2:$DF$176,F$6+$AE$28+$AE$26,FALSE)</f>
        <v>1825</v>
      </c>
      <c r="G88" s="38"/>
      <c r="H88" s="40">
        <f>VLOOKUP($A88,'FeederSheet LA10'!$B$2:$DF$176,H$6+$AE$24+$AE$26,FALSE)</f>
        <v>-0.63</v>
      </c>
      <c r="I88" s="40">
        <f>VLOOKUP($A88,'FeederSheet LA10'!$B$2:$DF$176,I$6+$AE$24+$AE$26,FALSE)</f>
        <v>-0.03</v>
      </c>
      <c r="J88" s="40">
        <f>VLOOKUP($A88,'FeederSheet LA10'!$B$2:$DF$176,J$6+$AE$24+$AE$26,FALSE)</f>
        <v>-0.13</v>
      </c>
      <c r="K88" s="100"/>
      <c r="L88" s="102">
        <f>IF($G$4=$AE$1,VLOOKUP($A88,'FeederSheet LA10'!$B$2:$DF$176,L$6+$AE$26,FALSE),"")</f>
        <v>-0.78</v>
      </c>
      <c r="M88" s="102">
        <f>IF($G$4=$AE$1,VLOOKUP($A88,'FeederSheet LA10'!$B$2:$DF$176,M$6+$AE$26,FALSE),"")</f>
        <v>-0.1</v>
      </c>
      <c r="N88" s="102">
        <f>IF($G$4=$AE$1,VLOOKUP($A88,'FeederSheet LA10'!$B$2:$DF$176,N$6+$AE$26,FALSE),"")</f>
        <v>-0.18</v>
      </c>
      <c r="O88" s="102"/>
      <c r="P88" s="102">
        <f>IF($G$4=$AE$1,VLOOKUP($A88,'FeederSheet LA10'!$B$2:$DF$176,P$6+$AE$26,FALSE),"")</f>
        <v>-0.48</v>
      </c>
      <c r="Q88" s="102">
        <f>IF($G$4=$AE$1,VLOOKUP($A88,'FeederSheet LA10'!$B$2:$DF$176,Q$6+$AE$26,FALSE),"")</f>
        <v>0.03</v>
      </c>
      <c r="R88" s="102">
        <f>IF($G$4=$AE$1,VLOOKUP($A88,'FeederSheet LA10'!$B$2:$DF$176,R$6+$AE$26,FALSE),"")</f>
        <v>-7.0000000000000007E-2</v>
      </c>
      <c r="S88" s="152"/>
      <c r="T88" s="152"/>
      <c r="U88" s="152"/>
    </row>
    <row r="89" spans="1:31" x14ac:dyDescent="0.35">
      <c r="A89" s="132" t="s">
        <v>389</v>
      </c>
      <c r="B89" s="153">
        <v>335</v>
      </c>
      <c r="C89" s="154" t="s">
        <v>390</v>
      </c>
      <c r="D89" s="38">
        <f>VLOOKUP($A89,'FeederSheet LA10'!$B$2:$DF$176,D$6+$AE$28+$AE$26,FALSE)</f>
        <v>573</v>
      </c>
      <c r="E89" s="38">
        <f>VLOOKUP($A89,'FeederSheet LA10'!$B$2:$DF$176,E$6+$AE$28+$AE$26,FALSE)</f>
        <v>2546</v>
      </c>
      <c r="F89" s="38">
        <f>VLOOKUP($A89,'FeederSheet LA10'!$B$2:$DF$176,F$6+$AE$28+$AE$26,FALSE)</f>
        <v>3119</v>
      </c>
      <c r="G89" s="38"/>
      <c r="H89" s="40">
        <f>VLOOKUP($A89,'FeederSheet LA10'!$B$2:$DF$176,H$6+$AE$24+$AE$26,FALSE)</f>
        <v>-0.54</v>
      </c>
      <c r="I89" s="40">
        <f>VLOOKUP($A89,'FeederSheet LA10'!$B$2:$DF$176,I$6+$AE$24+$AE$26,FALSE)</f>
        <v>-0.11</v>
      </c>
      <c r="J89" s="40">
        <f>VLOOKUP($A89,'FeederSheet LA10'!$B$2:$DF$176,J$6+$AE$24+$AE$26,FALSE)</f>
        <v>-0.19</v>
      </c>
      <c r="K89" s="100"/>
      <c r="L89" s="102">
        <f>IF($G$4=$AE$1,VLOOKUP($A89,'FeederSheet LA10'!$B$2:$DF$176,L$6+$AE$26,FALSE),"")</f>
        <v>-0.65</v>
      </c>
      <c r="M89" s="102">
        <f>IF($G$4=$AE$1,VLOOKUP($A89,'FeederSheet LA10'!$B$2:$DF$176,M$6+$AE$26,FALSE),"")</f>
        <v>-0.16</v>
      </c>
      <c r="N89" s="102">
        <f>IF($G$4=$AE$1,VLOOKUP($A89,'FeederSheet LA10'!$B$2:$DF$176,N$6+$AE$26,FALSE),"")</f>
        <v>-0.24</v>
      </c>
      <c r="O89" s="102"/>
      <c r="P89" s="102">
        <f>IF($G$4=$AE$1,VLOOKUP($A89,'FeederSheet LA10'!$B$2:$DF$176,P$6+$AE$26,FALSE),"")</f>
        <v>-0.44</v>
      </c>
      <c r="Q89" s="102">
        <f>IF($G$4=$AE$1,VLOOKUP($A89,'FeederSheet LA10'!$B$2:$DF$176,Q$6+$AE$26,FALSE),"")</f>
        <v>-0.06</v>
      </c>
      <c r="R89" s="102">
        <f>IF($G$4=$AE$1,VLOOKUP($A89,'FeederSheet LA10'!$B$2:$DF$176,R$6+$AE$26,FALSE),"")</f>
        <v>-0.15</v>
      </c>
      <c r="S89" s="152"/>
      <c r="T89" s="152"/>
      <c r="U89" s="152"/>
    </row>
    <row r="90" spans="1:31" x14ac:dyDescent="0.35">
      <c r="A90" s="132" t="s">
        <v>391</v>
      </c>
      <c r="B90" s="153">
        <v>937</v>
      </c>
      <c r="C90" s="154" t="s">
        <v>392</v>
      </c>
      <c r="D90" s="38">
        <f>VLOOKUP($A90,'FeederSheet LA10'!$B$2:$DF$176,D$6+$AE$28+$AE$26,FALSE)</f>
        <v>446</v>
      </c>
      <c r="E90" s="38">
        <f>VLOOKUP($A90,'FeederSheet LA10'!$B$2:$DF$176,E$6+$AE$28+$AE$26,FALSE)</f>
        <v>4809</v>
      </c>
      <c r="F90" s="38">
        <f>VLOOKUP($A90,'FeederSheet LA10'!$B$2:$DF$176,F$6+$AE$28+$AE$26,FALSE)</f>
        <v>5255</v>
      </c>
      <c r="G90" s="38"/>
      <c r="H90" s="40">
        <f>VLOOKUP($A90,'FeederSheet LA10'!$B$2:$DF$176,H$6+$AE$24+$AE$26,FALSE)</f>
        <v>-0.62</v>
      </c>
      <c r="I90" s="40">
        <f>VLOOKUP($A90,'FeederSheet LA10'!$B$2:$DF$176,I$6+$AE$24+$AE$26,FALSE)</f>
        <v>0.12</v>
      </c>
      <c r="J90" s="40">
        <f>VLOOKUP($A90,'FeederSheet LA10'!$B$2:$DF$176,J$6+$AE$24+$AE$26,FALSE)</f>
        <v>0.06</v>
      </c>
      <c r="K90" s="100"/>
      <c r="L90" s="102">
        <f>IF($G$4=$AE$1,VLOOKUP($A90,'FeederSheet LA10'!$B$2:$DF$176,L$6+$AE$26,FALSE),"")</f>
        <v>-0.74</v>
      </c>
      <c r="M90" s="102">
        <f>IF($G$4=$AE$1,VLOOKUP($A90,'FeederSheet LA10'!$B$2:$DF$176,M$6+$AE$26,FALSE),"")</f>
        <v>0.09</v>
      </c>
      <c r="N90" s="102">
        <f>IF($G$4=$AE$1,VLOOKUP($A90,'FeederSheet LA10'!$B$2:$DF$176,N$6+$AE$26,FALSE),"")</f>
        <v>0.03</v>
      </c>
      <c r="O90" s="102"/>
      <c r="P90" s="102">
        <f>IF($G$4=$AE$1,VLOOKUP($A90,'FeederSheet LA10'!$B$2:$DF$176,P$6+$AE$26,FALSE),"")</f>
        <v>-0.51</v>
      </c>
      <c r="Q90" s="102">
        <f>IF($G$4=$AE$1,VLOOKUP($A90,'FeederSheet LA10'!$B$2:$DF$176,Q$6+$AE$26,FALSE),"")</f>
        <v>0.16</v>
      </c>
      <c r="R90" s="102">
        <f>IF($G$4=$AE$1,VLOOKUP($A90,'FeederSheet LA10'!$B$2:$DF$176,R$6+$AE$26,FALSE),"")</f>
        <v>0.1</v>
      </c>
      <c r="S90" s="152"/>
      <c r="T90" s="152"/>
      <c r="U90" s="152"/>
    </row>
    <row r="91" spans="1:31" x14ac:dyDescent="0.35">
      <c r="A91" s="132" t="s">
        <v>393</v>
      </c>
      <c r="B91" s="153">
        <v>336</v>
      </c>
      <c r="C91" s="154" t="s">
        <v>394</v>
      </c>
      <c r="D91" s="38">
        <f>VLOOKUP($A91,'FeederSheet LA10'!$B$2:$DF$176,D$6+$AE$28+$AE$26,FALSE)</f>
        <v>483</v>
      </c>
      <c r="E91" s="38">
        <f>VLOOKUP($A91,'FeederSheet LA10'!$B$2:$DF$176,E$6+$AE$28+$AE$26,FALSE)</f>
        <v>1940</v>
      </c>
      <c r="F91" s="38">
        <f>VLOOKUP($A91,'FeederSheet LA10'!$B$2:$DF$176,F$6+$AE$28+$AE$26,FALSE)</f>
        <v>2423</v>
      </c>
      <c r="G91" s="38"/>
      <c r="H91" s="40">
        <f>VLOOKUP($A91,'FeederSheet LA10'!$B$2:$DF$176,H$6+$AE$24+$AE$26,FALSE)</f>
        <v>-0.45</v>
      </c>
      <c r="I91" s="40">
        <f>VLOOKUP($A91,'FeederSheet LA10'!$B$2:$DF$176,I$6+$AE$24+$AE$26,FALSE)</f>
        <v>0.05</v>
      </c>
      <c r="J91" s="40">
        <f>VLOOKUP($A91,'FeederSheet LA10'!$B$2:$DF$176,J$6+$AE$24+$AE$26,FALSE)</f>
        <v>-0.05</v>
      </c>
      <c r="K91" s="100"/>
      <c r="L91" s="102">
        <f>IF($G$4=$AE$1,VLOOKUP($A91,'FeederSheet LA10'!$B$2:$DF$176,L$6+$AE$26,FALSE),"")</f>
        <v>-0.56000000000000005</v>
      </c>
      <c r="M91" s="102">
        <f>IF($G$4=$AE$1,VLOOKUP($A91,'FeederSheet LA10'!$B$2:$DF$176,M$6+$AE$26,FALSE),"")</f>
        <v>-0.01</v>
      </c>
      <c r="N91" s="102">
        <f>IF($G$4=$AE$1,VLOOKUP($A91,'FeederSheet LA10'!$B$2:$DF$176,N$6+$AE$26,FALSE),"")</f>
        <v>-0.1</v>
      </c>
      <c r="O91" s="102"/>
      <c r="P91" s="102">
        <f>IF($G$4=$AE$1,VLOOKUP($A91,'FeederSheet LA10'!$B$2:$DF$176,P$6+$AE$26,FALSE),"")</f>
        <v>-0.33</v>
      </c>
      <c r="Q91" s="102">
        <f>IF($G$4=$AE$1,VLOOKUP($A91,'FeederSheet LA10'!$B$2:$DF$176,Q$6+$AE$26,FALSE),"")</f>
        <v>0.1</v>
      </c>
      <c r="R91" s="102">
        <f>IF($G$4=$AE$1,VLOOKUP($A91,'FeederSheet LA10'!$B$2:$DF$176,R$6+$AE$26,FALSE),"")</f>
        <v>0</v>
      </c>
      <c r="S91" s="152"/>
      <c r="T91" s="152"/>
      <c r="U91" s="152"/>
    </row>
    <row r="92" spans="1:31" x14ac:dyDescent="0.35">
      <c r="A92" s="132" t="s">
        <v>395</v>
      </c>
      <c r="B92" s="153">
        <v>885</v>
      </c>
      <c r="C92" s="154" t="s">
        <v>396</v>
      </c>
      <c r="D92" s="38">
        <f>VLOOKUP($A92,'FeederSheet LA10'!$B$2:$DF$176,D$6+$AE$28+$AE$26,FALSE)</f>
        <v>471</v>
      </c>
      <c r="E92" s="38">
        <f>VLOOKUP($A92,'FeederSheet LA10'!$B$2:$DF$176,E$6+$AE$28+$AE$26,FALSE)</f>
        <v>4631</v>
      </c>
      <c r="F92" s="38">
        <f>VLOOKUP($A92,'FeederSheet LA10'!$B$2:$DF$176,F$6+$AE$28+$AE$26,FALSE)</f>
        <v>5102</v>
      </c>
      <c r="G92" s="38"/>
      <c r="H92" s="40">
        <f>VLOOKUP($A92,'FeederSheet LA10'!$B$2:$DF$176,H$6+$AE$24+$AE$26,FALSE)</f>
        <v>-0.6</v>
      </c>
      <c r="I92" s="40">
        <f>VLOOKUP($A92,'FeederSheet LA10'!$B$2:$DF$176,I$6+$AE$24+$AE$26,FALSE)</f>
        <v>0.13</v>
      </c>
      <c r="J92" s="40">
        <f>VLOOKUP($A92,'FeederSheet LA10'!$B$2:$DF$176,J$6+$AE$24+$AE$26,FALSE)</f>
        <v>0.06</v>
      </c>
      <c r="K92" s="100"/>
      <c r="L92" s="102">
        <f>IF($G$4=$AE$1,VLOOKUP($A92,'FeederSheet LA10'!$B$2:$DF$176,L$6+$AE$26,FALSE),"")</f>
        <v>-0.72</v>
      </c>
      <c r="M92" s="102">
        <f>IF($G$4=$AE$1,VLOOKUP($A92,'FeederSheet LA10'!$B$2:$DF$176,M$6+$AE$26,FALSE),"")</f>
        <v>0.09</v>
      </c>
      <c r="N92" s="102">
        <f>IF($G$4=$AE$1,VLOOKUP($A92,'FeederSheet LA10'!$B$2:$DF$176,N$6+$AE$26,FALSE),"")</f>
        <v>0.03</v>
      </c>
      <c r="O92" s="102"/>
      <c r="P92" s="102">
        <f>IF($G$4=$AE$1,VLOOKUP($A92,'FeederSheet LA10'!$B$2:$DF$176,P$6+$AE$26,FALSE),"")</f>
        <v>-0.49</v>
      </c>
      <c r="Q92" s="102">
        <f>IF($G$4=$AE$1,VLOOKUP($A92,'FeederSheet LA10'!$B$2:$DF$176,Q$6+$AE$26,FALSE),"")</f>
        <v>0.17</v>
      </c>
      <c r="R92" s="102">
        <f>IF($G$4=$AE$1,VLOOKUP($A92,'FeederSheet LA10'!$B$2:$DF$176,R$6+$AE$26,FALSE),"")</f>
        <v>0.1</v>
      </c>
      <c r="S92" s="152"/>
      <c r="T92" s="152"/>
      <c r="U92" s="152"/>
    </row>
    <row r="93" spans="1:31" x14ac:dyDescent="0.35">
      <c r="A93" s="149"/>
      <c r="B93" s="131"/>
      <c r="C93" s="156"/>
      <c r="D93" s="38"/>
      <c r="E93" s="38"/>
      <c r="F93" s="38"/>
      <c r="G93" s="38"/>
      <c r="H93" s="40"/>
      <c r="I93" s="40"/>
      <c r="J93" s="40"/>
      <c r="K93" s="100"/>
      <c r="L93" s="102"/>
      <c r="M93" s="102"/>
      <c r="N93" s="102"/>
      <c r="O93" s="102"/>
      <c r="P93" s="102"/>
      <c r="Q93" s="102"/>
      <c r="R93" s="102"/>
      <c r="S93" s="152"/>
      <c r="T93" s="152"/>
      <c r="U93" s="152"/>
    </row>
    <row r="94" spans="1:31" s="149" customFormat="1" x14ac:dyDescent="0.35">
      <c r="A94" s="149" t="s">
        <v>397</v>
      </c>
      <c r="B94" s="131" t="s">
        <v>398</v>
      </c>
      <c r="C94" s="151" t="s">
        <v>399</v>
      </c>
      <c r="D94" s="24">
        <f>VLOOKUP($A94,'FeederSheet LA10'!$B$2:$DF$176,D$6+$AE$28+$AE$26,FALSE)</f>
        <v>5104</v>
      </c>
      <c r="E94" s="24">
        <f>VLOOKUP($A94,'FeederSheet LA10'!$B$2:$DF$176,E$6+$AE$28+$AE$26,FALSE)</f>
        <v>51338</v>
      </c>
      <c r="F94" s="24">
        <f>VLOOKUP($A94,'FeederSheet LA10'!$B$2:$DF$176,F$6+$AE$28+$AE$26,FALSE)</f>
        <v>56442</v>
      </c>
      <c r="G94" s="24"/>
      <c r="H94" s="25">
        <f>VLOOKUP($A94,'FeederSheet LA10'!$B$2:$DF$176,H$6+$AE$24+$AE$26,FALSE)</f>
        <v>-0.56000000000000005</v>
      </c>
      <c r="I94" s="25">
        <f>VLOOKUP($A94,'FeederSheet LA10'!$B$2:$DF$176,I$6+$AE$24+$AE$26,FALSE)</f>
        <v>0.08</v>
      </c>
      <c r="J94" s="25">
        <f>VLOOKUP($A94,'FeederSheet LA10'!$B$2:$DF$176,J$6+$AE$24+$AE$26,FALSE)</f>
        <v>0.03</v>
      </c>
      <c r="K94" s="97"/>
      <c r="L94" s="98">
        <f>IF($G$4=$AE$1,VLOOKUP($A94,'FeederSheet LA10'!$B$2:$DF$176,L$6+$AE$26,FALSE),"")</f>
        <v>-0.59</v>
      </c>
      <c r="M94" s="98">
        <f>IF($G$4=$AE$1,VLOOKUP($A94,'FeederSheet LA10'!$B$2:$DF$176,M$6+$AE$26,FALSE),"")</f>
        <v>7.0000000000000007E-2</v>
      </c>
      <c r="N94" s="98">
        <f>IF($G$4=$AE$1,VLOOKUP($A94,'FeederSheet LA10'!$B$2:$DF$176,N$6+$AE$26,FALSE),"")</f>
        <v>0.01</v>
      </c>
      <c r="O94" s="98"/>
      <c r="P94" s="98">
        <f>IF($G$4=$AE$1,VLOOKUP($A94,'FeederSheet LA10'!$B$2:$DF$176,P$6+$AE$26,FALSE),"")</f>
        <v>-0.52</v>
      </c>
      <c r="Q94" s="98">
        <f>IF($G$4=$AE$1,VLOOKUP($A94,'FeederSheet LA10'!$B$2:$DF$176,Q$6+$AE$26,FALSE),"")</f>
        <v>0.09</v>
      </c>
      <c r="R94" s="98">
        <f>IF($G$4=$AE$1,VLOOKUP($A94,'FeederSheet LA10'!$B$2:$DF$176,R$6+$AE$26,FALSE),"")</f>
        <v>0.04</v>
      </c>
      <c r="S94" s="155"/>
      <c r="T94" s="155"/>
      <c r="U94" s="155"/>
      <c r="AE94" s="144"/>
    </row>
    <row r="95" spans="1:31" s="149" customFormat="1" x14ac:dyDescent="0.35">
      <c r="A95" s="132" t="s">
        <v>400</v>
      </c>
      <c r="B95" s="153">
        <v>822</v>
      </c>
      <c r="C95" s="154" t="s">
        <v>401</v>
      </c>
      <c r="D95" s="38">
        <f>VLOOKUP($A95,'FeederSheet LA10'!$B$2:$DF$176,D$6+$AE$28+$AE$26,FALSE)</f>
        <v>160</v>
      </c>
      <c r="E95" s="38">
        <f>VLOOKUP($A95,'FeederSheet LA10'!$B$2:$DF$176,E$6+$AE$28+$AE$26,FALSE)</f>
        <v>1574</v>
      </c>
      <c r="F95" s="38">
        <f>VLOOKUP($A95,'FeederSheet LA10'!$B$2:$DF$176,F$6+$AE$28+$AE$26,FALSE)</f>
        <v>1734</v>
      </c>
      <c r="G95" s="38"/>
      <c r="H95" s="40">
        <f>VLOOKUP($A95,'FeederSheet LA10'!$B$2:$DF$176,H$6+$AE$24+$AE$26,FALSE)</f>
        <v>-0.49</v>
      </c>
      <c r="I95" s="40">
        <f>VLOOKUP($A95,'FeederSheet LA10'!$B$2:$DF$176,I$6+$AE$24+$AE$26,FALSE)</f>
        <v>0.15</v>
      </c>
      <c r="J95" s="40">
        <f>VLOOKUP($A95,'FeederSheet LA10'!$B$2:$DF$176,J$6+$AE$24+$AE$26,FALSE)</f>
        <v>0.1</v>
      </c>
      <c r="K95" s="100"/>
      <c r="L95" s="102">
        <f>IF($G$4=$AE$1,VLOOKUP($A95,'FeederSheet LA10'!$B$2:$DF$176,L$6+$AE$26,FALSE),"")</f>
        <v>-0.68</v>
      </c>
      <c r="M95" s="102">
        <f>IF($G$4=$AE$1,VLOOKUP($A95,'FeederSheet LA10'!$B$2:$DF$176,M$6+$AE$26,FALSE),"")</f>
        <v>0.09</v>
      </c>
      <c r="N95" s="102">
        <f>IF($G$4=$AE$1,VLOOKUP($A95,'FeederSheet LA10'!$B$2:$DF$176,N$6+$AE$26,FALSE),"")</f>
        <v>0.04</v>
      </c>
      <c r="O95" s="102"/>
      <c r="P95" s="102">
        <f>IF($G$4=$AE$1,VLOOKUP($A95,'FeederSheet LA10'!$B$2:$DF$176,P$6+$AE$26,FALSE),"")</f>
        <v>-0.28999999999999998</v>
      </c>
      <c r="Q95" s="102">
        <f>IF($G$4=$AE$1,VLOOKUP($A95,'FeederSheet LA10'!$B$2:$DF$176,Q$6+$AE$26,FALSE),"")</f>
        <v>0.22</v>
      </c>
      <c r="R95" s="102">
        <f>IF($G$4=$AE$1,VLOOKUP($A95,'FeederSheet LA10'!$B$2:$DF$176,R$6+$AE$26,FALSE),"")</f>
        <v>0.16</v>
      </c>
      <c r="S95" s="152"/>
      <c r="T95" s="152"/>
      <c r="U95" s="152"/>
      <c r="AE95" s="144"/>
    </row>
    <row r="96" spans="1:31" ht="12.75" customHeight="1" x14ac:dyDescent="0.35">
      <c r="A96" s="132" t="s">
        <v>402</v>
      </c>
      <c r="B96" s="153">
        <v>873</v>
      </c>
      <c r="C96" s="154" t="s">
        <v>403</v>
      </c>
      <c r="D96" s="38">
        <f>VLOOKUP($A96,'FeederSheet LA10'!$B$2:$DF$176,D$6+$AE$28+$AE$26,FALSE)</f>
        <v>386</v>
      </c>
      <c r="E96" s="38">
        <f>VLOOKUP($A96,'FeederSheet LA10'!$B$2:$DF$176,E$6+$AE$28+$AE$26,FALSE)</f>
        <v>4851</v>
      </c>
      <c r="F96" s="38">
        <f>VLOOKUP($A96,'FeederSheet LA10'!$B$2:$DF$176,F$6+$AE$28+$AE$26,FALSE)</f>
        <v>5237</v>
      </c>
      <c r="G96" s="38"/>
      <c r="H96" s="40">
        <f>VLOOKUP($A96,'FeederSheet LA10'!$B$2:$DF$176,H$6+$AE$24+$AE$26,FALSE)</f>
        <v>-0.65</v>
      </c>
      <c r="I96" s="40">
        <f>VLOOKUP($A96,'FeederSheet LA10'!$B$2:$DF$176,I$6+$AE$24+$AE$26,FALSE)</f>
        <v>0.19</v>
      </c>
      <c r="J96" s="40">
        <f>VLOOKUP($A96,'FeederSheet LA10'!$B$2:$DF$176,J$6+$AE$24+$AE$26,FALSE)</f>
        <v>0.13</v>
      </c>
      <c r="K96" s="100"/>
      <c r="L96" s="102">
        <f>IF($G$4=$AE$1,VLOOKUP($A96,'FeederSheet LA10'!$B$2:$DF$176,L$6+$AE$26,FALSE),"")</f>
        <v>-0.78</v>
      </c>
      <c r="M96" s="102">
        <f>IF($G$4=$AE$1,VLOOKUP($A96,'FeederSheet LA10'!$B$2:$DF$176,M$6+$AE$26,FALSE),"")</f>
        <v>0.16</v>
      </c>
      <c r="N96" s="102">
        <f>IF($G$4=$AE$1,VLOOKUP($A96,'FeederSheet LA10'!$B$2:$DF$176,N$6+$AE$26,FALSE),"")</f>
        <v>0.1</v>
      </c>
      <c r="O96" s="102"/>
      <c r="P96" s="102">
        <f>IF($G$4=$AE$1,VLOOKUP($A96,'FeederSheet LA10'!$B$2:$DF$176,P$6+$AE$26,FALSE),"")</f>
        <v>-0.53</v>
      </c>
      <c r="Q96" s="102">
        <f>IF($G$4=$AE$1,VLOOKUP($A96,'FeederSheet LA10'!$B$2:$DF$176,Q$6+$AE$26,FALSE),"")</f>
        <v>0.23</v>
      </c>
      <c r="R96" s="102">
        <f>IF($G$4=$AE$1,VLOOKUP($A96,'FeederSheet LA10'!$B$2:$DF$176,R$6+$AE$26,FALSE),"")</f>
        <v>0.17</v>
      </c>
    </row>
    <row r="97" spans="1:31" x14ac:dyDescent="0.35">
      <c r="A97" s="132" t="s">
        <v>404</v>
      </c>
      <c r="B97" s="153">
        <v>823</v>
      </c>
      <c r="C97" s="154" t="s">
        <v>405</v>
      </c>
      <c r="D97" s="38">
        <f>VLOOKUP($A97,'FeederSheet LA10'!$B$2:$DF$176,D$6+$AE$28+$AE$26,FALSE)</f>
        <v>158</v>
      </c>
      <c r="E97" s="38">
        <f>VLOOKUP($A97,'FeederSheet LA10'!$B$2:$DF$176,E$6+$AE$28+$AE$26,FALSE)</f>
        <v>2352</v>
      </c>
      <c r="F97" s="38">
        <f>VLOOKUP($A97,'FeederSheet LA10'!$B$2:$DF$176,F$6+$AE$28+$AE$26,FALSE)</f>
        <v>2510</v>
      </c>
      <c r="G97" s="38"/>
      <c r="H97" s="40">
        <f>VLOOKUP($A97,'FeederSheet LA10'!$B$2:$DF$176,H$6+$AE$24+$AE$26,FALSE)</f>
        <v>-0.89</v>
      </c>
      <c r="I97" s="40">
        <f>VLOOKUP($A97,'FeederSheet LA10'!$B$2:$DF$176,I$6+$AE$24+$AE$26,FALSE)</f>
        <v>-0.08</v>
      </c>
      <c r="J97" s="40">
        <f>VLOOKUP($A97,'FeederSheet LA10'!$B$2:$DF$176,J$6+$AE$24+$AE$26,FALSE)</f>
        <v>-0.13</v>
      </c>
      <c r="K97" s="100"/>
      <c r="L97" s="102">
        <f>IF($G$4=$AE$1,VLOOKUP($A97,'FeederSheet LA10'!$B$2:$DF$176,L$6+$AE$26,FALSE),"")</f>
        <v>-1.08</v>
      </c>
      <c r="M97" s="102">
        <f>IF($G$4=$AE$1,VLOOKUP($A97,'FeederSheet LA10'!$B$2:$DF$176,M$6+$AE$26,FALSE),"")</f>
        <v>-0.14000000000000001</v>
      </c>
      <c r="N97" s="102">
        <f>IF($G$4=$AE$1,VLOOKUP($A97,'FeederSheet LA10'!$B$2:$DF$176,N$6+$AE$26,FALSE),"")</f>
        <v>-0.18</v>
      </c>
      <c r="O97" s="102"/>
      <c r="P97" s="102">
        <f>IF($G$4=$AE$1,VLOOKUP($A97,'FeederSheet LA10'!$B$2:$DF$176,P$6+$AE$26,FALSE),"")</f>
        <v>-0.69</v>
      </c>
      <c r="Q97" s="102">
        <f>IF($G$4=$AE$1,VLOOKUP($A97,'FeederSheet LA10'!$B$2:$DF$176,Q$6+$AE$26,FALSE),"")</f>
        <v>-0.03</v>
      </c>
      <c r="R97" s="102">
        <f>IF($G$4=$AE$1,VLOOKUP($A97,'FeederSheet LA10'!$B$2:$DF$176,R$6+$AE$26,FALSE),"")</f>
        <v>-0.09</v>
      </c>
      <c r="S97" s="152"/>
      <c r="T97" s="152"/>
      <c r="U97" s="152"/>
    </row>
    <row r="98" spans="1:31" x14ac:dyDescent="0.35">
      <c r="A98" s="132" t="s">
        <v>406</v>
      </c>
      <c r="B98" s="153">
        <v>881</v>
      </c>
      <c r="C98" s="154" t="s">
        <v>407</v>
      </c>
      <c r="D98" s="38">
        <f>VLOOKUP($A98,'FeederSheet LA10'!$B$2:$DF$176,D$6+$AE$28+$AE$26,FALSE)</f>
        <v>1138</v>
      </c>
      <c r="E98" s="38">
        <f>VLOOKUP($A98,'FeederSheet LA10'!$B$2:$DF$176,E$6+$AE$28+$AE$26,FALSE)</f>
        <v>12351</v>
      </c>
      <c r="F98" s="38">
        <f>VLOOKUP($A98,'FeederSheet LA10'!$B$2:$DF$176,F$6+$AE$28+$AE$26,FALSE)</f>
        <v>13489</v>
      </c>
      <c r="G98" s="38"/>
      <c r="H98" s="40">
        <f>VLOOKUP($A98,'FeederSheet LA10'!$B$2:$DF$176,H$6+$AE$24+$AE$26,FALSE)</f>
        <v>-0.56999999999999995</v>
      </c>
      <c r="I98" s="40">
        <f>VLOOKUP($A98,'FeederSheet LA10'!$B$2:$DF$176,I$6+$AE$24+$AE$26,FALSE)</f>
        <v>-0.05</v>
      </c>
      <c r="J98" s="40">
        <f>VLOOKUP($A98,'FeederSheet LA10'!$B$2:$DF$176,J$6+$AE$24+$AE$26,FALSE)</f>
        <v>-0.09</v>
      </c>
      <c r="K98" s="100"/>
      <c r="L98" s="102">
        <f>IF($G$4=$AE$1,VLOOKUP($A98,'FeederSheet LA10'!$B$2:$DF$176,L$6+$AE$26,FALSE),"")</f>
        <v>-0.65</v>
      </c>
      <c r="M98" s="102">
        <f>IF($G$4=$AE$1,VLOOKUP($A98,'FeederSheet LA10'!$B$2:$DF$176,M$6+$AE$26,FALSE),"")</f>
        <v>-7.0000000000000007E-2</v>
      </c>
      <c r="N98" s="102">
        <f>IF($G$4=$AE$1,VLOOKUP($A98,'FeederSheet LA10'!$B$2:$DF$176,N$6+$AE$26,FALSE),"")</f>
        <v>-0.11</v>
      </c>
      <c r="O98" s="102"/>
      <c r="P98" s="102">
        <f>IF($G$4=$AE$1,VLOOKUP($A98,'FeederSheet LA10'!$B$2:$DF$176,P$6+$AE$26,FALSE),"")</f>
        <v>-0.5</v>
      </c>
      <c r="Q98" s="102">
        <f>IF($G$4=$AE$1,VLOOKUP($A98,'FeederSheet LA10'!$B$2:$DF$176,Q$6+$AE$26,FALSE),"")</f>
        <v>-0.02</v>
      </c>
      <c r="R98" s="102">
        <f>IF($G$4=$AE$1,VLOOKUP($A98,'FeederSheet LA10'!$B$2:$DF$176,R$6+$AE$26,FALSE),"")</f>
        <v>-7.0000000000000007E-2</v>
      </c>
      <c r="S98" s="152"/>
      <c r="T98" s="152"/>
      <c r="U98" s="152"/>
    </row>
    <row r="99" spans="1:31" x14ac:dyDescent="0.35">
      <c r="A99" s="132" t="s">
        <v>408</v>
      </c>
      <c r="B99" s="153">
        <v>919</v>
      </c>
      <c r="C99" s="154" t="s">
        <v>409</v>
      </c>
      <c r="D99" s="38">
        <f>VLOOKUP($A99,'FeederSheet LA10'!$B$2:$DF$176,D$6+$AE$28+$AE$26,FALSE)</f>
        <v>794</v>
      </c>
      <c r="E99" s="38">
        <f>VLOOKUP($A99,'FeederSheet LA10'!$B$2:$DF$176,E$6+$AE$28+$AE$26,FALSE)</f>
        <v>10978</v>
      </c>
      <c r="F99" s="38">
        <f>VLOOKUP($A99,'FeederSheet LA10'!$B$2:$DF$176,F$6+$AE$28+$AE$26,FALSE)</f>
        <v>11772</v>
      </c>
      <c r="G99" s="38"/>
      <c r="H99" s="40">
        <f>VLOOKUP($A99,'FeederSheet LA10'!$B$2:$DF$176,H$6+$AE$24+$AE$26,FALSE)</f>
        <v>-0.5</v>
      </c>
      <c r="I99" s="40">
        <f>VLOOKUP($A99,'FeederSheet LA10'!$B$2:$DF$176,I$6+$AE$24+$AE$26,FALSE)</f>
        <v>0.24</v>
      </c>
      <c r="J99" s="40">
        <f>VLOOKUP($A99,'FeederSheet LA10'!$B$2:$DF$176,J$6+$AE$24+$AE$26,FALSE)</f>
        <v>0.19</v>
      </c>
      <c r="K99" s="100"/>
      <c r="L99" s="102">
        <f>IF($G$4=$AE$1,VLOOKUP($A99,'FeederSheet LA10'!$B$2:$DF$176,L$6+$AE$26,FALSE),"")</f>
        <v>-0.59</v>
      </c>
      <c r="M99" s="102">
        <f>IF($G$4=$AE$1,VLOOKUP($A99,'FeederSheet LA10'!$B$2:$DF$176,M$6+$AE$26,FALSE),"")</f>
        <v>0.21</v>
      </c>
      <c r="N99" s="102">
        <f>IF($G$4=$AE$1,VLOOKUP($A99,'FeederSheet LA10'!$B$2:$DF$176,N$6+$AE$26,FALSE),"")</f>
        <v>0.16</v>
      </c>
      <c r="O99" s="102"/>
      <c r="P99" s="102">
        <f>IF($G$4=$AE$1,VLOOKUP($A99,'FeederSheet LA10'!$B$2:$DF$176,P$6+$AE$26,FALSE),"")</f>
        <v>-0.42</v>
      </c>
      <c r="Q99" s="102">
        <f>IF($G$4=$AE$1,VLOOKUP($A99,'FeederSheet LA10'!$B$2:$DF$176,Q$6+$AE$26,FALSE),"")</f>
        <v>0.26</v>
      </c>
      <c r="R99" s="102">
        <f>IF($G$4=$AE$1,VLOOKUP($A99,'FeederSheet LA10'!$B$2:$DF$176,R$6+$AE$26,FALSE),"")</f>
        <v>0.21</v>
      </c>
      <c r="S99" s="152"/>
      <c r="T99" s="152"/>
      <c r="U99" s="152"/>
    </row>
    <row r="100" spans="1:31" x14ac:dyDescent="0.35">
      <c r="A100" s="132" t="s">
        <v>410</v>
      </c>
      <c r="B100" s="153">
        <v>821</v>
      </c>
      <c r="C100" s="154" t="s">
        <v>411</v>
      </c>
      <c r="D100" s="38">
        <f>VLOOKUP($A100,'FeederSheet LA10'!$B$2:$DF$176,D$6+$AE$28+$AE$26,FALSE)</f>
        <v>387</v>
      </c>
      <c r="E100" s="38">
        <f>VLOOKUP($A100,'FeederSheet LA10'!$B$2:$DF$176,E$6+$AE$28+$AE$26,FALSE)</f>
        <v>1977</v>
      </c>
      <c r="F100" s="38">
        <f>VLOOKUP($A100,'FeederSheet LA10'!$B$2:$DF$176,F$6+$AE$28+$AE$26,FALSE)</f>
        <v>2364</v>
      </c>
      <c r="G100" s="38"/>
      <c r="H100" s="40">
        <f>VLOOKUP($A100,'FeederSheet LA10'!$B$2:$DF$176,H$6+$AE$24+$AE$26,FALSE)</f>
        <v>-0.39</v>
      </c>
      <c r="I100" s="40">
        <f>VLOOKUP($A100,'FeederSheet LA10'!$B$2:$DF$176,I$6+$AE$24+$AE$26,FALSE)</f>
        <v>0.03</v>
      </c>
      <c r="J100" s="40">
        <f>VLOOKUP($A100,'FeederSheet LA10'!$B$2:$DF$176,J$6+$AE$24+$AE$26,FALSE)</f>
        <v>-0.04</v>
      </c>
      <c r="K100" s="100"/>
      <c r="L100" s="102">
        <f>IF($G$4=$AE$1,VLOOKUP($A100,'FeederSheet LA10'!$B$2:$DF$176,L$6+$AE$26,FALSE),"")</f>
        <v>-0.51</v>
      </c>
      <c r="M100" s="102">
        <f>IF($G$4=$AE$1,VLOOKUP($A100,'FeederSheet LA10'!$B$2:$DF$176,M$6+$AE$26,FALSE),"")</f>
        <v>-0.02</v>
      </c>
      <c r="N100" s="102">
        <f>IF($G$4=$AE$1,VLOOKUP($A100,'FeederSheet LA10'!$B$2:$DF$176,N$6+$AE$26,FALSE),"")</f>
        <v>-0.09</v>
      </c>
      <c r="O100" s="102"/>
      <c r="P100" s="102">
        <f>IF($G$4=$AE$1,VLOOKUP($A100,'FeederSheet LA10'!$B$2:$DF$176,P$6+$AE$26,FALSE),"")</f>
        <v>-0.26</v>
      </c>
      <c r="Q100" s="102">
        <f>IF($G$4=$AE$1,VLOOKUP($A100,'FeederSheet LA10'!$B$2:$DF$176,Q$6+$AE$26,FALSE),"")</f>
        <v>0.09</v>
      </c>
      <c r="R100" s="102">
        <f>IF($G$4=$AE$1,VLOOKUP($A100,'FeederSheet LA10'!$B$2:$DF$176,R$6+$AE$26,FALSE),"")</f>
        <v>0.02</v>
      </c>
      <c r="S100" s="152"/>
      <c r="T100" s="152"/>
      <c r="U100" s="152"/>
    </row>
    <row r="101" spans="1:31" x14ac:dyDescent="0.35">
      <c r="A101" s="132" t="s">
        <v>412</v>
      </c>
      <c r="B101" s="153">
        <v>926</v>
      </c>
      <c r="C101" s="154" t="s">
        <v>413</v>
      </c>
      <c r="D101" s="38">
        <f>VLOOKUP($A101,'FeederSheet LA10'!$B$2:$DF$176,D$6+$AE$28+$AE$26,FALSE)</f>
        <v>828</v>
      </c>
      <c r="E101" s="38">
        <f>VLOOKUP($A101,'FeederSheet LA10'!$B$2:$DF$176,E$6+$AE$28+$AE$26,FALSE)</f>
        <v>6371</v>
      </c>
      <c r="F101" s="38">
        <f>VLOOKUP($A101,'FeederSheet LA10'!$B$2:$DF$176,F$6+$AE$28+$AE$26,FALSE)</f>
        <v>7199</v>
      </c>
      <c r="G101" s="38"/>
      <c r="H101" s="40">
        <f>VLOOKUP($A101,'FeederSheet LA10'!$B$2:$DF$176,H$6+$AE$24+$AE$26,FALSE)</f>
        <v>-0.54</v>
      </c>
      <c r="I101" s="40">
        <f>VLOOKUP($A101,'FeederSheet LA10'!$B$2:$DF$176,I$6+$AE$24+$AE$26,FALSE)</f>
        <v>7.0000000000000007E-2</v>
      </c>
      <c r="J101" s="40">
        <f>VLOOKUP($A101,'FeederSheet LA10'!$B$2:$DF$176,J$6+$AE$24+$AE$26,FALSE)</f>
        <v>0</v>
      </c>
      <c r="K101" s="100"/>
      <c r="L101" s="102">
        <f>IF($G$4=$AE$1,VLOOKUP($A101,'FeederSheet LA10'!$B$2:$DF$176,L$6+$AE$26,FALSE),"")</f>
        <v>-0.63</v>
      </c>
      <c r="M101" s="102">
        <f>IF($G$4=$AE$1,VLOOKUP($A101,'FeederSheet LA10'!$B$2:$DF$176,M$6+$AE$26,FALSE),"")</f>
        <v>0.03</v>
      </c>
      <c r="N101" s="102">
        <f>IF($G$4=$AE$1,VLOOKUP($A101,'FeederSheet LA10'!$B$2:$DF$176,N$6+$AE$26,FALSE),"")</f>
        <v>-0.03</v>
      </c>
      <c r="O101" s="102"/>
      <c r="P101" s="102">
        <f>IF($G$4=$AE$1,VLOOKUP($A101,'FeederSheet LA10'!$B$2:$DF$176,P$6+$AE$26,FALSE),"")</f>
        <v>-0.46</v>
      </c>
      <c r="Q101" s="102">
        <f>IF($G$4=$AE$1,VLOOKUP($A101,'FeederSheet LA10'!$B$2:$DF$176,Q$6+$AE$26,FALSE),"")</f>
        <v>0.1</v>
      </c>
      <c r="R101" s="102">
        <f>IF($G$4=$AE$1,VLOOKUP($A101,'FeederSheet LA10'!$B$2:$DF$176,R$6+$AE$26,FALSE),"")</f>
        <v>0.02</v>
      </c>
      <c r="S101" s="152"/>
      <c r="T101" s="152"/>
      <c r="U101" s="152"/>
    </row>
    <row r="102" spans="1:31" x14ac:dyDescent="0.35">
      <c r="A102" s="132" t="s">
        <v>414</v>
      </c>
      <c r="B102" s="153">
        <v>874</v>
      </c>
      <c r="C102" s="154" t="s">
        <v>415</v>
      </c>
      <c r="D102" s="38">
        <f>VLOOKUP($A102,'FeederSheet LA10'!$B$2:$DF$176,D$6+$AE$28+$AE$26,FALSE)</f>
        <v>253</v>
      </c>
      <c r="E102" s="38">
        <f>VLOOKUP($A102,'FeederSheet LA10'!$B$2:$DF$176,E$6+$AE$28+$AE$26,FALSE)</f>
        <v>1866</v>
      </c>
      <c r="F102" s="38">
        <f>VLOOKUP($A102,'FeederSheet LA10'!$B$2:$DF$176,F$6+$AE$28+$AE$26,FALSE)</f>
        <v>2119</v>
      </c>
      <c r="G102" s="38"/>
      <c r="H102" s="40">
        <f>VLOOKUP($A102,'FeederSheet LA10'!$B$2:$DF$176,H$6+$AE$24+$AE$26,FALSE)</f>
        <v>-0.73</v>
      </c>
      <c r="I102" s="40">
        <f>VLOOKUP($A102,'FeederSheet LA10'!$B$2:$DF$176,I$6+$AE$24+$AE$26,FALSE)</f>
        <v>-0.13</v>
      </c>
      <c r="J102" s="40">
        <f>VLOOKUP($A102,'FeederSheet LA10'!$B$2:$DF$176,J$6+$AE$24+$AE$26,FALSE)</f>
        <v>-0.2</v>
      </c>
      <c r="K102" s="100"/>
      <c r="L102" s="102">
        <f>IF($G$4=$AE$1,VLOOKUP($A102,'FeederSheet LA10'!$B$2:$DF$176,L$6+$AE$26,FALSE),"")</f>
        <v>-0.88</v>
      </c>
      <c r="M102" s="102">
        <f>IF($G$4=$AE$1,VLOOKUP($A102,'FeederSheet LA10'!$B$2:$DF$176,M$6+$AE$26,FALSE),"")</f>
        <v>-0.18</v>
      </c>
      <c r="N102" s="102">
        <f>IF($G$4=$AE$1,VLOOKUP($A102,'FeederSheet LA10'!$B$2:$DF$176,N$6+$AE$26,FALSE),"")</f>
        <v>-0.25</v>
      </c>
      <c r="O102" s="102"/>
      <c r="P102" s="102">
        <f>IF($G$4=$AE$1,VLOOKUP($A102,'FeederSheet LA10'!$B$2:$DF$176,P$6+$AE$26,FALSE),"")</f>
        <v>-0.56999999999999995</v>
      </c>
      <c r="Q102" s="102">
        <f>IF($G$4=$AE$1,VLOOKUP($A102,'FeederSheet LA10'!$B$2:$DF$176,Q$6+$AE$26,FALSE),"")</f>
        <v>-7.0000000000000007E-2</v>
      </c>
      <c r="R102" s="102">
        <f>IF($G$4=$AE$1,VLOOKUP($A102,'FeederSheet LA10'!$B$2:$DF$176,R$6+$AE$26,FALSE),"")</f>
        <v>-0.14000000000000001</v>
      </c>
      <c r="S102" s="152"/>
      <c r="T102" s="152"/>
      <c r="U102" s="152"/>
    </row>
    <row r="103" spans="1:31" x14ac:dyDescent="0.35">
      <c r="A103" s="132" t="s">
        <v>416</v>
      </c>
      <c r="B103" s="153">
        <v>882</v>
      </c>
      <c r="C103" s="154" t="s">
        <v>417</v>
      </c>
      <c r="D103" s="38">
        <f>VLOOKUP($A103,'FeederSheet LA10'!$B$2:$DF$176,D$6+$AE$28+$AE$26,FALSE)</f>
        <v>186</v>
      </c>
      <c r="E103" s="38">
        <f>VLOOKUP($A103,'FeederSheet LA10'!$B$2:$DF$176,E$6+$AE$28+$AE$26,FALSE)</f>
        <v>1735</v>
      </c>
      <c r="F103" s="38">
        <f>VLOOKUP($A103,'FeederSheet LA10'!$B$2:$DF$176,F$6+$AE$28+$AE$26,FALSE)</f>
        <v>1921</v>
      </c>
      <c r="G103" s="38"/>
      <c r="H103" s="40">
        <f>VLOOKUP($A103,'FeederSheet LA10'!$B$2:$DF$176,H$6+$AE$24+$AE$26,FALSE)</f>
        <v>-0.61</v>
      </c>
      <c r="I103" s="40">
        <f>VLOOKUP($A103,'FeederSheet LA10'!$B$2:$DF$176,I$6+$AE$24+$AE$26,FALSE)</f>
        <v>0.22</v>
      </c>
      <c r="J103" s="40">
        <f>VLOOKUP($A103,'FeederSheet LA10'!$B$2:$DF$176,J$6+$AE$24+$AE$26,FALSE)</f>
        <v>0.14000000000000001</v>
      </c>
      <c r="K103" s="100"/>
      <c r="L103" s="102">
        <f>IF($G$4=$AE$1,VLOOKUP($A103,'FeederSheet LA10'!$B$2:$DF$176,L$6+$AE$26,FALSE),"")</f>
        <v>-0.79</v>
      </c>
      <c r="M103" s="102">
        <f>IF($G$4=$AE$1,VLOOKUP($A103,'FeederSheet LA10'!$B$2:$DF$176,M$6+$AE$26,FALSE),"")</f>
        <v>0.16</v>
      </c>
      <c r="N103" s="102">
        <f>IF($G$4=$AE$1,VLOOKUP($A103,'FeederSheet LA10'!$B$2:$DF$176,N$6+$AE$26,FALSE),"")</f>
        <v>0.08</v>
      </c>
      <c r="O103" s="102"/>
      <c r="P103" s="102">
        <f>IF($G$4=$AE$1,VLOOKUP($A103,'FeederSheet LA10'!$B$2:$DF$176,P$6+$AE$26,FALSE),"")</f>
        <v>-0.43</v>
      </c>
      <c r="Q103" s="102">
        <f>IF($G$4=$AE$1,VLOOKUP($A103,'FeederSheet LA10'!$B$2:$DF$176,Q$6+$AE$26,FALSE),"")</f>
        <v>0.28000000000000003</v>
      </c>
      <c r="R103" s="102">
        <f>IF($G$4=$AE$1,VLOOKUP($A103,'FeederSheet LA10'!$B$2:$DF$176,R$6+$AE$26,FALSE),"")</f>
        <v>0.19</v>
      </c>
      <c r="S103" s="152"/>
      <c r="T103" s="152"/>
      <c r="U103" s="152"/>
    </row>
    <row r="104" spans="1:31" x14ac:dyDescent="0.35">
      <c r="A104" s="132" t="s">
        <v>418</v>
      </c>
      <c r="B104" s="153">
        <v>935</v>
      </c>
      <c r="C104" s="154" t="s">
        <v>419</v>
      </c>
      <c r="D104" s="38">
        <f>VLOOKUP($A104,'FeederSheet LA10'!$B$2:$DF$176,D$6+$AE$28+$AE$26,FALSE)</f>
        <v>630</v>
      </c>
      <c r="E104" s="38">
        <f>VLOOKUP($A104,'FeederSheet LA10'!$B$2:$DF$176,E$6+$AE$28+$AE$26,FALSE)</f>
        <v>5890</v>
      </c>
      <c r="F104" s="38">
        <f>VLOOKUP($A104,'FeederSheet LA10'!$B$2:$DF$176,F$6+$AE$28+$AE$26,FALSE)</f>
        <v>6520</v>
      </c>
      <c r="G104" s="38"/>
      <c r="H104" s="40">
        <f>VLOOKUP($A104,'FeederSheet LA10'!$B$2:$DF$176,H$6+$AE$24+$AE$26,FALSE)</f>
        <v>-0.47</v>
      </c>
      <c r="I104" s="40">
        <f>VLOOKUP($A104,'FeederSheet LA10'!$B$2:$DF$176,I$6+$AE$24+$AE$26,FALSE)</f>
        <v>0.14000000000000001</v>
      </c>
      <c r="J104" s="40">
        <f>VLOOKUP($A104,'FeederSheet LA10'!$B$2:$DF$176,J$6+$AE$24+$AE$26,FALSE)</f>
        <v>0.08</v>
      </c>
      <c r="K104" s="100"/>
      <c r="L104" s="102">
        <f>IF($G$4=$AE$1,VLOOKUP($A104,'FeederSheet LA10'!$B$2:$DF$176,L$6+$AE$26,FALSE),"")</f>
        <v>-0.56999999999999995</v>
      </c>
      <c r="M104" s="102">
        <f>IF($G$4=$AE$1,VLOOKUP($A104,'FeederSheet LA10'!$B$2:$DF$176,M$6+$AE$26,FALSE),"")</f>
        <v>0.1</v>
      </c>
      <c r="N104" s="102">
        <f>IF($G$4=$AE$1,VLOOKUP($A104,'FeederSheet LA10'!$B$2:$DF$176,N$6+$AE$26,FALSE),"")</f>
        <v>0.05</v>
      </c>
      <c r="O104" s="102"/>
      <c r="P104" s="102">
        <f>IF($G$4=$AE$1,VLOOKUP($A104,'FeederSheet LA10'!$B$2:$DF$176,P$6+$AE$26,FALSE),"")</f>
        <v>-0.37</v>
      </c>
      <c r="Q104" s="102">
        <f>IF($G$4=$AE$1,VLOOKUP($A104,'FeederSheet LA10'!$B$2:$DF$176,Q$6+$AE$26,FALSE),"")</f>
        <v>0.17</v>
      </c>
      <c r="R104" s="102">
        <f>IF($G$4=$AE$1,VLOOKUP($A104,'FeederSheet LA10'!$B$2:$DF$176,R$6+$AE$26,FALSE),"")</f>
        <v>0.11</v>
      </c>
      <c r="S104" s="152"/>
      <c r="T104" s="152"/>
      <c r="U104" s="152"/>
    </row>
    <row r="105" spans="1:31" x14ac:dyDescent="0.35">
      <c r="A105" s="132" t="s">
        <v>420</v>
      </c>
      <c r="B105" s="153">
        <v>883</v>
      </c>
      <c r="C105" s="154" t="s">
        <v>421</v>
      </c>
      <c r="D105" s="38">
        <f>VLOOKUP($A105,'FeederSheet LA10'!$B$2:$DF$176,D$6+$AE$28+$AE$26,FALSE)</f>
        <v>184</v>
      </c>
      <c r="E105" s="38">
        <f>VLOOKUP($A105,'FeederSheet LA10'!$B$2:$DF$176,E$6+$AE$28+$AE$26,FALSE)</f>
        <v>1393</v>
      </c>
      <c r="F105" s="38">
        <f>VLOOKUP($A105,'FeederSheet LA10'!$B$2:$DF$176,F$6+$AE$28+$AE$26,FALSE)</f>
        <v>1577</v>
      </c>
      <c r="G105" s="38"/>
      <c r="H105" s="40">
        <f>VLOOKUP($A105,'FeederSheet LA10'!$B$2:$DF$176,H$6+$AE$24+$AE$26,FALSE)</f>
        <v>-0.72</v>
      </c>
      <c r="I105" s="40">
        <f>VLOOKUP($A105,'FeederSheet LA10'!$B$2:$DF$176,I$6+$AE$24+$AE$26,FALSE)</f>
        <v>-0.11</v>
      </c>
      <c r="J105" s="40">
        <f>VLOOKUP($A105,'FeederSheet LA10'!$B$2:$DF$176,J$6+$AE$24+$AE$26,FALSE)</f>
        <v>-0.19</v>
      </c>
      <c r="K105" s="100"/>
      <c r="L105" s="102">
        <f>IF($G$4=$AE$1,VLOOKUP($A105,'FeederSheet LA10'!$B$2:$DF$176,L$6+$AE$26,FALSE),"")</f>
        <v>-0.9</v>
      </c>
      <c r="M105" s="102">
        <f>IF($G$4=$AE$1,VLOOKUP($A105,'FeederSheet LA10'!$B$2:$DF$176,M$6+$AE$26,FALSE),"")</f>
        <v>-0.18</v>
      </c>
      <c r="N105" s="102">
        <f>IF($G$4=$AE$1,VLOOKUP($A105,'FeederSheet LA10'!$B$2:$DF$176,N$6+$AE$26,FALSE),"")</f>
        <v>-0.25</v>
      </c>
      <c r="O105" s="102"/>
      <c r="P105" s="102">
        <f>IF($G$4=$AE$1,VLOOKUP($A105,'FeederSheet LA10'!$B$2:$DF$176,P$6+$AE$26,FALSE),"")</f>
        <v>-0.54</v>
      </c>
      <c r="Q105" s="102">
        <f>IF($G$4=$AE$1,VLOOKUP($A105,'FeederSheet LA10'!$B$2:$DF$176,Q$6+$AE$26,FALSE),"")</f>
        <v>-0.05</v>
      </c>
      <c r="R105" s="102">
        <f>IF($G$4=$AE$1,VLOOKUP($A105,'FeederSheet LA10'!$B$2:$DF$176,R$6+$AE$26,FALSE),"")</f>
        <v>-0.12</v>
      </c>
      <c r="S105" s="152"/>
      <c r="T105" s="152"/>
      <c r="U105" s="152"/>
    </row>
    <row r="106" spans="1:31" x14ac:dyDescent="0.35">
      <c r="C106" s="156"/>
      <c r="D106" s="38"/>
      <c r="E106" s="38"/>
      <c r="F106" s="38"/>
      <c r="G106" s="38"/>
      <c r="H106" s="40"/>
      <c r="I106" s="40"/>
      <c r="J106" s="40"/>
      <c r="K106" s="100"/>
      <c r="L106" s="102"/>
      <c r="M106" s="102"/>
      <c r="N106" s="102"/>
      <c r="O106" s="102"/>
      <c r="P106" s="102"/>
      <c r="Q106" s="102"/>
      <c r="R106" s="102"/>
      <c r="S106" s="152"/>
      <c r="T106" s="152"/>
      <c r="U106" s="152"/>
    </row>
    <row r="107" spans="1:31" s="149" customFormat="1" x14ac:dyDescent="0.35">
      <c r="A107" s="149" t="s">
        <v>422</v>
      </c>
      <c r="B107" s="131" t="s">
        <v>423</v>
      </c>
      <c r="C107" s="104" t="s">
        <v>424</v>
      </c>
      <c r="D107" s="24">
        <f>VLOOKUP($A107,'FeederSheet LA10'!$B$2:$DF$176,D$6+$AE$28+$AE$26,FALSE)</f>
        <v>12199</v>
      </c>
      <c r="E107" s="24">
        <f>VLOOKUP($A107,'FeederSheet LA10'!$B$2:$DF$176,E$6+$AE$28+$AE$26,FALSE)</f>
        <v>57252</v>
      </c>
      <c r="F107" s="24">
        <f>VLOOKUP($A107,'FeederSheet LA10'!$B$2:$DF$176,F$6+$AE$28+$AE$26,FALSE)</f>
        <v>69451</v>
      </c>
      <c r="G107" s="24"/>
      <c r="H107" s="25">
        <f>VLOOKUP($A107,'FeederSheet LA10'!$B$2:$DF$176,H$6+$AE$24+$AE$26,FALSE)</f>
        <v>-0.13</v>
      </c>
      <c r="I107" s="25">
        <f>VLOOKUP($A107,'FeederSheet LA10'!$B$2:$DF$176,I$6+$AE$24+$AE$26,FALSE)</f>
        <v>0.3</v>
      </c>
      <c r="J107" s="25">
        <f>VLOOKUP($A107,'FeederSheet LA10'!$B$2:$DF$176,J$6+$AE$24+$AE$26,FALSE)</f>
        <v>0.23</v>
      </c>
      <c r="K107" s="97"/>
      <c r="L107" s="98">
        <f>IF($G$4=$AE$1,VLOOKUP($A107,'FeederSheet LA10'!$B$2:$DF$176,L$6+$AE$26,FALSE),"")</f>
        <v>-0.15</v>
      </c>
      <c r="M107" s="98">
        <f>IF($G$4=$AE$1,VLOOKUP($A107,'FeederSheet LA10'!$B$2:$DF$176,M$6+$AE$26,FALSE),"")</f>
        <v>0.28999999999999998</v>
      </c>
      <c r="N107" s="98">
        <f>IF($G$4=$AE$1,VLOOKUP($A107,'FeederSheet LA10'!$B$2:$DF$176,N$6+$AE$26,FALSE),"")</f>
        <v>0.22</v>
      </c>
      <c r="O107" s="98"/>
      <c r="P107" s="98">
        <f>IF($G$4=$AE$1,VLOOKUP($A107,'FeederSheet LA10'!$B$2:$DF$176,P$6+$AE$26,FALSE),"")</f>
        <v>-0.11</v>
      </c>
      <c r="Q107" s="98">
        <f>IF($G$4=$AE$1,VLOOKUP($A107,'FeederSheet LA10'!$B$2:$DF$176,Q$6+$AE$26,FALSE),"")</f>
        <v>0.31</v>
      </c>
      <c r="R107" s="98">
        <f>IF($G$4=$AE$1,VLOOKUP($A107,'FeederSheet LA10'!$B$2:$DF$176,R$6+$AE$26,FALSE),"")</f>
        <v>0.23</v>
      </c>
      <c r="S107" s="155"/>
      <c r="T107" s="155"/>
      <c r="U107" s="155"/>
      <c r="AE107" s="144"/>
    </row>
    <row r="108" spans="1:31" s="149" customFormat="1" x14ac:dyDescent="0.35">
      <c r="A108" s="157" t="s">
        <v>425</v>
      </c>
      <c r="B108" s="158" t="s">
        <v>426</v>
      </c>
      <c r="C108" s="159" t="s">
        <v>427</v>
      </c>
      <c r="D108" s="24">
        <f>VLOOKUP($A108,'FeederSheet LA10'!$B$2:$DF$176,D$6+$AE$28+$AE$26,FALSE)</f>
        <v>6103</v>
      </c>
      <c r="E108" s="24">
        <f>VLOOKUP($A108,'FeederSheet LA10'!$B$2:$DF$176,E$6+$AE$28+$AE$26,FALSE)</f>
        <v>17200</v>
      </c>
      <c r="F108" s="24">
        <f>VLOOKUP($A108,'FeederSheet LA10'!$B$2:$DF$176,F$6+$AE$28+$AE$26,FALSE)</f>
        <v>23303</v>
      </c>
      <c r="G108" s="24"/>
      <c r="H108" s="25">
        <f>VLOOKUP($A108,'FeederSheet LA10'!$B$2:$DF$176,H$6+$AE$24+$AE$26,FALSE)</f>
        <v>-0.09</v>
      </c>
      <c r="I108" s="25">
        <f>VLOOKUP($A108,'FeederSheet LA10'!$B$2:$DF$176,I$6+$AE$24+$AE$26,FALSE)</f>
        <v>0.28999999999999998</v>
      </c>
      <c r="J108" s="25">
        <f>VLOOKUP($A108,'FeederSheet LA10'!$B$2:$DF$176,J$6+$AE$24+$AE$26,FALSE)</f>
        <v>0.19</v>
      </c>
      <c r="K108" s="97"/>
      <c r="L108" s="98">
        <f>IF($G$4=$AE$1,VLOOKUP($A108,'FeederSheet LA10'!$B$2:$DF$176,L$6+$AE$26,FALSE),"")</f>
        <v>-0.12</v>
      </c>
      <c r="M108" s="98">
        <f>IF($G$4=$AE$1,VLOOKUP($A108,'FeederSheet LA10'!$B$2:$DF$176,M$6+$AE$26,FALSE),"")</f>
        <v>0.27</v>
      </c>
      <c r="N108" s="98">
        <f>IF($G$4=$AE$1,VLOOKUP($A108,'FeederSheet LA10'!$B$2:$DF$176,N$6+$AE$26,FALSE),"")</f>
        <v>0.17</v>
      </c>
      <c r="O108" s="98"/>
      <c r="P108" s="98">
        <f>IF($G$4=$AE$1,VLOOKUP($A108,'FeederSheet LA10'!$B$2:$DF$176,P$6+$AE$26,FALSE),"")</f>
        <v>-0.06</v>
      </c>
      <c r="Q108" s="98">
        <f>IF($G$4=$AE$1,VLOOKUP($A108,'FeederSheet LA10'!$B$2:$DF$176,Q$6+$AE$26,FALSE),"")</f>
        <v>0.31</v>
      </c>
      <c r="R108" s="98">
        <f>IF($G$4=$AE$1,VLOOKUP($A108,'FeederSheet LA10'!$B$2:$DF$176,R$6+$AE$26,FALSE),"")</f>
        <v>0.2</v>
      </c>
      <c r="S108" s="155"/>
      <c r="T108" s="155"/>
      <c r="U108" s="155"/>
      <c r="AE108" s="144"/>
    </row>
    <row r="109" spans="1:31" ht="12.75" customHeight="1" x14ac:dyDescent="0.35">
      <c r="A109" s="132" t="s">
        <v>428</v>
      </c>
      <c r="B109" s="153">
        <v>202</v>
      </c>
      <c r="C109" s="108" t="s">
        <v>429</v>
      </c>
      <c r="D109" s="38">
        <f>VLOOKUP($A109,'FeederSheet LA10'!$B$2:$DF$176,D$6+$AE$28+$AE$26,FALSE)</f>
        <v>385</v>
      </c>
      <c r="E109" s="38">
        <f>VLOOKUP($A109,'FeederSheet LA10'!$B$2:$DF$176,E$6+$AE$28+$AE$26,FALSE)</f>
        <v>1039</v>
      </c>
      <c r="F109" s="38">
        <f>VLOOKUP($A109,'FeederSheet LA10'!$B$2:$DF$176,F$6+$AE$28+$AE$26,FALSE)</f>
        <v>1424</v>
      </c>
      <c r="G109" s="38"/>
      <c r="H109" s="40">
        <f>VLOOKUP($A109,'FeederSheet LA10'!$B$2:$DF$176,H$6+$AE$24+$AE$26,FALSE)</f>
        <v>-0.28999999999999998</v>
      </c>
      <c r="I109" s="40">
        <f>VLOOKUP($A109,'FeederSheet LA10'!$B$2:$DF$176,I$6+$AE$24+$AE$26,FALSE)</f>
        <v>0.2</v>
      </c>
      <c r="J109" s="40">
        <f>VLOOKUP($A109,'FeederSheet LA10'!$B$2:$DF$176,J$6+$AE$24+$AE$26,FALSE)</f>
        <v>7.0000000000000007E-2</v>
      </c>
      <c r="K109" s="100"/>
      <c r="L109" s="102">
        <f>IF($G$4=$AE$1,VLOOKUP($A109,'FeederSheet LA10'!$B$2:$DF$176,L$6+$AE$26,FALSE),"")</f>
        <v>-0.41</v>
      </c>
      <c r="M109" s="102">
        <f>IF($G$4=$AE$1,VLOOKUP($A109,'FeederSheet LA10'!$B$2:$DF$176,M$6+$AE$26,FALSE),"")</f>
        <v>0.12</v>
      </c>
      <c r="N109" s="102">
        <f>IF($G$4=$AE$1,VLOOKUP($A109,'FeederSheet LA10'!$B$2:$DF$176,N$6+$AE$26,FALSE),"")</f>
        <v>0</v>
      </c>
      <c r="O109" s="102"/>
      <c r="P109" s="102">
        <f>IF($G$4=$AE$1,VLOOKUP($A109,'FeederSheet LA10'!$B$2:$DF$176,P$6+$AE$26,FALSE),"")</f>
        <v>-0.16</v>
      </c>
      <c r="Q109" s="102">
        <f>IF($G$4=$AE$1,VLOOKUP($A109,'FeederSheet LA10'!$B$2:$DF$176,Q$6+$AE$26,FALSE),"")</f>
        <v>0.27</v>
      </c>
      <c r="R109" s="102">
        <f>IF($G$4=$AE$1,VLOOKUP($A109,'FeederSheet LA10'!$B$2:$DF$176,R$6+$AE$26,FALSE),"")</f>
        <v>0.13</v>
      </c>
    </row>
    <row r="110" spans="1:31" s="149" customFormat="1" x14ac:dyDescent="0.35">
      <c r="A110" s="132" t="s">
        <v>430</v>
      </c>
      <c r="B110" s="153">
        <v>201</v>
      </c>
      <c r="C110" s="108" t="s">
        <v>431</v>
      </c>
      <c r="D110" s="38">
        <f>VLOOKUP($A110,'FeederSheet LA10'!$B$2:$DF$176,D$6+$AE$28+$AE$26,FALSE)</f>
        <v>0</v>
      </c>
      <c r="E110" s="38">
        <f>VLOOKUP($A110,'FeederSheet LA10'!$B$2:$DF$176,E$6+$AE$28+$AE$26,FALSE)</f>
        <v>0</v>
      </c>
      <c r="F110" s="38">
        <f>VLOOKUP($A110,'FeederSheet LA10'!$B$2:$DF$176,F$6+$AE$28+$AE$26,FALSE)</f>
        <v>0</v>
      </c>
      <c r="G110" s="38"/>
      <c r="H110" s="40" t="str">
        <f>VLOOKUP($A110,'FeederSheet LA10'!$B$2:$DF$176,H$6+$AE$24+$AE$26,FALSE)</f>
        <v>.</v>
      </c>
      <c r="I110" s="40" t="str">
        <f>VLOOKUP($A110,'FeederSheet LA10'!$B$2:$DF$176,I$6+$AE$24+$AE$26,FALSE)</f>
        <v>.</v>
      </c>
      <c r="J110" s="40" t="str">
        <f>VLOOKUP($A110,'FeederSheet LA10'!$B$2:$DF$176,J$6+$AE$24+$AE$26,FALSE)</f>
        <v>.</v>
      </c>
      <c r="K110" s="100"/>
      <c r="L110" s="102" t="str">
        <f>IF($G$4=$AE$1,VLOOKUP($A110,'FeederSheet LA10'!$B$2:$DF$176,L$6+$AE$26,FALSE),"")</f>
        <v>.</v>
      </c>
      <c r="M110" s="102" t="str">
        <f>IF($G$4=$AE$1,VLOOKUP($A110,'FeederSheet LA10'!$B$2:$DF$176,M$6+$AE$26,FALSE),"")</f>
        <v>.</v>
      </c>
      <c r="N110" s="102" t="str">
        <f>IF($G$4=$AE$1,VLOOKUP($A110,'FeederSheet LA10'!$B$2:$DF$176,N$6+$AE$26,FALSE),"")</f>
        <v>.</v>
      </c>
      <c r="O110" s="102"/>
      <c r="P110" s="102" t="str">
        <f>IF($G$4=$AE$1,VLOOKUP($A110,'FeederSheet LA10'!$B$2:$DF$176,P$6+$AE$26,FALSE),"")</f>
        <v>.</v>
      </c>
      <c r="Q110" s="102" t="str">
        <f>IF($G$4=$AE$1,VLOOKUP($A110,'FeederSheet LA10'!$B$2:$DF$176,Q$6+$AE$26,FALSE),"")</f>
        <v>.</v>
      </c>
      <c r="R110" s="102" t="str">
        <f>IF($G$4=$AE$1,VLOOKUP($A110,'FeederSheet LA10'!$B$2:$DF$176,R$6+$AE$26,FALSE),"")</f>
        <v>.</v>
      </c>
      <c r="S110" s="152"/>
      <c r="T110" s="152"/>
      <c r="U110" s="152"/>
      <c r="AE110" s="144"/>
    </row>
    <row r="111" spans="1:31" x14ac:dyDescent="0.35">
      <c r="A111" s="132" t="s">
        <v>432</v>
      </c>
      <c r="B111" s="153">
        <v>204</v>
      </c>
      <c r="C111" s="109" t="s">
        <v>433</v>
      </c>
      <c r="D111" s="38">
        <f>VLOOKUP($A111,'FeederSheet LA10'!$B$2:$DF$176,D$6+$AE$28+$AE$26,FALSE)</f>
        <v>625</v>
      </c>
      <c r="E111" s="38">
        <f>VLOOKUP($A111,'FeederSheet LA10'!$B$2:$DF$176,E$6+$AE$28+$AE$26,FALSE)</f>
        <v>1283</v>
      </c>
      <c r="F111" s="38">
        <f>VLOOKUP($A111,'FeederSheet LA10'!$B$2:$DF$176,F$6+$AE$28+$AE$26,FALSE)</f>
        <v>1908</v>
      </c>
      <c r="G111" s="38"/>
      <c r="H111" s="40">
        <f>VLOOKUP($A111,'FeederSheet LA10'!$B$2:$DF$176,H$6+$AE$24+$AE$26,FALSE)</f>
        <v>0.13</v>
      </c>
      <c r="I111" s="40">
        <f>VLOOKUP($A111,'FeederSheet LA10'!$B$2:$DF$176,I$6+$AE$24+$AE$26,FALSE)</f>
        <v>0.4</v>
      </c>
      <c r="J111" s="40">
        <f>VLOOKUP($A111,'FeederSheet LA10'!$B$2:$DF$176,J$6+$AE$24+$AE$26,FALSE)</f>
        <v>0.31</v>
      </c>
      <c r="K111" s="100"/>
      <c r="L111" s="102">
        <f>IF($G$4=$AE$1,VLOOKUP($A111,'FeederSheet LA10'!$B$2:$DF$176,L$6+$AE$26,FALSE),"")</f>
        <v>0.03</v>
      </c>
      <c r="M111" s="102">
        <f>IF($G$4=$AE$1,VLOOKUP($A111,'FeederSheet LA10'!$B$2:$DF$176,M$6+$AE$26,FALSE),"")</f>
        <v>0.33</v>
      </c>
      <c r="N111" s="102">
        <f>IF($G$4=$AE$1,VLOOKUP($A111,'FeederSheet LA10'!$B$2:$DF$176,N$6+$AE$26,FALSE),"")</f>
        <v>0.26</v>
      </c>
      <c r="O111" s="102"/>
      <c r="P111" s="102">
        <f>IF($G$4=$AE$1,VLOOKUP($A111,'FeederSheet LA10'!$B$2:$DF$176,P$6+$AE$26,FALSE),"")</f>
        <v>0.23</v>
      </c>
      <c r="Q111" s="102">
        <f>IF($G$4=$AE$1,VLOOKUP($A111,'FeederSheet LA10'!$B$2:$DF$176,Q$6+$AE$26,FALSE),"")</f>
        <v>0.47</v>
      </c>
      <c r="R111" s="102">
        <f>IF($G$4=$AE$1,VLOOKUP($A111,'FeederSheet LA10'!$B$2:$DF$176,R$6+$AE$26,FALSE),"")</f>
        <v>0.37</v>
      </c>
      <c r="S111" s="152"/>
      <c r="T111" s="152"/>
      <c r="U111" s="152"/>
    </row>
    <row r="112" spans="1:31" x14ac:dyDescent="0.35">
      <c r="A112" s="132" t="s">
        <v>434</v>
      </c>
      <c r="B112" s="153">
        <v>205</v>
      </c>
      <c r="C112" s="110" t="s">
        <v>435</v>
      </c>
      <c r="D112" s="38">
        <f>VLOOKUP($A112,'FeederSheet LA10'!$B$2:$DF$176,D$6+$AE$28+$AE$26,FALSE)</f>
        <v>250</v>
      </c>
      <c r="E112" s="38">
        <f>VLOOKUP($A112,'FeederSheet LA10'!$B$2:$DF$176,E$6+$AE$28+$AE$26,FALSE)</f>
        <v>924</v>
      </c>
      <c r="F112" s="38">
        <f>VLOOKUP($A112,'FeederSheet LA10'!$B$2:$DF$176,F$6+$AE$28+$AE$26,FALSE)</f>
        <v>1174</v>
      </c>
      <c r="G112" s="38"/>
      <c r="H112" s="40">
        <f>VLOOKUP($A112,'FeederSheet LA10'!$B$2:$DF$176,H$6+$AE$24+$AE$26,FALSE)</f>
        <v>-7.0000000000000007E-2</v>
      </c>
      <c r="I112" s="40">
        <f>VLOOKUP($A112,'FeederSheet LA10'!$B$2:$DF$176,I$6+$AE$24+$AE$26,FALSE)</f>
        <v>0.45</v>
      </c>
      <c r="J112" s="40">
        <f>VLOOKUP($A112,'FeederSheet LA10'!$B$2:$DF$176,J$6+$AE$24+$AE$26,FALSE)</f>
        <v>0.34</v>
      </c>
      <c r="K112" s="100"/>
      <c r="L112" s="102">
        <f>IF($G$4=$AE$1,VLOOKUP($A112,'FeederSheet LA10'!$B$2:$DF$176,L$6+$AE$26,FALSE),"")</f>
        <v>-0.22</v>
      </c>
      <c r="M112" s="102">
        <f>IF($G$4=$AE$1,VLOOKUP($A112,'FeederSheet LA10'!$B$2:$DF$176,M$6+$AE$26,FALSE),"")</f>
        <v>0.37</v>
      </c>
      <c r="N112" s="102">
        <f>IF($G$4=$AE$1,VLOOKUP($A112,'FeederSheet LA10'!$B$2:$DF$176,N$6+$AE$26,FALSE),"")</f>
        <v>0.27</v>
      </c>
      <c r="O112" s="102"/>
      <c r="P112" s="102">
        <f>IF($G$4=$AE$1,VLOOKUP($A112,'FeederSheet LA10'!$B$2:$DF$176,P$6+$AE$26,FALSE),"")</f>
        <v>0.09</v>
      </c>
      <c r="Q112" s="102">
        <f>IF($G$4=$AE$1,VLOOKUP($A112,'FeederSheet LA10'!$B$2:$DF$176,Q$6+$AE$26,FALSE),"")</f>
        <v>0.53</v>
      </c>
      <c r="R112" s="102">
        <f>IF($G$4=$AE$1,VLOOKUP($A112,'FeederSheet LA10'!$B$2:$DF$176,R$6+$AE$26,FALSE),"")</f>
        <v>0.41</v>
      </c>
      <c r="S112" s="152"/>
      <c r="T112" s="152"/>
      <c r="U112" s="152"/>
    </row>
    <row r="113" spans="1:31" x14ac:dyDescent="0.35">
      <c r="A113" s="132" t="s">
        <v>436</v>
      </c>
      <c r="B113" s="153">
        <v>309</v>
      </c>
      <c r="C113" s="109" t="s">
        <v>437</v>
      </c>
      <c r="D113" s="38">
        <f>VLOOKUP($A113,'FeederSheet LA10'!$B$2:$DF$176,D$6+$AE$28+$AE$26,FALSE)</f>
        <v>534</v>
      </c>
      <c r="E113" s="38">
        <f>VLOOKUP($A113,'FeederSheet LA10'!$B$2:$DF$176,E$6+$AE$28+$AE$26,FALSE)</f>
        <v>1408</v>
      </c>
      <c r="F113" s="38">
        <f>VLOOKUP($A113,'FeederSheet LA10'!$B$2:$DF$176,F$6+$AE$28+$AE$26,FALSE)</f>
        <v>1942</v>
      </c>
      <c r="G113" s="38"/>
      <c r="H113" s="40">
        <f>VLOOKUP($A113,'FeederSheet LA10'!$B$2:$DF$176,H$6+$AE$24+$AE$26,FALSE)</f>
        <v>-0.1</v>
      </c>
      <c r="I113" s="40">
        <f>VLOOKUP($A113,'FeederSheet LA10'!$B$2:$DF$176,I$6+$AE$24+$AE$26,FALSE)</f>
        <v>0.26</v>
      </c>
      <c r="J113" s="40">
        <f>VLOOKUP($A113,'FeederSheet LA10'!$B$2:$DF$176,J$6+$AE$24+$AE$26,FALSE)</f>
        <v>0.16</v>
      </c>
      <c r="K113" s="100"/>
      <c r="L113" s="102">
        <f>IF($G$4=$AE$1,VLOOKUP($A113,'FeederSheet LA10'!$B$2:$DF$176,L$6+$AE$26,FALSE),"")</f>
        <v>-0.21</v>
      </c>
      <c r="M113" s="102">
        <f>IF($G$4=$AE$1,VLOOKUP($A113,'FeederSheet LA10'!$B$2:$DF$176,M$6+$AE$26,FALSE),"")</f>
        <v>0.2</v>
      </c>
      <c r="N113" s="102">
        <f>IF($G$4=$AE$1,VLOOKUP($A113,'FeederSheet LA10'!$B$2:$DF$176,N$6+$AE$26,FALSE),"")</f>
        <v>0.11</v>
      </c>
      <c r="O113" s="102"/>
      <c r="P113" s="102">
        <f>IF($G$4=$AE$1,VLOOKUP($A113,'FeederSheet LA10'!$B$2:$DF$176,P$6+$AE$26,FALSE),"")</f>
        <v>0.01</v>
      </c>
      <c r="Q113" s="102">
        <f>IF($G$4=$AE$1,VLOOKUP($A113,'FeederSheet LA10'!$B$2:$DF$176,Q$6+$AE$26,FALSE),"")</f>
        <v>0.33</v>
      </c>
      <c r="R113" s="102">
        <f>IF($G$4=$AE$1,VLOOKUP($A113,'FeederSheet LA10'!$B$2:$DF$176,R$6+$AE$26,FALSE),"")</f>
        <v>0.22</v>
      </c>
      <c r="S113" s="152"/>
      <c r="T113" s="152"/>
      <c r="U113" s="152"/>
    </row>
    <row r="114" spans="1:31" x14ac:dyDescent="0.35">
      <c r="A114" s="132" t="s">
        <v>438</v>
      </c>
      <c r="B114" s="153">
        <v>206</v>
      </c>
      <c r="C114" s="109" t="s">
        <v>439</v>
      </c>
      <c r="D114" s="38">
        <f>VLOOKUP($A114,'FeederSheet LA10'!$B$2:$DF$176,D$6+$AE$28+$AE$26,FALSE)</f>
        <v>445</v>
      </c>
      <c r="E114" s="38">
        <f>VLOOKUP($A114,'FeederSheet LA10'!$B$2:$DF$176,E$6+$AE$28+$AE$26,FALSE)</f>
        <v>883</v>
      </c>
      <c r="F114" s="38">
        <f>VLOOKUP($A114,'FeederSheet LA10'!$B$2:$DF$176,F$6+$AE$28+$AE$26,FALSE)</f>
        <v>1328</v>
      </c>
      <c r="G114" s="38"/>
      <c r="H114" s="40">
        <f>VLOOKUP($A114,'FeederSheet LA10'!$B$2:$DF$176,H$6+$AE$24+$AE$26,FALSE)</f>
        <v>-0.14000000000000001</v>
      </c>
      <c r="I114" s="40">
        <f>VLOOKUP($A114,'FeederSheet LA10'!$B$2:$DF$176,I$6+$AE$24+$AE$26,FALSE)</f>
        <v>0.28999999999999998</v>
      </c>
      <c r="J114" s="40">
        <f>VLOOKUP($A114,'FeederSheet LA10'!$B$2:$DF$176,J$6+$AE$24+$AE$26,FALSE)</f>
        <v>0.15</v>
      </c>
      <c r="K114" s="100"/>
      <c r="L114" s="102">
        <f>IF($G$4=$AE$1,VLOOKUP($A114,'FeederSheet LA10'!$B$2:$DF$176,L$6+$AE$26,FALSE),"")</f>
        <v>-0.25</v>
      </c>
      <c r="M114" s="102">
        <f>IF($G$4=$AE$1,VLOOKUP($A114,'FeederSheet LA10'!$B$2:$DF$176,M$6+$AE$26,FALSE),"")</f>
        <v>0.21</v>
      </c>
      <c r="N114" s="102">
        <f>IF($G$4=$AE$1,VLOOKUP($A114,'FeederSheet LA10'!$B$2:$DF$176,N$6+$AE$26,FALSE),"")</f>
        <v>0.08</v>
      </c>
      <c r="O114" s="102"/>
      <c r="P114" s="102">
        <f>IF($G$4=$AE$1,VLOOKUP($A114,'FeederSheet LA10'!$B$2:$DF$176,P$6+$AE$26,FALSE),"")</f>
        <v>-0.02</v>
      </c>
      <c r="Q114" s="102">
        <f>IF($G$4=$AE$1,VLOOKUP($A114,'FeederSheet LA10'!$B$2:$DF$176,Q$6+$AE$26,FALSE),"")</f>
        <v>0.38</v>
      </c>
      <c r="R114" s="102">
        <f>IF($G$4=$AE$1,VLOOKUP($A114,'FeederSheet LA10'!$B$2:$DF$176,R$6+$AE$26,FALSE),"")</f>
        <v>0.22</v>
      </c>
      <c r="S114" s="152"/>
      <c r="T114" s="152"/>
      <c r="U114" s="152"/>
    </row>
    <row r="115" spans="1:31" x14ac:dyDescent="0.35">
      <c r="A115" s="132" t="s">
        <v>440</v>
      </c>
      <c r="B115" s="153">
        <v>207</v>
      </c>
      <c r="C115" s="109" t="s">
        <v>441</v>
      </c>
      <c r="D115" s="38">
        <f>VLOOKUP($A115,'FeederSheet LA10'!$B$2:$DF$176,D$6+$AE$28+$AE$26,FALSE)</f>
        <v>120</v>
      </c>
      <c r="E115" s="38">
        <f>VLOOKUP($A115,'FeederSheet LA10'!$B$2:$DF$176,E$6+$AE$28+$AE$26,FALSE)</f>
        <v>537</v>
      </c>
      <c r="F115" s="38">
        <f>VLOOKUP($A115,'FeederSheet LA10'!$B$2:$DF$176,F$6+$AE$28+$AE$26,FALSE)</f>
        <v>657</v>
      </c>
      <c r="G115" s="38"/>
      <c r="H115" s="40">
        <f>VLOOKUP($A115,'FeederSheet LA10'!$B$2:$DF$176,H$6+$AE$24+$AE$26,FALSE)</f>
        <v>-0.41</v>
      </c>
      <c r="I115" s="40">
        <f>VLOOKUP($A115,'FeederSheet LA10'!$B$2:$DF$176,I$6+$AE$24+$AE$26,FALSE)</f>
        <v>0.22</v>
      </c>
      <c r="J115" s="40">
        <f>VLOOKUP($A115,'FeederSheet LA10'!$B$2:$DF$176,J$6+$AE$24+$AE$26,FALSE)</f>
        <v>0.11</v>
      </c>
      <c r="K115" s="100"/>
      <c r="L115" s="102">
        <f>IF($G$4=$AE$1,VLOOKUP($A115,'FeederSheet LA10'!$B$2:$DF$176,L$6+$AE$26,FALSE),"")</f>
        <v>-0.63</v>
      </c>
      <c r="M115" s="102">
        <f>IF($G$4=$AE$1,VLOOKUP($A115,'FeederSheet LA10'!$B$2:$DF$176,M$6+$AE$26,FALSE),"")</f>
        <v>0.12</v>
      </c>
      <c r="N115" s="102">
        <f>IF($G$4=$AE$1,VLOOKUP($A115,'FeederSheet LA10'!$B$2:$DF$176,N$6+$AE$26,FALSE),"")</f>
        <v>0.01</v>
      </c>
      <c r="O115" s="102"/>
      <c r="P115" s="102">
        <f>IF($G$4=$AE$1,VLOOKUP($A115,'FeederSheet LA10'!$B$2:$DF$176,P$6+$AE$26,FALSE),"")</f>
        <v>-0.18</v>
      </c>
      <c r="Q115" s="102">
        <f>IF($G$4=$AE$1,VLOOKUP($A115,'FeederSheet LA10'!$B$2:$DF$176,Q$6+$AE$26,FALSE),"")</f>
        <v>0.33</v>
      </c>
      <c r="R115" s="102">
        <f>IF($G$4=$AE$1,VLOOKUP($A115,'FeederSheet LA10'!$B$2:$DF$176,R$6+$AE$26,FALSE),"")</f>
        <v>0.2</v>
      </c>
      <c r="S115" s="152"/>
      <c r="T115" s="152"/>
      <c r="U115" s="152"/>
    </row>
    <row r="116" spans="1:31" x14ac:dyDescent="0.35">
      <c r="A116" s="132" t="s">
        <v>442</v>
      </c>
      <c r="B116" s="153">
        <v>208</v>
      </c>
      <c r="C116" s="109" t="s">
        <v>443</v>
      </c>
      <c r="D116" s="38">
        <f>VLOOKUP($A116,'FeederSheet LA10'!$B$2:$DF$176,D$6+$AE$28+$AE$26,FALSE)</f>
        <v>463</v>
      </c>
      <c r="E116" s="38">
        <f>VLOOKUP($A116,'FeederSheet LA10'!$B$2:$DF$176,E$6+$AE$28+$AE$26,FALSE)</f>
        <v>1454</v>
      </c>
      <c r="F116" s="38">
        <f>VLOOKUP($A116,'FeederSheet LA10'!$B$2:$DF$176,F$6+$AE$28+$AE$26,FALSE)</f>
        <v>1917</v>
      </c>
      <c r="G116" s="38"/>
      <c r="H116" s="40">
        <f>VLOOKUP($A116,'FeederSheet LA10'!$B$2:$DF$176,H$6+$AE$24+$AE$26,FALSE)</f>
        <v>-0.34</v>
      </c>
      <c r="I116" s="40">
        <f>VLOOKUP($A116,'FeederSheet LA10'!$B$2:$DF$176,I$6+$AE$24+$AE$26,FALSE)</f>
        <v>0.04</v>
      </c>
      <c r="J116" s="40">
        <f>VLOOKUP($A116,'FeederSheet LA10'!$B$2:$DF$176,J$6+$AE$24+$AE$26,FALSE)</f>
        <v>-0.05</v>
      </c>
      <c r="K116" s="100"/>
      <c r="L116" s="102">
        <f>IF($G$4=$AE$1,VLOOKUP($A116,'FeederSheet LA10'!$B$2:$DF$176,L$6+$AE$26,FALSE),"")</f>
        <v>-0.46</v>
      </c>
      <c r="M116" s="102">
        <f>IF($G$4=$AE$1,VLOOKUP($A116,'FeederSheet LA10'!$B$2:$DF$176,M$6+$AE$26,FALSE),"")</f>
        <v>-0.03</v>
      </c>
      <c r="N116" s="102">
        <f>IF($G$4=$AE$1,VLOOKUP($A116,'FeederSheet LA10'!$B$2:$DF$176,N$6+$AE$26,FALSE),"")</f>
        <v>-0.11</v>
      </c>
      <c r="O116" s="102"/>
      <c r="P116" s="102">
        <f>IF($G$4=$AE$1,VLOOKUP($A116,'FeederSheet LA10'!$B$2:$DF$176,P$6+$AE$26,FALSE),"")</f>
        <v>-0.23</v>
      </c>
      <c r="Q116" s="102">
        <f>IF($G$4=$AE$1,VLOOKUP($A116,'FeederSheet LA10'!$B$2:$DF$176,Q$6+$AE$26,FALSE),"")</f>
        <v>0.1</v>
      </c>
      <c r="R116" s="102">
        <f>IF($G$4=$AE$1,VLOOKUP($A116,'FeederSheet LA10'!$B$2:$DF$176,R$6+$AE$26,FALSE),"")</f>
        <v>0</v>
      </c>
      <c r="S116" s="152"/>
      <c r="T116" s="152"/>
      <c r="U116" s="152"/>
    </row>
    <row r="117" spans="1:31" x14ac:dyDescent="0.35">
      <c r="A117" s="132" t="s">
        <v>444</v>
      </c>
      <c r="B117" s="153">
        <v>209</v>
      </c>
      <c r="C117" s="109" t="s">
        <v>445</v>
      </c>
      <c r="D117" s="38">
        <f>VLOOKUP($A117,'FeederSheet LA10'!$B$2:$DF$176,D$6+$AE$28+$AE$26,FALSE)</f>
        <v>362</v>
      </c>
      <c r="E117" s="38">
        <f>VLOOKUP($A117,'FeederSheet LA10'!$B$2:$DF$176,E$6+$AE$28+$AE$26,FALSE)</f>
        <v>1590</v>
      </c>
      <c r="F117" s="38">
        <f>VLOOKUP($A117,'FeederSheet LA10'!$B$2:$DF$176,F$6+$AE$28+$AE$26,FALSE)</f>
        <v>1952</v>
      </c>
      <c r="G117" s="38"/>
      <c r="H117" s="40">
        <f>VLOOKUP($A117,'FeederSheet LA10'!$B$2:$DF$176,H$6+$AE$24+$AE$26,FALSE)</f>
        <v>-0.71</v>
      </c>
      <c r="I117" s="40">
        <f>VLOOKUP($A117,'FeederSheet LA10'!$B$2:$DF$176,I$6+$AE$24+$AE$26,FALSE)</f>
        <v>-0.11</v>
      </c>
      <c r="J117" s="40">
        <f>VLOOKUP($A117,'FeederSheet LA10'!$B$2:$DF$176,J$6+$AE$24+$AE$26,FALSE)</f>
        <v>-0.22</v>
      </c>
      <c r="K117" s="100"/>
      <c r="L117" s="102">
        <f>IF($G$4=$AE$1,VLOOKUP($A117,'FeederSheet LA10'!$B$2:$DF$176,L$6+$AE$26,FALSE),"")</f>
        <v>-0.84</v>
      </c>
      <c r="M117" s="102">
        <f>IF($G$4=$AE$1,VLOOKUP($A117,'FeederSheet LA10'!$B$2:$DF$176,M$6+$AE$26,FALSE),"")</f>
        <v>-0.17</v>
      </c>
      <c r="N117" s="102">
        <f>IF($G$4=$AE$1,VLOOKUP($A117,'FeederSheet LA10'!$B$2:$DF$176,N$6+$AE$26,FALSE),"")</f>
        <v>-0.27</v>
      </c>
      <c r="O117" s="102"/>
      <c r="P117" s="102">
        <f>IF($G$4=$AE$1,VLOOKUP($A117,'FeederSheet LA10'!$B$2:$DF$176,P$6+$AE$26,FALSE),"")</f>
        <v>-0.57999999999999996</v>
      </c>
      <c r="Q117" s="102">
        <f>IF($G$4=$AE$1,VLOOKUP($A117,'FeederSheet LA10'!$B$2:$DF$176,Q$6+$AE$26,FALSE),"")</f>
        <v>-0.04</v>
      </c>
      <c r="R117" s="102">
        <f>IF($G$4=$AE$1,VLOOKUP($A117,'FeederSheet LA10'!$B$2:$DF$176,R$6+$AE$26,FALSE),"")</f>
        <v>-0.16</v>
      </c>
      <c r="S117" s="152"/>
      <c r="T117" s="152"/>
      <c r="U117" s="152"/>
    </row>
    <row r="118" spans="1:31" x14ac:dyDescent="0.35">
      <c r="A118" s="132" t="s">
        <v>446</v>
      </c>
      <c r="B118" s="153">
        <v>316</v>
      </c>
      <c r="C118" s="109" t="s">
        <v>447</v>
      </c>
      <c r="D118" s="38">
        <f>VLOOKUP($A118,'FeederSheet LA10'!$B$2:$DF$176,D$6+$AE$28+$AE$26,FALSE)</f>
        <v>619</v>
      </c>
      <c r="E118" s="38">
        <f>VLOOKUP($A118,'FeederSheet LA10'!$B$2:$DF$176,E$6+$AE$28+$AE$26,FALSE)</f>
        <v>2717</v>
      </c>
      <c r="F118" s="38">
        <f>VLOOKUP($A118,'FeederSheet LA10'!$B$2:$DF$176,F$6+$AE$28+$AE$26,FALSE)</f>
        <v>3336</v>
      </c>
      <c r="G118" s="38"/>
      <c r="H118" s="40">
        <f>VLOOKUP($A118,'FeederSheet LA10'!$B$2:$DF$176,H$6+$AE$24+$AE$26,FALSE)</f>
        <v>-0.23</v>
      </c>
      <c r="I118" s="40">
        <f>VLOOKUP($A118,'FeederSheet LA10'!$B$2:$DF$176,I$6+$AE$24+$AE$26,FALSE)</f>
        <v>0.44</v>
      </c>
      <c r="J118" s="40">
        <f>VLOOKUP($A118,'FeederSheet LA10'!$B$2:$DF$176,J$6+$AE$24+$AE$26,FALSE)</f>
        <v>0.32</v>
      </c>
      <c r="K118" s="100"/>
      <c r="L118" s="102">
        <f>IF($G$4=$AE$1,VLOOKUP($A118,'FeederSheet LA10'!$B$2:$DF$176,L$6+$AE$26,FALSE),"")</f>
        <v>-0.33</v>
      </c>
      <c r="M118" s="102">
        <f>IF($G$4=$AE$1,VLOOKUP($A118,'FeederSheet LA10'!$B$2:$DF$176,M$6+$AE$26,FALSE),"")</f>
        <v>0.39</v>
      </c>
      <c r="N118" s="102">
        <f>IF($G$4=$AE$1,VLOOKUP($A118,'FeederSheet LA10'!$B$2:$DF$176,N$6+$AE$26,FALSE),"")</f>
        <v>0.27</v>
      </c>
      <c r="O118" s="102"/>
      <c r="P118" s="102">
        <f>IF($G$4=$AE$1,VLOOKUP($A118,'FeederSheet LA10'!$B$2:$DF$176,P$6+$AE$26,FALSE),"")</f>
        <v>-0.13</v>
      </c>
      <c r="Q118" s="102">
        <f>IF($G$4=$AE$1,VLOOKUP($A118,'FeederSheet LA10'!$B$2:$DF$176,Q$6+$AE$26,FALSE),"")</f>
        <v>0.49</v>
      </c>
      <c r="R118" s="102">
        <f>IF($G$4=$AE$1,VLOOKUP($A118,'FeederSheet LA10'!$B$2:$DF$176,R$6+$AE$26,FALSE),"")</f>
        <v>0.36</v>
      </c>
      <c r="S118" s="152"/>
      <c r="T118" s="152"/>
      <c r="U118" s="152"/>
    </row>
    <row r="119" spans="1:31" x14ac:dyDescent="0.35">
      <c r="A119" s="132" t="s">
        <v>448</v>
      </c>
      <c r="B119" s="153">
        <v>210</v>
      </c>
      <c r="C119" s="109" t="s">
        <v>449</v>
      </c>
      <c r="D119" s="38">
        <f>VLOOKUP($A119,'FeederSheet LA10'!$B$2:$DF$176,D$6+$AE$28+$AE$26,FALSE)</f>
        <v>606</v>
      </c>
      <c r="E119" s="38">
        <f>VLOOKUP($A119,'FeederSheet LA10'!$B$2:$DF$176,E$6+$AE$28+$AE$26,FALSE)</f>
        <v>1585</v>
      </c>
      <c r="F119" s="38">
        <f>VLOOKUP($A119,'FeederSheet LA10'!$B$2:$DF$176,F$6+$AE$28+$AE$26,FALSE)</f>
        <v>2191</v>
      </c>
      <c r="G119" s="38"/>
      <c r="H119" s="40">
        <f>VLOOKUP($A119,'FeederSheet LA10'!$B$2:$DF$176,H$6+$AE$24+$AE$26,FALSE)</f>
        <v>-0.02</v>
      </c>
      <c r="I119" s="40">
        <f>VLOOKUP($A119,'FeederSheet LA10'!$B$2:$DF$176,I$6+$AE$24+$AE$26,FALSE)</f>
        <v>0.43</v>
      </c>
      <c r="J119" s="40">
        <f>VLOOKUP($A119,'FeederSheet LA10'!$B$2:$DF$176,J$6+$AE$24+$AE$26,FALSE)</f>
        <v>0.3</v>
      </c>
      <c r="K119" s="100"/>
      <c r="L119" s="102">
        <f>IF($G$4=$AE$1,VLOOKUP($A119,'FeederSheet LA10'!$B$2:$DF$176,L$6+$AE$26,FALSE),"")</f>
        <v>-0.12</v>
      </c>
      <c r="M119" s="102">
        <f>IF($G$4=$AE$1,VLOOKUP($A119,'FeederSheet LA10'!$B$2:$DF$176,M$6+$AE$26,FALSE),"")</f>
        <v>0.37</v>
      </c>
      <c r="N119" s="102">
        <f>IF($G$4=$AE$1,VLOOKUP($A119,'FeederSheet LA10'!$B$2:$DF$176,N$6+$AE$26,FALSE),"")</f>
        <v>0.25</v>
      </c>
      <c r="O119" s="102"/>
      <c r="P119" s="102">
        <f>IF($G$4=$AE$1,VLOOKUP($A119,'FeederSheet LA10'!$B$2:$DF$176,P$6+$AE$26,FALSE),"")</f>
        <v>0.08</v>
      </c>
      <c r="Q119" s="102">
        <f>IF($G$4=$AE$1,VLOOKUP($A119,'FeederSheet LA10'!$B$2:$DF$176,Q$6+$AE$26,FALSE),"")</f>
        <v>0.49</v>
      </c>
      <c r="R119" s="102">
        <f>IF($G$4=$AE$1,VLOOKUP($A119,'FeederSheet LA10'!$B$2:$DF$176,R$6+$AE$26,FALSE),"")</f>
        <v>0.36</v>
      </c>
      <c r="S119" s="152"/>
      <c r="T119" s="152"/>
      <c r="U119" s="152"/>
    </row>
    <row r="120" spans="1:31" x14ac:dyDescent="0.35">
      <c r="A120" s="132" t="s">
        <v>450</v>
      </c>
      <c r="B120" s="153">
        <v>211</v>
      </c>
      <c r="C120" s="109" t="s">
        <v>451</v>
      </c>
      <c r="D120" s="38">
        <f>VLOOKUP($A120,'FeederSheet LA10'!$B$2:$DF$176,D$6+$AE$28+$AE$26,FALSE)</f>
        <v>1094</v>
      </c>
      <c r="E120" s="38">
        <f>VLOOKUP($A120,'FeederSheet LA10'!$B$2:$DF$176,E$6+$AE$28+$AE$26,FALSE)</f>
        <v>1440</v>
      </c>
      <c r="F120" s="38">
        <f>VLOOKUP($A120,'FeederSheet LA10'!$B$2:$DF$176,F$6+$AE$28+$AE$26,FALSE)</f>
        <v>2534</v>
      </c>
      <c r="G120" s="38"/>
      <c r="H120" s="40">
        <f>VLOOKUP($A120,'FeederSheet LA10'!$B$2:$DF$176,H$6+$AE$24+$AE$26,FALSE)</f>
        <v>0.04</v>
      </c>
      <c r="I120" s="40">
        <f>VLOOKUP($A120,'FeederSheet LA10'!$B$2:$DF$176,I$6+$AE$24+$AE$26,FALSE)</f>
        <v>0.22</v>
      </c>
      <c r="J120" s="40">
        <f>VLOOKUP($A120,'FeederSheet LA10'!$B$2:$DF$176,J$6+$AE$24+$AE$26,FALSE)</f>
        <v>0.15</v>
      </c>
      <c r="K120" s="100"/>
      <c r="L120" s="102">
        <f>IF($G$4=$AE$1,VLOOKUP($A120,'FeederSheet LA10'!$B$2:$DF$176,L$6+$AE$26,FALSE),"")</f>
        <v>-0.03</v>
      </c>
      <c r="M120" s="102">
        <f>IF($G$4=$AE$1,VLOOKUP($A120,'FeederSheet LA10'!$B$2:$DF$176,M$6+$AE$26,FALSE),"")</f>
        <v>0.16</v>
      </c>
      <c r="N120" s="102">
        <f>IF($G$4=$AE$1,VLOOKUP($A120,'FeederSheet LA10'!$B$2:$DF$176,N$6+$AE$26,FALSE),"")</f>
        <v>0.1</v>
      </c>
      <c r="O120" s="102"/>
      <c r="P120" s="102">
        <f>IF($G$4=$AE$1,VLOOKUP($A120,'FeederSheet LA10'!$B$2:$DF$176,P$6+$AE$26,FALSE),"")</f>
        <v>0.12</v>
      </c>
      <c r="Q120" s="102">
        <f>IF($G$4=$AE$1,VLOOKUP($A120,'FeederSheet LA10'!$B$2:$DF$176,Q$6+$AE$26,FALSE),"")</f>
        <v>0.28999999999999998</v>
      </c>
      <c r="R120" s="102">
        <f>IF($G$4=$AE$1,VLOOKUP($A120,'FeederSheet LA10'!$B$2:$DF$176,R$6+$AE$26,FALSE),"")</f>
        <v>0.19</v>
      </c>
      <c r="S120" s="152"/>
      <c r="T120" s="152"/>
      <c r="U120" s="152"/>
    </row>
    <row r="121" spans="1:31" x14ac:dyDescent="0.35">
      <c r="A121" s="132" t="s">
        <v>452</v>
      </c>
      <c r="B121" s="153">
        <v>212</v>
      </c>
      <c r="C121" s="109" t="s">
        <v>453</v>
      </c>
      <c r="D121" s="38">
        <f>VLOOKUP($A121,'FeederSheet LA10'!$B$2:$DF$176,D$6+$AE$28+$AE$26,FALSE)</f>
        <v>228</v>
      </c>
      <c r="E121" s="38">
        <f>VLOOKUP($A121,'FeederSheet LA10'!$B$2:$DF$176,E$6+$AE$28+$AE$26,FALSE)</f>
        <v>1326</v>
      </c>
      <c r="F121" s="38">
        <f>VLOOKUP($A121,'FeederSheet LA10'!$B$2:$DF$176,F$6+$AE$28+$AE$26,FALSE)</f>
        <v>1554</v>
      </c>
      <c r="G121" s="38"/>
      <c r="H121" s="40">
        <f>VLOOKUP($A121,'FeederSheet LA10'!$B$2:$DF$176,H$6+$AE$24+$AE$26,FALSE)</f>
        <v>0.08</v>
      </c>
      <c r="I121" s="40">
        <f>VLOOKUP($A121,'FeederSheet LA10'!$B$2:$DF$176,I$6+$AE$24+$AE$26,FALSE)</f>
        <v>0.34</v>
      </c>
      <c r="J121" s="40">
        <f>VLOOKUP($A121,'FeederSheet LA10'!$B$2:$DF$176,J$6+$AE$24+$AE$26,FALSE)</f>
        <v>0.3</v>
      </c>
      <c r="K121" s="100"/>
      <c r="L121" s="102">
        <f>IF($G$4=$AE$1,VLOOKUP($A121,'FeederSheet LA10'!$B$2:$DF$176,L$6+$AE$26,FALSE),"")</f>
        <v>-0.09</v>
      </c>
      <c r="M121" s="102">
        <f>IF($G$4=$AE$1,VLOOKUP($A121,'FeederSheet LA10'!$B$2:$DF$176,M$6+$AE$26,FALSE),"")</f>
        <v>0.27</v>
      </c>
      <c r="N121" s="102">
        <f>IF($G$4=$AE$1,VLOOKUP($A121,'FeederSheet LA10'!$B$2:$DF$176,N$6+$AE$26,FALSE),"")</f>
        <v>0.24</v>
      </c>
      <c r="O121" s="102"/>
      <c r="P121" s="102">
        <f>IF($G$4=$AE$1,VLOOKUP($A121,'FeederSheet LA10'!$B$2:$DF$176,P$6+$AE$26,FALSE),"")</f>
        <v>0.24</v>
      </c>
      <c r="Q121" s="102">
        <f>IF($G$4=$AE$1,VLOOKUP($A121,'FeederSheet LA10'!$B$2:$DF$176,Q$6+$AE$26,FALSE),"")</f>
        <v>0.41</v>
      </c>
      <c r="R121" s="102">
        <f>IF($G$4=$AE$1,VLOOKUP($A121,'FeederSheet LA10'!$B$2:$DF$176,R$6+$AE$26,FALSE),"")</f>
        <v>0.37</v>
      </c>
      <c r="S121" s="152"/>
      <c r="T121" s="152"/>
      <c r="U121" s="152"/>
    </row>
    <row r="122" spans="1:31" x14ac:dyDescent="0.35">
      <c r="A122" s="132" t="s">
        <v>454</v>
      </c>
      <c r="B122" s="153">
        <v>213</v>
      </c>
      <c r="C122" s="109" t="s">
        <v>455</v>
      </c>
      <c r="D122" s="38">
        <f>VLOOKUP($A122,'FeederSheet LA10'!$B$2:$DF$176,D$6+$AE$28+$AE$26,FALSE)</f>
        <v>372</v>
      </c>
      <c r="E122" s="38">
        <f>VLOOKUP($A122,'FeederSheet LA10'!$B$2:$DF$176,E$6+$AE$28+$AE$26,FALSE)</f>
        <v>1014</v>
      </c>
      <c r="F122" s="38">
        <f>VLOOKUP($A122,'FeederSheet LA10'!$B$2:$DF$176,F$6+$AE$28+$AE$26,FALSE)</f>
        <v>1386</v>
      </c>
      <c r="G122" s="38"/>
      <c r="H122" s="40">
        <f>VLOOKUP($A122,'FeederSheet LA10'!$B$2:$DF$176,H$6+$AE$24+$AE$26,FALSE)</f>
        <v>0.4</v>
      </c>
      <c r="I122" s="40">
        <f>VLOOKUP($A122,'FeederSheet LA10'!$B$2:$DF$176,I$6+$AE$24+$AE$26,FALSE)</f>
        <v>0.5</v>
      </c>
      <c r="J122" s="40">
        <f>VLOOKUP($A122,'FeederSheet LA10'!$B$2:$DF$176,J$6+$AE$24+$AE$26,FALSE)</f>
        <v>0.47</v>
      </c>
      <c r="K122" s="100"/>
      <c r="L122" s="102">
        <f>IF($G$4=$AE$1,VLOOKUP($A122,'FeederSheet LA10'!$B$2:$DF$176,L$6+$AE$26,FALSE),"")</f>
        <v>0.27</v>
      </c>
      <c r="M122" s="102">
        <f>IF($G$4=$AE$1,VLOOKUP($A122,'FeederSheet LA10'!$B$2:$DF$176,M$6+$AE$26,FALSE),"")</f>
        <v>0.42</v>
      </c>
      <c r="N122" s="102">
        <f>IF($G$4=$AE$1,VLOOKUP($A122,'FeederSheet LA10'!$B$2:$DF$176,N$6+$AE$26,FALSE),"")</f>
        <v>0.41</v>
      </c>
      <c r="O122" s="102"/>
      <c r="P122" s="102">
        <f>IF($G$4=$AE$1,VLOOKUP($A122,'FeederSheet LA10'!$B$2:$DF$176,P$6+$AE$26,FALSE),"")</f>
        <v>0.53</v>
      </c>
      <c r="Q122" s="102">
        <f>IF($G$4=$AE$1,VLOOKUP($A122,'FeederSheet LA10'!$B$2:$DF$176,Q$6+$AE$26,FALSE),"")</f>
        <v>0.57999999999999996</v>
      </c>
      <c r="R122" s="102">
        <f>IF($G$4=$AE$1,VLOOKUP($A122,'FeederSheet LA10'!$B$2:$DF$176,R$6+$AE$26,FALSE),"")</f>
        <v>0.54</v>
      </c>
      <c r="S122" s="152"/>
      <c r="T122" s="152"/>
      <c r="U122" s="152"/>
    </row>
    <row r="123" spans="1:31" x14ac:dyDescent="0.35">
      <c r="C123" s="109"/>
      <c r="D123" s="38"/>
      <c r="E123" s="38"/>
      <c r="F123" s="38"/>
      <c r="G123" s="38"/>
      <c r="H123" s="40"/>
      <c r="I123" s="40"/>
      <c r="J123" s="40"/>
      <c r="K123" s="100"/>
      <c r="L123" s="102"/>
      <c r="M123" s="102"/>
      <c r="N123" s="102"/>
      <c r="O123" s="102"/>
      <c r="P123" s="102"/>
      <c r="Q123" s="102"/>
      <c r="R123" s="102"/>
      <c r="S123" s="152"/>
      <c r="T123" s="152"/>
      <c r="U123" s="152"/>
    </row>
    <row r="124" spans="1:31" s="149" customFormat="1" x14ac:dyDescent="0.35">
      <c r="A124" s="157" t="s">
        <v>456</v>
      </c>
      <c r="B124" s="158" t="s">
        <v>457</v>
      </c>
      <c r="C124" s="159" t="s">
        <v>458</v>
      </c>
      <c r="D124" s="24">
        <f>VLOOKUP($A124,'FeederSheet LA10'!$B$2:$DF$176,D$6+$AE$28+$AE$26,FALSE)</f>
        <v>6096</v>
      </c>
      <c r="E124" s="24">
        <f>VLOOKUP($A124,'FeederSheet LA10'!$B$2:$DF$176,E$6+$AE$28+$AE$26,FALSE)</f>
        <v>40052</v>
      </c>
      <c r="F124" s="24">
        <f>VLOOKUP($A124,'FeederSheet LA10'!$B$2:$DF$176,F$6+$AE$28+$AE$26,FALSE)</f>
        <v>46148</v>
      </c>
      <c r="G124" s="24"/>
      <c r="H124" s="25">
        <f>VLOOKUP($A124,'FeederSheet LA10'!$B$2:$DF$176,H$6+$AE$24+$AE$26,FALSE)</f>
        <v>-0.17</v>
      </c>
      <c r="I124" s="25">
        <f>VLOOKUP($A124,'FeederSheet LA10'!$B$2:$DF$176,I$6+$AE$24+$AE$26,FALSE)</f>
        <v>0.31</v>
      </c>
      <c r="J124" s="25">
        <f>VLOOKUP($A124,'FeederSheet LA10'!$B$2:$DF$176,J$6+$AE$24+$AE$26,FALSE)</f>
        <v>0.24</v>
      </c>
      <c r="K124" s="97"/>
      <c r="L124" s="98">
        <f>IF($G$4=$AE$1,VLOOKUP($A124,'FeederSheet LA10'!$B$2:$DF$176,L$6+$AE$26,FALSE),"")</f>
        <v>-0.2</v>
      </c>
      <c r="M124" s="98">
        <f>IF($G$4=$AE$1,VLOOKUP($A124,'FeederSheet LA10'!$B$2:$DF$176,M$6+$AE$26,FALSE),"")</f>
        <v>0.28999999999999998</v>
      </c>
      <c r="N124" s="98">
        <f>IF($G$4=$AE$1,VLOOKUP($A124,'FeederSheet LA10'!$B$2:$DF$176,N$6+$AE$26,FALSE),"")</f>
        <v>0.23</v>
      </c>
      <c r="O124" s="98"/>
      <c r="P124" s="98">
        <f>IF($G$4=$AE$1,VLOOKUP($A124,'FeederSheet LA10'!$B$2:$DF$176,P$6+$AE$26,FALSE),"")</f>
        <v>-0.13</v>
      </c>
      <c r="Q124" s="98">
        <f>IF($G$4=$AE$1,VLOOKUP($A124,'FeederSheet LA10'!$B$2:$DF$176,Q$6+$AE$26,FALSE),"")</f>
        <v>0.32</v>
      </c>
      <c r="R124" s="98">
        <f>IF($G$4=$AE$1,VLOOKUP($A124,'FeederSheet LA10'!$B$2:$DF$176,R$6+$AE$26,FALSE),"")</f>
        <v>0.26</v>
      </c>
      <c r="S124" s="155"/>
      <c r="T124" s="155"/>
      <c r="U124" s="155"/>
      <c r="AE124" s="144"/>
    </row>
    <row r="125" spans="1:31" ht="12.75" customHeight="1" x14ac:dyDescent="0.35">
      <c r="A125" s="132" t="s">
        <v>459</v>
      </c>
      <c r="B125" s="153">
        <v>301</v>
      </c>
      <c r="C125" s="109" t="s">
        <v>460</v>
      </c>
      <c r="D125" s="38">
        <f>VLOOKUP($A125,'FeederSheet LA10'!$B$2:$DF$176,D$6+$AE$28+$AE$26,FALSE)</f>
        <v>345</v>
      </c>
      <c r="E125" s="38">
        <f>VLOOKUP($A125,'FeederSheet LA10'!$B$2:$DF$176,E$6+$AE$28+$AE$26,FALSE)</f>
        <v>1638</v>
      </c>
      <c r="F125" s="38">
        <f>VLOOKUP($A125,'FeederSheet LA10'!$B$2:$DF$176,F$6+$AE$28+$AE$26,FALSE)</f>
        <v>1983</v>
      </c>
      <c r="G125" s="38"/>
      <c r="H125" s="40">
        <f>VLOOKUP($A125,'FeederSheet LA10'!$B$2:$DF$176,H$6+$AE$24+$AE$26,FALSE)</f>
        <v>-0.08</v>
      </c>
      <c r="I125" s="40">
        <f>VLOOKUP($A125,'FeederSheet LA10'!$B$2:$DF$176,I$6+$AE$24+$AE$26,FALSE)</f>
        <v>0.23</v>
      </c>
      <c r="J125" s="40">
        <f>VLOOKUP($A125,'FeederSheet LA10'!$B$2:$DF$176,J$6+$AE$24+$AE$26,FALSE)</f>
        <v>0.17</v>
      </c>
      <c r="K125" s="100"/>
      <c r="L125" s="102">
        <f>IF($G$4=$AE$1,VLOOKUP($A125,'FeederSheet LA10'!$B$2:$DF$176,L$6+$AE$26,FALSE),"")</f>
        <v>-0.22</v>
      </c>
      <c r="M125" s="102">
        <f>IF($G$4=$AE$1,VLOOKUP($A125,'FeederSheet LA10'!$B$2:$DF$176,M$6+$AE$26,FALSE),"")</f>
        <v>0.16</v>
      </c>
      <c r="N125" s="102">
        <f>IF($G$4=$AE$1,VLOOKUP($A125,'FeederSheet LA10'!$B$2:$DF$176,N$6+$AE$26,FALSE),"")</f>
        <v>0.12</v>
      </c>
      <c r="O125" s="102"/>
      <c r="P125" s="102">
        <f>IF($G$4=$AE$1,VLOOKUP($A125,'FeederSheet LA10'!$B$2:$DF$176,P$6+$AE$26,FALSE),"")</f>
        <v>0.05</v>
      </c>
      <c r="Q125" s="102">
        <f>IF($G$4=$AE$1,VLOOKUP($A125,'FeederSheet LA10'!$B$2:$DF$176,Q$6+$AE$26,FALSE),"")</f>
        <v>0.28999999999999998</v>
      </c>
      <c r="R125" s="102">
        <f>IF($G$4=$AE$1,VLOOKUP($A125,'FeederSheet LA10'!$B$2:$DF$176,R$6+$AE$26,FALSE),"")</f>
        <v>0.23</v>
      </c>
    </row>
    <row r="126" spans="1:31" s="149" customFormat="1" x14ac:dyDescent="0.35">
      <c r="A126" s="132" t="s">
        <v>461</v>
      </c>
      <c r="B126" s="153">
        <v>302</v>
      </c>
      <c r="C126" s="109" t="s">
        <v>462</v>
      </c>
      <c r="D126" s="38">
        <f>VLOOKUP($A126,'FeederSheet LA10'!$B$2:$DF$176,D$6+$AE$28+$AE$26,FALSE)</f>
        <v>447</v>
      </c>
      <c r="E126" s="38">
        <f>VLOOKUP($A126,'FeederSheet LA10'!$B$2:$DF$176,E$6+$AE$28+$AE$26,FALSE)</f>
        <v>2991</v>
      </c>
      <c r="F126" s="38">
        <f>VLOOKUP($A126,'FeederSheet LA10'!$B$2:$DF$176,F$6+$AE$28+$AE$26,FALSE)</f>
        <v>3438</v>
      </c>
      <c r="G126" s="38"/>
      <c r="H126" s="40">
        <f>VLOOKUP($A126,'FeederSheet LA10'!$B$2:$DF$176,H$6+$AE$24+$AE$26,FALSE)</f>
        <v>0.09</v>
      </c>
      <c r="I126" s="40">
        <f>VLOOKUP($A126,'FeederSheet LA10'!$B$2:$DF$176,I$6+$AE$24+$AE$26,FALSE)</f>
        <v>0.65</v>
      </c>
      <c r="J126" s="40">
        <f>VLOOKUP($A126,'FeederSheet LA10'!$B$2:$DF$176,J$6+$AE$24+$AE$26,FALSE)</f>
        <v>0.56999999999999995</v>
      </c>
      <c r="K126" s="100"/>
      <c r="L126" s="102">
        <f>IF($G$4=$AE$1,VLOOKUP($A126,'FeederSheet LA10'!$B$2:$DF$176,L$6+$AE$26,FALSE),"")</f>
        <v>-0.02</v>
      </c>
      <c r="M126" s="102">
        <f>IF($G$4=$AE$1,VLOOKUP($A126,'FeederSheet LA10'!$B$2:$DF$176,M$6+$AE$26,FALSE),"")</f>
        <v>0.6</v>
      </c>
      <c r="N126" s="102">
        <f>IF($G$4=$AE$1,VLOOKUP($A126,'FeederSheet LA10'!$B$2:$DF$176,N$6+$AE$26,FALSE),"")</f>
        <v>0.53</v>
      </c>
      <c r="O126" s="102"/>
      <c r="P126" s="102">
        <f>IF($G$4=$AE$1,VLOOKUP($A126,'FeederSheet LA10'!$B$2:$DF$176,P$6+$AE$26,FALSE),"")</f>
        <v>0.21</v>
      </c>
      <c r="Q126" s="102">
        <f>IF($G$4=$AE$1,VLOOKUP($A126,'FeederSheet LA10'!$B$2:$DF$176,Q$6+$AE$26,FALSE),"")</f>
        <v>0.69</v>
      </c>
      <c r="R126" s="102">
        <f>IF($G$4=$AE$1,VLOOKUP($A126,'FeederSheet LA10'!$B$2:$DF$176,R$6+$AE$26,FALSE),"")</f>
        <v>0.62</v>
      </c>
      <c r="S126" s="152"/>
      <c r="T126" s="152"/>
      <c r="U126" s="152"/>
      <c r="AE126" s="144"/>
    </row>
    <row r="127" spans="1:31" x14ac:dyDescent="0.35">
      <c r="A127" s="132" t="s">
        <v>463</v>
      </c>
      <c r="B127" s="153">
        <v>303</v>
      </c>
      <c r="C127" s="109" t="s">
        <v>464</v>
      </c>
      <c r="D127" s="38">
        <f>VLOOKUP($A127,'FeederSheet LA10'!$B$2:$DF$176,D$6+$AE$28+$AE$26,FALSE)</f>
        <v>278</v>
      </c>
      <c r="E127" s="38">
        <f>VLOOKUP($A127,'FeederSheet LA10'!$B$2:$DF$176,E$6+$AE$28+$AE$26,FALSE)</f>
        <v>2621</v>
      </c>
      <c r="F127" s="38">
        <f>VLOOKUP($A127,'FeederSheet LA10'!$B$2:$DF$176,F$6+$AE$28+$AE$26,FALSE)</f>
        <v>2899</v>
      </c>
      <c r="G127" s="38"/>
      <c r="H127" s="40">
        <f>VLOOKUP($A127,'FeederSheet LA10'!$B$2:$DF$176,H$6+$AE$24+$AE$26,FALSE)</f>
        <v>-0.67</v>
      </c>
      <c r="I127" s="40">
        <f>VLOOKUP($A127,'FeederSheet LA10'!$B$2:$DF$176,I$6+$AE$24+$AE$26,FALSE)</f>
        <v>-0.04</v>
      </c>
      <c r="J127" s="40">
        <f>VLOOKUP($A127,'FeederSheet LA10'!$B$2:$DF$176,J$6+$AE$24+$AE$26,FALSE)</f>
        <v>-0.1</v>
      </c>
      <c r="K127" s="100"/>
      <c r="L127" s="102">
        <f>IF($G$4=$AE$1,VLOOKUP($A127,'FeederSheet LA10'!$B$2:$DF$176,L$6+$AE$26,FALSE),"")</f>
        <v>-0.82</v>
      </c>
      <c r="M127" s="102">
        <f>IF($G$4=$AE$1,VLOOKUP($A127,'FeederSheet LA10'!$B$2:$DF$176,M$6+$AE$26,FALSE),"")</f>
        <v>-0.09</v>
      </c>
      <c r="N127" s="102">
        <f>IF($G$4=$AE$1,VLOOKUP($A127,'FeederSheet LA10'!$B$2:$DF$176,N$6+$AE$26,FALSE),"")</f>
        <v>-0.15</v>
      </c>
      <c r="O127" s="102"/>
      <c r="P127" s="102">
        <f>IF($G$4=$AE$1,VLOOKUP($A127,'FeederSheet LA10'!$B$2:$DF$176,P$6+$AE$26,FALSE),"")</f>
        <v>-0.52</v>
      </c>
      <c r="Q127" s="102">
        <f>IF($G$4=$AE$1,VLOOKUP($A127,'FeederSheet LA10'!$B$2:$DF$176,Q$6+$AE$26,FALSE),"")</f>
        <v>0.01</v>
      </c>
      <c r="R127" s="102">
        <f>IF($G$4=$AE$1,VLOOKUP($A127,'FeederSheet LA10'!$B$2:$DF$176,R$6+$AE$26,FALSE),"")</f>
        <v>-0.05</v>
      </c>
      <c r="S127" s="152"/>
      <c r="T127" s="152"/>
      <c r="U127" s="152"/>
    </row>
    <row r="128" spans="1:31" x14ac:dyDescent="0.35">
      <c r="A128" s="132" t="s">
        <v>465</v>
      </c>
      <c r="B128" s="153">
        <v>304</v>
      </c>
      <c r="C128" s="109" t="s">
        <v>466</v>
      </c>
      <c r="D128" s="38">
        <f>VLOOKUP($A128,'FeederSheet LA10'!$B$2:$DF$176,D$6+$AE$28+$AE$26,FALSE)</f>
        <v>314</v>
      </c>
      <c r="E128" s="38">
        <f>VLOOKUP($A128,'FeederSheet LA10'!$B$2:$DF$176,E$6+$AE$28+$AE$26,FALSE)</f>
        <v>2108</v>
      </c>
      <c r="F128" s="38">
        <f>VLOOKUP($A128,'FeederSheet LA10'!$B$2:$DF$176,F$6+$AE$28+$AE$26,FALSE)</f>
        <v>2422</v>
      </c>
      <c r="G128" s="38"/>
      <c r="H128" s="40">
        <f>VLOOKUP($A128,'FeederSheet LA10'!$B$2:$DF$176,H$6+$AE$24+$AE$26,FALSE)</f>
        <v>0.02</v>
      </c>
      <c r="I128" s="40">
        <f>VLOOKUP($A128,'FeederSheet LA10'!$B$2:$DF$176,I$6+$AE$24+$AE$26,FALSE)</f>
        <v>0.61</v>
      </c>
      <c r="J128" s="40">
        <f>VLOOKUP($A128,'FeederSheet LA10'!$B$2:$DF$176,J$6+$AE$24+$AE$26,FALSE)</f>
        <v>0.54</v>
      </c>
      <c r="K128" s="100"/>
      <c r="L128" s="102">
        <f>IF($G$4=$AE$1,VLOOKUP($A128,'FeederSheet LA10'!$B$2:$DF$176,L$6+$AE$26,FALSE),"")</f>
        <v>-0.12</v>
      </c>
      <c r="M128" s="102">
        <f>IF($G$4=$AE$1,VLOOKUP($A128,'FeederSheet LA10'!$B$2:$DF$176,M$6+$AE$26,FALSE),"")</f>
        <v>0.56000000000000005</v>
      </c>
      <c r="N128" s="102">
        <f>IF($G$4=$AE$1,VLOOKUP($A128,'FeederSheet LA10'!$B$2:$DF$176,N$6+$AE$26,FALSE),"")</f>
        <v>0.49</v>
      </c>
      <c r="O128" s="102"/>
      <c r="P128" s="102">
        <f>IF($G$4=$AE$1,VLOOKUP($A128,'FeederSheet LA10'!$B$2:$DF$176,P$6+$AE$26,FALSE),"")</f>
        <v>0.16</v>
      </c>
      <c r="Q128" s="102">
        <f>IF($G$4=$AE$1,VLOOKUP($A128,'FeederSheet LA10'!$B$2:$DF$176,Q$6+$AE$26,FALSE),"")</f>
        <v>0.67</v>
      </c>
      <c r="R128" s="102">
        <f>IF($G$4=$AE$1,VLOOKUP($A128,'FeederSheet LA10'!$B$2:$DF$176,R$6+$AE$26,FALSE),"")</f>
        <v>0.59</v>
      </c>
      <c r="S128" s="152"/>
      <c r="T128" s="152"/>
      <c r="U128" s="152"/>
    </row>
    <row r="129" spans="1:21" x14ac:dyDescent="0.35">
      <c r="A129" s="132" t="s">
        <v>467</v>
      </c>
      <c r="B129" s="153">
        <v>305</v>
      </c>
      <c r="C129" s="109" t="s">
        <v>468</v>
      </c>
      <c r="D129" s="38">
        <f>VLOOKUP($A129,'FeederSheet LA10'!$B$2:$DF$176,D$6+$AE$28+$AE$26,FALSE)</f>
        <v>215</v>
      </c>
      <c r="E129" s="38">
        <f>VLOOKUP($A129,'FeederSheet LA10'!$B$2:$DF$176,E$6+$AE$28+$AE$26,FALSE)</f>
        <v>2789</v>
      </c>
      <c r="F129" s="38">
        <f>VLOOKUP($A129,'FeederSheet LA10'!$B$2:$DF$176,F$6+$AE$28+$AE$26,FALSE)</f>
        <v>3004</v>
      </c>
      <c r="G129" s="38"/>
      <c r="H129" s="40">
        <f>VLOOKUP($A129,'FeederSheet LA10'!$B$2:$DF$176,H$6+$AE$24+$AE$26,FALSE)</f>
        <v>-0.57999999999999996</v>
      </c>
      <c r="I129" s="40">
        <f>VLOOKUP($A129,'FeederSheet LA10'!$B$2:$DF$176,I$6+$AE$24+$AE$26,FALSE)</f>
        <v>0.08</v>
      </c>
      <c r="J129" s="40">
        <f>VLOOKUP($A129,'FeederSheet LA10'!$B$2:$DF$176,J$6+$AE$24+$AE$26,FALSE)</f>
        <v>0.03</v>
      </c>
      <c r="K129" s="100"/>
      <c r="L129" s="102">
        <f>IF($G$4=$AE$1,VLOOKUP($A129,'FeederSheet LA10'!$B$2:$DF$176,L$6+$AE$26,FALSE),"")</f>
        <v>-0.75</v>
      </c>
      <c r="M129" s="102">
        <f>IF($G$4=$AE$1,VLOOKUP($A129,'FeederSheet LA10'!$B$2:$DF$176,M$6+$AE$26,FALSE),"")</f>
        <v>0.03</v>
      </c>
      <c r="N129" s="102">
        <f>IF($G$4=$AE$1,VLOOKUP($A129,'FeederSheet LA10'!$B$2:$DF$176,N$6+$AE$26,FALSE),"")</f>
        <v>-0.01</v>
      </c>
      <c r="O129" s="102"/>
      <c r="P129" s="102">
        <f>IF($G$4=$AE$1,VLOOKUP($A129,'FeederSheet LA10'!$B$2:$DF$176,P$6+$AE$26,FALSE),"")</f>
        <v>-0.41</v>
      </c>
      <c r="Q129" s="102">
        <f>IF($G$4=$AE$1,VLOOKUP($A129,'FeederSheet LA10'!$B$2:$DF$176,Q$6+$AE$26,FALSE),"")</f>
        <v>0.13</v>
      </c>
      <c r="R129" s="102">
        <f>IF($G$4=$AE$1,VLOOKUP($A129,'FeederSheet LA10'!$B$2:$DF$176,R$6+$AE$26,FALSE),"")</f>
        <v>0.08</v>
      </c>
      <c r="S129" s="152"/>
      <c r="T129" s="152"/>
      <c r="U129" s="152"/>
    </row>
    <row r="130" spans="1:21" x14ac:dyDescent="0.35">
      <c r="A130" s="132" t="s">
        <v>469</v>
      </c>
      <c r="B130" s="153">
        <v>306</v>
      </c>
      <c r="C130" s="109" t="s">
        <v>470</v>
      </c>
      <c r="D130" s="38">
        <f>VLOOKUP($A130,'FeederSheet LA10'!$B$2:$DF$176,D$6+$AE$28+$AE$26,FALSE)</f>
        <v>518</v>
      </c>
      <c r="E130" s="38">
        <f>VLOOKUP($A130,'FeederSheet LA10'!$B$2:$DF$176,E$6+$AE$28+$AE$26,FALSE)</f>
        <v>2559</v>
      </c>
      <c r="F130" s="38">
        <f>VLOOKUP($A130,'FeederSheet LA10'!$B$2:$DF$176,F$6+$AE$28+$AE$26,FALSE)</f>
        <v>3077</v>
      </c>
      <c r="G130" s="38"/>
      <c r="H130" s="40">
        <f>VLOOKUP($A130,'FeederSheet LA10'!$B$2:$DF$176,H$6+$AE$24+$AE$26,FALSE)</f>
        <v>-0.34</v>
      </c>
      <c r="I130" s="40">
        <f>VLOOKUP($A130,'FeederSheet LA10'!$B$2:$DF$176,I$6+$AE$24+$AE$26,FALSE)</f>
        <v>0.15</v>
      </c>
      <c r="J130" s="40">
        <f>VLOOKUP($A130,'FeederSheet LA10'!$B$2:$DF$176,J$6+$AE$24+$AE$26,FALSE)</f>
        <v>7.0000000000000007E-2</v>
      </c>
      <c r="K130" s="100"/>
      <c r="L130" s="102">
        <f>IF($G$4=$AE$1,VLOOKUP($A130,'FeederSheet LA10'!$B$2:$DF$176,L$6+$AE$26,FALSE),"")</f>
        <v>-0.45</v>
      </c>
      <c r="M130" s="102">
        <f>IF($G$4=$AE$1,VLOOKUP($A130,'FeederSheet LA10'!$B$2:$DF$176,M$6+$AE$26,FALSE),"")</f>
        <v>0.1</v>
      </c>
      <c r="N130" s="102">
        <f>IF($G$4=$AE$1,VLOOKUP($A130,'FeederSheet LA10'!$B$2:$DF$176,N$6+$AE$26,FALSE),"")</f>
        <v>0.02</v>
      </c>
      <c r="O130" s="102"/>
      <c r="P130" s="102">
        <f>IF($G$4=$AE$1,VLOOKUP($A130,'FeederSheet LA10'!$B$2:$DF$176,P$6+$AE$26,FALSE),"")</f>
        <v>-0.23</v>
      </c>
      <c r="Q130" s="102">
        <f>IF($G$4=$AE$1,VLOOKUP($A130,'FeederSheet LA10'!$B$2:$DF$176,Q$6+$AE$26,FALSE),"")</f>
        <v>0.2</v>
      </c>
      <c r="R130" s="102">
        <f>IF($G$4=$AE$1,VLOOKUP($A130,'FeederSheet LA10'!$B$2:$DF$176,R$6+$AE$26,FALSE),"")</f>
        <v>0.11</v>
      </c>
      <c r="S130" s="152"/>
      <c r="T130" s="152"/>
      <c r="U130" s="152"/>
    </row>
    <row r="131" spans="1:21" x14ac:dyDescent="0.35">
      <c r="A131" s="132" t="s">
        <v>471</v>
      </c>
      <c r="B131" s="153">
        <v>307</v>
      </c>
      <c r="C131" s="109" t="s">
        <v>472</v>
      </c>
      <c r="D131" s="38">
        <f>VLOOKUP($A131,'FeederSheet LA10'!$B$2:$DF$176,D$6+$AE$28+$AE$26,FALSE)</f>
        <v>388</v>
      </c>
      <c r="E131" s="38">
        <f>VLOOKUP($A131,'FeederSheet LA10'!$B$2:$DF$176,E$6+$AE$28+$AE$26,FALSE)</f>
        <v>2128</v>
      </c>
      <c r="F131" s="38">
        <f>VLOOKUP($A131,'FeederSheet LA10'!$B$2:$DF$176,F$6+$AE$28+$AE$26,FALSE)</f>
        <v>2516</v>
      </c>
      <c r="G131" s="38"/>
      <c r="H131" s="40">
        <f>VLOOKUP($A131,'FeederSheet LA10'!$B$2:$DF$176,H$6+$AE$24+$AE$26,FALSE)</f>
        <v>0.09</v>
      </c>
      <c r="I131" s="40">
        <f>VLOOKUP($A131,'FeederSheet LA10'!$B$2:$DF$176,I$6+$AE$24+$AE$26,FALSE)</f>
        <v>0.61</v>
      </c>
      <c r="J131" s="40">
        <f>VLOOKUP($A131,'FeederSheet LA10'!$B$2:$DF$176,J$6+$AE$24+$AE$26,FALSE)</f>
        <v>0.53</v>
      </c>
      <c r="K131" s="100"/>
      <c r="L131" s="102">
        <f>IF($G$4=$AE$1,VLOOKUP($A131,'FeederSheet LA10'!$B$2:$DF$176,L$6+$AE$26,FALSE),"")</f>
        <v>-0.03</v>
      </c>
      <c r="M131" s="102">
        <f>IF($G$4=$AE$1,VLOOKUP($A131,'FeederSheet LA10'!$B$2:$DF$176,M$6+$AE$26,FALSE),"")</f>
        <v>0.56000000000000005</v>
      </c>
      <c r="N131" s="102">
        <f>IF($G$4=$AE$1,VLOOKUP($A131,'FeederSheet LA10'!$B$2:$DF$176,N$6+$AE$26,FALSE),"")</f>
        <v>0.48</v>
      </c>
      <c r="O131" s="102"/>
      <c r="P131" s="102">
        <f>IF($G$4=$AE$1,VLOOKUP($A131,'FeederSheet LA10'!$B$2:$DF$176,P$6+$AE$26,FALSE),"")</f>
        <v>0.22</v>
      </c>
      <c r="Q131" s="102">
        <f>IF($G$4=$AE$1,VLOOKUP($A131,'FeederSheet LA10'!$B$2:$DF$176,Q$6+$AE$26,FALSE),"")</f>
        <v>0.66</v>
      </c>
      <c r="R131" s="102">
        <f>IF($G$4=$AE$1,VLOOKUP($A131,'FeederSheet LA10'!$B$2:$DF$176,R$6+$AE$26,FALSE),"")</f>
        <v>0.57999999999999996</v>
      </c>
      <c r="S131" s="152"/>
      <c r="T131" s="152"/>
      <c r="U131" s="152"/>
    </row>
    <row r="132" spans="1:21" x14ac:dyDescent="0.35">
      <c r="A132" s="132" t="s">
        <v>473</v>
      </c>
      <c r="B132" s="153">
        <v>308</v>
      </c>
      <c r="C132" s="109" t="s">
        <v>474</v>
      </c>
      <c r="D132" s="38">
        <f>VLOOKUP($A132,'FeederSheet LA10'!$B$2:$DF$176,D$6+$AE$28+$AE$26,FALSE)</f>
        <v>522</v>
      </c>
      <c r="E132" s="38">
        <f>VLOOKUP($A132,'FeederSheet LA10'!$B$2:$DF$176,E$6+$AE$28+$AE$26,FALSE)</f>
        <v>2596</v>
      </c>
      <c r="F132" s="38">
        <f>VLOOKUP($A132,'FeederSheet LA10'!$B$2:$DF$176,F$6+$AE$28+$AE$26,FALSE)</f>
        <v>3118</v>
      </c>
      <c r="G132" s="38"/>
      <c r="H132" s="40">
        <f>VLOOKUP($A132,'FeederSheet LA10'!$B$2:$DF$176,H$6+$AE$24+$AE$26,FALSE)</f>
        <v>-0.28000000000000003</v>
      </c>
      <c r="I132" s="40">
        <f>VLOOKUP($A132,'FeederSheet LA10'!$B$2:$DF$176,I$6+$AE$24+$AE$26,FALSE)</f>
        <v>0.16</v>
      </c>
      <c r="J132" s="40">
        <f>VLOOKUP($A132,'FeederSheet LA10'!$B$2:$DF$176,J$6+$AE$24+$AE$26,FALSE)</f>
        <v>0.08</v>
      </c>
      <c r="K132" s="100"/>
      <c r="L132" s="102">
        <f>IF($G$4=$AE$1,VLOOKUP($A132,'FeederSheet LA10'!$B$2:$DF$176,L$6+$AE$26,FALSE),"")</f>
        <v>-0.39</v>
      </c>
      <c r="M132" s="102">
        <f>IF($G$4=$AE$1,VLOOKUP($A132,'FeederSheet LA10'!$B$2:$DF$176,M$6+$AE$26,FALSE),"")</f>
        <v>0.11</v>
      </c>
      <c r="N132" s="102">
        <f>IF($G$4=$AE$1,VLOOKUP($A132,'FeederSheet LA10'!$B$2:$DF$176,N$6+$AE$26,FALSE),"")</f>
        <v>0.04</v>
      </c>
      <c r="O132" s="102"/>
      <c r="P132" s="102">
        <f>IF($G$4=$AE$1,VLOOKUP($A132,'FeederSheet LA10'!$B$2:$DF$176,P$6+$AE$26,FALSE),"")</f>
        <v>-0.17</v>
      </c>
      <c r="Q132" s="102">
        <f>IF($G$4=$AE$1,VLOOKUP($A132,'FeederSheet LA10'!$B$2:$DF$176,Q$6+$AE$26,FALSE),"")</f>
        <v>0.21</v>
      </c>
      <c r="R132" s="102">
        <f>IF($G$4=$AE$1,VLOOKUP($A132,'FeederSheet LA10'!$B$2:$DF$176,R$6+$AE$26,FALSE),"")</f>
        <v>0.13</v>
      </c>
      <c r="S132" s="152"/>
      <c r="T132" s="152"/>
      <c r="U132" s="152"/>
    </row>
    <row r="133" spans="1:21" x14ac:dyDescent="0.35">
      <c r="A133" s="132" t="s">
        <v>475</v>
      </c>
      <c r="B133" s="153">
        <v>203</v>
      </c>
      <c r="C133" s="109" t="s">
        <v>476</v>
      </c>
      <c r="D133" s="38">
        <f>VLOOKUP($A133,'FeederSheet LA10'!$B$2:$DF$176,D$6+$AE$28+$AE$26,FALSE)</f>
        <v>349</v>
      </c>
      <c r="E133" s="38">
        <f>VLOOKUP($A133,'FeederSheet LA10'!$B$2:$DF$176,E$6+$AE$28+$AE$26,FALSE)</f>
        <v>1702</v>
      </c>
      <c r="F133" s="38">
        <f>VLOOKUP($A133,'FeederSheet LA10'!$B$2:$DF$176,F$6+$AE$28+$AE$26,FALSE)</f>
        <v>2051</v>
      </c>
      <c r="G133" s="38"/>
      <c r="H133" s="40">
        <f>VLOOKUP($A133,'FeederSheet LA10'!$B$2:$DF$176,H$6+$AE$24+$AE$26,FALSE)</f>
        <v>-0.54</v>
      </c>
      <c r="I133" s="40">
        <f>VLOOKUP($A133,'FeederSheet LA10'!$B$2:$DF$176,I$6+$AE$24+$AE$26,FALSE)</f>
        <v>-0.11</v>
      </c>
      <c r="J133" s="40">
        <f>VLOOKUP($A133,'FeederSheet LA10'!$B$2:$DF$176,J$6+$AE$24+$AE$26,FALSE)</f>
        <v>-0.18</v>
      </c>
      <c r="K133" s="100"/>
      <c r="L133" s="102">
        <f>IF($G$4=$AE$1,VLOOKUP($A133,'FeederSheet LA10'!$B$2:$DF$176,L$6+$AE$26,FALSE),"")</f>
        <v>-0.67</v>
      </c>
      <c r="M133" s="102">
        <f>IF($G$4=$AE$1,VLOOKUP($A133,'FeederSheet LA10'!$B$2:$DF$176,M$6+$AE$26,FALSE),"")</f>
        <v>-0.17</v>
      </c>
      <c r="N133" s="102">
        <f>IF($G$4=$AE$1,VLOOKUP($A133,'FeederSheet LA10'!$B$2:$DF$176,N$6+$AE$26,FALSE),"")</f>
        <v>-0.24</v>
      </c>
      <c r="O133" s="102"/>
      <c r="P133" s="102">
        <f>IF($G$4=$AE$1,VLOOKUP($A133,'FeederSheet LA10'!$B$2:$DF$176,P$6+$AE$26,FALSE),"")</f>
        <v>-0.4</v>
      </c>
      <c r="Q133" s="102">
        <f>IF($G$4=$AE$1,VLOOKUP($A133,'FeederSheet LA10'!$B$2:$DF$176,Q$6+$AE$26,FALSE),"")</f>
        <v>-0.05</v>
      </c>
      <c r="R133" s="102">
        <f>IF($G$4=$AE$1,VLOOKUP($A133,'FeederSheet LA10'!$B$2:$DF$176,R$6+$AE$26,FALSE),"")</f>
        <v>-0.13</v>
      </c>
      <c r="S133" s="152"/>
      <c r="T133" s="152"/>
      <c r="U133" s="152"/>
    </row>
    <row r="134" spans="1:21" x14ac:dyDescent="0.35">
      <c r="A134" s="132" t="s">
        <v>477</v>
      </c>
      <c r="B134" s="153">
        <v>310</v>
      </c>
      <c r="C134" s="110" t="s">
        <v>478</v>
      </c>
      <c r="D134" s="38">
        <f>VLOOKUP($A134,'FeederSheet LA10'!$B$2:$DF$176,D$6+$AE$28+$AE$26,FALSE)</f>
        <v>206</v>
      </c>
      <c r="E134" s="38">
        <f>VLOOKUP($A134,'FeederSheet LA10'!$B$2:$DF$176,E$6+$AE$28+$AE$26,FALSE)</f>
        <v>1615</v>
      </c>
      <c r="F134" s="38">
        <f>VLOOKUP($A134,'FeederSheet LA10'!$B$2:$DF$176,F$6+$AE$28+$AE$26,FALSE)</f>
        <v>1821</v>
      </c>
      <c r="G134" s="38"/>
      <c r="H134" s="40">
        <f>VLOOKUP($A134,'FeederSheet LA10'!$B$2:$DF$176,H$6+$AE$24+$AE$26,FALSE)</f>
        <v>0.05</v>
      </c>
      <c r="I134" s="40">
        <f>VLOOKUP($A134,'FeederSheet LA10'!$B$2:$DF$176,I$6+$AE$24+$AE$26,FALSE)</f>
        <v>0.51</v>
      </c>
      <c r="J134" s="40">
        <f>VLOOKUP($A134,'FeederSheet LA10'!$B$2:$DF$176,J$6+$AE$24+$AE$26,FALSE)</f>
        <v>0.45</v>
      </c>
      <c r="K134" s="100"/>
      <c r="L134" s="102">
        <f>IF($G$4=$AE$1,VLOOKUP($A134,'FeederSheet LA10'!$B$2:$DF$176,L$6+$AE$26,FALSE),"")</f>
        <v>-0.12</v>
      </c>
      <c r="M134" s="102">
        <f>IF($G$4=$AE$1,VLOOKUP($A134,'FeederSheet LA10'!$B$2:$DF$176,M$6+$AE$26,FALSE),"")</f>
        <v>0.44</v>
      </c>
      <c r="N134" s="102">
        <f>IF($G$4=$AE$1,VLOOKUP($A134,'FeederSheet LA10'!$B$2:$DF$176,N$6+$AE$26,FALSE),"")</f>
        <v>0.4</v>
      </c>
      <c r="O134" s="102"/>
      <c r="P134" s="102">
        <f>IF($G$4=$AE$1,VLOOKUP($A134,'FeederSheet LA10'!$B$2:$DF$176,P$6+$AE$26,FALSE),"")</f>
        <v>0.22</v>
      </c>
      <c r="Q134" s="102">
        <f>IF($G$4=$AE$1,VLOOKUP($A134,'FeederSheet LA10'!$B$2:$DF$176,Q$6+$AE$26,FALSE),"")</f>
        <v>0.56999999999999995</v>
      </c>
      <c r="R134" s="102">
        <f>IF($G$4=$AE$1,VLOOKUP($A134,'FeederSheet LA10'!$B$2:$DF$176,R$6+$AE$26,FALSE),"")</f>
        <v>0.51</v>
      </c>
      <c r="S134" s="152"/>
      <c r="T134" s="152"/>
      <c r="U134" s="152"/>
    </row>
    <row r="135" spans="1:21" x14ac:dyDescent="0.35">
      <c r="A135" s="132" t="s">
        <v>479</v>
      </c>
      <c r="B135" s="153">
        <v>311</v>
      </c>
      <c r="C135" s="109" t="s">
        <v>480</v>
      </c>
      <c r="D135" s="38">
        <f>VLOOKUP($A135,'FeederSheet LA10'!$B$2:$DF$176,D$6+$AE$28+$AE$26,FALSE)</f>
        <v>246</v>
      </c>
      <c r="E135" s="38">
        <f>VLOOKUP($A135,'FeederSheet LA10'!$B$2:$DF$176,E$6+$AE$28+$AE$26,FALSE)</f>
        <v>2417</v>
      </c>
      <c r="F135" s="38">
        <f>VLOOKUP($A135,'FeederSheet LA10'!$B$2:$DF$176,F$6+$AE$28+$AE$26,FALSE)</f>
        <v>2663</v>
      </c>
      <c r="G135" s="38"/>
      <c r="H135" s="40">
        <f>VLOOKUP($A135,'FeederSheet LA10'!$B$2:$DF$176,H$6+$AE$24+$AE$26,FALSE)</f>
        <v>-0.67</v>
      </c>
      <c r="I135" s="40">
        <f>VLOOKUP($A135,'FeederSheet LA10'!$B$2:$DF$176,I$6+$AE$24+$AE$26,FALSE)</f>
        <v>-0.03</v>
      </c>
      <c r="J135" s="40">
        <f>VLOOKUP($A135,'FeederSheet LA10'!$B$2:$DF$176,J$6+$AE$24+$AE$26,FALSE)</f>
        <v>-0.09</v>
      </c>
      <c r="K135" s="100"/>
      <c r="L135" s="102">
        <f>IF($G$4=$AE$1,VLOOKUP($A135,'FeederSheet LA10'!$B$2:$DF$176,L$6+$AE$26,FALSE),"")</f>
        <v>-0.83</v>
      </c>
      <c r="M135" s="102">
        <f>IF($G$4=$AE$1,VLOOKUP($A135,'FeederSheet LA10'!$B$2:$DF$176,M$6+$AE$26,FALSE),"")</f>
        <v>-0.08</v>
      </c>
      <c r="N135" s="102">
        <f>IF($G$4=$AE$1,VLOOKUP($A135,'FeederSheet LA10'!$B$2:$DF$176,N$6+$AE$26,FALSE),"")</f>
        <v>-0.13</v>
      </c>
      <c r="O135" s="102"/>
      <c r="P135" s="102">
        <f>IF($G$4=$AE$1,VLOOKUP($A135,'FeederSheet LA10'!$B$2:$DF$176,P$6+$AE$26,FALSE),"")</f>
        <v>-0.51</v>
      </c>
      <c r="Q135" s="102">
        <f>IF($G$4=$AE$1,VLOOKUP($A135,'FeederSheet LA10'!$B$2:$DF$176,Q$6+$AE$26,FALSE),"")</f>
        <v>0.02</v>
      </c>
      <c r="R135" s="102">
        <f>IF($G$4=$AE$1,VLOOKUP($A135,'FeederSheet LA10'!$B$2:$DF$176,R$6+$AE$26,FALSE),"")</f>
        <v>-0.04</v>
      </c>
      <c r="S135" s="152"/>
      <c r="T135" s="152"/>
      <c r="U135" s="152"/>
    </row>
    <row r="136" spans="1:21" x14ac:dyDescent="0.35">
      <c r="A136" s="132" t="s">
        <v>481</v>
      </c>
      <c r="B136" s="153">
        <v>312</v>
      </c>
      <c r="C136" s="109" t="s">
        <v>482</v>
      </c>
      <c r="D136" s="38">
        <f>VLOOKUP($A136,'FeederSheet LA10'!$B$2:$DF$176,D$6+$AE$28+$AE$26,FALSE)</f>
        <v>339</v>
      </c>
      <c r="E136" s="38">
        <f>VLOOKUP($A136,'FeederSheet LA10'!$B$2:$DF$176,E$6+$AE$28+$AE$26,FALSE)</f>
        <v>2493</v>
      </c>
      <c r="F136" s="38">
        <f>VLOOKUP($A136,'FeederSheet LA10'!$B$2:$DF$176,F$6+$AE$28+$AE$26,FALSE)</f>
        <v>2832</v>
      </c>
      <c r="G136" s="38"/>
      <c r="H136" s="40">
        <f>VLOOKUP($A136,'FeederSheet LA10'!$B$2:$DF$176,H$6+$AE$24+$AE$26,FALSE)</f>
        <v>-0.25</v>
      </c>
      <c r="I136" s="40">
        <f>VLOOKUP($A136,'FeederSheet LA10'!$B$2:$DF$176,I$6+$AE$24+$AE$26,FALSE)</f>
        <v>0.2</v>
      </c>
      <c r="J136" s="40">
        <f>VLOOKUP($A136,'FeederSheet LA10'!$B$2:$DF$176,J$6+$AE$24+$AE$26,FALSE)</f>
        <v>0.15</v>
      </c>
      <c r="K136" s="100"/>
      <c r="L136" s="102">
        <f>IF($G$4=$AE$1,VLOOKUP($A136,'FeederSheet LA10'!$B$2:$DF$176,L$6+$AE$26,FALSE),"")</f>
        <v>-0.39</v>
      </c>
      <c r="M136" s="102">
        <f>IF($G$4=$AE$1,VLOOKUP($A136,'FeederSheet LA10'!$B$2:$DF$176,M$6+$AE$26,FALSE),"")</f>
        <v>0.15</v>
      </c>
      <c r="N136" s="102">
        <f>IF($G$4=$AE$1,VLOOKUP($A136,'FeederSheet LA10'!$B$2:$DF$176,N$6+$AE$26,FALSE),"")</f>
        <v>0.1</v>
      </c>
      <c r="O136" s="102"/>
      <c r="P136" s="102">
        <f>IF($G$4=$AE$1,VLOOKUP($A136,'FeederSheet LA10'!$B$2:$DF$176,P$6+$AE$26,FALSE),"")</f>
        <v>-0.12</v>
      </c>
      <c r="Q136" s="102">
        <f>IF($G$4=$AE$1,VLOOKUP($A136,'FeederSheet LA10'!$B$2:$DF$176,Q$6+$AE$26,FALSE),"")</f>
        <v>0.25</v>
      </c>
      <c r="R136" s="102">
        <f>IF($G$4=$AE$1,VLOOKUP($A136,'FeederSheet LA10'!$B$2:$DF$176,R$6+$AE$26,FALSE),"")</f>
        <v>0.19</v>
      </c>
      <c r="S136" s="152"/>
      <c r="T136" s="152"/>
      <c r="U136" s="152"/>
    </row>
    <row r="137" spans="1:21" x14ac:dyDescent="0.35">
      <c r="A137" s="132" t="s">
        <v>483</v>
      </c>
      <c r="B137" s="153">
        <v>313</v>
      </c>
      <c r="C137" s="109" t="s">
        <v>484</v>
      </c>
      <c r="D137" s="38">
        <f>VLOOKUP($A137,'FeederSheet LA10'!$B$2:$DF$176,D$6+$AE$28+$AE$26,FALSE)</f>
        <v>338</v>
      </c>
      <c r="E137" s="38">
        <f>VLOOKUP($A137,'FeederSheet LA10'!$B$2:$DF$176,E$6+$AE$28+$AE$26,FALSE)</f>
        <v>1999</v>
      </c>
      <c r="F137" s="38">
        <f>VLOOKUP($A137,'FeederSheet LA10'!$B$2:$DF$176,F$6+$AE$28+$AE$26,FALSE)</f>
        <v>2337</v>
      </c>
      <c r="G137" s="38"/>
      <c r="H137" s="40">
        <f>VLOOKUP($A137,'FeederSheet LA10'!$B$2:$DF$176,H$6+$AE$24+$AE$26,FALSE)</f>
        <v>0.12</v>
      </c>
      <c r="I137" s="40">
        <f>VLOOKUP($A137,'FeederSheet LA10'!$B$2:$DF$176,I$6+$AE$24+$AE$26,FALSE)</f>
        <v>0.48</v>
      </c>
      <c r="J137" s="40">
        <f>VLOOKUP($A137,'FeederSheet LA10'!$B$2:$DF$176,J$6+$AE$24+$AE$26,FALSE)</f>
        <v>0.43</v>
      </c>
      <c r="K137" s="100"/>
      <c r="L137" s="102">
        <f>IF($G$4=$AE$1,VLOOKUP($A137,'FeederSheet LA10'!$B$2:$DF$176,L$6+$AE$26,FALSE),"")</f>
        <v>-0.02</v>
      </c>
      <c r="M137" s="102">
        <f>IF($G$4=$AE$1,VLOOKUP($A137,'FeederSheet LA10'!$B$2:$DF$176,M$6+$AE$26,FALSE),"")</f>
        <v>0.43</v>
      </c>
      <c r="N137" s="102">
        <f>IF($G$4=$AE$1,VLOOKUP($A137,'FeederSheet LA10'!$B$2:$DF$176,N$6+$AE$26,FALSE),"")</f>
        <v>0.38</v>
      </c>
      <c r="O137" s="102"/>
      <c r="P137" s="102">
        <f>IF($G$4=$AE$1,VLOOKUP($A137,'FeederSheet LA10'!$B$2:$DF$176,P$6+$AE$26,FALSE),"")</f>
        <v>0.25</v>
      </c>
      <c r="Q137" s="102">
        <f>IF($G$4=$AE$1,VLOOKUP($A137,'FeederSheet LA10'!$B$2:$DF$176,Q$6+$AE$26,FALSE),"")</f>
        <v>0.54</v>
      </c>
      <c r="R137" s="102">
        <f>IF($G$4=$AE$1,VLOOKUP($A137,'FeederSheet LA10'!$B$2:$DF$176,R$6+$AE$26,FALSE),"")</f>
        <v>0.48</v>
      </c>
      <c r="S137" s="152"/>
      <c r="T137" s="152"/>
      <c r="U137" s="152"/>
    </row>
    <row r="138" spans="1:21" x14ac:dyDescent="0.35">
      <c r="A138" s="132" t="s">
        <v>485</v>
      </c>
      <c r="B138" s="153">
        <v>314</v>
      </c>
      <c r="C138" s="109" t="s">
        <v>486</v>
      </c>
      <c r="D138" s="38">
        <f>VLOOKUP($A138,'FeederSheet LA10'!$B$2:$DF$176,D$6+$AE$28+$AE$26,FALSE)</f>
        <v>84</v>
      </c>
      <c r="E138" s="38">
        <f>VLOOKUP($A138,'FeederSheet LA10'!$B$2:$DF$176,E$6+$AE$28+$AE$26,FALSE)</f>
        <v>1289</v>
      </c>
      <c r="F138" s="38">
        <f>VLOOKUP($A138,'FeederSheet LA10'!$B$2:$DF$176,F$6+$AE$28+$AE$26,FALSE)</f>
        <v>1373</v>
      </c>
      <c r="G138" s="38"/>
      <c r="H138" s="40">
        <f>VLOOKUP($A138,'FeederSheet LA10'!$B$2:$DF$176,H$6+$AE$24+$AE$26,FALSE)</f>
        <v>-0.01</v>
      </c>
      <c r="I138" s="40">
        <f>VLOOKUP($A138,'FeederSheet LA10'!$B$2:$DF$176,I$6+$AE$24+$AE$26,FALSE)</f>
        <v>0.56000000000000005</v>
      </c>
      <c r="J138" s="40">
        <f>VLOOKUP($A138,'FeederSheet LA10'!$B$2:$DF$176,J$6+$AE$24+$AE$26,FALSE)</f>
        <v>0.53</v>
      </c>
      <c r="K138" s="100"/>
      <c r="L138" s="102">
        <f>IF($G$4=$AE$1,VLOOKUP($A138,'FeederSheet LA10'!$B$2:$DF$176,L$6+$AE$26,FALSE),"")</f>
        <v>-0.28000000000000003</v>
      </c>
      <c r="M138" s="102">
        <f>IF($G$4=$AE$1,VLOOKUP($A138,'FeederSheet LA10'!$B$2:$DF$176,M$6+$AE$26,FALSE),"")</f>
        <v>0.49</v>
      </c>
      <c r="N138" s="102">
        <f>IF($G$4=$AE$1,VLOOKUP($A138,'FeederSheet LA10'!$B$2:$DF$176,N$6+$AE$26,FALSE),"")</f>
        <v>0.46</v>
      </c>
      <c r="O138" s="102"/>
      <c r="P138" s="102">
        <f>IF($G$4=$AE$1,VLOOKUP($A138,'FeederSheet LA10'!$B$2:$DF$176,P$6+$AE$26,FALSE),"")</f>
        <v>0.26</v>
      </c>
      <c r="Q138" s="102">
        <f>IF($G$4=$AE$1,VLOOKUP($A138,'FeederSheet LA10'!$B$2:$DF$176,Q$6+$AE$26,FALSE),"")</f>
        <v>0.63</v>
      </c>
      <c r="R138" s="102">
        <f>IF($G$4=$AE$1,VLOOKUP($A138,'FeederSheet LA10'!$B$2:$DF$176,R$6+$AE$26,FALSE),"")</f>
        <v>0.6</v>
      </c>
      <c r="S138" s="152"/>
      <c r="T138" s="152"/>
      <c r="U138" s="152"/>
    </row>
    <row r="139" spans="1:21" x14ac:dyDescent="0.35">
      <c r="A139" s="132" t="s">
        <v>487</v>
      </c>
      <c r="B139" s="153">
        <v>315</v>
      </c>
      <c r="C139" s="109" t="s">
        <v>488</v>
      </c>
      <c r="D139" s="38">
        <f>VLOOKUP($A139,'FeederSheet LA10'!$B$2:$DF$176,D$6+$AE$28+$AE$26,FALSE)</f>
        <v>204</v>
      </c>
      <c r="E139" s="38">
        <f>VLOOKUP($A139,'FeederSheet LA10'!$B$2:$DF$176,E$6+$AE$28+$AE$26,FALSE)</f>
        <v>1025</v>
      </c>
      <c r="F139" s="38">
        <f>VLOOKUP($A139,'FeederSheet LA10'!$B$2:$DF$176,F$6+$AE$28+$AE$26,FALSE)</f>
        <v>1229</v>
      </c>
      <c r="G139" s="38"/>
      <c r="H139" s="40">
        <f>VLOOKUP($A139,'FeederSheet LA10'!$B$2:$DF$176,H$6+$AE$24+$AE$26,FALSE)</f>
        <v>0.08</v>
      </c>
      <c r="I139" s="40">
        <f>VLOOKUP($A139,'FeederSheet LA10'!$B$2:$DF$176,I$6+$AE$24+$AE$26,FALSE)</f>
        <v>0.52</v>
      </c>
      <c r="J139" s="40">
        <f>VLOOKUP($A139,'FeederSheet LA10'!$B$2:$DF$176,J$6+$AE$24+$AE$26,FALSE)</f>
        <v>0.44</v>
      </c>
      <c r="K139" s="100"/>
      <c r="L139" s="102">
        <f>IF($G$4=$AE$1,VLOOKUP($A139,'FeederSheet LA10'!$B$2:$DF$176,L$6+$AE$26,FALSE),"")</f>
        <v>-0.09</v>
      </c>
      <c r="M139" s="102">
        <f>IF($G$4=$AE$1,VLOOKUP($A139,'FeederSheet LA10'!$B$2:$DF$176,M$6+$AE$26,FALSE),"")</f>
        <v>0.44</v>
      </c>
      <c r="N139" s="102">
        <f>IF($G$4=$AE$1,VLOOKUP($A139,'FeederSheet LA10'!$B$2:$DF$176,N$6+$AE$26,FALSE),"")</f>
        <v>0.37</v>
      </c>
      <c r="O139" s="102"/>
      <c r="P139" s="102">
        <f>IF($G$4=$AE$1,VLOOKUP($A139,'FeederSheet LA10'!$B$2:$DF$176,P$6+$AE$26,FALSE),"")</f>
        <v>0.25</v>
      </c>
      <c r="Q139" s="102">
        <f>IF($G$4=$AE$1,VLOOKUP($A139,'FeederSheet LA10'!$B$2:$DF$176,Q$6+$AE$26,FALSE),"")</f>
        <v>0.59</v>
      </c>
      <c r="R139" s="102">
        <f>IF($G$4=$AE$1,VLOOKUP($A139,'FeederSheet LA10'!$B$2:$DF$176,R$6+$AE$26,FALSE),"")</f>
        <v>0.51</v>
      </c>
      <c r="S139" s="152"/>
      <c r="T139" s="152"/>
      <c r="U139" s="152"/>
    </row>
    <row r="140" spans="1:21" x14ac:dyDescent="0.35">
      <c r="A140" s="132" t="s">
        <v>489</v>
      </c>
      <c r="B140" s="153">
        <v>317</v>
      </c>
      <c r="C140" s="109" t="s">
        <v>490</v>
      </c>
      <c r="D140" s="38">
        <f>VLOOKUP($A140,'FeederSheet LA10'!$B$2:$DF$176,D$6+$AE$28+$AE$26,FALSE)</f>
        <v>534</v>
      </c>
      <c r="E140" s="38">
        <f>VLOOKUP($A140,'FeederSheet LA10'!$B$2:$DF$176,E$6+$AE$28+$AE$26,FALSE)</f>
        <v>2660</v>
      </c>
      <c r="F140" s="38">
        <f>VLOOKUP($A140,'FeederSheet LA10'!$B$2:$DF$176,F$6+$AE$28+$AE$26,FALSE)</f>
        <v>3194</v>
      </c>
      <c r="G140" s="38"/>
      <c r="H140" s="40">
        <f>VLOOKUP($A140,'FeederSheet LA10'!$B$2:$DF$176,H$6+$AE$24+$AE$26,FALSE)</f>
        <v>0.25</v>
      </c>
      <c r="I140" s="40">
        <f>VLOOKUP($A140,'FeederSheet LA10'!$B$2:$DF$176,I$6+$AE$24+$AE$26,FALSE)</f>
        <v>0.51</v>
      </c>
      <c r="J140" s="40">
        <f>VLOOKUP($A140,'FeederSheet LA10'!$B$2:$DF$176,J$6+$AE$24+$AE$26,FALSE)</f>
        <v>0.47</v>
      </c>
      <c r="K140" s="100"/>
      <c r="L140" s="102">
        <f>IF($G$4=$AE$1,VLOOKUP($A140,'FeederSheet LA10'!$B$2:$DF$176,L$6+$AE$26,FALSE),"")</f>
        <v>0.14000000000000001</v>
      </c>
      <c r="M140" s="102">
        <f>IF($G$4=$AE$1,VLOOKUP($A140,'FeederSheet LA10'!$B$2:$DF$176,M$6+$AE$26,FALSE),"")</f>
        <v>0.47</v>
      </c>
      <c r="N140" s="102">
        <f>IF($G$4=$AE$1,VLOOKUP($A140,'FeederSheet LA10'!$B$2:$DF$176,N$6+$AE$26,FALSE),"")</f>
        <v>0.43</v>
      </c>
      <c r="O140" s="102"/>
      <c r="P140" s="102">
        <f>IF($G$4=$AE$1,VLOOKUP($A140,'FeederSheet LA10'!$B$2:$DF$176,P$6+$AE$26,FALSE),"")</f>
        <v>0.36</v>
      </c>
      <c r="Q140" s="102">
        <f>IF($G$4=$AE$1,VLOOKUP($A140,'FeederSheet LA10'!$B$2:$DF$176,Q$6+$AE$26,FALSE),"")</f>
        <v>0.56000000000000005</v>
      </c>
      <c r="R140" s="102">
        <f>IF($G$4=$AE$1,VLOOKUP($A140,'FeederSheet LA10'!$B$2:$DF$176,R$6+$AE$26,FALSE),"")</f>
        <v>0.51</v>
      </c>
      <c r="S140" s="152"/>
      <c r="T140" s="152"/>
      <c r="U140" s="152"/>
    </row>
    <row r="141" spans="1:21" x14ac:dyDescent="0.35">
      <c r="A141" s="132" t="s">
        <v>491</v>
      </c>
      <c r="B141" s="153">
        <v>318</v>
      </c>
      <c r="C141" s="109" t="s">
        <v>492</v>
      </c>
      <c r="D141" s="38">
        <f>VLOOKUP($A141,'FeederSheet LA10'!$B$2:$DF$176,D$6+$AE$28+$AE$26,FALSE)</f>
        <v>145</v>
      </c>
      <c r="E141" s="38">
        <f>VLOOKUP($A141,'FeederSheet LA10'!$B$2:$DF$176,E$6+$AE$28+$AE$26,FALSE)</f>
        <v>1214</v>
      </c>
      <c r="F141" s="38">
        <f>VLOOKUP($A141,'FeederSheet LA10'!$B$2:$DF$176,F$6+$AE$28+$AE$26,FALSE)</f>
        <v>1359</v>
      </c>
      <c r="G141" s="38"/>
      <c r="H141" s="40">
        <f>VLOOKUP($A141,'FeederSheet LA10'!$B$2:$DF$176,H$6+$AE$24+$AE$26,FALSE)</f>
        <v>-0.56999999999999995</v>
      </c>
      <c r="I141" s="40">
        <f>VLOOKUP($A141,'FeederSheet LA10'!$B$2:$DF$176,I$6+$AE$24+$AE$26,FALSE)</f>
        <v>0.23</v>
      </c>
      <c r="J141" s="40">
        <f>VLOOKUP($A141,'FeederSheet LA10'!$B$2:$DF$176,J$6+$AE$24+$AE$26,FALSE)</f>
        <v>0.14000000000000001</v>
      </c>
      <c r="K141" s="100"/>
      <c r="L141" s="102">
        <f>IF($G$4=$AE$1,VLOOKUP($A141,'FeederSheet LA10'!$B$2:$DF$176,L$6+$AE$26,FALSE),"")</f>
        <v>-0.78</v>
      </c>
      <c r="M141" s="102">
        <f>IF($G$4=$AE$1,VLOOKUP($A141,'FeederSheet LA10'!$B$2:$DF$176,M$6+$AE$26,FALSE),"")</f>
        <v>0.16</v>
      </c>
      <c r="N141" s="102">
        <f>IF($G$4=$AE$1,VLOOKUP($A141,'FeederSheet LA10'!$B$2:$DF$176,N$6+$AE$26,FALSE),"")</f>
        <v>0.08</v>
      </c>
      <c r="O141" s="102"/>
      <c r="P141" s="102">
        <f>IF($G$4=$AE$1,VLOOKUP($A141,'FeederSheet LA10'!$B$2:$DF$176,P$6+$AE$26,FALSE),"")</f>
        <v>-0.37</v>
      </c>
      <c r="Q141" s="102">
        <f>IF($G$4=$AE$1,VLOOKUP($A141,'FeederSheet LA10'!$B$2:$DF$176,Q$6+$AE$26,FALSE),"")</f>
        <v>0.3</v>
      </c>
      <c r="R141" s="102">
        <f>IF($G$4=$AE$1,VLOOKUP($A141,'FeederSheet LA10'!$B$2:$DF$176,R$6+$AE$26,FALSE),"")</f>
        <v>0.21</v>
      </c>
      <c r="S141" s="152"/>
      <c r="T141" s="152"/>
      <c r="U141" s="152"/>
    </row>
    <row r="142" spans="1:21" x14ac:dyDescent="0.35">
      <c r="A142" s="132" t="s">
        <v>493</v>
      </c>
      <c r="B142" s="153">
        <v>319</v>
      </c>
      <c r="C142" s="109" t="s">
        <v>494</v>
      </c>
      <c r="D142" s="38">
        <f>VLOOKUP($A142,'FeederSheet LA10'!$B$2:$DF$176,D$6+$AE$28+$AE$26,FALSE)</f>
        <v>255</v>
      </c>
      <c r="E142" s="38">
        <f>VLOOKUP($A142,'FeederSheet LA10'!$B$2:$DF$176,E$6+$AE$28+$AE$26,FALSE)</f>
        <v>2280</v>
      </c>
      <c r="F142" s="38">
        <f>VLOOKUP($A142,'FeederSheet LA10'!$B$2:$DF$176,F$6+$AE$28+$AE$26,FALSE)</f>
        <v>2535</v>
      </c>
      <c r="G142" s="38"/>
      <c r="H142" s="40">
        <f>VLOOKUP($A142,'FeederSheet LA10'!$B$2:$DF$176,H$6+$AE$24+$AE$26,FALSE)</f>
        <v>-0.44</v>
      </c>
      <c r="I142" s="40">
        <f>VLOOKUP($A142,'FeederSheet LA10'!$B$2:$DF$176,I$6+$AE$24+$AE$26,FALSE)</f>
        <v>0.48</v>
      </c>
      <c r="J142" s="40">
        <f>VLOOKUP($A142,'FeederSheet LA10'!$B$2:$DF$176,J$6+$AE$24+$AE$26,FALSE)</f>
        <v>0.39</v>
      </c>
      <c r="K142" s="100"/>
      <c r="L142" s="102">
        <f>IF($G$4=$AE$1,VLOOKUP($A142,'FeederSheet LA10'!$B$2:$DF$176,L$6+$AE$26,FALSE),"")</f>
        <v>-0.59</v>
      </c>
      <c r="M142" s="102">
        <f>IF($G$4=$AE$1,VLOOKUP($A142,'FeederSheet LA10'!$B$2:$DF$176,M$6+$AE$26,FALSE),"")</f>
        <v>0.43</v>
      </c>
      <c r="N142" s="102">
        <f>IF($G$4=$AE$1,VLOOKUP($A142,'FeederSheet LA10'!$B$2:$DF$176,N$6+$AE$26,FALSE),"")</f>
        <v>0.34</v>
      </c>
      <c r="O142" s="102"/>
      <c r="P142" s="102">
        <f>IF($G$4=$AE$1,VLOOKUP($A142,'FeederSheet LA10'!$B$2:$DF$176,P$6+$AE$26,FALSE),"")</f>
        <v>-0.28000000000000003</v>
      </c>
      <c r="Q142" s="102">
        <f>IF($G$4=$AE$1,VLOOKUP($A142,'FeederSheet LA10'!$B$2:$DF$176,Q$6+$AE$26,FALSE),"")</f>
        <v>0.53</v>
      </c>
      <c r="R142" s="102">
        <f>IF($G$4=$AE$1,VLOOKUP($A142,'FeederSheet LA10'!$B$2:$DF$176,R$6+$AE$26,FALSE),"")</f>
        <v>0.44</v>
      </c>
      <c r="S142" s="152"/>
      <c r="T142" s="152"/>
      <c r="U142" s="152"/>
    </row>
    <row r="143" spans="1:21" x14ac:dyDescent="0.35">
      <c r="A143" s="132" t="s">
        <v>495</v>
      </c>
      <c r="B143" s="153">
        <v>320</v>
      </c>
      <c r="C143" s="109" t="s">
        <v>496</v>
      </c>
      <c r="D143" s="38">
        <f>VLOOKUP($A143,'FeederSheet LA10'!$B$2:$DF$176,D$6+$AE$28+$AE$26,FALSE)</f>
        <v>369</v>
      </c>
      <c r="E143" s="38">
        <f>VLOOKUP($A143,'FeederSheet LA10'!$B$2:$DF$176,E$6+$AE$28+$AE$26,FALSE)</f>
        <v>1928</v>
      </c>
      <c r="F143" s="38">
        <f>VLOOKUP($A143,'FeederSheet LA10'!$B$2:$DF$176,F$6+$AE$28+$AE$26,FALSE)</f>
        <v>2297</v>
      </c>
      <c r="G143" s="38"/>
      <c r="H143" s="40">
        <f>VLOOKUP($A143,'FeederSheet LA10'!$B$2:$DF$176,H$6+$AE$24+$AE$26,FALSE)</f>
        <v>-0.01</v>
      </c>
      <c r="I143" s="40">
        <f>VLOOKUP($A143,'FeederSheet LA10'!$B$2:$DF$176,I$6+$AE$24+$AE$26,FALSE)</f>
        <v>0.25</v>
      </c>
      <c r="J143" s="40">
        <f>VLOOKUP($A143,'FeederSheet LA10'!$B$2:$DF$176,J$6+$AE$24+$AE$26,FALSE)</f>
        <v>0.21</v>
      </c>
      <c r="K143" s="100"/>
      <c r="L143" s="102">
        <f>IF($G$4=$AE$1,VLOOKUP($A143,'FeederSheet LA10'!$B$2:$DF$176,L$6+$AE$26,FALSE),"")</f>
        <v>-0.14000000000000001</v>
      </c>
      <c r="M143" s="102">
        <f>IF($G$4=$AE$1,VLOOKUP($A143,'FeederSheet LA10'!$B$2:$DF$176,M$6+$AE$26,FALSE),"")</f>
        <v>0.19</v>
      </c>
      <c r="N143" s="102">
        <f>IF($G$4=$AE$1,VLOOKUP($A143,'FeederSheet LA10'!$B$2:$DF$176,N$6+$AE$26,FALSE),"")</f>
        <v>0.15</v>
      </c>
      <c r="O143" s="102"/>
      <c r="P143" s="102">
        <f>IF($G$4=$AE$1,VLOOKUP($A143,'FeederSheet LA10'!$B$2:$DF$176,P$6+$AE$26,FALSE),"")</f>
        <v>0.12</v>
      </c>
      <c r="Q143" s="102">
        <f>IF($G$4=$AE$1,VLOOKUP($A143,'FeederSheet LA10'!$B$2:$DF$176,Q$6+$AE$26,FALSE),"")</f>
        <v>0.3</v>
      </c>
      <c r="R143" s="102">
        <f>IF($G$4=$AE$1,VLOOKUP($A143,'FeederSheet LA10'!$B$2:$DF$176,R$6+$AE$26,FALSE),"")</f>
        <v>0.26</v>
      </c>
      <c r="S143" s="152"/>
      <c r="T143" s="152"/>
      <c r="U143" s="152"/>
    </row>
    <row r="144" spans="1:21" x14ac:dyDescent="0.35">
      <c r="C144" s="109"/>
      <c r="D144" s="38"/>
      <c r="E144" s="38"/>
      <c r="F144" s="38"/>
      <c r="G144" s="38"/>
      <c r="H144" s="40"/>
      <c r="I144" s="40"/>
      <c r="J144" s="40"/>
      <c r="K144" s="100"/>
      <c r="L144" s="102"/>
      <c r="M144" s="102"/>
      <c r="N144" s="102"/>
      <c r="O144" s="102"/>
      <c r="P144" s="102"/>
      <c r="Q144" s="102"/>
      <c r="R144" s="102"/>
      <c r="S144" s="152"/>
      <c r="T144" s="152"/>
      <c r="U144" s="152"/>
    </row>
    <row r="145" spans="1:31" s="149" customFormat="1" x14ac:dyDescent="0.35">
      <c r="A145" s="149" t="s">
        <v>497</v>
      </c>
      <c r="B145" s="131" t="s">
        <v>498</v>
      </c>
      <c r="C145" s="151" t="s">
        <v>499</v>
      </c>
      <c r="D145" s="24">
        <f>VLOOKUP($A145,'FeederSheet LA10'!$B$2:$DF$176,D$6+$AE$28+$AE$26,FALSE)</f>
        <v>6764</v>
      </c>
      <c r="E145" s="24">
        <f>VLOOKUP($A145,'FeederSheet LA10'!$B$2:$DF$176,E$6+$AE$28+$AE$26,FALSE)</f>
        <v>71563</v>
      </c>
      <c r="F145" s="24">
        <f>VLOOKUP($A145,'FeederSheet LA10'!$B$2:$DF$176,F$6+$AE$28+$AE$26,FALSE)</f>
        <v>78327</v>
      </c>
      <c r="G145" s="24"/>
      <c r="H145" s="25">
        <f>VLOOKUP($A145,'FeederSheet LA10'!$B$2:$DF$176,H$6+$AE$24+$AE$26,FALSE)</f>
        <v>-0.7</v>
      </c>
      <c r="I145" s="25">
        <f>VLOOKUP($A145,'FeederSheet LA10'!$B$2:$DF$176,I$6+$AE$24+$AE$26,FALSE)</f>
        <v>7.0000000000000007E-2</v>
      </c>
      <c r="J145" s="25">
        <f>VLOOKUP($A145,'FeederSheet LA10'!$B$2:$DF$176,J$6+$AE$24+$AE$26,FALSE)</f>
        <v>0.01</v>
      </c>
      <c r="K145" s="97"/>
      <c r="L145" s="98">
        <f>IF($G$4=$AE$1,VLOOKUP($A145,'FeederSheet LA10'!$B$2:$DF$176,L$6+$AE$26,FALSE),"")</f>
        <v>-0.73</v>
      </c>
      <c r="M145" s="98">
        <f>IF($G$4=$AE$1,VLOOKUP($A145,'FeederSheet LA10'!$B$2:$DF$176,M$6+$AE$26,FALSE),"")</f>
        <v>0.06</v>
      </c>
      <c r="N145" s="98">
        <f>IF($G$4=$AE$1,VLOOKUP($A145,'FeederSheet LA10'!$B$2:$DF$176,N$6+$AE$26,FALSE),"")</f>
        <v>0</v>
      </c>
      <c r="O145" s="98"/>
      <c r="P145" s="98">
        <f>IF($G$4=$AE$1,VLOOKUP($A145,'FeederSheet LA10'!$B$2:$DF$176,P$6+$AE$26,FALSE),"")</f>
        <v>-0.67</v>
      </c>
      <c r="Q145" s="98">
        <f>IF($G$4=$AE$1,VLOOKUP($A145,'FeederSheet LA10'!$B$2:$DF$176,Q$6+$AE$26,FALSE),"")</f>
        <v>0.08</v>
      </c>
      <c r="R145" s="98">
        <f>IF($G$4=$AE$1,VLOOKUP($A145,'FeederSheet LA10'!$B$2:$DF$176,R$6+$AE$26,FALSE),"")</f>
        <v>0.02</v>
      </c>
      <c r="S145" s="155"/>
      <c r="T145" s="155"/>
      <c r="U145" s="155"/>
      <c r="AE145" s="144"/>
    </row>
    <row r="146" spans="1:31" s="149" customFormat="1" x14ac:dyDescent="0.35">
      <c r="A146" s="132" t="s">
        <v>500</v>
      </c>
      <c r="B146" s="153">
        <v>867</v>
      </c>
      <c r="C146" s="154" t="s">
        <v>501</v>
      </c>
      <c r="D146" s="38">
        <f>VLOOKUP($A146,'FeederSheet LA10'!$B$2:$DF$176,D$6+$AE$28+$AE$26,FALSE)</f>
        <v>54</v>
      </c>
      <c r="E146" s="38">
        <f>VLOOKUP($A146,'FeederSheet LA10'!$B$2:$DF$176,E$6+$AE$28+$AE$26,FALSE)</f>
        <v>932</v>
      </c>
      <c r="F146" s="38">
        <f>VLOOKUP($A146,'FeederSheet LA10'!$B$2:$DF$176,F$6+$AE$28+$AE$26,FALSE)</f>
        <v>986</v>
      </c>
      <c r="G146" s="38"/>
      <c r="H146" s="40">
        <f>VLOOKUP($A146,'FeederSheet LA10'!$B$2:$DF$176,H$6+$AE$24+$AE$26,FALSE)</f>
        <v>-0.51</v>
      </c>
      <c r="I146" s="40">
        <f>VLOOKUP($A146,'FeederSheet LA10'!$B$2:$DF$176,I$6+$AE$24+$AE$26,FALSE)</f>
        <v>0.05</v>
      </c>
      <c r="J146" s="40">
        <f>VLOOKUP($A146,'FeederSheet LA10'!$B$2:$DF$176,J$6+$AE$24+$AE$26,FALSE)</f>
        <v>0.02</v>
      </c>
      <c r="K146" s="100"/>
      <c r="L146" s="102">
        <f>IF($G$4=$AE$1,VLOOKUP($A146,'FeederSheet LA10'!$B$2:$DF$176,L$6+$AE$26,FALSE),"")</f>
        <v>-0.85</v>
      </c>
      <c r="M146" s="102">
        <f>IF($G$4=$AE$1,VLOOKUP($A146,'FeederSheet LA10'!$B$2:$DF$176,M$6+$AE$26,FALSE),"")</f>
        <v>-0.03</v>
      </c>
      <c r="N146" s="102">
        <f>IF($G$4=$AE$1,VLOOKUP($A146,'FeederSheet LA10'!$B$2:$DF$176,N$6+$AE$26,FALSE),"")</f>
        <v>-0.06</v>
      </c>
      <c r="O146" s="102"/>
      <c r="P146" s="102">
        <f>IF($G$4=$AE$1,VLOOKUP($A146,'FeederSheet LA10'!$B$2:$DF$176,P$6+$AE$26,FALSE),"")</f>
        <v>-0.17</v>
      </c>
      <c r="Q146" s="102">
        <f>IF($G$4=$AE$1,VLOOKUP($A146,'FeederSheet LA10'!$B$2:$DF$176,Q$6+$AE$26,FALSE),"")</f>
        <v>0.13</v>
      </c>
      <c r="R146" s="102">
        <f>IF($G$4=$AE$1,VLOOKUP($A146,'FeederSheet LA10'!$B$2:$DF$176,R$6+$AE$26,FALSE),"")</f>
        <v>0.1</v>
      </c>
      <c r="S146" s="152"/>
      <c r="T146" s="152"/>
      <c r="U146" s="152"/>
      <c r="AE146" s="144"/>
    </row>
    <row r="147" spans="1:31" ht="12.75" customHeight="1" x14ac:dyDescent="0.35">
      <c r="A147" s="132" t="s">
        <v>502</v>
      </c>
      <c r="B147" s="153">
        <v>846</v>
      </c>
      <c r="C147" s="154" t="s">
        <v>503</v>
      </c>
      <c r="D147" s="38">
        <f>VLOOKUP($A147,'FeederSheet LA10'!$B$2:$DF$176,D$6+$AE$28+$AE$26,FALSE)</f>
        <v>244</v>
      </c>
      <c r="E147" s="38">
        <f>VLOOKUP($A147,'FeederSheet LA10'!$B$2:$DF$176,E$6+$AE$28+$AE$26,FALSE)</f>
        <v>1801</v>
      </c>
      <c r="F147" s="38">
        <f>VLOOKUP($A147,'FeederSheet LA10'!$B$2:$DF$176,F$6+$AE$28+$AE$26,FALSE)</f>
        <v>2045</v>
      </c>
      <c r="G147" s="38"/>
      <c r="H147" s="40">
        <f>VLOOKUP($A147,'FeederSheet LA10'!$B$2:$DF$176,H$6+$AE$24+$AE$26,FALSE)</f>
        <v>-0.72</v>
      </c>
      <c r="I147" s="40">
        <f>VLOOKUP($A147,'FeederSheet LA10'!$B$2:$DF$176,I$6+$AE$24+$AE$26,FALSE)</f>
        <v>0.08</v>
      </c>
      <c r="J147" s="40">
        <f>VLOOKUP($A147,'FeederSheet LA10'!$B$2:$DF$176,J$6+$AE$24+$AE$26,FALSE)</f>
        <v>-0.02</v>
      </c>
      <c r="K147" s="100"/>
      <c r="L147" s="102">
        <f>IF($G$4=$AE$1,VLOOKUP($A147,'FeederSheet LA10'!$B$2:$DF$176,L$6+$AE$26,FALSE),"")</f>
        <v>-0.88</v>
      </c>
      <c r="M147" s="102">
        <f>IF($G$4=$AE$1,VLOOKUP($A147,'FeederSheet LA10'!$B$2:$DF$176,M$6+$AE$26,FALSE),"")</f>
        <v>0.02</v>
      </c>
      <c r="N147" s="102">
        <f>IF($G$4=$AE$1,VLOOKUP($A147,'FeederSheet LA10'!$B$2:$DF$176,N$6+$AE$26,FALSE),"")</f>
        <v>-7.0000000000000007E-2</v>
      </c>
      <c r="O147" s="102"/>
      <c r="P147" s="102">
        <f>IF($G$4=$AE$1,VLOOKUP($A147,'FeederSheet LA10'!$B$2:$DF$176,P$6+$AE$26,FALSE),"")</f>
        <v>-0.56000000000000005</v>
      </c>
      <c r="Q147" s="102">
        <f>IF($G$4=$AE$1,VLOOKUP($A147,'FeederSheet LA10'!$B$2:$DF$176,Q$6+$AE$26,FALSE),"")</f>
        <v>0.14000000000000001</v>
      </c>
      <c r="R147" s="102">
        <f>IF($G$4=$AE$1,VLOOKUP($A147,'FeederSheet LA10'!$B$2:$DF$176,R$6+$AE$26,FALSE),"")</f>
        <v>0.04</v>
      </c>
    </row>
    <row r="148" spans="1:31" x14ac:dyDescent="0.35">
      <c r="A148" s="132" t="s">
        <v>504</v>
      </c>
      <c r="B148" s="153">
        <v>825</v>
      </c>
      <c r="C148" s="154" t="s">
        <v>505</v>
      </c>
      <c r="D148" s="38">
        <f>VLOOKUP($A148,'FeederSheet LA10'!$B$2:$DF$176,D$6+$AE$28+$AE$26,FALSE)</f>
        <v>251</v>
      </c>
      <c r="E148" s="38">
        <f>VLOOKUP($A148,'FeederSheet LA10'!$B$2:$DF$176,E$6+$AE$28+$AE$26,FALSE)</f>
        <v>4921</v>
      </c>
      <c r="F148" s="38">
        <f>VLOOKUP($A148,'FeederSheet LA10'!$B$2:$DF$176,F$6+$AE$28+$AE$26,FALSE)</f>
        <v>5172</v>
      </c>
      <c r="G148" s="38"/>
      <c r="H148" s="40">
        <f>VLOOKUP($A148,'FeederSheet LA10'!$B$2:$DF$176,H$6+$AE$24+$AE$26,FALSE)</f>
        <v>-0.47</v>
      </c>
      <c r="I148" s="40">
        <f>VLOOKUP($A148,'FeederSheet LA10'!$B$2:$DF$176,I$6+$AE$24+$AE$26,FALSE)</f>
        <v>0.26</v>
      </c>
      <c r="J148" s="40">
        <f>VLOOKUP($A148,'FeederSheet LA10'!$B$2:$DF$176,J$6+$AE$24+$AE$26,FALSE)</f>
        <v>0.22</v>
      </c>
      <c r="K148" s="100"/>
      <c r="L148" s="102">
        <f>IF($G$4=$AE$1,VLOOKUP($A148,'FeederSheet LA10'!$B$2:$DF$176,L$6+$AE$26,FALSE),"")</f>
        <v>-0.62</v>
      </c>
      <c r="M148" s="102">
        <f>IF($G$4=$AE$1,VLOOKUP($A148,'FeederSheet LA10'!$B$2:$DF$176,M$6+$AE$26,FALSE),"")</f>
        <v>0.22</v>
      </c>
      <c r="N148" s="102">
        <f>IF($G$4=$AE$1,VLOOKUP($A148,'FeederSheet LA10'!$B$2:$DF$176,N$6+$AE$26,FALSE),"")</f>
        <v>0.19</v>
      </c>
      <c r="O148" s="102"/>
      <c r="P148" s="102">
        <f>IF($G$4=$AE$1,VLOOKUP($A148,'FeederSheet LA10'!$B$2:$DF$176,P$6+$AE$26,FALSE),"")</f>
        <v>-0.31</v>
      </c>
      <c r="Q148" s="102">
        <f>IF($G$4=$AE$1,VLOOKUP($A148,'FeederSheet LA10'!$B$2:$DF$176,Q$6+$AE$26,FALSE),"")</f>
        <v>0.28999999999999998</v>
      </c>
      <c r="R148" s="102">
        <f>IF($G$4=$AE$1,VLOOKUP($A148,'FeederSheet LA10'!$B$2:$DF$176,R$6+$AE$26,FALSE),"")</f>
        <v>0.26</v>
      </c>
      <c r="S148" s="152"/>
      <c r="T148" s="152"/>
      <c r="U148" s="152"/>
    </row>
    <row r="149" spans="1:31" x14ac:dyDescent="0.35">
      <c r="A149" s="132" t="s">
        <v>506</v>
      </c>
      <c r="B149" s="153">
        <v>845</v>
      </c>
      <c r="C149" s="154" t="s">
        <v>507</v>
      </c>
      <c r="D149" s="38">
        <f>VLOOKUP($A149,'FeederSheet LA10'!$B$2:$DF$176,D$6+$AE$28+$AE$26,FALSE)</f>
        <v>529</v>
      </c>
      <c r="E149" s="38">
        <f>VLOOKUP($A149,'FeederSheet LA10'!$B$2:$DF$176,E$6+$AE$28+$AE$26,FALSE)</f>
        <v>3957</v>
      </c>
      <c r="F149" s="38">
        <f>VLOOKUP($A149,'FeederSheet LA10'!$B$2:$DF$176,F$6+$AE$28+$AE$26,FALSE)</f>
        <v>4486</v>
      </c>
      <c r="G149" s="38"/>
      <c r="H149" s="40">
        <f>VLOOKUP($A149,'FeederSheet LA10'!$B$2:$DF$176,H$6+$AE$24+$AE$26,FALSE)</f>
        <v>-0.69</v>
      </c>
      <c r="I149" s="40">
        <f>VLOOKUP($A149,'FeederSheet LA10'!$B$2:$DF$176,I$6+$AE$24+$AE$26,FALSE)</f>
        <v>0.06</v>
      </c>
      <c r="J149" s="40">
        <f>VLOOKUP($A149,'FeederSheet LA10'!$B$2:$DF$176,J$6+$AE$24+$AE$26,FALSE)</f>
        <v>-0.03</v>
      </c>
      <c r="K149" s="100"/>
      <c r="L149" s="102">
        <f>IF($G$4=$AE$1,VLOOKUP($A149,'FeederSheet LA10'!$B$2:$DF$176,L$6+$AE$26,FALSE),"")</f>
        <v>-0.8</v>
      </c>
      <c r="M149" s="102">
        <f>IF($G$4=$AE$1,VLOOKUP($A149,'FeederSheet LA10'!$B$2:$DF$176,M$6+$AE$26,FALSE),"")</f>
        <v>0.02</v>
      </c>
      <c r="N149" s="102">
        <f>IF($G$4=$AE$1,VLOOKUP($A149,'FeederSheet LA10'!$B$2:$DF$176,N$6+$AE$26,FALSE),"")</f>
        <v>-0.06</v>
      </c>
      <c r="O149" s="102"/>
      <c r="P149" s="102">
        <f>IF($G$4=$AE$1,VLOOKUP($A149,'FeederSheet LA10'!$B$2:$DF$176,P$6+$AE$26,FALSE),"")</f>
        <v>-0.57999999999999996</v>
      </c>
      <c r="Q149" s="102">
        <f>IF($G$4=$AE$1,VLOOKUP($A149,'FeederSheet LA10'!$B$2:$DF$176,Q$6+$AE$26,FALSE),"")</f>
        <v>0.1</v>
      </c>
      <c r="R149" s="102">
        <f>IF($G$4=$AE$1,VLOOKUP($A149,'FeederSheet LA10'!$B$2:$DF$176,R$6+$AE$26,FALSE),"")</f>
        <v>0.01</v>
      </c>
      <c r="S149" s="152"/>
      <c r="T149" s="152"/>
      <c r="U149" s="152"/>
    </row>
    <row r="150" spans="1:31" x14ac:dyDescent="0.35">
      <c r="A150" s="132" t="s">
        <v>508</v>
      </c>
      <c r="B150" s="153">
        <v>850</v>
      </c>
      <c r="C150" s="154" t="s">
        <v>509</v>
      </c>
      <c r="D150" s="38">
        <f>VLOOKUP($A150,'FeederSheet LA10'!$B$2:$DF$176,D$6+$AE$28+$AE$26,FALSE)</f>
        <v>961</v>
      </c>
      <c r="E150" s="38">
        <f>VLOOKUP($A150,'FeederSheet LA10'!$B$2:$DF$176,E$6+$AE$28+$AE$26,FALSE)</f>
        <v>11108</v>
      </c>
      <c r="F150" s="38">
        <f>VLOOKUP($A150,'FeederSheet LA10'!$B$2:$DF$176,F$6+$AE$28+$AE$26,FALSE)</f>
        <v>12069</v>
      </c>
      <c r="G150" s="38"/>
      <c r="H150" s="40">
        <f>VLOOKUP($A150,'FeederSheet LA10'!$B$2:$DF$176,H$6+$AE$24+$AE$26,FALSE)</f>
        <v>-0.8</v>
      </c>
      <c r="I150" s="40">
        <f>VLOOKUP($A150,'FeederSheet LA10'!$B$2:$DF$176,I$6+$AE$24+$AE$26,FALSE)</f>
        <v>-0.03</v>
      </c>
      <c r="J150" s="40">
        <f>VLOOKUP($A150,'FeederSheet LA10'!$B$2:$DF$176,J$6+$AE$24+$AE$26,FALSE)</f>
        <v>-0.09</v>
      </c>
      <c r="K150" s="100"/>
      <c r="L150" s="102">
        <f>IF($G$4=$AE$1,VLOOKUP($A150,'FeederSheet LA10'!$B$2:$DF$176,L$6+$AE$26,FALSE),"")</f>
        <v>-0.88</v>
      </c>
      <c r="M150" s="102">
        <f>IF($G$4=$AE$1,VLOOKUP($A150,'FeederSheet LA10'!$B$2:$DF$176,M$6+$AE$26,FALSE),"")</f>
        <v>-0.05</v>
      </c>
      <c r="N150" s="102">
        <f>IF($G$4=$AE$1,VLOOKUP($A150,'FeederSheet LA10'!$B$2:$DF$176,N$6+$AE$26,FALSE),"")</f>
        <v>-0.11</v>
      </c>
      <c r="O150" s="102"/>
      <c r="P150" s="102">
        <f>IF($G$4=$AE$1,VLOOKUP($A150,'FeederSheet LA10'!$B$2:$DF$176,P$6+$AE$26,FALSE),"")</f>
        <v>-0.72</v>
      </c>
      <c r="Q150" s="102">
        <f>IF($G$4=$AE$1,VLOOKUP($A150,'FeederSheet LA10'!$B$2:$DF$176,Q$6+$AE$26,FALSE),"")</f>
        <v>0</v>
      </c>
      <c r="R150" s="102">
        <f>IF($G$4=$AE$1,VLOOKUP($A150,'FeederSheet LA10'!$B$2:$DF$176,R$6+$AE$26,FALSE),"")</f>
        <v>-7.0000000000000007E-2</v>
      </c>
      <c r="S150" s="152"/>
      <c r="T150" s="152"/>
      <c r="U150" s="152"/>
    </row>
    <row r="151" spans="1:31" x14ac:dyDescent="0.35">
      <c r="A151" s="132" t="s">
        <v>510</v>
      </c>
      <c r="B151" s="153">
        <v>921</v>
      </c>
      <c r="C151" s="154" t="s">
        <v>511</v>
      </c>
      <c r="D151" s="38">
        <f>VLOOKUP($A151,'FeederSheet LA10'!$B$2:$DF$176,D$6+$AE$28+$AE$26,FALSE)</f>
        <v>119</v>
      </c>
      <c r="E151" s="38">
        <f>VLOOKUP($A151,'FeederSheet LA10'!$B$2:$DF$176,E$6+$AE$28+$AE$26,FALSE)</f>
        <v>920</v>
      </c>
      <c r="F151" s="38">
        <f>VLOOKUP($A151,'FeederSheet LA10'!$B$2:$DF$176,F$6+$AE$28+$AE$26,FALSE)</f>
        <v>1039</v>
      </c>
      <c r="G151" s="38"/>
      <c r="H151" s="40">
        <f>VLOOKUP($A151,'FeederSheet LA10'!$B$2:$DF$176,H$6+$AE$24+$AE$26,FALSE)</f>
        <v>-0.81</v>
      </c>
      <c r="I151" s="40">
        <f>VLOOKUP($A151,'FeederSheet LA10'!$B$2:$DF$176,I$6+$AE$24+$AE$26,FALSE)</f>
        <v>-0.33</v>
      </c>
      <c r="J151" s="40">
        <f>VLOOKUP($A151,'FeederSheet LA10'!$B$2:$DF$176,J$6+$AE$24+$AE$26,FALSE)</f>
        <v>-0.38</v>
      </c>
      <c r="K151" s="100"/>
      <c r="L151" s="102">
        <f>IF($G$4=$AE$1,VLOOKUP($A151,'FeederSheet LA10'!$B$2:$DF$176,L$6+$AE$26,FALSE),"")</f>
        <v>-1.03</v>
      </c>
      <c r="M151" s="102">
        <f>IF($G$4=$AE$1,VLOOKUP($A151,'FeederSheet LA10'!$B$2:$DF$176,M$6+$AE$26,FALSE),"")</f>
        <v>-0.41</v>
      </c>
      <c r="N151" s="102">
        <f>IF($G$4=$AE$1,VLOOKUP($A151,'FeederSheet LA10'!$B$2:$DF$176,N$6+$AE$26,FALSE),"")</f>
        <v>-0.46</v>
      </c>
      <c r="O151" s="102"/>
      <c r="P151" s="102">
        <f>IF($G$4=$AE$1,VLOOKUP($A151,'FeederSheet LA10'!$B$2:$DF$176,P$6+$AE$26,FALSE),"")</f>
        <v>-0.57999999999999996</v>
      </c>
      <c r="Q151" s="102">
        <f>IF($G$4=$AE$1,VLOOKUP($A151,'FeederSheet LA10'!$B$2:$DF$176,Q$6+$AE$26,FALSE),"")</f>
        <v>-0.24</v>
      </c>
      <c r="R151" s="102">
        <f>IF($G$4=$AE$1,VLOOKUP($A151,'FeederSheet LA10'!$B$2:$DF$176,R$6+$AE$26,FALSE),"")</f>
        <v>-0.3</v>
      </c>
      <c r="S151" s="152"/>
      <c r="T151" s="152"/>
      <c r="U151" s="152"/>
    </row>
    <row r="152" spans="1:31" x14ac:dyDescent="0.35">
      <c r="A152" s="132" t="s">
        <v>512</v>
      </c>
      <c r="B152" s="153">
        <v>886</v>
      </c>
      <c r="C152" s="154" t="s">
        <v>513</v>
      </c>
      <c r="D152" s="38">
        <f>VLOOKUP($A152,'FeederSheet LA10'!$B$2:$DF$176,D$6+$AE$28+$AE$26,FALSE)</f>
        <v>1412</v>
      </c>
      <c r="E152" s="38">
        <f>VLOOKUP($A152,'FeederSheet LA10'!$B$2:$DF$176,E$6+$AE$28+$AE$26,FALSE)</f>
        <v>13222</v>
      </c>
      <c r="F152" s="38">
        <f>VLOOKUP($A152,'FeederSheet LA10'!$B$2:$DF$176,F$6+$AE$28+$AE$26,FALSE)</f>
        <v>14634</v>
      </c>
      <c r="G152" s="38"/>
      <c r="H152" s="40">
        <f>VLOOKUP($A152,'FeederSheet LA10'!$B$2:$DF$176,H$6+$AE$24+$AE$26,FALSE)</f>
        <v>-0.81</v>
      </c>
      <c r="I152" s="40">
        <f>VLOOKUP($A152,'FeederSheet LA10'!$B$2:$DF$176,I$6+$AE$24+$AE$26,FALSE)</f>
        <v>0</v>
      </c>
      <c r="J152" s="40">
        <f>VLOOKUP($A152,'FeederSheet LA10'!$B$2:$DF$176,J$6+$AE$24+$AE$26,FALSE)</f>
        <v>-0.08</v>
      </c>
      <c r="K152" s="100"/>
      <c r="L152" s="102">
        <f>IF($G$4=$AE$1,VLOOKUP($A152,'FeederSheet LA10'!$B$2:$DF$176,L$6+$AE$26,FALSE),"")</f>
        <v>-0.88</v>
      </c>
      <c r="M152" s="102">
        <f>IF($G$4=$AE$1,VLOOKUP($A152,'FeederSheet LA10'!$B$2:$DF$176,M$6+$AE$26,FALSE),"")</f>
        <v>-0.02</v>
      </c>
      <c r="N152" s="102">
        <f>IF($G$4=$AE$1,VLOOKUP($A152,'FeederSheet LA10'!$B$2:$DF$176,N$6+$AE$26,FALSE),"")</f>
        <v>-0.1</v>
      </c>
      <c r="O152" s="102"/>
      <c r="P152" s="102">
        <f>IF($G$4=$AE$1,VLOOKUP($A152,'FeederSheet LA10'!$B$2:$DF$176,P$6+$AE$26,FALSE),"")</f>
        <v>-0.75</v>
      </c>
      <c r="Q152" s="102">
        <f>IF($G$4=$AE$1,VLOOKUP($A152,'FeederSheet LA10'!$B$2:$DF$176,Q$6+$AE$26,FALSE),"")</f>
        <v>0.02</v>
      </c>
      <c r="R152" s="102">
        <f>IF($G$4=$AE$1,VLOOKUP($A152,'FeederSheet LA10'!$B$2:$DF$176,R$6+$AE$26,FALSE),"")</f>
        <v>-0.06</v>
      </c>
      <c r="S152" s="152"/>
      <c r="T152" s="152"/>
      <c r="U152" s="152"/>
    </row>
    <row r="153" spans="1:31" x14ac:dyDescent="0.35">
      <c r="A153" s="132" t="s">
        <v>514</v>
      </c>
      <c r="B153" s="153">
        <v>887</v>
      </c>
      <c r="C153" s="154" t="s">
        <v>515</v>
      </c>
      <c r="D153" s="38">
        <f>VLOOKUP($A153,'FeederSheet LA10'!$B$2:$DF$176,D$6+$AE$28+$AE$26,FALSE)</f>
        <v>281</v>
      </c>
      <c r="E153" s="38">
        <f>VLOOKUP($A153,'FeederSheet LA10'!$B$2:$DF$176,E$6+$AE$28+$AE$26,FALSE)</f>
        <v>2526</v>
      </c>
      <c r="F153" s="38">
        <f>VLOOKUP($A153,'FeederSheet LA10'!$B$2:$DF$176,F$6+$AE$28+$AE$26,FALSE)</f>
        <v>2807</v>
      </c>
      <c r="G153" s="38"/>
      <c r="H153" s="40">
        <f>VLOOKUP($A153,'FeederSheet LA10'!$B$2:$DF$176,H$6+$AE$24+$AE$26,FALSE)</f>
        <v>-0.56000000000000005</v>
      </c>
      <c r="I153" s="40">
        <f>VLOOKUP($A153,'FeederSheet LA10'!$B$2:$DF$176,I$6+$AE$24+$AE$26,FALSE)</f>
        <v>0.08</v>
      </c>
      <c r="J153" s="40">
        <f>VLOOKUP($A153,'FeederSheet LA10'!$B$2:$DF$176,J$6+$AE$24+$AE$26,FALSE)</f>
        <v>0.02</v>
      </c>
      <c r="K153" s="100"/>
      <c r="L153" s="102">
        <f>IF($G$4=$AE$1,VLOOKUP($A153,'FeederSheet LA10'!$B$2:$DF$176,L$6+$AE$26,FALSE),"")</f>
        <v>-0.71</v>
      </c>
      <c r="M153" s="102">
        <f>IF($G$4=$AE$1,VLOOKUP($A153,'FeederSheet LA10'!$B$2:$DF$176,M$6+$AE$26,FALSE),"")</f>
        <v>0.03</v>
      </c>
      <c r="N153" s="102">
        <f>IF($G$4=$AE$1,VLOOKUP($A153,'FeederSheet LA10'!$B$2:$DF$176,N$6+$AE$26,FALSE),"")</f>
        <v>-0.03</v>
      </c>
      <c r="O153" s="102"/>
      <c r="P153" s="102">
        <f>IF($G$4=$AE$1,VLOOKUP($A153,'FeederSheet LA10'!$B$2:$DF$176,P$6+$AE$26,FALSE),"")</f>
        <v>-0.42</v>
      </c>
      <c r="Q153" s="102">
        <f>IF($G$4=$AE$1,VLOOKUP($A153,'FeederSheet LA10'!$B$2:$DF$176,Q$6+$AE$26,FALSE),"")</f>
        <v>0.13</v>
      </c>
      <c r="R153" s="102">
        <f>IF($G$4=$AE$1,VLOOKUP($A153,'FeederSheet LA10'!$B$2:$DF$176,R$6+$AE$26,FALSE),"")</f>
        <v>0.06</v>
      </c>
      <c r="S153" s="152"/>
      <c r="T153" s="152"/>
      <c r="U153" s="152"/>
    </row>
    <row r="154" spans="1:31" x14ac:dyDescent="0.35">
      <c r="A154" s="132" t="s">
        <v>516</v>
      </c>
      <c r="B154" s="153">
        <v>826</v>
      </c>
      <c r="C154" s="154" t="s">
        <v>517</v>
      </c>
      <c r="D154" s="38">
        <f>VLOOKUP($A154,'FeederSheet LA10'!$B$2:$DF$176,D$6+$AE$28+$AE$26,FALSE)</f>
        <v>286</v>
      </c>
      <c r="E154" s="38">
        <f>VLOOKUP($A154,'FeederSheet LA10'!$B$2:$DF$176,E$6+$AE$28+$AE$26,FALSE)</f>
        <v>2318</v>
      </c>
      <c r="F154" s="38">
        <f>VLOOKUP($A154,'FeederSheet LA10'!$B$2:$DF$176,F$6+$AE$28+$AE$26,FALSE)</f>
        <v>2604</v>
      </c>
      <c r="G154" s="38"/>
      <c r="H154" s="40">
        <f>VLOOKUP($A154,'FeederSheet LA10'!$B$2:$DF$176,H$6+$AE$24+$AE$26,FALSE)</f>
        <v>-0.7</v>
      </c>
      <c r="I154" s="40">
        <f>VLOOKUP($A154,'FeederSheet LA10'!$B$2:$DF$176,I$6+$AE$24+$AE$26,FALSE)</f>
        <v>-0.08</v>
      </c>
      <c r="J154" s="40">
        <f>VLOOKUP($A154,'FeederSheet LA10'!$B$2:$DF$176,J$6+$AE$24+$AE$26,FALSE)</f>
        <v>-0.15</v>
      </c>
      <c r="K154" s="100"/>
      <c r="L154" s="102">
        <f>IF($G$4=$AE$1,VLOOKUP($A154,'FeederSheet LA10'!$B$2:$DF$176,L$6+$AE$26,FALSE),"")</f>
        <v>-0.85</v>
      </c>
      <c r="M154" s="102">
        <f>IF($G$4=$AE$1,VLOOKUP($A154,'FeederSheet LA10'!$B$2:$DF$176,M$6+$AE$26,FALSE),"")</f>
        <v>-0.13</v>
      </c>
      <c r="N154" s="102">
        <f>IF($G$4=$AE$1,VLOOKUP($A154,'FeederSheet LA10'!$B$2:$DF$176,N$6+$AE$26,FALSE),"")</f>
        <v>-0.2</v>
      </c>
      <c r="O154" s="102"/>
      <c r="P154" s="102">
        <f>IF($G$4=$AE$1,VLOOKUP($A154,'FeederSheet LA10'!$B$2:$DF$176,P$6+$AE$26,FALSE),"")</f>
        <v>-0.56000000000000005</v>
      </c>
      <c r="Q154" s="102">
        <f>IF($G$4=$AE$1,VLOOKUP($A154,'FeederSheet LA10'!$B$2:$DF$176,Q$6+$AE$26,FALSE),"")</f>
        <v>-0.03</v>
      </c>
      <c r="R154" s="102">
        <f>IF($G$4=$AE$1,VLOOKUP($A154,'FeederSheet LA10'!$B$2:$DF$176,R$6+$AE$26,FALSE),"")</f>
        <v>-0.1</v>
      </c>
      <c r="S154" s="152"/>
      <c r="T154" s="152"/>
      <c r="U154" s="152"/>
    </row>
    <row r="155" spans="1:31" x14ac:dyDescent="0.35">
      <c r="A155" s="132" t="s">
        <v>518</v>
      </c>
      <c r="B155" s="153">
        <v>931</v>
      </c>
      <c r="C155" s="154" t="s">
        <v>519</v>
      </c>
      <c r="D155" s="38">
        <f>VLOOKUP($A155,'FeederSheet LA10'!$B$2:$DF$176,D$6+$AE$28+$AE$26,FALSE)</f>
        <v>362</v>
      </c>
      <c r="E155" s="38">
        <f>VLOOKUP($A155,'FeederSheet LA10'!$B$2:$DF$176,E$6+$AE$28+$AE$26,FALSE)</f>
        <v>5137</v>
      </c>
      <c r="F155" s="38">
        <f>VLOOKUP($A155,'FeederSheet LA10'!$B$2:$DF$176,F$6+$AE$28+$AE$26,FALSE)</f>
        <v>5499</v>
      </c>
      <c r="G155" s="38"/>
      <c r="H155" s="40">
        <f>VLOOKUP($A155,'FeederSheet LA10'!$B$2:$DF$176,H$6+$AE$24+$AE$26,FALSE)</f>
        <v>-0.76</v>
      </c>
      <c r="I155" s="40">
        <f>VLOOKUP($A155,'FeederSheet LA10'!$B$2:$DF$176,I$6+$AE$24+$AE$26,FALSE)</f>
        <v>0.05</v>
      </c>
      <c r="J155" s="40">
        <f>VLOOKUP($A155,'FeederSheet LA10'!$B$2:$DF$176,J$6+$AE$24+$AE$26,FALSE)</f>
        <v>-0.01</v>
      </c>
      <c r="K155" s="100"/>
      <c r="L155" s="102">
        <f>IF($G$4=$AE$1,VLOOKUP($A155,'FeederSheet LA10'!$B$2:$DF$176,L$6+$AE$26,FALSE),"")</f>
        <v>-0.89</v>
      </c>
      <c r="M155" s="102">
        <f>IF($G$4=$AE$1,VLOOKUP($A155,'FeederSheet LA10'!$B$2:$DF$176,M$6+$AE$26,FALSE),"")</f>
        <v>0.01</v>
      </c>
      <c r="N155" s="102">
        <f>IF($G$4=$AE$1,VLOOKUP($A155,'FeederSheet LA10'!$B$2:$DF$176,N$6+$AE$26,FALSE),"")</f>
        <v>-0.04</v>
      </c>
      <c r="O155" s="102"/>
      <c r="P155" s="102">
        <f>IF($G$4=$AE$1,VLOOKUP($A155,'FeederSheet LA10'!$B$2:$DF$176,P$6+$AE$26,FALSE),"")</f>
        <v>-0.63</v>
      </c>
      <c r="Q155" s="102">
        <f>IF($G$4=$AE$1,VLOOKUP($A155,'FeederSheet LA10'!$B$2:$DF$176,Q$6+$AE$26,FALSE),"")</f>
        <v>0.08</v>
      </c>
      <c r="R155" s="102">
        <f>IF($G$4=$AE$1,VLOOKUP($A155,'FeederSheet LA10'!$B$2:$DF$176,R$6+$AE$26,FALSE),"")</f>
        <v>0.03</v>
      </c>
      <c r="S155" s="152"/>
      <c r="T155" s="152"/>
      <c r="U155" s="152"/>
    </row>
    <row r="156" spans="1:31" x14ac:dyDescent="0.35">
      <c r="A156" s="132" t="s">
        <v>520</v>
      </c>
      <c r="B156" s="153">
        <v>851</v>
      </c>
      <c r="C156" s="154" t="s">
        <v>521</v>
      </c>
      <c r="D156" s="38">
        <f>VLOOKUP($A156,'FeederSheet LA10'!$B$2:$DF$176,D$6+$AE$28+$AE$26,FALSE)</f>
        <v>285</v>
      </c>
      <c r="E156" s="38">
        <f>VLOOKUP($A156,'FeederSheet LA10'!$B$2:$DF$176,E$6+$AE$28+$AE$26,FALSE)</f>
        <v>1322</v>
      </c>
      <c r="F156" s="38">
        <f>VLOOKUP($A156,'FeederSheet LA10'!$B$2:$DF$176,F$6+$AE$28+$AE$26,FALSE)</f>
        <v>1607</v>
      </c>
      <c r="G156" s="38"/>
      <c r="H156" s="40">
        <f>VLOOKUP($A156,'FeederSheet LA10'!$B$2:$DF$176,H$6+$AE$24+$AE$26,FALSE)</f>
        <v>-0.9</v>
      </c>
      <c r="I156" s="40">
        <f>VLOOKUP($A156,'FeederSheet LA10'!$B$2:$DF$176,I$6+$AE$24+$AE$26,FALSE)</f>
        <v>-0.22</v>
      </c>
      <c r="J156" s="40">
        <f>VLOOKUP($A156,'FeederSheet LA10'!$B$2:$DF$176,J$6+$AE$24+$AE$26,FALSE)</f>
        <v>-0.34</v>
      </c>
      <c r="K156" s="100"/>
      <c r="L156" s="102">
        <f>IF($G$4=$AE$1,VLOOKUP($A156,'FeederSheet LA10'!$B$2:$DF$176,L$6+$AE$26,FALSE),"")</f>
        <v>-1.04</v>
      </c>
      <c r="M156" s="102">
        <f>IF($G$4=$AE$1,VLOOKUP($A156,'FeederSheet LA10'!$B$2:$DF$176,M$6+$AE$26,FALSE),"")</f>
        <v>-0.28000000000000003</v>
      </c>
      <c r="N156" s="102">
        <f>IF($G$4=$AE$1,VLOOKUP($A156,'FeederSheet LA10'!$B$2:$DF$176,N$6+$AE$26,FALSE),"")</f>
        <v>-0.4</v>
      </c>
      <c r="O156" s="102"/>
      <c r="P156" s="102">
        <f>IF($G$4=$AE$1,VLOOKUP($A156,'FeederSheet LA10'!$B$2:$DF$176,P$6+$AE$26,FALSE),"")</f>
        <v>-0.75</v>
      </c>
      <c r="Q156" s="102">
        <f>IF($G$4=$AE$1,VLOOKUP($A156,'FeederSheet LA10'!$B$2:$DF$176,Q$6+$AE$26,FALSE),"")</f>
        <v>-0.15</v>
      </c>
      <c r="R156" s="102">
        <f>IF($G$4=$AE$1,VLOOKUP($A156,'FeederSheet LA10'!$B$2:$DF$176,R$6+$AE$26,FALSE),"")</f>
        <v>-0.27</v>
      </c>
      <c r="S156" s="152"/>
      <c r="T156" s="152"/>
      <c r="U156" s="152"/>
    </row>
    <row r="157" spans="1:31" x14ac:dyDescent="0.35">
      <c r="A157" s="132" t="s">
        <v>522</v>
      </c>
      <c r="B157" s="153">
        <v>870</v>
      </c>
      <c r="C157" s="154" t="s">
        <v>523</v>
      </c>
      <c r="D157" s="38">
        <f>VLOOKUP($A157,'FeederSheet LA10'!$B$2:$DF$176,D$6+$AE$28+$AE$26,FALSE)</f>
        <v>102</v>
      </c>
      <c r="E157" s="38">
        <f>VLOOKUP($A157,'FeederSheet LA10'!$B$2:$DF$176,E$6+$AE$28+$AE$26,FALSE)</f>
        <v>877</v>
      </c>
      <c r="F157" s="38">
        <f>VLOOKUP($A157,'FeederSheet LA10'!$B$2:$DF$176,F$6+$AE$28+$AE$26,FALSE)</f>
        <v>979</v>
      </c>
      <c r="G157" s="38"/>
      <c r="H157" s="40">
        <f>VLOOKUP($A157,'FeederSheet LA10'!$B$2:$DF$176,H$6+$AE$24+$AE$26,FALSE)</f>
        <v>-0.69</v>
      </c>
      <c r="I157" s="40">
        <f>VLOOKUP($A157,'FeederSheet LA10'!$B$2:$DF$176,I$6+$AE$24+$AE$26,FALSE)</f>
        <v>0.04</v>
      </c>
      <c r="J157" s="40">
        <f>VLOOKUP($A157,'FeederSheet LA10'!$B$2:$DF$176,J$6+$AE$24+$AE$26,FALSE)</f>
        <v>-0.04</v>
      </c>
      <c r="K157" s="100"/>
      <c r="L157" s="102">
        <f>IF($G$4=$AE$1,VLOOKUP($A157,'FeederSheet LA10'!$B$2:$DF$176,L$6+$AE$26,FALSE),"")</f>
        <v>-0.93</v>
      </c>
      <c r="M157" s="102">
        <f>IF($G$4=$AE$1,VLOOKUP($A157,'FeederSheet LA10'!$B$2:$DF$176,M$6+$AE$26,FALSE),"")</f>
        <v>-0.04</v>
      </c>
      <c r="N157" s="102">
        <f>IF($G$4=$AE$1,VLOOKUP($A157,'FeederSheet LA10'!$B$2:$DF$176,N$6+$AE$26,FALSE),"")</f>
        <v>-0.11</v>
      </c>
      <c r="O157" s="102"/>
      <c r="P157" s="102">
        <f>IF($G$4=$AE$1,VLOOKUP($A157,'FeederSheet LA10'!$B$2:$DF$176,P$6+$AE$26,FALSE),"")</f>
        <v>-0.44</v>
      </c>
      <c r="Q157" s="102">
        <f>IF($G$4=$AE$1,VLOOKUP($A157,'FeederSheet LA10'!$B$2:$DF$176,Q$6+$AE$26,FALSE),"")</f>
        <v>0.12</v>
      </c>
      <c r="R157" s="102">
        <f>IF($G$4=$AE$1,VLOOKUP($A157,'FeederSheet LA10'!$B$2:$DF$176,R$6+$AE$26,FALSE),"")</f>
        <v>0.04</v>
      </c>
      <c r="S157" s="152"/>
      <c r="T157" s="152"/>
      <c r="U157" s="152"/>
    </row>
    <row r="158" spans="1:31" x14ac:dyDescent="0.35">
      <c r="A158" s="132" t="s">
        <v>524</v>
      </c>
      <c r="B158" s="153">
        <v>871</v>
      </c>
      <c r="C158" s="154" t="s">
        <v>525</v>
      </c>
      <c r="D158" s="38">
        <f>VLOOKUP($A158,'FeederSheet LA10'!$B$2:$DF$176,D$6+$AE$28+$AE$26,FALSE)</f>
        <v>144</v>
      </c>
      <c r="E158" s="38">
        <f>VLOOKUP($A158,'FeederSheet LA10'!$B$2:$DF$176,E$6+$AE$28+$AE$26,FALSE)</f>
        <v>1439</v>
      </c>
      <c r="F158" s="38">
        <f>VLOOKUP($A158,'FeederSheet LA10'!$B$2:$DF$176,F$6+$AE$28+$AE$26,FALSE)</f>
        <v>1583</v>
      </c>
      <c r="G158" s="38"/>
      <c r="H158" s="40">
        <f>VLOOKUP($A158,'FeederSheet LA10'!$B$2:$DF$176,H$6+$AE$24+$AE$26,FALSE)</f>
        <v>-0.32</v>
      </c>
      <c r="I158" s="40">
        <f>VLOOKUP($A158,'FeederSheet LA10'!$B$2:$DF$176,I$6+$AE$24+$AE$26,FALSE)</f>
        <v>0.36</v>
      </c>
      <c r="J158" s="40">
        <f>VLOOKUP($A158,'FeederSheet LA10'!$B$2:$DF$176,J$6+$AE$24+$AE$26,FALSE)</f>
        <v>0.3</v>
      </c>
      <c r="K158" s="100"/>
      <c r="L158" s="102">
        <f>IF($G$4=$AE$1,VLOOKUP($A158,'FeederSheet LA10'!$B$2:$DF$176,L$6+$AE$26,FALSE),"")</f>
        <v>-0.53</v>
      </c>
      <c r="M158" s="102">
        <f>IF($G$4=$AE$1,VLOOKUP($A158,'FeederSheet LA10'!$B$2:$DF$176,M$6+$AE$26,FALSE),"")</f>
        <v>0.28999999999999998</v>
      </c>
      <c r="N158" s="102">
        <f>IF($G$4=$AE$1,VLOOKUP($A158,'FeederSheet LA10'!$B$2:$DF$176,N$6+$AE$26,FALSE),"")</f>
        <v>0.24</v>
      </c>
      <c r="O158" s="102"/>
      <c r="P158" s="102">
        <f>IF($G$4=$AE$1,VLOOKUP($A158,'FeederSheet LA10'!$B$2:$DF$176,P$6+$AE$26,FALSE),"")</f>
        <v>-0.11</v>
      </c>
      <c r="Q158" s="102">
        <f>IF($G$4=$AE$1,VLOOKUP($A158,'FeederSheet LA10'!$B$2:$DF$176,Q$6+$AE$26,FALSE),"")</f>
        <v>0.42</v>
      </c>
      <c r="R158" s="102">
        <f>IF($G$4=$AE$1,VLOOKUP($A158,'FeederSheet LA10'!$B$2:$DF$176,R$6+$AE$26,FALSE),"")</f>
        <v>0.36</v>
      </c>
      <c r="S158" s="152"/>
      <c r="T158" s="152"/>
      <c r="U158" s="152"/>
    </row>
    <row r="159" spans="1:31" x14ac:dyDescent="0.35">
      <c r="A159" s="132" t="s">
        <v>526</v>
      </c>
      <c r="B159" s="153">
        <v>852</v>
      </c>
      <c r="C159" s="154" t="s">
        <v>527</v>
      </c>
      <c r="D159" s="38">
        <f>VLOOKUP($A159,'FeederSheet LA10'!$B$2:$DF$176,D$6+$AE$28+$AE$26,FALSE)</f>
        <v>334</v>
      </c>
      <c r="E159" s="38">
        <f>VLOOKUP($A159,'FeederSheet LA10'!$B$2:$DF$176,E$6+$AE$28+$AE$26,FALSE)</f>
        <v>1441</v>
      </c>
      <c r="F159" s="38">
        <f>VLOOKUP($A159,'FeederSheet LA10'!$B$2:$DF$176,F$6+$AE$28+$AE$26,FALSE)</f>
        <v>1775</v>
      </c>
      <c r="G159" s="38"/>
      <c r="H159" s="40">
        <f>VLOOKUP($A159,'FeederSheet LA10'!$B$2:$DF$176,H$6+$AE$24+$AE$26,FALSE)</f>
        <v>-0.67</v>
      </c>
      <c r="I159" s="40">
        <f>VLOOKUP($A159,'FeederSheet LA10'!$B$2:$DF$176,I$6+$AE$24+$AE$26,FALSE)</f>
        <v>-0.12</v>
      </c>
      <c r="J159" s="40">
        <f>VLOOKUP($A159,'FeederSheet LA10'!$B$2:$DF$176,J$6+$AE$24+$AE$26,FALSE)</f>
        <v>-0.22</v>
      </c>
      <c r="K159" s="100"/>
      <c r="L159" s="102">
        <f>IF($G$4=$AE$1,VLOOKUP($A159,'FeederSheet LA10'!$B$2:$DF$176,L$6+$AE$26,FALSE),"")</f>
        <v>-0.81</v>
      </c>
      <c r="M159" s="102">
        <f>IF($G$4=$AE$1,VLOOKUP($A159,'FeederSheet LA10'!$B$2:$DF$176,M$6+$AE$26,FALSE),"")</f>
        <v>-0.18</v>
      </c>
      <c r="N159" s="102">
        <f>IF($G$4=$AE$1,VLOOKUP($A159,'FeederSheet LA10'!$B$2:$DF$176,N$6+$AE$26,FALSE),"")</f>
        <v>-0.28000000000000003</v>
      </c>
      <c r="O159" s="102"/>
      <c r="P159" s="102">
        <f>IF($G$4=$AE$1,VLOOKUP($A159,'FeederSheet LA10'!$B$2:$DF$176,P$6+$AE$26,FALSE),"")</f>
        <v>-0.54</v>
      </c>
      <c r="Q159" s="102">
        <f>IF($G$4=$AE$1,VLOOKUP($A159,'FeederSheet LA10'!$B$2:$DF$176,Q$6+$AE$26,FALSE),"")</f>
        <v>-0.05</v>
      </c>
      <c r="R159" s="102">
        <f>IF($G$4=$AE$1,VLOOKUP($A159,'FeederSheet LA10'!$B$2:$DF$176,R$6+$AE$26,FALSE),"")</f>
        <v>-0.16</v>
      </c>
      <c r="S159" s="152"/>
      <c r="T159" s="152"/>
      <c r="U159" s="152"/>
    </row>
    <row r="160" spans="1:31" x14ac:dyDescent="0.35">
      <c r="A160" s="132" t="s">
        <v>528</v>
      </c>
      <c r="B160" s="153">
        <v>936</v>
      </c>
      <c r="C160" s="154" t="s">
        <v>529</v>
      </c>
      <c r="D160" s="38">
        <f>VLOOKUP($A160,'FeederSheet LA10'!$B$2:$DF$176,D$6+$AE$28+$AE$26,FALSE)</f>
        <v>625</v>
      </c>
      <c r="E160" s="38">
        <f>VLOOKUP($A160,'FeederSheet LA10'!$B$2:$DF$176,E$6+$AE$28+$AE$26,FALSE)</f>
        <v>8656</v>
      </c>
      <c r="F160" s="38">
        <f>VLOOKUP($A160,'FeederSheet LA10'!$B$2:$DF$176,F$6+$AE$28+$AE$26,FALSE)</f>
        <v>9281</v>
      </c>
      <c r="G160" s="38"/>
      <c r="H160" s="40">
        <f>VLOOKUP($A160,'FeederSheet LA10'!$B$2:$DF$176,H$6+$AE$24+$AE$26,FALSE)</f>
        <v>-0.6</v>
      </c>
      <c r="I160" s="40">
        <f>VLOOKUP($A160,'FeederSheet LA10'!$B$2:$DF$176,I$6+$AE$24+$AE$26,FALSE)</f>
        <v>0.23</v>
      </c>
      <c r="J160" s="40">
        <f>VLOOKUP($A160,'FeederSheet LA10'!$B$2:$DF$176,J$6+$AE$24+$AE$26,FALSE)</f>
        <v>0.17</v>
      </c>
      <c r="K160" s="100"/>
      <c r="L160" s="102">
        <f>IF($G$4=$AE$1,VLOOKUP($A160,'FeederSheet LA10'!$B$2:$DF$176,L$6+$AE$26,FALSE),"")</f>
        <v>-0.7</v>
      </c>
      <c r="M160" s="102">
        <f>IF($G$4=$AE$1,VLOOKUP($A160,'FeederSheet LA10'!$B$2:$DF$176,M$6+$AE$26,FALSE),"")</f>
        <v>0.2</v>
      </c>
      <c r="N160" s="102">
        <f>IF($G$4=$AE$1,VLOOKUP($A160,'FeederSheet LA10'!$B$2:$DF$176,N$6+$AE$26,FALSE),"")</f>
        <v>0.15</v>
      </c>
      <c r="O160" s="102"/>
      <c r="P160" s="102">
        <f>IF($G$4=$AE$1,VLOOKUP($A160,'FeederSheet LA10'!$B$2:$DF$176,P$6+$AE$26,FALSE),"")</f>
        <v>-0.51</v>
      </c>
      <c r="Q160" s="102">
        <f>IF($G$4=$AE$1,VLOOKUP($A160,'FeederSheet LA10'!$B$2:$DF$176,Q$6+$AE$26,FALSE),"")</f>
        <v>0.26</v>
      </c>
      <c r="R160" s="102">
        <f>IF($G$4=$AE$1,VLOOKUP($A160,'FeederSheet LA10'!$B$2:$DF$176,R$6+$AE$26,FALSE),"")</f>
        <v>0.2</v>
      </c>
      <c r="S160" s="152"/>
      <c r="T160" s="152"/>
      <c r="U160" s="152"/>
    </row>
    <row r="161" spans="1:31" x14ac:dyDescent="0.35">
      <c r="A161" s="132" t="s">
        <v>530</v>
      </c>
      <c r="B161" s="153">
        <v>869</v>
      </c>
      <c r="C161" s="154" t="s">
        <v>531</v>
      </c>
      <c r="D161" s="38">
        <f>VLOOKUP($A161,'FeederSheet LA10'!$B$2:$DF$176,D$6+$AE$28+$AE$26,FALSE)</f>
        <v>118</v>
      </c>
      <c r="E161" s="38">
        <f>VLOOKUP($A161,'FeederSheet LA10'!$B$2:$DF$176,E$6+$AE$28+$AE$26,FALSE)</f>
        <v>1538</v>
      </c>
      <c r="F161" s="38">
        <f>VLOOKUP($A161,'FeederSheet LA10'!$B$2:$DF$176,F$6+$AE$28+$AE$26,FALSE)</f>
        <v>1656</v>
      </c>
      <c r="G161" s="38"/>
      <c r="H161" s="40">
        <f>VLOOKUP($A161,'FeederSheet LA10'!$B$2:$DF$176,H$6+$AE$24+$AE$26,FALSE)</f>
        <v>-0.61</v>
      </c>
      <c r="I161" s="40">
        <f>VLOOKUP($A161,'FeederSheet LA10'!$B$2:$DF$176,I$6+$AE$24+$AE$26,FALSE)</f>
        <v>0.16</v>
      </c>
      <c r="J161" s="40">
        <f>VLOOKUP($A161,'FeederSheet LA10'!$B$2:$DF$176,J$6+$AE$24+$AE$26,FALSE)</f>
        <v>0.11</v>
      </c>
      <c r="K161" s="100"/>
      <c r="L161" s="102">
        <f>IF($G$4=$AE$1,VLOOKUP($A161,'FeederSheet LA10'!$B$2:$DF$176,L$6+$AE$26,FALSE),"")</f>
        <v>-0.84</v>
      </c>
      <c r="M161" s="102">
        <f>IF($G$4=$AE$1,VLOOKUP($A161,'FeederSheet LA10'!$B$2:$DF$176,M$6+$AE$26,FALSE),"")</f>
        <v>0.1</v>
      </c>
      <c r="N161" s="102">
        <f>IF($G$4=$AE$1,VLOOKUP($A161,'FeederSheet LA10'!$B$2:$DF$176,N$6+$AE$26,FALSE),"")</f>
        <v>0.04</v>
      </c>
      <c r="O161" s="102"/>
      <c r="P161" s="102">
        <f>IF($G$4=$AE$1,VLOOKUP($A161,'FeederSheet LA10'!$B$2:$DF$176,P$6+$AE$26,FALSE),"")</f>
        <v>-0.39</v>
      </c>
      <c r="Q161" s="102">
        <f>IF($G$4=$AE$1,VLOOKUP($A161,'FeederSheet LA10'!$B$2:$DF$176,Q$6+$AE$26,FALSE),"")</f>
        <v>0.22</v>
      </c>
      <c r="R161" s="102">
        <f>IF($G$4=$AE$1,VLOOKUP($A161,'FeederSheet LA10'!$B$2:$DF$176,R$6+$AE$26,FALSE),"")</f>
        <v>0.17</v>
      </c>
      <c r="S161" s="152"/>
      <c r="T161" s="152"/>
      <c r="U161" s="152"/>
    </row>
    <row r="162" spans="1:31" x14ac:dyDescent="0.35">
      <c r="A162" s="132" t="s">
        <v>532</v>
      </c>
      <c r="B162" s="153">
        <v>938</v>
      </c>
      <c r="C162" s="154" t="s">
        <v>533</v>
      </c>
      <c r="D162" s="38">
        <f>VLOOKUP($A162,'FeederSheet LA10'!$B$2:$DF$176,D$6+$AE$28+$AE$26,FALSE)</f>
        <v>510</v>
      </c>
      <c r="E162" s="38">
        <f>VLOOKUP($A162,'FeederSheet LA10'!$B$2:$DF$176,E$6+$AE$28+$AE$26,FALSE)</f>
        <v>6717</v>
      </c>
      <c r="F162" s="38">
        <f>VLOOKUP($A162,'FeederSheet LA10'!$B$2:$DF$176,F$6+$AE$28+$AE$26,FALSE)</f>
        <v>7227</v>
      </c>
      <c r="G162" s="38"/>
      <c r="H162" s="40">
        <f>VLOOKUP($A162,'FeederSheet LA10'!$B$2:$DF$176,H$6+$AE$24+$AE$26,FALSE)</f>
        <v>-0.67</v>
      </c>
      <c r="I162" s="40">
        <f>VLOOKUP($A162,'FeederSheet LA10'!$B$2:$DF$176,I$6+$AE$24+$AE$26,FALSE)</f>
        <v>0.1</v>
      </c>
      <c r="J162" s="40">
        <f>VLOOKUP($A162,'FeederSheet LA10'!$B$2:$DF$176,J$6+$AE$24+$AE$26,FALSE)</f>
        <v>0.05</v>
      </c>
      <c r="K162" s="100"/>
      <c r="L162" s="102">
        <f>IF($G$4=$AE$1,VLOOKUP($A162,'FeederSheet LA10'!$B$2:$DF$176,L$6+$AE$26,FALSE),"")</f>
        <v>-0.78</v>
      </c>
      <c r="M162" s="102">
        <f>IF($G$4=$AE$1,VLOOKUP($A162,'FeederSheet LA10'!$B$2:$DF$176,M$6+$AE$26,FALSE),"")</f>
        <v>7.0000000000000007E-2</v>
      </c>
      <c r="N162" s="102">
        <f>IF($G$4=$AE$1,VLOOKUP($A162,'FeederSheet LA10'!$B$2:$DF$176,N$6+$AE$26,FALSE),"")</f>
        <v>0.02</v>
      </c>
      <c r="O162" s="102"/>
      <c r="P162" s="102">
        <f>IF($G$4=$AE$1,VLOOKUP($A162,'FeederSheet LA10'!$B$2:$DF$176,P$6+$AE$26,FALSE),"")</f>
        <v>-0.56000000000000005</v>
      </c>
      <c r="Q162" s="102">
        <f>IF($G$4=$AE$1,VLOOKUP($A162,'FeederSheet LA10'!$B$2:$DF$176,Q$6+$AE$26,FALSE),"")</f>
        <v>0.13</v>
      </c>
      <c r="R162" s="102">
        <f>IF($G$4=$AE$1,VLOOKUP($A162,'FeederSheet LA10'!$B$2:$DF$176,R$6+$AE$26,FALSE),"")</f>
        <v>0.08</v>
      </c>
      <c r="S162" s="152"/>
      <c r="T162" s="152"/>
      <c r="U162" s="152"/>
    </row>
    <row r="163" spans="1:31" x14ac:dyDescent="0.35">
      <c r="A163" s="132" t="s">
        <v>534</v>
      </c>
      <c r="B163" s="153">
        <v>868</v>
      </c>
      <c r="C163" s="154" t="s">
        <v>535</v>
      </c>
      <c r="D163" s="38">
        <f>VLOOKUP($A163,'FeederSheet LA10'!$B$2:$DF$176,D$6+$AE$28+$AE$26,FALSE)</f>
        <v>68</v>
      </c>
      <c r="E163" s="38">
        <f>VLOOKUP($A163,'FeederSheet LA10'!$B$2:$DF$176,E$6+$AE$28+$AE$26,FALSE)</f>
        <v>1277</v>
      </c>
      <c r="F163" s="38">
        <f>VLOOKUP($A163,'FeederSheet LA10'!$B$2:$DF$176,F$6+$AE$28+$AE$26,FALSE)</f>
        <v>1345</v>
      </c>
      <c r="G163" s="38"/>
      <c r="H163" s="40">
        <f>VLOOKUP($A163,'FeederSheet LA10'!$B$2:$DF$176,H$6+$AE$24+$AE$26,FALSE)</f>
        <v>-0.26</v>
      </c>
      <c r="I163" s="40">
        <f>VLOOKUP($A163,'FeederSheet LA10'!$B$2:$DF$176,I$6+$AE$24+$AE$26,FALSE)</f>
        <v>0.28999999999999998</v>
      </c>
      <c r="J163" s="40">
        <f>VLOOKUP($A163,'FeederSheet LA10'!$B$2:$DF$176,J$6+$AE$24+$AE$26,FALSE)</f>
        <v>0.26</v>
      </c>
      <c r="K163" s="100"/>
      <c r="L163" s="102">
        <f>IF($G$4=$AE$1,VLOOKUP($A163,'FeederSheet LA10'!$B$2:$DF$176,L$6+$AE$26,FALSE),"")</f>
        <v>-0.56000000000000005</v>
      </c>
      <c r="M163" s="102">
        <f>IF($G$4=$AE$1,VLOOKUP($A163,'FeederSheet LA10'!$B$2:$DF$176,M$6+$AE$26,FALSE),"")</f>
        <v>0.22</v>
      </c>
      <c r="N163" s="102">
        <f>IF($G$4=$AE$1,VLOOKUP($A163,'FeederSheet LA10'!$B$2:$DF$176,N$6+$AE$26,FALSE),"")</f>
        <v>0.19</v>
      </c>
      <c r="O163" s="102"/>
      <c r="P163" s="102">
        <f>IF($G$4=$AE$1,VLOOKUP($A163,'FeederSheet LA10'!$B$2:$DF$176,P$6+$AE$26,FALSE),"")</f>
        <v>0.04</v>
      </c>
      <c r="Q163" s="102">
        <f>IF($G$4=$AE$1,VLOOKUP($A163,'FeederSheet LA10'!$B$2:$DF$176,Q$6+$AE$26,FALSE),"")</f>
        <v>0.36</v>
      </c>
      <c r="R163" s="102">
        <f>IF($G$4=$AE$1,VLOOKUP($A163,'FeederSheet LA10'!$B$2:$DF$176,R$6+$AE$26,FALSE),"")</f>
        <v>0.33</v>
      </c>
      <c r="S163" s="152"/>
      <c r="T163" s="152"/>
      <c r="U163" s="152"/>
    </row>
    <row r="164" spans="1:31" x14ac:dyDescent="0.35">
      <c r="A164" s="132" t="s">
        <v>536</v>
      </c>
      <c r="B164" s="153">
        <v>872</v>
      </c>
      <c r="C164" s="154" t="s">
        <v>537</v>
      </c>
      <c r="D164" s="38">
        <f>VLOOKUP($A164,'FeederSheet LA10'!$B$2:$DF$176,D$6+$AE$28+$AE$26,FALSE)</f>
        <v>79</v>
      </c>
      <c r="E164" s="38">
        <f>VLOOKUP($A164,'FeederSheet LA10'!$B$2:$DF$176,E$6+$AE$28+$AE$26,FALSE)</f>
        <v>1454</v>
      </c>
      <c r="F164" s="38">
        <f>VLOOKUP($A164,'FeederSheet LA10'!$B$2:$DF$176,F$6+$AE$28+$AE$26,FALSE)</f>
        <v>1533</v>
      </c>
      <c r="G164" s="38"/>
      <c r="H164" s="40">
        <f>VLOOKUP($A164,'FeederSheet LA10'!$B$2:$DF$176,H$6+$AE$24+$AE$26,FALSE)</f>
        <v>-0.25</v>
      </c>
      <c r="I164" s="40">
        <f>VLOOKUP($A164,'FeederSheet LA10'!$B$2:$DF$176,I$6+$AE$24+$AE$26,FALSE)</f>
        <v>0.37</v>
      </c>
      <c r="J164" s="40">
        <f>VLOOKUP($A164,'FeederSheet LA10'!$B$2:$DF$176,J$6+$AE$24+$AE$26,FALSE)</f>
        <v>0.34</v>
      </c>
      <c r="K164" s="100"/>
      <c r="L164" s="102">
        <f>IF($G$4=$AE$1,VLOOKUP($A164,'FeederSheet LA10'!$B$2:$DF$176,L$6+$AE$26,FALSE),"")</f>
        <v>-0.53</v>
      </c>
      <c r="M164" s="102">
        <f>IF($G$4=$AE$1,VLOOKUP($A164,'FeederSheet LA10'!$B$2:$DF$176,M$6+$AE$26,FALSE),"")</f>
        <v>0.3</v>
      </c>
      <c r="N164" s="102">
        <f>IF($G$4=$AE$1,VLOOKUP($A164,'FeederSheet LA10'!$B$2:$DF$176,N$6+$AE$26,FALSE),"")</f>
        <v>0.27</v>
      </c>
      <c r="O164" s="102"/>
      <c r="P164" s="102">
        <f>IF($G$4=$AE$1,VLOOKUP($A164,'FeederSheet LA10'!$B$2:$DF$176,P$6+$AE$26,FALSE),"")</f>
        <v>0.03</v>
      </c>
      <c r="Q164" s="102">
        <f>IF($G$4=$AE$1,VLOOKUP($A164,'FeederSheet LA10'!$B$2:$DF$176,Q$6+$AE$26,FALSE),"")</f>
        <v>0.43</v>
      </c>
      <c r="R164" s="102">
        <f>IF($G$4=$AE$1,VLOOKUP($A164,'FeederSheet LA10'!$B$2:$DF$176,R$6+$AE$26,FALSE),"")</f>
        <v>0.4</v>
      </c>
      <c r="S164" s="152"/>
      <c r="T164" s="152"/>
      <c r="U164" s="152"/>
    </row>
    <row r="165" spans="1:31" x14ac:dyDescent="0.35">
      <c r="C165" s="156"/>
      <c r="D165" s="38"/>
      <c r="E165" s="38"/>
      <c r="F165" s="38"/>
      <c r="G165" s="38"/>
      <c r="H165" s="40"/>
      <c r="I165" s="40"/>
      <c r="J165" s="40"/>
      <c r="K165" s="100"/>
      <c r="L165" s="102"/>
      <c r="M165" s="102"/>
      <c r="N165" s="102"/>
      <c r="O165" s="102"/>
      <c r="P165" s="102"/>
      <c r="Q165" s="102"/>
      <c r="R165" s="102"/>
      <c r="S165" s="152"/>
      <c r="T165" s="152"/>
      <c r="U165" s="152"/>
    </row>
    <row r="166" spans="1:31" s="149" customFormat="1" x14ac:dyDescent="0.35">
      <c r="A166" s="160" t="s">
        <v>538</v>
      </c>
      <c r="B166" s="161" t="s">
        <v>539</v>
      </c>
      <c r="C166" s="151" t="s">
        <v>540</v>
      </c>
      <c r="D166" s="24">
        <f>VLOOKUP($A166,'FeederSheet LA10'!$B$2:$DF$176,D$6+$AE$28+$AE$26,FALSE)</f>
        <v>4580</v>
      </c>
      <c r="E166" s="24">
        <f>VLOOKUP($A166,'FeederSheet LA10'!$B$2:$DF$176,E$6+$AE$28+$AE$26,FALSE)</f>
        <v>42714</v>
      </c>
      <c r="F166" s="24">
        <f>VLOOKUP($A166,'FeederSheet LA10'!$B$2:$DF$176,F$6+$AE$28+$AE$26,FALSE)</f>
        <v>47294</v>
      </c>
      <c r="G166" s="24"/>
      <c r="H166" s="25">
        <f>VLOOKUP($A166,'FeederSheet LA10'!$B$2:$DF$176,H$6+$AE$24+$AE$26,FALSE)</f>
        <v>-0.7</v>
      </c>
      <c r="I166" s="25">
        <f>VLOOKUP($A166,'FeederSheet LA10'!$B$2:$DF$176,I$6+$AE$24+$AE$26,FALSE)</f>
        <v>0</v>
      </c>
      <c r="J166" s="25">
        <f>VLOOKUP($A166,'FeederSheet LA10'!$B$2:$DF$176,J$6+$AE$24+$AE$26,FALSE)</f>
        <v>-7.0000000000000007E-2</v>
      </c>
      <c r="K166" s="97"/>
      <c r="L166" s="98">
        <f>IF($G$4=$AE$1,VLOOKUP($A166,'FeederSheet LA10'!$B$2:$DF$176,L$6+$AE$26,FALSE),"")</f>
        <v>-0.74</v>
      </c>
      <c r="M166" s="98">
        <f>IF($G$4=$AE$1,VLOOKUP($A166,'FeederSheet LA10'!$B$2:$DF$176,M$6+$AE$26,FALSE),"")</f>
        <v>-0.01</v>
      </c>
      <c r="N166" s="98">
        <f>IF($G$4=$AE$1,VLOOKUP($A166,'FeederSheet LA10'!$B$2:$DF$176,N$6+$AE$26,FALSE),"")</f>
        <v>-0.08</v>
      </c>
      <c r="O166" s="98"/>
      <c r="P166" s="98">
        <f>IF($G$4=$AE$1,VLOOKUP($A166,'FeederSheet LA10'!$B$2:$DF$176,P$6+$AE$26,FALSE),"")</f>
        <v>-0.67</v>
      </c>
      <c r="Q166" s="98">
        <f>IF($G$4=$AE$1,VLOOKUP($A166,'FeederSheet LA10'!$B$2:$DF$176,Q$6+$AE$26,FALSE),"")</f>
        <v>0.01</v>
      </c>
      <c r="R166" s="98">
        <f>IF($G$4=$AE$1,VLOOKUP($A166,'FeederSheet LA10'!$B$2:$DF$176,R$6+$AE$26,FALSE),"")</f>
        <v>-0.06</v>
      </c>
      <c r="S166" s="155"/>
      <c r="T166" s="155"/>
      <c r="U166" s="155"/>
      <c r="AE166" s="144"/>
    </row>
    <row r="167" spans="1:31" s="149" customFormat="1" x14ac:dyDescent="0.35">
      <c r="A167" s="162" t="s">
        <v>541</v>
      </c>
      <c r="B167" s="163">
        <v>800</v>
      </c>
      <c r="C167" s="154" t="s">
        <v>542</v>
      </c>
      <c r="D167" s="38">
        <f>VLOOKUP($A167,'FeederSheet LA10'!$B$2:$DF$176,D$6+$AE$28+$AE$26,FALSE)</f>
        <v>169</v>
      </c>
      <c r="E167" s="38">
        <f>VLOOKUP($A167,'FeederSheet LA10'!$B$2:$DF$176,E$6+$AE$28+$AE$26,FALSE)</f>
        <v>1827</v>
      </c>
      <c r="F167" s="38">
        <f>VLOOKUP($A167,'FeederSheet LA10'!$B$2:$DF$176,F$6+$AE$28+$AE$26,FALSE)</f>
        <v>1996</v>
      </c>
      <c r="G167" s="38"/>
      <c r="H167" s="40">
        <f>VLOOKUP($A167,'FeederSheet LA10'!$B$2:$DF$176,H$6+$AE$24+$AE$26,FALSE)</f>
        <v>-0.73</v>
      </c>
      <c r="I167" s="40">
        <f>VLOOKUP($A167,'FeederSheet LA10'!$B$2:$DF$176,I$6+$AE$24+$AE$26,FALSE)</f>
        <v>0.04</v>
      </c>
      <c r="J167" s="40">
        <f>VLOOKUP($A167,'FeederSheet LA10'!$B$2:$DF$176,J$6+$AE$24+$AE$26,FALSE)</f>
        <v>-0.03</v>
      </c>
      <c r="K167" s="100"/>
      <c r="L167" s="102">
        <f>IF($G$4=$AE$1,VLOOKUP($A167,'FeederSheet LA10'!$B$2:$DF$176,L$6+$AE$26,FALSE),"")</f>
        <v>-0.92</v>
      </c>
      <c r="M167" s="102">
        <f>IF($G$4=$AE$1,VLOOKUP($A167,'FeederSheet LA10'!$B$2:$DF$176,M$6+$AE$26,FALSE),"")</f>
        <v>-0.02</v>
      </c>
      <c r="N167" s="102">
        <f>IF($G$4=$AE$1,VLOOKUP($A167,'FeederSheet LA10'!$B$2:$DF$176,N$6+$AE$26,FALSE),"")</f>
        <v>-0.08</v>
      </c>
      <c r="O167" s="102"/>
      <c r="P167" s="102">
        <f>IF($G$4=$AE$1,VLOOKUP($A167,'FeederSheet LA10'!$B$2:$DF$176,P$6+$AE$26,FALSE),"")</f>
        <v>-0.54</v>
      </c>
      <c r="Q167" s="102">
        <f>IF($G$4=$AE$1,VLOOKUP($A167,'FeederSheet LA10'!$B$2:$DF$176,Q$6+$AE$26,FALSE),"")</f>
        <v>0.1</v>
      </c>
      <c r="R167" s="102">
        <f>IF($G$4=$AE$1,VLOOKUP($A167,'FeederSheet LA10'!$B$2:$DF$176,R$6+$AE$26,FALSE),"")</f>
        <v>0.03</v>
      </c>
      <c r="S167" s="152"/>
      <c r="T167" s="152"/>
      <c r="U167" s="152"/>
      <c r="AE167" s="144"/>
    </row>
    <row r="168" spans="1:31" ht="12" customHeight="1" x14ac:dyDescent="0.35">
      <c r="A168" s="162" t="s">
        <v>543</v>
      </c>
      <c r="B168" s="163">
        <v>837</v>
      </c>
      <c r="C168" s="154" t="s">
        <v>544</v>
      </c>
      <c r="D168" s="38">
        <f>VLOOKUP($A168,'FeederSheet LA10'!$B$2:$DF$176,D$6+$AE$28+$AE$26,FALSE)</f>
        <v>147</v>
      </c>
      <c r="E168" s="38">
        <f>VLOOKUP($A168,'FeederSheet LA10'!$B$2:$DF$176,E$6+$AE$28+$AE$26,FALSE)</f>
        <v>1270</v>
      </c>
      <c r="F168" s="38">
        <f>VLOOKUP($A168,'FeederSheet LA10'!$B$2:$DF$176,F$6+$AE$28+$AE$26,FALSE)</f>
        <v>1417</v>
      </c>
      <c r="G168" s="38"/>
      <c r="H168" s="40">
        <f>VLOOKUP($A168,'FeederSheet LA10'!$B$2:$DF$176,H$6+$AE$24+$AE$26,FALSE)</f>
        <v>-0.57999999999999996</v>
      </c>
      <c r="I168" s="40">
        <f>VLOOKUP($A168,'FeederSheet LA10'!$B$2:$DF$176,I$6+$AE$24+$AE$26,FALSE)</f>
        <v>0.22</v>
      </c>
      <c r="J168" s="40">
        <f>VLOOKUP($A168,'FeederSheet LA10'!$B$2:$DF$176,J$6+$AE$24+$AE$26,FALSE)</f>
        <v>0.14000000000000001</v>
      </c>
      <c r="K168" s="100"/>
      <c r="L168" s="102">
        <f>IF($G$4=$AE$1,VLOOKUP($A168,'FeederSheet LA10'!$B$2:$DF$176,L$6+$AE$26,FALSE),"")</f>
        <v>-0.79</v>
      </c>
      <c r="M168" s="102">
        <f>IF($G$4=$AE$1,VLOOKUP($A168,'FeederSheet LA10'!$B$2:$DF$176,M$6+$AE$26,FALSE),"")</f>
        <v>0.15</v>
      </c>
      <c r="N168" s="102">
        <f>IF($G$4=$AE$1,VLOOKUP($A168,'FeederSheet LA10'!$B$2:$DF$176,N$6+$AE$26,FALSE),"")</f>
        <v>7.0000000000000007E-2</v>
      </c>
      <c r="O168" s="102"/>
      <c r="P168" s="102">
        <f>IF($G$4=$AE$1,VLOOKUP($A168,'FeederSheet LA10'!$B$2:$DF$176,P$6+$AE$26,FALSE),"")</f>
        <v>-0.38</v>
      </c>
      <c r="Q168" s="102">
        <f>IF($G$4=$AE$1,VLOOKUP($A168,'FeederSheet LA10'!$B$2:$DF$176,Q$6+$AE$26,FALSE),"")</f>
        <v>0.28999999999999998</v>
      </c>
      <c r="R168" s="102">
        <f>IF($G$4=$AE$1,VLOOKUP($A168,'FeederSheet LA10'!$B$2:$DF$176,R$6+$AE$26,FALSE),"")</f>
        <v>0.2</v>
      </c>
    </row>
    <row r="169" spans="1:31" x14ac:dyDescent="0.35">
      <c r="A169" s="162" t="s">
        <v>545</v>
      </c>
      <c r="B169" s="163">
        <v>801</v>
      </c>
      <c r="C169" s="154" t="s">
        <v>546</v>
      </c>
      <c r="D169" s="38">
        <f>VLOOKUP($A169,'FeederSheet LA10'!$B$2:$DF$176,D$6+$AE$28+$AE$26,FALSE)</f>
        <v>507</v>
      </c>
      <c r="E169" s="38">
        <f>VLOOKUP($A169,'FeederSheet LA10'!$B$2:$DF$176,E$6+$AE$28+$AE$26,FALSE)</f>
        <v>2393</v>
      </c>
      <c r="F169" s="38">
        <f>VLOOKUP($A169,'FeederSheet LA10'!$B$2:$DF$176,F$6+$AE$28+$AE$26,FALSE)</f>
        <v>2900</v>
      </c>
      <c r="G169" s="38"/>
      <c r="H169" s="40">
        <f>VLOOKUP($A169,'FeederSheet LA10'!$B$2:$DF$176,H$6+$AE$24+$AE$26,FALSE)</f>
        <v>-0.72</v>
      </c>
      <c r="I169" s="40">
        <f>VLOOKUP($A169,'FeederSheet LA10'!$B$2:$DF$176,I$6+$AE$24+$AE$26,FALSE)</f>
        <v>0.04</v>
      </c>
      <c r="J169" s="40">
        <f>VLOOKUP($A169,'FeederSheet LA10'!$B$2:$DF$176,J$6+$AE$24+$AE$26,FALSE)</f>
        <v>-0.09</v>
      </c>
      <c r="K169" s="100"/>
      <c r="L169" s="102">
        <f>IF($G$4=$AE$1,VLOOKUP($A169,'FeederSheet LA10'!$B$2:$DF$176,L$6+$AE$26,FALSE),"")</f>
        <v>-0.83</v>
      </c>
      <c r="M169" s="102">
        <f>IF($G$4=$AE$1,VLOOKUP($A169,'FeederSheet LA10'!$B$2:$DF$176,M$6+$AE$26,FALSE),"")</f>
        <v>-0.01</v>
      </c>
      <c r="N169" s="102">
        <f>IF($G$4=$AE$1,VLOOKUP($A169,'FeederSheet LA10'!$B$2:$DF$176,N$6+$AE$26,FALSE),"")</f>
        <v>-0.14000000000000001</v>
      </c>
      <c r="O169" s="102"/>
      <c r="P169" s="102">
        <f>IF($G$4=$AE$1,VLOOKUP($A169,'FeederSheet LA10'!$B$2:$DF$176,P$6+$AE$26,FALSE),"")</f>
        <v>-0.61</v>
      </c>
      <c r="Q169" s="102">
        <f>IF($G$4=$AE$1,VLOOKUP($A169,'FeederSheet LA10'!$B$2:$DF$176,Q$6+$AE$26,FALSE),"")</f>
        <v>0.09</v>
      </c>
      <c r="R169" s="102">
        <f>IF($G$4=$AE$1,VLOOKUP($A169,'FeederSheet LA10'!$B$2:$DF$176,R$6+$AE$26,FALSE),"")</f>
        <v>-0.05</v>
      </c>
      <c r="S169" s="152"/>
      <c r="T169" s="152"/>
      <c r="U169" s="152"/>
    </row>
    <row r="170" spans="1:31" x14ac:dyDescent="0.35">
      <c r="A170" s="162" t="s">
        <v>547</v>
      </c>
      <c r="B170" s="163">
        <v>908</v>
      </c>
      <c r="C170" s="154" t="s">
        <v>548</v>
      </c>
      <c r="D170" s="38">
        <f>VLOOKUP($A170,'FeederSheet LA10'!$B$2:$DF$176,D$6+$AE$28+$AE$26,FALSE)</f>
        <v>494</v>
      </c>
      <c r="E170" s="38">
        <f>VLOOKUP($A170,'FeederSheet LA10'!$B$2:$DF$176,E$6+$AE$28+$AE$26,FALSE)</f>
        <v>4493</v>
      </c>
      <c r="F170" s="38">
        <f>VLOOKUP($A170,'FeederSheet LA10'!$B$2:$DF$176,F$6+$AE$28+$AE$26,FALSE)</f>
        <v>4987</v>
      </c>
      <c r="G170" s="38"/>
      <c r="H170" s="40">
        <f>VLOOKUP($A170,'FeederSheet LA10'!$B$2:$DF$176,H$6+$AE$24+$AE$26,FALSE)</f>
        <v>-0.62</v>
      </c>
      <c r="I170" s="40">
        <f>VLOOKUP($A170,'FeederSheet LA10'!$B$2:$DF$176,I$6+$AE$24+$AE$26,FALSE)</f>
        <v>-0.03</v>
      </c>
      <c r="J170" s="40">
        <f>VLOOKUP($A170,'FeederSheet LA10'!$B$2:$DF$176,J$6+$AE$24+$AE$26,FALSE)</f>
        <v>-0.09</v>
      </c>
      <c r="K170" s="100"/>
      <c r="L170" s="102">
        <f>IF($G$4=$AE$1,VLOOKUP($A170,'FeederSheet LA10'!$B$2:$DF$176,L$6+$AE$26,FALSE),"")</f>
        <v>-0.73</v>
      </c>
      <c r="M170" s="102">
        <f>IF($G$4=$AE$1,VLOOKUP($A170,'FeederSheet LA10'!$B$2:$DF$176,M$6+$AE$26,FALSE),"")</f>
        <v>-7.0000000000000007E-2</v>
      </c>
      <c r="N170" s="102">
        <f>IF($G$4=$AE$1,VLOOKUP($A170,'FeederSheet LA10'!$B$2:$DF$176,N$6+$AE$26,FALSE),"")</f>
        <v>-0.12</v>
      </c>
      <c r="O170" s="102"/>
      <c r="P170" s="102">
        <f>IF($G$4=$AE$1,VLOOKUP($A170,'FeederSheet LA10'!$B$2:$DF$176,P$6+$AE$26,FALSE),"")</f>
        <v>-0.51</v>
      </c>
      <c r="Q170" s="102">
        <f>IF($G$4=$AE$1,VLOOKUP($A170,'FeederSheet LA10'!$B$2:$DF$176,Q$6+$AE$26,FALSE),"")</f>
        <v>0.01</v>
      </c>
      <c r="R170" s="102">
        <f>IF($G$4=$AE$1,VLOOKUP($A170,'FeederSheet LA10'!$B$2:$DF$176,R$6+$AE$26,FALSE),"")</f>
        <v>-0.05</v>
      </c>
      <c r="S170" s="152"/>
      <c r="T170" s="152"/>
      <c r="U170" s="152"/>
    </row>
    <row r="171" spans="1:31" x14ac:dyDescent="0.35">
      <c r="A171" s="162" t="s">
        <v>549</v>
      </c>
      <c r="B171" s="163">
        <v>878</v>
      </c>
      <c r="C171" s="154" t="s">
        <v>550</v>
      </c>
      <c r="D171" s="38">
        <f>VLOOKUP($A171,'FeederSheet LA10'!$B$2:$DF$176,D$6+$AE$28+$AE$26,FALSE)</f>
        <v>577</v>
      </c>
      <c r="E171" s="38">
        <f>VLOOKUP($A171,'FeederSheet LA10'!$B$2:$DF$176,E$6+$AE$28+$AE$26,FALSE)</f>
        <v>5701</v>
      </c>
      <c r="F171" s="38">
        <f>VLOOKUP($A171,'FeederSheet LA10'!$B$2:$DF$176,F$6+$AE$28+$AE$26,FALSE)</f>
        <v>6278</v>
      </c>
      <c r="G171" s="38"/>
      <c r="H171" s="40">
        <f>VLOOKUP($A171,'FeederSheet LA10'!$B$2:$DF$176,H$6+$AE$24+$AE$26,FALSE)</f>
        <v>-0.79</v>
      </c>
      <c r="I171" s="40">
        <f>VLOOKUP($A171,'FeederSheet LA10'!$B$2:$DF$176,I$6+$AE$24+$AE$26,FALSE)</f>
        <v>-0.06</v>
      </c>
      <c r="J171" s="40">
        <f>VLOOKUP($A171,'FeederSheet LA10'!$B$2:$DF$176,J$6+$AE$24+$AE$26,FALSE)</f>
        <v>-0.13</v>
      </c>
      <c r="K171" s="100"/>
      <c r="L171" s="102">
        <f>IF($G$4=$AE$1,VLOOKUP($A171,'FeederSheet LA10'!$B$2:$DF$176,L$6+$AE$26,FALSE),"")</f>
        <v>-0.89</v>
      </c>
      <c r="M171" s="102">
        <f>IF($G$4=$AE$1,VLOOKUP($A171,'FeederSheet LA10'!$B$2:$DF$176,M$6+$AE$26,FALSE),"")</f>
        <v>-0.1</v>
      </c>
      <c r="N171" s="102">
        <f>IF($G$4=$AE$1,VLOOKUP($A171,'FeederSheet LA10'!$B$2:$DF$176,N$6+$AE$26,FALSE),"")</f>
        <v>-0.16</v>
      </c>
      <c r="O171" s="102"/>
      <c r="P171" s="102">
        <f>IF($G$4=$AE$1,VLOOKUP($A171,'FeederSheet LA10'!$B$2:$DF$176,P$6+$AE$26,FALSE),"")</f>
        <v>-0.68</v>
      </c>
      <c r="Q171" s="102">
        <f>IF($G$4=$AE$1,VLOOKUP($A171,'FeederSheet LA10'!$B$2:$DF$176,Q$6+$AE$26,FALSE),"")</f>
        <v>-0.03</v>
      </c>
      <c r="R171" s="102">
        <f>IF($G$4=$AE$1,VLOOKUP($A171,'FeederSheet LA10'!$B$2:$DF$176,R$6+$AE$26,FALSE),"")</f>
        <v>-0.1</v>
      </c>
      <c r="S171" s="152"/>
      <c r="T171" s="152"/>
      <c r="U171" s="152"/>
    </row>
    <row r="172" spans="1:31" x14ac:dyDescent="0.35">
      <c r="A172" s="162" t="s">
        <v>551</v>
      </c>
      <c r="B172" s="163">
        <v>835</v>
      </c>
      <c r="C172" s="154" t="s">
        <v>552</v>
      </c>
      <c r="D172" s="38">
        <f>VLOOKUP($A172,'FeederSheet LA10'!$B$2:$DF$176,D$6+$AE$28+$AE$26,FALSE)</f>
        <v>470</v>
      </c>
      <c r="E172" s="38">
        <f>VLOOKUP($A172,'FeederSheet LA10'!$B$2:$DF$176,E$6+$AE$28+$AE$26,FALSE)</f>
        <v>3384</v>
      </c>
      <c r="F172" s="38">
        <f>VLOOKUP($A172,'FeederSheet LA10'!$B$2:$DF$176,F$6+$AE$28+$AE$26,FALSE)</f>
        <v>3854</v>
      </c>
      <c r="G172" s="38"/>
      <c r="H172" s="40">
        <f>VLOOKUP($A172,'FeederSheet LA10'!$B$2:$DF$176,H$6+$AE$24+$AE$26,FALSE)</f>
        <v>-0.5</v>
      </c>
      <c r="I172" s="40">
        <f>VLOOKUP($A172,'FeederSheet LA10'!$B$2:$DF$176,I$6+$AE$24+$AE$26,FALSE)</f>
        <v>0.1</v>
      </c>
      <c r="J172" s="40">
        <f>VLOOKUP($A172,'FeederSheet LA10'!$B$2:$DF$176,J$6+$AE$24+$AE$26,FALSE)</f>
        <v>0.03</v>
      </c>
      <c r="K172" s="100"/>
      <c r="L172" s="102">
        <f>IF($G$4=$AE$1,VLOOKUP($A172,'FeederSheet LA10'!$B$2:$DF$176,L$6+$AE$26,FALSE),"")</f>
        <v>-0.62</v>
      </c>
      <c r="M172" s="102">
        <f>IF($G$4=$AE$1,VLOOKUP($A172,'FeederSheet LA10'!$B$2:$DF$176,M$6+$AE$26,FALSE),"")</f>
        <v>0.06</v>
      </c>
      <c r="N172" s="102">
        <f>IF($G$4=$AE$1,VLOOKUP($A172,'FeederSheet LA10'!$B$2:$DF$176,N$6+$AE$26,FALSE),"")</f>
        <v>-0.01</v>
      </c>
      <c r="O172" s="102"/>
      <c r="P172" s="102">
        <f>IF($G$4=$AE$1,VLOOKUP($A172,'FeederSheet LA10'!$B$2:$DF$176,P$6+$AE$26,FALSE),"")</f>
        <v>-0.39</v>
      </c>
      <c r="Q172" s="102">
        <f>IF($G$4=$AE$1,VLOOKUP($A172,'FeederSheet LA10'!$B$2:$DF$176,Q$6+$AE$26,FALSE),"")</f>
        <v>0.15</v>
      </c>
      <c r="R172" s="102">
        <f>IF($G$4=$AE$1,VLOOKUP($A172,'FeederSheet LA10'!$B$2:$DF$176,R$6+$AE$26,FALSE),"")</f>
        <v>7.0000000000000007E-2</v>
      </c>
      <c r="S172" s="152"/>
      <c r="T172" s="152"/>
      <c r="U172" s="152"/>
    </row>
    <row r="173" spans="1:31" x14ac:dyDescent="0.35">
      <c r="A173" s="162" t="s">
        <v>553</v>
      </c>
      <c r="B173" s="163">
        <v>916</v>
      </c>
      <c r="C173" s="154" t="s">
        <v>554</v>
      </c>
      <c r="D173" s="38">
        <f>VLOOKUP($A173,'FeederSheet LA10'!$B$2:$DF$176,D$6+$AE$28+$AE$26,FALSE)</f>
        <v>417</v>
      </c>
      <c r="E173" s="38">
        <f>VLOOKUP($A173,'FeederSheet LA10'!$B$2:$DF$176,E$6+$AE$28+$AE$26,FALSE)</f>
        <v>5196</v>
      </c>
      <c r="F173" s="38">
        <f>VLOOKUP($A173,'FeederSheet LA10'!$B$2:$DF$176,F$6+$AE$28+$AE$26,FALSE)</f>
        <v>5613</v>
      </c>
      <c r="G173" s="38"/>
      <c r="H173" s="40">
        <f>VLOOKUP($A173,'FeederSheet LA10'!$B$2:$DF$176,H$6+$AE$24+$AE$26,FALSE)</f>
        <v>-0.78</v>
      </c>
      <c r="I173" s="40">
        <f>VLOOKUP($A173,'FeederSheet LA10'!$B$2:$DF$176,I$6+$AE$24+$AE$26,FALSE)</f>
        <v>0.08</v>
      </c>
      <c r="J173" s="40">
        <f>VLOOKUP($A173,'FeederSheet LA10'!$B$2:$DF$176,J$6+$AE$24+$AE$26,FALSE)</f>
        <v>0.02</v>
      </c>
      <c r="K173" s="100"/>
      <c r="L173" s="102">
        <f>IF($G$4=$AE$1,VLOOKUP($A173,'FeederSheet LA10'!$B$2:$DF$176,L$6+$AE$26,FALSE),"")</f>
        <v>-0.9</v>
      </c>
      <c r="M173" s="102">
        <f>IF($G$4=$AE$1,VLOOKUP($A173,'FeederSheet LA10'!$B$2:$DF$176,M$6+$AE$26,FALSE),"")</f>
        <v>0.05</v>
      </c>
      <c r="N173" s="102">
        <f>IF($G$4=$AE$1,VLOOKUP($A173,'FeederSheet LA10'!$B$2:$DF$176,N$6+$AE$26,FALSE),"")</f>
        <v>-0.02</v>
      </c>
      <c r="O173" s="102"/>
      <c r="P173" s="102">
        <f>IF($G$4=$AE$1,VLOOKUP($A173,'FeederSheet LA10'!$B$2:$DF$176,P$6+$AE$26,FALSE),"")</f>
        <v>-0.65</v>
      </c>
      <c r="Q173" s="102">
        <f>IF($G$4=$AE$1,VLOOKUP($A173,'FeederSheet LA10'!$B$2:$DF$176,Q$6+$AE$26,FALSE),"")</f>
        <v>0.11</v>
      </c>
      <c r="R173" s="102">
        <f>IF($G$4=$AE$1,VLOOKUP($A173,'FeederSheet LA10'!$B$2:$DF$176,R$6+$AE$26,FALSE),"")</f>
        <v>0.05</v>
      </c>
      <c r="S173" s="152"/>
      <c r="T173" s="152"/>
      <c r="U173" s="152"/>
    </row>
    <row r="174" spans="1:31" x14ac:dyDescent="0.35">
      <c r="A174" s="162" t="s">
        <v>555</v>
      </c>
      <c r="B174" s="163">
        <v>420</v>
      </c>
      <c r="C174" s="154" t="s">
        <v>556</v>
      </c>
      <c r="D174" s="38">
        <f>VLOOKUP($A174,'FeederSheet LA10'!$B$2:$DF$176,D$6+$AE$28+$AE$26,FALSE)</f>
        <v>1</v>
      </c>
      <c r="E174" s="38">
        <f>VLOOKUP($A174,'FeederSheet LA10'!$B$2:$DF$176,E$6+$AE$28+$AE$26,FALSE)</f>
        <v>13</v>
      </c>
      <c r="F174" s="38">
        <f>VLOOKUP($A174,'FeederSheet LA10'!$B$2:$DF$176,F$6+$AE$28+$AE$26,FALSE)</f>
        <v>14</v>
      </c>
      <c r="G174" s="38"/>
      <c r="H174" s="40">
        <f>VLOOKUP($A174,'FeederSheet LA10'!$B$2:$DF$176,H$6+$AE$24+$AE$26,FALSE)</f>
        <v>2.09</v>
      </c>
      <c r="I174" s="40">
        <f>VLOOKUP($A174,'FeederSheet LA10'!$B$2:$DF$176,I$6+$AE$24+$AE$26,FALSE)</f>
        <v>0.75</v>
      </c>
      <c r="J174" s="40">
        <f>VLOOKUP($A174,'FeederSheet LA10'!$B$2:$DF$176,J$6+$AE$24+$AE$26,FALSE)</f>
        <v>0.85</v>
      </c>
      <c r="K174" s="100"/>
      <c r="L174" s="102">
        <f>IF($G$4=$AE$1,VLOOKUP($A174,'FeederSheet LA10'!$B$2:$DF$176,L$6+$AE$26,FALSE),"")</f>
        <v>-0.39</v>
      </c>
      <c r="M174" s="102">
        <f>IF($G$4=$AE$1,VLOOKUP($A174,'FeederSheet LA10'!$B$2:$DF$176,M$6+$AE$26,FALSE),"")</f>
        <v>7.0000000000000007E-2</v>
      </c>
      <c r="N174" s="102">
        <f>IF($G$4=$AE$1,VLOOKUP($A174,'FeederSheet LA10'!$B$2:$DF$176,N$6+$AE$26,FALSE),"")</f>
        <v>0.19</v>
      </c>
      <c r="O174" s="102"/>
      <c r="P174" s="102">
        <f>IF($G$4=$AE$1,VLOOKUP($A174,'FeederSheet LA10'!$B$2:$DF$176,P$6+$AE$26,FALSE),"")</f>
        <v>4.5599999999999996</v>
      </c>
      <c r="Q174" s="102">
        <f>IF($G$4=$AE$1,VLOOKUP($A174,'FeederSheet LA10'!$B$2:$DF$176,Q$6+$AE$26,FALSE),"")</f>
        <v>1.44</v>
      </c>
      <c r="R174" s="102">
        <f>IF($G$4=$AE$1,VLOOKUP($A174,'FeederSheet LA10'!$B$2:$DF$176,R$6+$AE$26,FALSE),"")</f>
        <v>1.51</v>
      </c>
      <c r="S174" s="152"/>
      <c r="T174" s="152"/>
      <c r="U174" s="152"/>
    </row>
    <row r="175" spans="1:31" x14ac:dyDescent="0.35">
      <c r="A175" s="162" t="s">
        <v>557</v>
      </c>
      <c r="B175" s="163">
        <v>802</v>
      </c>
      <c r="C175" s="154" t="s">
        <v>558</v>
      </c>
      <c r="D175" s="38">
        <f>VLOOKUP($A175,'FeederSheet LA10'!$B$2:$DF$176,D$6+$AE$28+$AE$26,FALSE)</f>
        <v>133</v>
      </c>
      <c r="E175" s="38">
        <f>VLOOKUP($A175,'FeederSheet LA10'!$B$2:$DF$176,E$6+$AE$28+$AE$26,FALSE)</f>
        <v>1894</v>
      </c>
      <c r="F175" s="38">
        <f>VLOOKUP($A175,'FeederSheet LA10'!$B$2:$DF$176,F$6+$AE$28+$AE$26,FALSE)</f>
        <v>2027</v>
      </c>
      <c r="G175" s="38"/>
      <c r="H175" s="40">
        <f>VLOOKUP($A175,'FeederSheet LA10'!$B$2:$DF$176,H$6+$AE$24+$AE$26,FALSE)</f>
        <v>-0.63</v>
      </c>
      <c r="I175" s="40">
        <f>VLOOKUP($A175,'FeederSheet LA10'!$B$2:$DF$176,I$6+$AE$24+$AE$26,FALSE)</f>
        <v>-0.06</v>
      </c>
      <c r="J175" s="40">
        <f>VLOOKUP($A175,'FeederSheet LA10'!$B$2:$DF$176,J$6+$AE$24+$AE$26,FALSE)</f>
        <v>-0.09</v>
      </c>
      <c r="K175" s="100"/>
      <c r="L175" s="102">
        <f>IF($G$4=$AE$1,VLOOKUP($A175,'FeederSheet LA10'!$B$2:$DF$176,L$6+$AE$26,FALSE),"")</f>
        <v>-0.84</v>
      </c>
      <c r="M175" s="102">
        <f>IF($G$4=$AE$1,VLOOKUP($A175,'FeederSheet LA10'!$B$2:$DF$176,M$6+$AE$26,FALSE),"")</f>
        <v>-0.11</v>
      </c>
      <c r="N175" s="102">
        <f>IF($G$4=$AE$1,VLOOKUP($A175,'FeederSheet LA10'!$B$2:$DF$176,N$6+$AE$26,FALSE),"")</f>
        <v>-0.15</v>
      </c>
      <c r="O175" s="102"/>
      <c r="P175" s="102">
        <f>IF($G$4=$AE$1,VLOOKUP($A175,'FeederSheet LA10'!$B$2:$DF$176,P$6+$AE$26,FALSE),"")</f>
        <v>-0.41</v>
      </c>
      <c r="Q175" s="102">
        <f>IF($G$4=$AE$1,VLOOKUP($A175,'FeederSheet LA10'!$B$2:$DF$176,Q$6+$AE$26,FALSE),"")</f>
        <v>0</v>
      </c>
      <c r="R175" s="102">
        <f>IF($G$4=$AE$1,VLOOKUP($A175,'FeederSheet LA10'!$B$2:$DF$176,R$6+$AE$26,FALSE),"")</f>
        <v>-0.04</v>
      </c>
      <c r="S175" s="152"/>
      <c r="T175" s="152"/>
      <c r="U175" s="152"/>
    </row>
    <row r="176" spans="1:31" x14ac:dyDescent="0.35">
      <c r="A176" s="162" t="s">
        <v>559</v>
      </c>
      <c r="B176" s="163">
        <v>879</v>
      </c>
      <c r="C176" s="154" t="s">
        <v>560</v>
      </c>
      <c r="D176" s="38">
        <f>VLOOKUP($A176,'FeederSheet LA10'!$B$2:$DF$176,D$6+$AE$28+$AE$26,FALSE)</f>
        <v>288</v>
      </c>
      <c r="E176" s="38">
        <f>VLOOKUP($A176,'FeederSheet LA10'!$B$2:$DF$176,E$6+$AE$28+$AE$26,FALSE)</f>
        <v>2107</v>
      </c>
      <c r="F176" s="38">
        <f>VLOOKUP($A176,'FeederSheet LA10'!$B$2:$DF$176,F$6+$AE$28+$AE$26,FALSE)</f>
        <v>2395</v>
      </c>
      <c r="G176" s="38"/>
      <c r="H176" s="40">
        <f>VLOOKUP($A176,'FeederSheet LA10'!$B$2:$DF$176,H$6+$AE$24+$AE$26,FALSE)</f>
        <v>-0.87</v>
      </c>
      <c r="I176" s="40">
        <f>VLOOKUP($A176,'FeederSheet LA10'!$B$2:$DF$176,I$6+$AE$24+$AE$26,FALSE)</f>
        <v>-0.25</v>
      </c>
      <c r="J176" s="40">
        <f>VLOOKUP($A176,'FeederSheet LA10'!$B$2:$DF$176,J$6+$AE$24+$AE$26,FALSE)</f>
        <v>-0.32</v>
      </c>
      <c r="K176" s="100"/>
      <c r="L176" s="102">
        <f>IF($G$4=$AE$1,VLOOKUP($A176,'FeederSheet LA10'!$B$2:$DF$176,L$6+$AE$26,FALSE),"")</f>
        <v>-1.02</v>
      </c>
      <c r="M176" s="102">
        <f>IF($G$4=$AE$1,VLOOKUP($A176,'FeederSheet LA10'!$B$2:$DF$176,M$6+$AE$26,FALSE),"")</f>
        <v>-0.3</v>
      </c>
      <c r="N176" s="102">
        <f>IF($G$4=$AE$1,VLOOKUP($A176,'FeederSheet LA10'!$B$2:$DF$176,N$6+$AE$26,FALSE),"")</f>
        <v>-0.37</v>
      </c>
      <c r="O176" s="102"/>
      <c r="P176" s="102">
        <f>IF($G$4=$AE$1,VLOOKUP($A176,'FeederSheet LA10'!$B$2:$DF$176,P$6+$AE$26,FALSE),"")</f>
        <v>-0.73</v>
      </c>
      <c r="Q176" s="102">
        <f>IF($G$4=$AE$1,VLOOKUP($A176,'FeederSheet LA10'!$B$2:$DF$176,Q$6+$AE$26,FALSE),"")</f>
        <v>-0.19</v>
      </c>
      <c r="R176" s="102">
        <f>IF($G$4=$AE$1,VLOOKUP($A176,'FeederSheet LA10'!$B$2:$DF$176,R$6+$AE$26,FALSE),"")</f>
        <v>-0.27</v>
      </c>
      <c r="S176" s="152"/>
      <c r="T176" s="152"/>
      <c r="U176" s="152"/>
    </row>
    <row r="177" spans="1:21" x14ac:dyDescent="0.35">
      <c r="A177" s="162" t="s">
        <v>561</v>
      </c>
      <c r="B177" s="163">
        <v>836</v>
      </c>
      <c r="C177" s="154" t="s">
        <v>562</v>
      </c>
      <c r="D177" s="38">
        <f>VLOOKUP($A177,'FeederSheet LA10'!$B$2:$DF$176,D$6+$AE$28+$AE$26,FALSE)</f>
        <v>95</v>
      </c>
      <c r="E177" s="38">
        <f>VLOOKUP($A177,'FeederSheet LA10'!$B$2:$DF$176,E$6+$AE$28+$AE$26,FALSE)</f>
        <v>1158</v>
      </c>
      <c r="F177" s="38">
        <f>VLOOKUP($A177,'FeederSheet LA10'!$B$2:$DF$176,F$6+$AE$28+$AE$26,FALSE)</f>
        <v>1253</v>
      </c>
      <c r="G177" s="38"/>
      <c r="H177" s="40">
        <f>VLOOKUP($A177,'FeederSheet LA10'!$B$2:$DF$176,H$6+$AE$24+$AE$26,FALSE)</f>
        <v>-0.05</v>
      </c>
      <c r="I177" s="40">
        <f>VLOOKUP($A177,'FeederSheet LA10'!$B$2:$DF$176,I$6+$AE$24+$AE$26,FALSE)</f>
        <v>0.33</v>
      </c>
      <c r="J177" s="40">
        <f>VLOOKUP($A177,'FeederSheet LA10'!$B$2:$DF$176,J$6+$AE$24+$AE$26,FALSE)</f>
        <v>0.3</v>
      </c>
      <c r="K177" s="100"/>
      <c r="L177" s="102">
        <f>IF($G$4=$AE$1,VLOOKUP($A177,'FeederSheet LA10'!$B$2:$DF$176,L$6+$AE$26,FALSE),"")</f>
        <v>-0.3</v>
      </c>
      <c r="M177" s="102">
        <f>IF($G$4=$AE$1,VLOOKUP($A177,'FeederSheet LA10'!$B$2:$DF$176,M$6+$AE$26,FALSE),"")</f>
        <v>0.25</v>
      </c>
      <c r="N177" s="102">
        <f>IF($G$4=$AE$1,VLOOKUP($A177,'FeederSheet LA10'!$B$2:$DF$176,N$6+$AE$26,FALSE),"")</f>
        <v>0.23</v>
      </c>
      <c r="O177" s="102"/>
      <c r="P177" s="102">
        <f>IF($G$4=$AE$1,VLOOKUP($A177,'FeederSheet LA10'!$B$2:$DF$176,P$6+$AE$26,FALSE),"")</f>
        <v>0.2</v>
      </c>
      <c r="Q177" s="102">
        <f>IF($G$4=$AE$1,VLOOKUP($A177,'FeederSheet LA10'!$B$2:$DF$176,Q$6+$AE$26,FALSE),"")</f>
        <v>0.4</v>
      </c>
      <c r="R177" s="102">
        <f>IF($G$4=$AE$1,VLOOKUP($A177,'FeederSheet LA10'!$B$2:$DF$176,R$6+$AE$26,FALSE),"")</f>
        <v>0.37</v>
      </c>
      <c r="S177" s="152"/>
      <c r="T177" s="152"/>
      <c r="U177" s="152"/>
    </row>
    <row r="178" spans="1:21" x14ac:dyDescent="0.35">
      <c r="A178" s="162" t="s">
        <v>563</v>
      </c>
      <c r="B178" s="163">
        <v>933</v>
      </c>
      <c r="C178" s="154" t="s">
        <v>564</v>
      </c>
      <c r="D178" s="38">
        <f>VLOOKUP($A178,'FeederSheet LA10'!$B$2:$DF$176,D$6+$AE$28+$AE$26,FALSE)</f>
        <v>404</v>
      </c>
      <c r="E178" s="38">
        <f>VLOOKUP($A178,'FeederSheet LA10'!$B$2:$DF$176,E$6+$AE$28+$AE$26,FALSE)</f>
        <v>4032</v>
      </c>
      <c r="F178" s="38">
        <f>VLOOKUP($A178,'FeederSheet LA10'!$B$2:$DF$176,F$6+$AE$28+$AE$26,FALSE)</f>
        <v>4436</v>
      </c>
      <c r="G178" s="38"/>
      <c r="H178" s="40">
        <f>VLOOKUP($A178,'FeederSheet LA10'!$B$2:$DF$176,H$6+$AE$24+$AE$26,FALSE)</f>
        <v>-0.82</v>
      </c>
      <c r="I178" s="40">
        <f>VLOOKUP($A178,'FeederSheet LA10'!$B$2:$DF$176,I$6+$AE$24+$AE$26,FALSE)</f>
        <v>-7.0000000000000007E-2</v>
      </c>
      <c r="J178" s="40">
        <f>VLOOKUP($A178,'FeederSheet LA10'!$B$2:$DF$176,J$6+$AE$24+$AE$26,FALSE)</f>
        <v>-0.14000000000000001</v>
      </c>
      <c r="K178" s="100"/>
      <c r="L178" s="102">
        <f>IF($G$4=$AE$1,VLOOKUP($A178,'FeederSheet LA10'!$B$2:$DF$176,L$6+$AE$26,FALSE),"")</f>
        <v>-0.94</v>
      </c>
      <c r="M178" s="102">
        <f>IF($G$4=$AE$1,VLOOKUP($A178,'FeederSheet LA10'!$B$2:$DF$176,M$6+$AE$26,FALSE),"")</f>
        <v>-0.11</v>
      </c>
      <c r="N178" s="102">
        <f>IF($G$4=$AE$1,VLOOKUP($A178,'FeederSheet LA10'!$B$2:$DF$176,N$6+$AE$26,FALSE),"")</f>
        <v>-0.18</v>
      </c>
      <c r="O178" s="102"/>
      <c r="P178" s="102">
        <f>IF($G$4=$AE$1,VLOOKUP($A178,'FeederSheet LA10'!$B$2:$DF$176,P$6+$AE$26,FALSE),"")</f>
        <v>-0.69</v>
      </c>
      <c r="Q178" s="102">
        <f>IF($G$4=$AE$1,VLOOKUP($A178,'FeederSheet LA10'!$B$2:$DF$176,Q$6+$AE$26,FALSE),"")</f>
        <v>-0.03</v>
      </c>
      <c r="R178" s="102">
        <f>IF($G$4=$AE$1,VLOOKUP($A178,'FeederSheet LA10'!$B$2:$DF$176,R$6+$AE$26,FALSE),"")</f>
        <v>-0.1</v>
      </c>
      <c r="S178" s="152"/>
      <c r="T178" s="152"/>
      <c r="U178" s="152"/>
    </row>
    <row r="179" spans="1:21" x14ac:dyDescent="0.35">
      <c r="A179" s="162" t="s">
        <v>565</v>
      </c>
      <c r="B179" s="163">
        <v>803</v>
      </c>
      <c r="C179" s="154" t="s">
        <v>566</v>
      </c>
      <c r="D179" s="38">
        <f>VLOOKUP($A179,'FeederSheet LA10'!$B$2:$DF$176,D$6+$AE$28+$AE$26,FALSE)</f>
        <v>194</v>
      </c>
      <c r="E179" s="38">
        <f>VLOOKUP($A179,'FeederSheet LA10'!$B$2:$DF$176,E$6+$AE$28+$AE$26,FALSE)</f>
        <v>2234</v>
      </c>
      <c r="F179" s="38">
        <f>VLOOKUP($A179,'FeederSheet LA10'!$B$2:$DF$176,F$6+$AE$28+$AE$26,FALSE)</f>
        <v>2428</v>
      </c>
      <c r="G179" s="38"/>
      <c r="H179" s="40">
        <f>VLOOKUP($A179,'FeederSheet LA10'!$B$2:$DF$176,H$6+$AE$24+$AE$26,FALSE)</f>
        <v>-0.88</v>
      </c>
      <c r="I179" s="40">
        <f>VLOOKUP($A179,'FeederSheet LA10'!$B$2:$DF$176,I$6+$AE$24+$AE$26,FALSE)</f>
        <v>-0.12</v>
      </c>
      <c r="J179" s="40">
        <f>VLOOKUP($A179,'FeederSheet LA10'!$B$2:$DF$176,J$6+$AE$24+$AE$26,FALSE)</f>
        <v>-0.18</v>
      </c>
      <c r="K179" s="100"/>
      <c r="L179" s="102">
        <f>IF($G$4=$AE$1,VLOOKUP($A179,'FeederSheet LA10'!$B$2:$DF$176,L$6+$AE$26,FALSE),"")</f>
        <v>-1.06</v>
      </c>
      <c r="M179" s="102">
        <f>IF($G$4=$AE$1,VLOOKUP($A179,'FeederSheet LA10'!$B$2:$DF$176,M$6+$AE$26,FALSE),"")</f>
        <v>-0.17</v>
      </c>
      <c r="N179" s="102">
        <f>IF($G$4=$AE$1,VLOOKUP($A179,'FeederSheet LA10'!$B$2:$DF$176,N$6+$AE$26,FALSE),"")</f>
        <v>-0.23</v>
      </c>
      <c r="O179" s="102"/>
      <c r="P179" s="102">
        <f>IF($G$4=$AE$1,VLOOKUP($A179,'FeederSheet LA10'!$B$2:$DF$176,P$6+$AE$26,FALSE),"")</f>
        <v>-0.7</v>
      </c>
      <c r="Q179" s="102">
        <f>IF($G$4=$AE$1,VLOOKUP($A179,'FeederSheet LA10'!$B$2:$DF$176,Q$6+$AE$26,FALSE),"")</f>
        <v>-7.0000000000000007E-2</v>
      </c>
      <c r="R179" s="102">
        <f>IF($G$4=$AE$1,VLOOKUP($A179,'FeederSheet LA10'!$B$2:$DF$176,R$6+$AE$26,FALSE),"")</f>
        <v>-0.13</v>
      </c>
      <c r="S179" s="152"/>
      <c r="T179" s="152"/>
      <c r="U179" s="152"/>
    </row>
    <row r="180" spans="1:21" x14ac:dyDescent="0.35">
      <c r="A180" s="162" t="s">
        <v>567</v>
      </c>
      <c r="B180" s="163">
        <v>866</v>
      </c>
      <c r="C180" s="154" t="s">
        <v>568</v>
      </c>
      <c r="D180" s="38">
        <f>VLOOKUP($A180,'FeederSheet LA10'!$B$2:$DF$176,D$6+$AE$28+$AE$26,FALSE)</f>
        <v>197</v>
      </c>
      <c r="E180" s="38">
        <f>VLOOKUP($A180,'FeederSheet LA10'!$B$2:$DF$176,E$6+$AE$28+$AE$26,FALSE)</f>
        <v>1716</v>
      </c>
      <c r="F180" s="38">
        <f>VLOOKUP($A180,'FeederSheet LA10'!$B$2:$DF$176,F$6+$AE$28+$AE$26,FALSE)</f>
        <v>1913</v>
      </c>
      <c r="G180" s="38"/>
      <c r="H180" s="40">
        <f>VLOOKUP($A180,'FeederSheet LA10'!$B$2:$DF$176,H$6+$AE$24+$AE$26,FALSE)</f>
        <v>-0.75</v>
      </c>
      <c r="I180" s="40">
        <f>VLOOKUP($A180,'FeederSheet LA10'!$B$2:$DF$176,I$6+$AE$24+$AE$26,FALSE)</f>
        <v>-7.0000000000000007E-2</v>
      </c>
      <c r="J180" s="40">
        <f>VLOOKUP($A180,'FeederSheet LA10'!$B$2:$DF$176,J$6+$AE$24+$AE$26,FALSE)</f>
        <v>-0.14000000000000001</v>
      </c>
      <c r="K180" s="100"/>
      <c r="L180" s="102">
        <f>IF($G$4=$AE$1,VLOOKUP($A180,'FeederSheet LA10'!$B$2:$DF$176,L$6+$AE$26,FALSE),"")</f>
        <v>-0.93</v>
      </c>
      <c r="M180" s="102">
        <f>IF($G$4=$AE$1,VLOOKUP($A180,'FeederSheet LA10'!$B$2:$DF$176,M$6+$AE$26,FALSE),"")</f>
        <v>-0.13</v>
      </c>
      <c r="N180" s="102">
        <f>IF($G$4=$AE$1,VLOOKUP($A180,'FeederSheet LA10'!$B$2:$DF$176,N$6+$AE$26,FALSE),"")</f>
        <v>-0.2</v>
      </c>
      <c r="O180" s="102"/>
      <c r="P180" s="102">
        <f>IF($G$4=$AE$1,VLOOKUP($A180,'FeederSheet LA10'!$B$2:$DF$176,P$6+$AE$26,FALSE),"")</f>
        <v>-0.56999999999999995</v>
      </c>
      <c r="Q180" s="102">
        <f>IF($G$4=$AE$1,VLOOKUP($A180,'FeederSheet LA10'!$B$2:$DF$176,Q$6+$AE$26,FALSE),"")</f>
        <v>-0.01</v>
      </c>
      <c r="R180" s="102">
        <f>IF($G$4=$AE$1,VLOOKUP($A180,'FeederSheet LA10'!$B$2:$DF$176,R$6+$AE$26,FALSE),"")</f>
        <v>-0.09</v>
      </c>
      <c r="S180" s="152"/>
      <c r="T180" s="152"/>
      <c r="U180" s="152"/>
    </row>
    <row r="181" spans="1:21" x14ac:dyDescent="0.35">
      <c r="A181" s="162" t="s">
        <v>569</v>
      </c>
      <c r="B181" s="163">
        <v>880</v>
      </c>
      <c r="C181" s="154" t="s">
        <v>570</v>
      </c>
      <c r="D181" s="38">
        <f>VLOOKUP($A181,'FeederSheet LA10'!$B$2:$DF$176,D$6+$AE$28+$AE$26,FALSE)</f>
        <v>198</v>
      </c>
      <c r="E181" s="38">
        <f>VLOOKUP($A181,'FeederSheet LA10'!$B$2:$DF$176,E$6+$AE$28+$AE$26,FALSE)</f>
        <v>1163</v>
      </c>
      <c r="F181" s="38">
        <f>VLOOKUP($A181,'FeederSheet LA10'!$B$2:$DF$176,F$6+$AE$28+$AE$26,FALSE)</f>
        <v>1361</v>
      </c>
      <c r="G181" s="38"/>
      <c r="H181" s="40">
        <f>VLOOKUP($A181,'FeederSheet LA10'!$B$2:$DF$176,H$6+$AE$24+$AE$26,FALSE)</f>
        <v>-0.8</v>
      </c>
      <c r="I181" s="40">
        <f>VLOOKUP($A181,'FeederSheet LA10'!$B$2:$DF$176,I$6+$AE$24+$AE$26,FALSE)</f>
        <v>0.05</v>
      </c>
      <c r="J181" s="40">
        <f>VLOOKUP($A181,'FeederSheet LA10'!$B$2:$DF$176,J$6+$AE$24+$AE$26,FALSE)</f>
        <v>-7.0000000000000007E-2</v>
      </c>
      <c r="K181" s="100"/>
      <c r="L181" s="102">
        <f>IF($G$4=$AE$1,VLOOKUP($A181,'FeederSheet LA10'!$B$2:$DF$176,L$6+$AE$26,FALSE),"")</f>
        <v>-0.98</v>
      </c>
      <c r="M181" s="102">
        <f>IF($G$4=$AE$1,VLOOKUP($A181,'FeederSheet LA10'!$B$2:$DF$176,M$6+$AE$26,FALSE),"")</f>
        <v>-0.02</v>
      </c>
      <c r="N181" s="102">
        <f>IF($G$4=$AE$1,VLOOKUP($A181,'FeederSheet LA10'!$B$2:$DF$176,N$6+$AE$26,FALSE),"")</f>
        <v>-0.14000000000000001</v>
      </c>
      <c r="O181" s="102"/>
      <c r="P181" s="102">
        <f>IF($G$4=$AE$1,VLOOKUP($A181,'FeederSheet LA10'!$B$2:$DF$176,P$6+$AE$26,FALSE),"")</f>
        <v>-0.63</v>
      </c>
      <c r="Q181" s="102">
        <f>IF($G$4=$AE$1,VLOOKUP($A181,'FeederSheet LA10'!$B$2:$DF$176,Q$6+$AE$26,FALSE),"")</f>
        <v>0.12</v>
      </c>
      <c r="R181" s="102">
        <f>IF($G$4=$AE$1,VLOOKUP($A181,'FeederSheet LA10'!$B$2:$DF$176,R$6+$AE$26,FALSE),"")</f>
        <v>-0.01</v>
      </c>
      <c r="S181" s="152"/>
      <c r="T181" s="152"/>
      <c r="U181" s="152"/>
    </row>
    <row r="182" spans="1:21" x14ac:dyDescent="0.35">
      <c r="A182" s="164" t="s">
        <v>571</v>
      </c>
      <c r="B182" s="165">
        <v>865</v>
      </c>
      <c r="C182" s="166" t="s">
        <v>572</v>
      </c>
      <c r="D182" s="59">
        <f>VLOOKUP($A182,'FeederSheet LA10'!$B$2:$DF$176,D$6+$AE$28+$AE$26,FALSE)</f>
        <v>289</v>
      </c>
      <c r="E182" s="59">
        <f>VLOOKUP($A182,'FeederSheet LA10'!$B$2:$DF$176,E$6+$AE$28+$AE$26,FALSE)</f>
        <v>4133</v>
      </c>
      <c r="F182" s="59">
        <f>VLOOKUP($A182,'FeederSheet LA10'!$B$2:$DF$176,F$6+$AE$28+$AE$26,FALSE)</f>
        <v>4422</v>
      </c>
      <c r="G182" s="59"/>
      <c r="H182" s="61">
        <f>VLOOKUP($A182,'FeederSheet LA10'!$B$2:$DF$176,H$6+$AE$24+$AE$26,FALSE)</f>
        <v>-0.61</v>
      </c>
      <c r="I182" s="61">
        <f>VLOOKUP($A182,'FeederSheet LA10'!$B$2:$DF$176,I$6+$AE$24+$AE$26,FALSE)</f>
        <v>0.05</v>
      </c>
      <c r="J182" s="61">
        <f>VLOOKUP($A182,'FeederSheet LA10'!$B$2:$DF$176,J$6+$AE$24+$AE$26,FALSE)</f>
        <v>0.01</v>
      </c>
      <c r="K182" s="114"/>
      <c r="L182" s="115">
        <f>IF($G$4=$AE$1,VLOOKUP($A182,'FeederSheet LA10'!$B$2:$DF$176,L$6+$AE$26,FALSE),"")</f>
        <v>-0.76</v>
      </c>
      <c r="M182" s="115">
        <f>IF($G$4=$AE$1,VLOOKUP($A182,'FeederSheet LA10'!$B$2:$DF$176,M$6+$AE$26,FALSE),"")</f>
        <v>0.01</v>
      </c>
      <c r="N182" s="115">
        <f>IF($G$4=$AE$1,VLOOKUP($A182,'FeederSheet LA10'!$B$2:$DF$176,N$6+$AE$26,FALSE),"")</f>
        <v>-0.03</v>
      </c>
      <c r="O182" s="115"/>
      <c r="P182" s="115">
        <f>IF($G$4=$AE$1,VLOOKUP($A182,'FeederSheet LA10'!$B$2:$DF$176,P$6+$AE$26,FALSE),"")</f>
        <v>-0.47</v>
      </c>
      <c r="Q182" s="115">
        <f>IF($G$4=$AE$1,VLOOKUP($A182,'FeederSheet LA10'!$B$2:$DF$176,Q$6+$AE$26,FALSE),"")</f>
        <v>0.09</v>
      </c>
      <c r="R182" s="115">
        <f>IF($G$4=$AE$1,VLOOKUP($A182,'FeederSheet LA10'!$B$2:$DF$176,R$6+$AE$26,FALSE),"")</f>
        <v>0.05</v>
      </c>
      <c r="S182" s="152"/>
      <c r="T182" s="152"/>
      <c r="U182" s="152"/>
    </row>
    <row r="183" spans="1:21" x14ac:dyDescent="0.35">
      <c r="C183" s="162"/>
      <c r="D183" s="162"/>
      <c r="E183" s="162"/>
      <c r="F183" s="162"/>
      <c r="G183" s="162"/>
      <c r="H183" s="162"/>
      <c r="I183" s="162"/>
      <c r="J183" s="162"/>
      <c r="K183" s="65" t="s">
        <v>573</v>
      </c>
      <c r="L183" s="162"/>
      <c r="N183" s="152"/>
      <c r="O183" s="152"/>
      <c r="P183" s="152"/>
      <c r="Q183" s="152"/>
      <c r="R183" s="152"/>
      <c r="S183" s="152"/>
      <c r="T183" s="152"/>
      <c r="U183" s="152"/>
    </row>
    <row r="184" spans="1:21" x14ac:dyDescent="0.35">
      <c r="A184" s="349" t="s">
        <v>574</v>
      </c>
      <c r="B184" s="349"/>
      <c r="C184" s="349"/>
      <c r="D184" s="349"/>
      <c r="E184" s="349"/>
      <c r="F184" s="349"/>
      <c r="G184" s="349"/>
      <c r="H184" s="349"/>
      <c r="I184" s="349"/>
      <c r="J184" s="349"/>
      <c r="K184" s="162"/>
      <c r="N184" s="152"/>
      <c r="O184" s="152"/>
      <c r="P184" s="152"/>
      <c r="Q184" s="152"/>
      <c r="R184" s="152"/>
      <c r="S184" s="152"/>
      <c r="T184" s="152"/>
      <c r="U184" s="152"/>
    </row>
    <row r="185" spans="1:21" ht="36" customHeight="1" x14ac:dyDescent="0.35">
      <c r="A185" s="342" t="s">
        <v>589</v>
      </c>
      <c r="B185" s="342"/>
      <c r="C185" s="342"/>
      <c r="D185" s="342"/>
      <c r="E185" s="342"/>
      <c r="F185" s="342"/>
      <c r="G185" s="342"/>
      <c r="H185" s="342"/>
      <c r="I185" s="342"/>
      <c r="J185" s="342"/>
      <c r="K185" s="162"/>
    </row>
    <row r="186" spans="1:21" ht="18.75" customHeight="1" x14ac:dyDescent="0.35">
      <c r="A186" s="363" t="s">
        <v>575</v>
      </c>
      <c r="B186" s="363"/>
      <c r="C186" s="363"/>
      <c r="D186" s="363"/>
      <c r="E186" s="363"/>
      <c r="F186" s="363"/>
      <c r="G186" s="363"/>
      <c r="H186" s="363"/>
      <c r="I186" s="363"/>
      <c r="J186" s="363"/>
      <c r="K186" s="125"/>
      <c r="L186" s="125"/>
      <c r="M186" s="125"/>
    </row>
    <row r="187" spans="1:21" ht="48" customHeight="1" x14ac:dyDescent="0.35">
      <c r="A187" s="305" t="s">
        <v>673</v>
      </c>
      <c r="B187" s="305"/>
      <c r="C187" s="305"/>
      <c r="D187" s="305"/>
      <c r="E187" s="305"/>
      <c r="F187" s="305"/>
      <c r="G187" s="305"/>
      <c r="H187" s="305"/>
      <c r="I187" s="305"/>
      <c r="J187" s="305"/>
      <c r="K187" s="167"/>
      <c r="L187" s="167"/>
      <c r="M187" s="167"/>
    </row>
    <row r="188" spans="1:21" ht="11.65" customHeight="1" x14ac:dyDescent="0.35">
      <c r="A188" s="291" t="s">
        <v>591</v>
      </c>
      <c r="B188" s="71"/>
      <c r="C188" s="71"/>
      <c r="D188" s="71"/>
      <c r="E188" s="71"/>
      <c r="F188" s="71"/>
      <c r="G188" s="71"/>
      <c r="H188" s="71"/>
      <c r="I188" s="72"/>
      <c r="J188" s="72"/>
      <c r="K188" s="167"/>
      <c r="L188" s="167"/>
      <c r="M188" s="167"/>
    </row>
    <row r="189" spans="1:21" ht="73.900000000000006" customHeight="1" x14ac:dyDescent="0.35">
      <c r="A189" s="306" t="s">
        <v>578</v>
      </c>
      <c r="B189" s="307"/>
      <c r="C189" s="307"/>
      <c r="D189" s="307"/>
      <c r="E189" s="307"/>
      <c r="F189" s="307"/>
      <c r="G189" s="307"/>
      <c r="H189" s="307"/>
      <c r="I189" s="307"/>
      <c r="J189" s="308"/>
      <c r="K189" s="167"/>
      <c r="L189" s="167"/>
      <c r="M189" s="167"/>
    </row>
    <row r="190" spans="1:21" ht="62.65" customHeight="1" x14ac:dyDescent="0.35">
      <c r="A190" s="310" t="s">
        <v>939</v>
      </c>
      <c r="B190" s="310"/>
      <c r="C190" s="310"/>
      <c r="D190" s="310"/>
      <c r="E190" s="310"/>
      <c r="F190" s="310"/>
      <c r="G190" s="310"/>
      <c r="H190" s="310"/>
      <c r="I190" s="310"/>
      <c r="J190" s="310"/>
      <c r="K190" s="121"/>
      <c r="L190" s="121"/>
      <c r="M190" s="167"/>
    </row>
    <row r="191" spans="1:21" ht="61.5" customHeight="1" x14ac:dyDescent="0.35">
      <c r="A191" s="350" t="s">
        <v>579</v>
      </c>
      <c r="B191" s="350"/>
      <c r="C191" s="350"/>
      <c r="D191" s="350"/>
      <c r="E191" s="350"/>
      <c r="F191" s="350"/>
      <c r="G191" s="350"/>
      <c r="H191" s="350"/>
      <c r="I191" s="350"/>
      <c r="J191" s="350"/>
      <c r="K191" s="68"/>
      <c r="L191" s="68"/>
      <c r="M191" s="68"/>
      <c r="N191" s="68"/>
      <c r="O191" s="68"/>
      <c r="P191" s="68"/>
      <c r="Q191" s="68"/>
      <c r="R191" s="68"/>
    </row>
    <row r="192" spans="1:21" x14ac:dyDescent="0.35">
      <c r="A192" s="360" t="s">
        <v>674</v>
      </c>
      <c r="B192" s="360"/>
      <c r="C192" s="360"/>
      <c r="D192" s="360"/>
      <c r="E192" s="360"/>
      <c r="F192" s="360"/>
      <c r="G192" s="360"/>
      <c r="H192" s="360"/>
      <c r="I192" s="360"/>
      <c r="J192" s="360"/>
      <c r="K192" s="163"/>
      <c r="L192" s="163"/>
      <c r="M192" s="163"/>
    </row>
    <row r="193" spans="1:32" s="162" customFormat="1" ht="32.65" customHeight="1" x14ac:dyDescent="0.35">
      <c r="A193" s="361" t="s">
        <v>581</v>
      </c>
      <c r="B193" s="361"/>
      <c r="C193" s="361"/>
      <c r="D193" s="361"/>
      <c r="E193" s="361"/>
      <c r="F193" s="361"/>
      <c r="G193" s="361"/>
      <c r="H193" s="361"/>
      <c r="I193" s="361"/>
      <c r="J193" s="361"/>
      <c r="K193" s="168"/>
      <c r="L193" s="168"/>
      <c r="M193" s="168"/>
      <c r="N193" s="169"/>
      <c r="O193" s="169"/>
      <c r="P193" s="169"/>
      <c r="Q193" s="132"/>
      <c r="R193" s="132"/>
      <c r="S193" s="132"/>
      <c r="T193" s="132"/>
      <c r="U193" s="132"/>
      <c r="V193" s="169"/>
      <c r="W193" s="132"/>
      <c r="X193" s="132"/>
      <c r="Y193" s="132"/>
      <c r="Z193" s="132"/>
      <c r="AA193" s="132"/>
      <c r="AB193" s="132"/>
      <c r="AC193" s="132"/>
      <c r="AD193" s="132"/>
      <c r="AE193" s="140"/>
      <c r="AF193" s="132"/>
    </row>
    <row r="194" spans="1:32" s="162" customFormat="1" ht="63.4" customHeight="1" x14ac:dyDescent="0.35">
      <c r="A194" s="362" t="s">
        <v>675</v>
      </c>
      <c r="B194" s="362"/>
      <c r="C194" s="362"/>
      <c r="D194" s="362"/>
      <c r="E194" s="362"/>
      <c r="F194" s="362"/>
      <c r="G194" s="362"/>
      <c r="H194" s="362"/>
      <c r="I194" s="362"/>
      <c r="J194" s="362"/>
      <c r="K194" s="168"/>
      <c r="L194" s="168"/>
      <c r="M194" s="168"/>
      <c r="N194" s="169"/>
      <c r="O194" s="169"/>
      <c r="P194" s="169"/>
      <c r="Q194" s="132"/>
      <c r="R194" s="132"/>
      <c r="S194" s="132"/>
      <c r="T194" s="132"/>
      <c r="U194" s="132"/>
      <c r="V194" s="169"/>
      <c r="W194" s="132"/>
      <c r="X194" s="132"/>
      <c r="Y194" s="132"/>
      <c r="Z194" s="132"/>
      <c r="AA194" s="132"/>
      <c r="AB194" s="132"/>
      <c r="AC194" s="132"/>
      <c r="AD194" s="132"/>
      <c r="AE194" s="140"/>
      <c r="AF194" s="132"/>
    </row>
    <row r="195" spans="1:32" s="162" customFormat="1" ht="12.75" customHeight="1" x14ac:dyDescent="0.35">
      <c r="A195" s="290"/>
      <c r="B195" s="168"/>
      <c r="C195" s="168"/>
      <c r="D195" s="168"/>
      <c r="E195" s="168"/>
      <c r="F195" s="168"/>
      <c r="G195" s="168"/>
      <c r="H195" s="168"/>
      <c r="I195" s="168"/>
      <c r="J195" s="168"/>
      <c r="K195" s="168"/>
      <c r="L195" s="168"/>
      <c r="M195" s="168"/>
      <c r="N195" s="169"/>
      <c r="O195" s="169"/>
      <c r="P195" s="169"/>
      <c r="Q195" s="132"/>
      <c r="R195" s="132"/>
      <c r="S195" s="132"/>
      <c r="T195" s="132"/>
      <c r="U195" s="132"/>
      <c r="V195" s="169"/>
      <c r="W195" s="132"/>
      <c r="X195" s="132"/>
      <c r="Y195" s="132"/>
      <c r="Z195" s="132"/>
      <c r="AA195" s="132"/>
      <c r="AB195" s="132"/>
      <c r="AC195" s="132"/>
      <c r="AD195" s="132"/>
      <c r="AE195" s="140"/>
      <c r="AF195" s="132"/>
    </row>
    <row r="196" spans="1:32" x14ac:dyDescent="0.35">
      <c r="A196" s="77" t="s">
        <v>583</v>
      </c>
    </row>
    <row r="197" spans="1:32" ht="12.75" customHeight="1" x14ac:dyDescent="0.35">
      <c r="A197" s="170" t="s">
        <v>941</v>
      </c>
    </row>
  </sheetData>
  <sheetProtection sheet="1" objects="1" scenarios="1"/>
  <mergeCells count="17">
    <mergeCell ref="A192:J192"/>
    <mergeCell ref="A193:J193"/>
    <mergeCell ref="A194:J194"/>
    <mergeCell ref="P7:R7"/>
    <mergeCell ref="A184:J184"/>
    <mergeCell ref="A185:J185"/>
    <mergeCell ref="A186:J186"/>
    <mergeCell ref="A187:J187"/>
    <mergeCell ref="A190:J190"/>
    <mergeCell ref="A191:J191"/>
    <mergeCell ref="L7:N7"/>
    <mergeCell ref="A189:J189"/>
    <mergeCell ref="G4:J4"/>
    <mergeCell ref="G5:J5"/>
    <mergeCell ref="A7:C8"/>
    <mergeCell ref="D7:F7"/>
    <mergeCell ref="H7:J7"/>
  </mergeCells>
  <conditionalFormatting sqref="H9:J182">
    <cfRule type="expression" dxfId="14" priority="1">
      <formula>$AE$30=1</formula>
    </cfRule>
    <cfRule type="expression" dxfId="13" priority="2">
      <formula>$AE$30=2</formula>
    </cfRule>
  </conditionalFormatting>
  <conditionalFormatting sqref="L7:N8 P7:R8">
    <cfRule type="expression" dxfId="12" priority="3">
      <formula>$G$4=$AE$1</formula>
    </cfRule>
  </conditionalFormatting>
  <conditionalFormatting sqref="O7 S7">
    <cfRule type="expression" dxfId="11" priority="4">
      <formula>$G$4=$AE$1</formula>
    </cfRule>
  </conditionalFormatting>
  <conditionalFormatting sqref="S182 O8 S8">
    <cfRule type="expression" dxfId="10" priority="5">
      <formula>$G$4=$AE$1</formula>
    </cfRule>
  </conditionalFormatting>
  <dataValidations count="2">
    <dataValidation type="list" allowBlank="1" showInputMessage="1" showErrorMessage="1" sqref="G4:J4">
      <formula1>$AE$1:$AE$8</formula1>
    </dataValidation>
    <dataValidation type="list" allowBlank="1" showInputMessage="1" showErrorMessage="1" sqref="G5">
      <formula1>$AE$11:$AE$13</formula1>
    </dataValidation>
  </dataValidations>
  <hyperlinks>
    <hyperlink ref="A188" r:id="rId1"/>
  </hyperlinks>
  <pageMargins left="0.74803149606299213" right="0.74803149606299213" top="0.98425196850393704" bottom="0.98425196850393704" header="0.51181102362204722" footer="0.51181102362204722"/>
  <pageSetup paperSize="9" scale="47" fitToHeight="2" orientation="portrait" r:id="rId2"/>
  <headerFooter alignWithMargins="0">
    <oddFooter>Page &amp;P of &amp;N</oddFooter>
  </headerFooter>
  <rowBreaks count="2" manualBreakCount="2">
    <brk id="66" min="2" max="10" man="1"/>
    <brk id="123" min="2"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FeederSheet LA11</vt:lpstr>
      <vt:lpstr>FeederSheet LA10</vt:lpstr>
      <vt:lpstr>Cover</vt:lpstr>
      <vt:lpstr>Index</vt:lpstr>
      <vt:lpstr>FeederSheet LA8</vt:lpstr>
      <vt:lpstr>Table LA8</vt:lpstr>
      <vt:lpstr>FeederSheet LA9</vt:lpstr>
      <vt:lpstr>Table LA9</vt:lpstr>
      <vt:lpstr>Table LA10</vt:lpstr>
      <vt:lpstr>Table LA11</vt:lpstr>
      <vt:lpstr>Table LA12</vt:lpstr>
      <vt:lpstr>FeederSheet LA12</vt:lpstr>
      <vt:lpstr>Index!Print_Area</vt:lpstr>
      <vt:lpstr>'Table LA10'!Print_Area</vt:lpstr>
      <vt:lpstr>'Table LA11'!Print_Area</vt:lpstr>
      <vt:lpstr>'Table LA12'!Print_Area</vt:lpstr>
      <vt:lpstr>'Table LA8'!Print_Area</vt:lpstr>
      <vt:lpstr>'Table LA9'!Print_Area</vt:lpstr>
      <vt:lpstr>'Table LA10'!Print_Titles</vt:lpstr>
      <vt:lpstr>'Table LA11'!Print_Titles</vt:lpstr>
      <vt:lpstr>'Table LA12'!Print_Titles</vt:lpstr>
      <vt:lpstr>'Table LA8'!Print_Titles</vt:lpstr>
      <vt:lpstr>'Table LA9'!Print_Titles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ABDULLA, Tahani</dc:creator>
  <cp:lastModifiedBy>ABDULLA, Tahani</cp:lastModifiedBy>
  <dcterms:created xsi:type="dcterms:W3CDTF">2019-01-07T13:04:29Z</dcterms:created>
  <dcterms:modified xsi:type="dcterms:W3CDTF">2019-01-25T14:59:37Z</dcterms:modified>
  <cp:contentStatus/>
</cp:coreProperties>
</file>